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ofi.sharepoint.com/sites/CapsidEngineeringAAVImmunology/Shared Documents/General/"/>
    </mc:Choice>
  </mc:AlternateContent>
  <xr:revisionPtr revIDLastSave="0" documentId="8_{F54A43B4-9837-4828-BBCC-BBAB6E94DF8E}" xr6:coauthVersionLast="47" xr6:coauthVersionMax="47" xr10:uidLastSave="{00000000-0000-0000-0000-000000000000}"/>
  <bookViews>
    <workbookView xWindow="-110" yWindow="-110" windowWidth="19420" windowHeight="10420" firstSheet="2" activeTab="2" xr2:uid="{7163C047-19D1-4E88-ABC6-E212608E1B8E}"/>
  </bookViews>
  <sheets>
    <sheet name="Oligos" sheetId="1" r:id="rId1"/>
    <sheet name="Plasmids" sheetId="2" r:id="rId2"/>
    <sheet name="Gene Fragments" sheetId="3" r:id="rId3"/>
    <sheet name="AAV Preps" sheetId="10" r:id="rId4"/>
    <sheet name="Tissues" sheetId="6" r:id="rId5"/>
    <sheet name="Primers" sheetId="7" r:id="rId6"/>
    <sheet name="I7_index" sheetId="8" r:id="rId7"/>
    <sheet name="I5_index" sheetId="9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8" i="10" l="1"/>
  <c r="E758" i="10"/>
  <c r="E757" i="10"/>
  <c r="E756" i="10"/>
  <c r="E755" i="10"/>
  <c r="E761" i="10"/>
  <c r="G761" i="10" s="1"/>
  <c r="E762" i="10"/>
  <c r="G762" i="10" s="1"/>
  <c r="E763" i="10"/>
  <c r="G763" i="10" s="1"/>
  <c r="E760" i="10"/>
  <c r="G760" i="10" s="1"/>
  <c r="G710" i="10"/>
  <c r="G714" i="10"/>
  <c r="G713" i="10"/>
  <c r="G721" i="10"/>
  <c r="G720" i="10"/>
  <c r="G719" i="10"/>
  <c r="G718" i="10"/>
  <c r="E723" i="10"/>
  <c r="G723" i="10" s="1"/>
  <c r="E724" i="10"/>
  <c r="G724" i="10" s="1"/>
  <c r="E725" i="10"/>
  <c r="G725" i="10" s="1"/>
  <c r="E726" i="10"/>
  <c r="G726" i="10" s="1"/>
  <c r="E727" i="10"/>
  <c r="G727" i="10" s="1"/>
  <c r="E728" i="10"/>
  <c r="G728" i="10" s="1"/>
  <c r="E729" i="10"/>
  <c r="G729" i="10" s="1"/>
  <c r="E730" i="10"/>
  <c r="G730" i="10" s="1"/>
  <c r="E731" i="10"/>
  <c r="G731" i="10" s="1"/>
  <c r="E732" i="10"/>
  <c r="G732" i="10" s="1"/>
  <c r="E733" i="10"/>
  <c r="G733" i="10" s="1"/>
  <c r="E734" i="10"/>
  <c r="G734" i="10" s="1"/>
  <c r="E735" i="10"/>
  <c r="G735" i="10" s="1"/>
  <c r="E736" i="10"/>
  <c r="G736" i="10" s="1"/>
  <c r="E737" i="10"/>
  <c r="G737" i="10" s="1"/>
  <c r="E738" i="10"/>
  <c r="G738" i="10" s="1"/>
  <c r="E739" i="10"/>
  <c r="G739" i="10" s="1"/>
  <c r="E740" i="10"/>
  <c r="G740" i="10" s="1"/>
  <c r="E741" i="10"/>
  <c r="G741" i="10" s="1"/>
  <c r="E742" i="10"/>
  <c r="G742" i="10" s="1"/>
  <c r="E743" i="10"/>
  <c r="G743" i="10" s="1"/>
  <c r="E744" i="10"/>
  <c r="G744" i="10" s="1"/>
  <c r="E745" i="10"/>
  <c r="G745" i="10" s="1"/>
  <c r="E746" i="10"/>
  <c r="G746" i="10" s="1"/>
  <c r="E747" i="10"/>
  <c r="G747" i="10" s="1"/>
  <c r="E748" i="10"/>
  <c r="G748" i="10" s="1"/>
  <c r="E749" i="10"/>
  <c r="G749" i="10" s="1"/>
  <c r="E750" i="10"/>
  <c r="G750" i="10" s="1"/>
  <c r="E751" i="10"/>
  <c r="G751" i="10" s="1"/>
  <c r="E752" i="10"/>
  <c r="G752" i="10" s="1"/>
  <c r="E753" i="10"/>
  <c r="G753" i="10" s="1"/>
  <c r="E754" i="10"/>
  <c r="G754" i="10" s="1"/>
  <c r="E722" i="10"/>
  <c r="G722" i="10" s="1"/>
  <c r="E714" i="10"/>
  <c r="E713" i="10"/>
  <c r="E710" i="10"/>
  <c r="E719" i="10"/>
  <c r="E718" i="10"/>
  <c r="E721" i="10"/>
  <c r="E720" i="10"/>
  <c r="E682" i="10"/>
  <c r="G682" i="10" s="1"/>
  <c r="E626" i="10"/>
  <c r="G626" i="10" s="1"/>
  <c r="E658" i="10"/>
  <c r="E659" i="10"/>
  <c r="E660" i="10"/>
  <c r="E661" i="10"/>
  <c r="E662" i="10"/>
  <c r="E663" i="10"/>
  <c r="E664" i="10"/>
  <c r="E665" i="10"/>
  <c r="E657" i="10"/>
  <c r="E628" i="10"/>
  <c r="E629" i="10"/>
  <c r="E630" i="10"/>
  <c r="E631" i="10"/>
  <c r="E632" i="10"/>
  <c r="E633" i="10"/>
  <c r="E634" i="10"/>
  <c r="E635" i="10"/>
  <c r="E636" i="10"/>
  <c r="E627" i="10"/>
  <c r="E625" i="10"/>
  <c r="G625" i="10" s="1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09" i="10"/>
  <c r="E593" i="10"/>
  <c r="E575" i="10"/>
  <c r="G575" i="10" s="1"/>
  <c r="E505" i="10"/>
  <c r="E506" i="10"/>
  <c r="E507" i="10"/>
  <c r="E508" i="10"/>
  <c r="E509" i="10"/>
  <c r="E510" i="10"/>
  <c r="E511" i="10"/>
  <c r="E504" i="10"/>
  <c r="F529" i="10"/>
  <c r="E5" i="10"/>
  <c r="E6" i="10"/>
  <c r="G6" i="10"/>
  <c r="E7" i="10"/>
  <c r="G7" i="10"/>
  <c r="E8" i="10"/>
  <c r="G8" i="10" s="1"/>
  <c r="E9" i="10"/>
  <c r="G9" i="10" s="1"/>
  <c r="E10" i="10"/>
  <c r="G10" i="10"/>
  <c r="E11" i="10"/>
  <c r="G11" i="10" s="1"/>
  <c r="E22" i="10"/>
  <c r="G22" i="10"/>
  <c r="E23" i="10"/>
  <c r="G23" i="10"/>
  <c r="E24" i="10"/>
  <c r="G24" i="10"/>
  <c r="E25" i="10"/>
  <c r="G25" i="10" s="1"/>
  <c r="E26" i="10"/>
  <c r="G26" i="10"/>
  <c r="E27" i="10"/>
  <c r="G27" i="10" s="1"/>
  <c r="E28" i="10"/>
  <c r="G28" i="10"/>
  <c r="E29" i="10"/>
  <c r="G29" i="10"/>
  <c r="E30" i="10"/>
  <c r="G30" i="10"/>
  <c r="E31" i="10"/>
  <c r="G31" i="10" s="1"/>
  <c r="E32" i="10"/>
  <c r="G32" i="10"/>
  <c r="E33" i="10"/>
  <c r="G33" i="10" s="1"/>
  <c r="I155" i="10"/>
  <c r="E162" i="10"/>
  <c r="G162" i="10" s="1"/>
  <c r="E163" i="10"/>
  <c r="G163" i="10"/>
  <c r="E164" i="10"/>
  <c r="G164" i="10"/>
  <c r="E165" i="10"/>
  <c r="G165" i="10"/>
  <c r="E166" i="10"/>
  <c r="G166" i="10"/>
  <c r="E167" i="10"/>
  <c r="G167" i="10"/>
  <c r="E168" i="10"/>
  <c r="G168" i="10"/>
  <c r="E169" i="10"/>
  <c r="G169" i="10"/>
  <c r="E170" i="10"/>
  <c r="G170" i="10"/>
  <c r="E171" i="10"/>
  <c r="G171" i="10"/>
  <c r="E172" i="10"/>
  <c r="G172" i="10"/>
  <c r="E184" i="10"/>
  <c r="E191" i="10"/>
  <c r="G191" i="10" s="1"/>
  <c r="E196" i="10"/>
  <c r="G196" i="10"/>
  <c r="E216" i="10"/>
  <c r="G216" i="10"/>
  <c r="E217" i="10"/>
  <c r="G217" i="10" s="1"/>
  <c r="D231" i="10"/>
  <c r="E231" i="10"/>
  <c r="E232" i="10"/>
  <c r="G232" i="10" s="1"/>
  <c r="E233" i="10"/>
  <c r="G233" i="10" s="1"/>
  <c r="D248" i="10"/>
  <c r="E261" i="10"/>
  <c r="E263" i="10"/>
  <c r="E265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44" i="10"/>
  <c r="G344" i="10"/>
  <c r="E345" i="10"/>
  <c r="G345" i="10"/>
  <c r="E346" i="10"/>
  <c r="G346" i="10"/>
  <c r="E347" i="10"/>
  <c r="G347" i="10" s="1"/>
  <c r="E348" i="10"/>
  <c r="G348" i="10" s="1"/>
  <c r="E349" i="10"/>
  <c r="G349" i="10"/>
  <c r="E404" i="10"/>
  <c r="G404" i="10"/>
  <c r="E405" i="10"/>
  <c r="G405" i="10"/>
  <c r="D8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Bloom, Jasmine /US</author>
  </authors>
  <commentList>
    <comment ref="C53" authorId="0" shapeId="0" xr:uid="{C2F6169C-9C9D-4157-9A84-376B6C95DECC}">
      <text>
        <r>
          <rPr>
            <sz val="11"/>
            <color theme="1"/>
            <rFont val="Calibri"/>
            <family val="2"/>
            <scheme val="minor"/>
          </rPr>
          <t xml:space="preserve">Bloom, Jasmine /US:
</t>
        </r>
      </text>
    </comment>
  </commentList>
</comments>
</file>

<file path=xl/sharedStrings.xml><?xml version="1.0" encoding="utf-8"?>
<sst xmlns="http://schemas.openxmlformats.org/spreadsheetml/2006/main" count="25771" uniqueCount="11752">
  <si>
    <t>Name</t>
  </si>
  <si>
    <t>Sequence</t>
  </si>
  <si>
    <t>Comments</t>
  </si>
  <si>
    <t xml:space="preserve">Purification </t>
  </si>
  <si>
    <t>Fluorophore</t>
  </si>
  <si>
    <t>Quencher</t>
  </si>
  <si>
    <t>Service</t>
  </si>
  <si>
    <t>Type</t>
  </si>
  <si>
    <t>Target</t>
  </si>
  <si>
    <t>Company</t>
  </si>
  <si>
    <t>CH_OL 001</t>
  </si>
  <si>
    <t>GCA CAA GCT GGA GTA CAA CTA</t>
  </si>
  <si>
    <t>NK Cell Downstream Assays</t>
  </si>
  <si>
    <t>Standard Desalting</t>
  </si>
  <si>
    <t>N/A</t>
  </si>
  <si>
    <t>LabReady (Normalized to 100µM in IDTE pH 8.0)</t>
  </si>
  <si>
    <t>Forward</t>
  </si>
  <si>
    <t>GFP</t>
  </si>
  <si>
    <t>IDT</t>
  </si>
  <si>
    <t>CH_OL 002</t>
  </si>
  <si>
    <t>TGT TGT GGC GGA TCT TGA A</t>
  </si>
  <si>
    <t>Reverse</t>
  </si>
  <si>
    <t>CH_OL 003</t>
  </si>
  <si>
    <t>/56-FAM/AG CAG AAG A/ZEN/A CGG CAT CAA GGT GA/3IABkFQ/</t>
  </si>
  <si>
    <t>FAM</t>
  </si>
  <si>
    <t>ZEN Iowa Black</t>
  </si>
  <si>
    <t>Probe</t>
  </si>
  <si>
    <t>Hs.PT.39a.22214834</t>
  </si>
  <si>
    <t>TGT AGT TGA GGT CAA TGA AGG G</t>
  </si>
  <si>
    <t>Human, NK Cell Downstream Assays</t>
  </si>
  <si>
    <t>-</t>
  </si>
  <si>
    <t>HEX</t>
  </si>
  <si>
    <t>Primer 1</t>
  </si>
  <si>
    <t>GAPDH</t>
  </si>
  <si>
    <t>ACA TCG CTC AGA CAC CAT G</t>
  </si>
  <si>
    <t>Primer 2</t>
  </si>
  <si>
    <t>/5HEX/AA GGT CGG A/Zen/G TCA ACG GAT TTG GTC /3IABkFQ/</t>
  </si>
  <si>
    <t>CH_OL 004</t>
  </si>
  <si>
    <t>GAATTCTTCGAAAGATCTGC</t>
  </si>
  <si>
    <t>To confirm GFP plasmid sequence (20bp, 25 bp spacing)</t>
  </si>
  <si>
    <t>CH_OL 005</t>
  </si>
  <si>
    <t>TTAAGCTAGCAGATCTTGAT</t>
  </si>
  <si>
    <t>CH_OL 006</t>
  </si>
  <si>
    <t>ACATCGCTCAGACACCATG</t>
  </si>
  <si>
    <t>CH_OL 007</t>
  </si>
  <si>
    <t>GCCCCCATACGACTGCAAAGAC</t>
  </si>
  <si>
    <t>CH_OL 008</t>
  </si>
  <si>
    <t>AAGGTCGGAGTCAACGGGTGAGTTC</t>
  </si>
  <si>
    <t>LabReady</t>
  </si>
  <si>
    <t>CH_OL_009</t>
  </si>
  <si>
    <t>GCGTTGACATTGATTATTGACTAGT</t>
  </si>
  <si>
    <t xml:space="preserve">Primer #1 for U6-CMV plasmid (Sigma_pCas9_plas) confirmation. </t>
  </si>
  <si>
    <t>Primer (F)</t>
  </si>
  <si>
    <t>Plasmid Seq.</t>
  </si>
  <si>
    <t>CH_OL_010</t>
  </si>
  <si>
    <t>GATAGCGGTTTGACTCACGGGGATT</t>
  </si>
  <si>
    <t xml:space="preserve">Primer #2 for U6-CMV plasmid (Sigma_pCas9_plas) confirmation. </t>
  </si>
  <si>
    <t>CH_OL_011</t>
  </si>
  <si>
    <t>TGCTGTTCGACTACAACCTGCTGAC</t>
  </si>
  <si>
    <t xml:space="preserve">Primer #3 for U6-CMV plasmid (Sigma_pCas9_plas) confirmation. </t>
  </si>
  <si>
    <t>CH_OL_012</t>
  </si>
  <si>
    <t>AAGGACATCAAAGAATGGTACGAGA</t>
  </si>
  <si>
    <t xml:space="preserve">Primer #4 for U6-CMV plasmid (Sigma_pCas9_plas) confirmation. </t>
  </si>
  <si>
    <t>CH_OL_013</t>
  </si>
  <si>
    <t>GGAAGAACTGACCAATCTGAACTCC</t>
  </si>
  <si>
    <t xml:space="preserve">Primer #5 for U6-CMV plasmid (Sigma_pCas9_plas) confirmation. </t>
  </si>
  <si>
    <t>CH_OL_014</t>
  </si>
  <si>
    <t>AAAGAGAACGCCAAGTACCTGATCG</t>
  </si>
  <si>
    <t xml:space="preserve">Primer #6 for U6-CMV plasmid (Sigma_pCas9_plas) confirmation. </t>
  </si>
  <si>
    <t>CH_OL_015</t>
  </si>
  <si>
    <t>CAGAGTGAACAACCTGGACGTGAAA</t>
  </si>
  <si>
    <t xml:space="preserve">Primer #7 for U6-CMV plasmid (Sigma_pCas9_plas) confirmation. </t>
  </si>
  <si>
    <t>CH_OL_016</t>
  </si>
  <si>
    <t>ACAAGGACAATGACAAGCTGAAAAA</t>
  </si>
  <si>
    <t xml:space="preserve">Primer #8 for U6-CMV plasmid (Sigma_pCas9_plas) confirmation. </t>
  </si>
  <si>
    <t>CH_OL_017</t>
  </si>
  <si>
    <t>CCTCCTTCTACAACAACGATCTGAT</t>
  </si>
  <si>
    <t xml:space="preserve">Primer #9 for U6-CMV plasmid (Sigma_pCas9_plas) confirmation. </t>
  </si>
  <si>
    <t>CH_OL_018</t>
  </si>
  <si>
    <t>GCATTGTCTGAGTAGGTGTCATTCT</t>
  </si>
  <si>
    <t xml:space="preserve">Primer #10 for U6-CMV plasmid (Sigma_pCas9_plas) confirmation. </t>
  </si>
  <si>
    <t>CH_OL_019</t>
  </si>
  <si>
    <t>ATGGCTTCTACTGGGCGGTTTTATG</t>
  </si>
  <si>
    <t xml:space="preserve">Primer #11 for U6-CMV plasmid (Sigma_pCas9_plas) confirmation. </t>
  </si>
  <si>
    <t>CH_OL_020</t>
  </si>
  <si>
    <t>CTCCTGTCATCTCACCTTGCTCCTG</t>
  </si>
  <si>
    <t xml:space="preserve">Primer #12 for U6-CMV plasmid (Sigma_pCas9_plas) confirmation. </t>
  </si>
  <si>
    <t>CH_OL_021</t>
  </si>
  <si>
    <t>CTTCTGAATTATTAACGCTTACAAT</t>
  </si>
  <si>
    <t xml:space="preserve">Primer #13 for U6-CMV plasmid (Sigma_pCas9_plas) confirmation. </t>
  </si>
  <si>
    <t>CH_OL_022</t>
  </si>
  <si>
    <t>ACCTCGCTCTGCTAATCCTGTTACC</t>
  </si>
  <si>
    <t xml:space="preserve">Primer #14 for U6-CMV plasmid (Sigma_pCas9_plas) confirmation. </t>
  </si>
  <si>
    <t>CH_OL_023</t>
  </si>
  <si>
    <t>TCTATATAAGCAGAGCTCTCTGGCTAACTA</t>
  </si>
  <si>
    <t>Cloning primer for CH_PL_005 (MAD7) GF_002_F</t>
  </si>
  <si>
    <t>Plasmid Cloning</t>
  </si>
  <si>
    <t>CH_OL_024</t>
  </si>
  <si>
    <t>ACCAGGTTATACAGGGATATGACCGGATAG</t>
  </si>
  <si>
    <t>Cloning primer for CH_PL_005 (MAD7) GF_002_R</t>
  </si>
  <si>
    <t>Primer (R)</t>
  </si>
  <si>
    <t>CH_OL_025</t>
  </si>
  <si>
    <t>CTATCCGGTCATATCCCTGTATAACCTGGT</t>
  </si>
  <si>
    <t>Cloning primer for CH_PL_005 (MAD7) GF_003_F</t>
  </si>
  <si>
    <t>CH_OL_026</t>
  </si>
  <si>
    <t>GCATTGGTGACCCACATTCTTAAGCTTATC</t>
  </si>
  <si>
    <t>Cloning primer for CH_PL_005 (MAD7) GF_003_R</t>
  </si>
  <si>
    <t>CH_OL_027</t>
  </si>
  <si>
    <t>GATAAGCTTAAGAATGTGGGTCACCAATGC</t>
  </si>
  <si>
    <t>Cloning primer for CH_PL_005 (MAD7) GF_004_F</t>
  </si>
  <si>
    <t>CH_OL_028</t>
  </si>
  <si>
    <t>CAGATGGCTGGCAACTAGAAGGCACAGTCG</t>
  </si>
  <si>
    <t>Cloning primer for CH_PL_005 (MAD7) GF_004_R</t>
  </si>
  <si>
    <t>CH_OL_029</t>
  </si>
  <si>
    <t>GGCTTTATATATCTTGTGGAAAGGACGAAA</t>
  </si>
  <si>
    <t>Cloning primer for CH_PL_005 (MAD7) GF_005_F</t>
  </si>
  <si>
    <t>CH_OL_030</t>
  </si>
  <si>
    <t>CCGCATCCCCAGCATGCCTGCTATCGACGC</t>
  </si>
  <si>
    <t>Cloning primer for CH_PL_005 (MAD7) GF_005_R</t>
  </si>
  <si>
    <t>CH_OL_031</t>
  </si>
  <si>
    <t>Cloning primer for CH_PL_006 (spCAS9) GF_008_F</t>
  </si>
  <si>
    <t>CH_OL_032</t>
  </si>
  <si>
    <t>AAGGCGGGCTTTCTCATTCCCTCGGTCACG</t>
  </si>
  <si>
    <t>Cloning primer for CH_PL_006 (spCAS9) GF_008_R</t>
  </si>
  <si>
    <t>CH_OL_033</t>
  </si>
  <si>
    <t>CGTGACCGAGGGAATGAGAAAGCCCGCCTT</t>
  </si>
  <si>
    <t>Cloning primer for CH_PL_006 (spCAS9) GF_009_F</t>
  </si>
  <si>
    <t>CH_OL_034</t>
  </si>
  <si>
    <t>CTTTTTCACGATATTCACTTGGGGCATGCT</t>
  </si>
  <si>
    <t>Cloning primer for CH_PL_006 (spCAS9) GF_009_R</t>
  </si>
  <si>
    <t>CH_OL_035</t>
  </si>
  <si>
    <t>AGCATGCCCCAAGTGAATATCGTGAAAAAG</t>
  </si>
  <si>
    <t>Cloning primer for CH_PL_006 (spCAS9) GF_010_F</t>
  </si>
  <si>
    <t>CH_OL_036</t>
  </si>
  <si>
    <t>Cloning primer for CH_PL_006 (spCAS9) GF_010_R</t>
  </si>
  <si>
    <t>CH_OL_037</t>
  </si>
  <si>
    <t>Cloning primer for CH_PL_006 (spCAS9) GF_011_F</t>
  </si>
  <si>
    <t>CH_OL_038</t>
  </si>
  <si>
    <t>Cloning primer for CH_PL_006 (spCAS9) GF_011_R</t>
  </si>
  <si>
    <t>CH_OL_039*</t>
  </si>
  <si>
    <t>TAATACGACTCACTATAGGGATGGCCCCAAAGAAGAAGCGGAAGG</t>
  </si>
  <si>
    <t>T7-NLS ARCA primer no spacer</t>
  </si>
  <si>
    <t>NEB mRNA ARCA kit</t>
  </si>
  <si>
    <t>CH_OL_040*</t>
  </si>
  <si>
    <t>TTACTTTTTCTTTTTTGCCTGGCCG</t>
  </si>
  <si>
    <t>NLS ARCA reverse</t>
  </si>
  <si>
    <t>CH_OL_041</t>
  </si>
  <si>
    <t>ACACTCTTTCCCTACACGACGCTCTTCCGATCTAGCAAATATTGTTATCCTGTAGTCC</t>
  </si>
  <si>
    <t>SpCas9/Mad7 PPIB Amp Ez primer</t>
  </si>
  <si>
    <t>Amplicon EZ</t>
  </si>
  <si>
    <t>CH_OL_042</t>
  </si>
  <si>
    <t>GACTGGAGTTCAGACGTGTGCTCTTCCGATCTGCCACTTACCTCTCCTGTAGCTAAG</t>
  </si>
  <si>
    <t>SpCas9/Mad7 PPIB Amp Ez primer reverse</t>
  </si>
  <si>
    <t>CH_OL_043</t>
  </si>
  <si>
    <t>ACACTCTTTCCCTACACGACGCTCTTCCGATCTCATAGTAAATCCTCAGCCCACAAGG</t>
  </si>
  <si>
    <t xml:space="preserve">SpCas9/Mad7 DNMT3B Amp EZ primer </t>
  </si>
  <si>
    <t>CH_OL_044</t>
  </si>
  <si>
    <t>GACTGGAGTTCAGACGTGTGCTCTTCCGATCTGGCAACACCCACCAATCATCACTGC</t>
  </si>
  <si>
    <t>SpCas9/Mad7 DNMT3B Amp EZ primer reverse</t>
  </si>
  <si>
    <t>CH_OL_045</t>
  </si>
  <si>
    <t>ACACTCTTTCCCTACACGACGCTCTTCCGATCTGTTTCAGAACCCAGCCAGCCTCTCT</t>
  </si>
  <si>
    <t xml:space="preserve">SpCas9 CD38 Exon 1.1 Amp EZ primer </t>
  </si>
  <si>
    <t>use with CH_OL_245 for CD38 Exon 1</t>
  </si>
  <si>
    <t>CH_OL_046</t>
  </si>
  <si>
    <t>ACACTCTTTCCCTACACGACGCTCTTCCGATCTCATCTTCGCCCAGCCAACCCCGCCT</t>
  </si>
  <si>
    <t xml:space="preserve">Mad7 CD38 Exon 1.2 Amp EZ primer </t>
  </si>
  <si>
    <t>CH_OL_047</t>
  </si>
  <si>
    <t>ACACTCTTTCCCTACACGACGCTCTTCCGATCTCCTAAATAAGATTCTAAAAAATAAT</t>
  </si>
  <si>
    <t xml:space="preserve">Mad7 CD38 Exon 2.1 Amp EZ primer </t>
  </si>
  <si>
    <t>CH_OL_048</t>
  </si>
  <si>
    <t>ACACTCTTTCCCTACACGACGCTCTTCCGATCTACTTTGATATGCTCTGTTTTTTTTT</t>
  </si>
  <si>
    <t xml:space="preserve">Mad7 CD38 Exon 3.1 Amp EZ primer </t>
  </si>
  <si>
    <t>CH_OL_049</t>
  </si>
  <si>
    <t>ACACTCTTTCCCTACACGACGCTCTTCCGATCTTCTTGGCAGTGACACATTGGAAAA</t>
  </si>
  <si>
    <t xml:space="preserve">Mad7 CD38 Exon 4.1 Amp EZ primer </t>
  </si>
  <si>
    <t>CH_OL_050</t>
  </si>
  <si>
    <t>ACACTCTTTCCCTACACGACGCTCTTCCGATCTGATATCCTTCCTTAACCAGCTATTG</t>
  </si>
  <si>
    <t xml:space="preserve">Mad7 CD38 Exon 5.1 Amp EZ primer </t>
  </si>
  <si>
    <t>CH_OL_051</t>
  </si>
  <si>
    <t>ACACTCTTTCCCTACACGACGCTCTTCCGATCTCTGCTGGTTGTTGAGGGGGGTGTG</t>
  </si>
  <si>
    <t xml:space="preserve">Mad7 CD38 Exon 6.1 Amp EZ primer </t>
  </si>
  <si>
    <t>should not use with Primer CD38 Exon 6.1 (too short)</t>
  </si>
  <si>
    <t>CH_OL_052</t>
  </si>
  <si>
    <t>ACACTCTTTCCCTACACGACGCTCTTCCGATCTCAGGGCGTGCTACAAAAACAAAGAG</t>
  </si>
  <si>
    <t xml:space="preserve">Mad7 CD38 Exon 7.1 Amp EZ primer </t>
  </si>
  <si>
    <t>CH_OL_053</t>
  </si>
  <si>
    <t>ACACTCTTTCCCTACACGACGCTCTTCCGATCTTGCACCTTGTCGTCGCTAAAAAAG</t>
  </si>
  <si>
    <t xml:space="preserve">Mad7 CD38 Exon 8.1 Amp EZ primer </t>
  </si>
  <si>
    <t>CH_OL_054</t>
  </si>
  <si>
    <t>GACTGGAGTTCAGACGTGTGCTCTTCCGATCTGGACTCCCTACTCAGCACCACCCG</t>
  </si>
  <si>
    <t>SpCas9/Mad7 CD38 Exon 1 Amp EZ primer reverse</t>
  </si>
  <si>
    <t>CH_OL_055</t>
  </si>
  <si>
    <t>GACTGGAGTTCAGACGTGTGCTCTTCCGATCTCCACACTCACACTATAATGTCTGGA</t>
  </si>
  <si>
    <t>Mad7 CD38 Exon 2.1 Amp EZ primer reverse</t>
  </si>
  <si>
    <t>CH_OL_056</t>
  </si>
  <si>
    <t>GACTGGAGTTCAGACGTGTGCTCTTCCGATCTGGACTAATATAAGTATAGATGGCAT</t>
  </si>
  <si>
    <t>Mad7 CD38 Exon 3.1 Amp EZ primer reverse</t>
  </si>
  <si>
    <t>CH_OL_057</t>
  </si>
  <si>
    <t>GACTGGAGTTCAGACGTGTGCTCTTCCGATCTTGAATCCTATATTTTCATTCCTAAA</t>
  </si>
  <si>
    <t>Mad7 CD38 Exon 4.1 Amp EZ primer reverse</t>
  </si>
  <si>
    <t>this reverse primer does not amplify with any of the CD38 E4 F primers (49, 369, 370)</t>
  </si>
  <si>
    <t>CH_OL_058</t>
  </si>
  <si>
    <t>GACTGGAGTTCAGACGTGTGCTCTTCCGATCTCAAAGGAGAAATCAGACAAACACAT</t>
  </si>
  <si>
    <t>Mad7 CD38 Exon 5.1 Amp EZ primer reverse</t>
  </si>
  <si>
    <t>CH_OL_059</t>
  </si>
  <si>
    <t>GACTGGAGTTCAGACGTGTGCTCTTCCGATCTGTGCTTGTGACTGTGGATTCTTTTG</t>
  </si>
  <si>
    <t>Mad7 CD38 Exon 6.1 Amp EZ primer reverse</t>
  </si>
  <si>
    <t>CH_OL_060</t>
  </si>
  <si>
    <t>GACTGGAGTTCAGACGTGTGCTCTTCCGATCTGATACCTTCTGGACTCGGCTTGGAA</t>
  </si>
  <si>
    <t>Mad7 CD38 Exon 7.1 Amp EZ primer reverse</t>
  </si>
  <si>
    <t>CH_OL_061</t>
  </si>
  <si>
    <t>GACTGGAGTTCAGACGTGTGCTCTTCCGATCTTTTGGGGAAAAAGGCTTCCGTCTCT</t>
  </si>
  <si>
    <t>Mad7 CD38 Exon 8.1 Amp EZ primer reverse</t>
  </si>
  <si>
    <t>CH_OL_062</t>
  </si>
  <si>
    <t>CGAGAATGCTTCCCTTCTTATGTATTATGG</t>
  </si>
  <si>
    <t>Cloning primer for CH_PL_005 (MAD7) GF_006_R</t>
  </si>
  <si>
    <t>CH_OL_063</t>
  </si>
  <si>
    <t>CCATAATACATAAGAAGGGAAGCATTCTCG</t>
  </si>
  <si>
    <t>Cloning primer for CH_PL_005 (MAD7) GF_007_F</t>
  </si>
  <si>
    <t>CH_OL_064</t>
  </si>
  <si>
    <t xml:space="preserve">Primer #1 for U6-CMV plasmid (CH_PL_006) spCas9 confirmation. </t>
  </si>
  <si>
    <t>CH_OL_065</t>
  </si>
  <si>
    <t>GATTTCCAAGTCTCCACCCCATTGA</t>
  </si>
  <si>
    <t xml:space="preserve">Primer #2 for U6-CMV plasmid (CH_PL_006) spCas9 confirmation. </t>
  </si>
  <si>
    <t>CH_OL_066</t>
  </si>
  <si>
    <t>AAGAGAACCGCCAGAAGAAGATACA</t>
  </si>
  <si>
    <t xml:space="preserve">Primer #3 for U6-CMV plasmid (CH_PL_006) spCas9 confirmation. </t>
  </si>
  <si>
    <t>CH_OL_067</t>
  </si>
  <si>
    <t>CTGGAAAATCTGATCGCCCAGCTGC</t>
  </si>
  <si>
    <t xml:space="preserve">Primer #4 for U6-CMV plasmid (CH_PL_006) spCas9 confirmation. </t>
  </si>
  <si>
    <t>CH_OL_068</t>
  </si>
  <si>
    <t>GCCAGGAAGAGTTCTACAAGTTCAT</t>
  </si>
  <si>
    <t xml:space="preserve">Primer #5 for U6-CMV plasmid (CH_PL_006) spCas9 confirmation. </t>
  </si>
  <si>
    <t>CH_OL_069</t>
  </si>
  <si>
    <t>GTGTATAACGAGCTGACCAAAGTGA</t>
  </si>
  <si>
    <t xml:space="preserve">Primer #6 for U6-CMV plasmid (CH_PL_006) spCas9 confirmation. </t>
  </si>
  <si>
    <t>CH_OL_070</t>
  </si>
  <si>
    <t>AAGCAGTCCGGCAAGACAATCCTGG</t>
  </si>
  <si>
    <t xml:space="preserve">Primer #7 for U6-CMV plasmid (CH_PL_006) spCas9 confirmation. </t>
  </si>
  <si>
    <t>CH_OL_071</t>
  </si>
  <si>
    <t>CAGAATGGGCGGGATATGTACGTGG</t>
  </si>
  <si>
    <t xml:space="preserve">Primer #8 for U6-CMV plasmid (CH_PL_006) spCas9 confirmation. </t>
  </si>
  <si>
    <t>CH_OL_072</t>
  </si>
  <si>
    <t>GATCAACAACTACCACCACGCCCAC</t>
  </si>
  <si>
    <t xml:space="preserve">Primer #9 for U6-CMV plasmid (CH_PL_006) spCas9 confirmation. </t>
  </si>
  <si>
    <t>CH_OL_073</t>
  </si>
  <si>
    <t>GGACTGGGACCCTAAGAAGTACGGC</t>
  </si>
  <si>
    <t xml:space="preserve">Primer #10 for U6-CMV plasmid (CH_PL_006) spCas9 confirmation. </t>
  </si>
  <si>
    <t>CH_OL_074</t>
  </si>
  <si>
    <t>AGTGATCCTGGCCGACGCTAATCTG</t>
  </si>
  <si>
    <t xml:space="preserve">Primer #11 for U6-CMV plasmid (CH_PL_006) spCas9 confirmation. </t>
  </si>
  <si>
    <t>CH_OL_075</t>
  </si>
  <si>
    <t>GGCAAGCTGACCCTGAAGTTCATCT</t>
  </si>
  <si>
    <t xml:space="preserve">Primer #12 for U6-CMV plasmid (CH_PL_006) spCas9 confirmation. </t>
  </si>
  <si>
    <t>CH_OL_076</t>
  </si>
  <si>
    <t>CGCCGACCACTACCAGCAGAACACC</t>
  </si>
  <si>
    <t xml:space="preserve">Primer #13 for U6-CMV plasmid (CH_PL_006) spCas9 confirmation. </t>
  </si>
  <si>
    <t>CH_OL_077</t>
  </si>
  <si>
    <t>AAGGGGGAGGATTGGGAAGAGAATA</t>
  </si>
  <si>
    <t xml:space="preserve">Primer #14 for U6-CMV plasmid (CH_PL_006) spCas9 confirmation. </t>
  </si>
  <si>
    <t>CH_OL_078</t>
  </si>
  <si>
    <t>GCTTCTACTGGGCGGTTTTATGGAC</t>
  </si>
  <si>
    <t xml:space="preserve">Primer #15 for U6-CMV plasmid (CH_PL_006) spCas9 confirmation. </t>
  </si>
  <si>
    <t>CH_OL_079</t>
  </si>
  <si>
    <t>TGAAGCGGGAAGGGACTGGCTGCT</t>
  </si>
  <si>
    <t xml:space="preserve">Primer #16 for U6-CMV plasmid (CH_PL_006) spCas9 confirmation. </t>
  </si>
  <si>
    <t>CH_OL_080</t>
  </si>
  <si>
    <t>TCGCCTTCTTGACGAGTTCTTCTGA</t>
  </si>
  <si>
    <t xml:space="preserve">Primer #17 for U6-CMV plasmid (CH_PL_006) spCas9 confirmation. </t>
  </si>
  <si>
    <t>CH_OL_081</t>
  </si>
  <si>
    <t>TCCTTCTAGTGTAGCCGTAGTTAGG</t>
  </si>
  <si>
    <t xml:space="preserve">Primer #18 for U6-CMV plasmid (CH_PL_006) spCas9 confirmation. </t>
  </si>
  <si>
    <t>CH_OL_082</t>
  </si>
  <si>
    <t xml:space="preserve">Primer #1 for U6-CMV plasmid (CH_PL_005) MAD7 confirmation. </t>
  </si>
  <si>
    <t>CH_OL_083</t>
  </si>
  <si>
    <t xml:space="preserve">Primer #2 for U6-CMV plasmid (CH_PL_005) MAD7 confirmation. </t>
  </si>
  <si>
    <t>CH_OL_084</t>
  </si>
  <si>
    <t>ACAACTTAAAAATGGAGATAACAAG</t>
  </si>
  <si>
    <t xml:space="preserve">Primer #3 for U6-CMV plasmid (CH_PL_005) MAD7 confirmation. </t>
  </si>
  <si>
    <t>CH_OL_085</t>
  </si>
  <si>
    <t>TCCTTCTATAATGACATTTGCGGCA</t>
  </si>
  <si>
    <t xml:space="preserve">Primer #4 for U6-CMV plasmid (CH_PL_005) MAD7 confirmation. </t>
  </si>
  <si>
    <t>CH_OL_086</t>
  </si>
  <si>
    <t>TTTGTTCAGATGACAATATTAAAGC</t>
  </si>
  <si>
    <t xml:space="preserve">Primer #5 for U6-CMV plasmid (CH_PL_005) MAD7 confirmation. </t>
  </si>
  <si>
    <t>CH_OL_087</t>
  </si>
  <si>
    <t>TGAAAACAAAGGTGATTATAAAAAA</t>
  </si>
  <si>
    <t xml:space="preserve">Primer #6 for U6-CMV plasmid (CH_PL_005) MAD7 confirmation. </t>
  </si>
  <si>
    <t>CH_OL_088</t>
  </si>
  <si>
    <t>TGACAATCTTCATACCATGTATCTG</t>
  </si>
  <si>
    <t xml:space="preserve">Primer #7 for U6-CMV plasmid (CH_PL_005) MAD7 confirmation. </t>
  </si>
  <si>
    <t>CH_OL_089</t>
  </si>
  <si>
    <t>TATTGGCATTGACAGGGGTGAGCGC</t>
  </si>
  <si>
    <t xml:space="preserve">Primer #8 for U6-CMV plasmid (CH_PL_005) MAD7 confirmation. </t>
  </si>
  <si>
    <t>CH_OL_090</t>
  </si>
  <si>
    <t>ATCAACTTACGTACATACCAGATAA</t>
  </si>
  <si>
    <t xml:space="preserve">Primer #9 for U6-CMV plasmid (CH_PL_005) MAD7 confirmation. </t>
  </si>
  <si>
    <t>CH_OL_091</t>
  </si>
  <si>
    <t>CAACATATTTTTGAGATCTTTCGGT</t>
  </si>
  <si>
    <t xml:space="preserve">Primer #10 for U6-CMV plasmid (CH_PL_005) MAD7 confirmation. </t>
  </si>
  <si>
    <t>CH_OL_092</t>
  </si>
  <si>
    <t>CAGTGAGCAAGGGCGAGGAGCTGTT</t>
  </si>
  <si>
    <t xml:space="preserve">Primer #11 for U6-CMV plasmid (CH_PL_005) MAD7 confirmation. </t>
  </si>
  <si>
    <t>CH_OL_093</t>
  </si>
  <si>
    <t>TCAAGATCCGCCACAACATCGAGGA</t>
  </si>
  <si>
    <t xml:space="preserve">Primer #12 for U6-CMV plasmid (CH_PL_005) MAD7 confirmation. </t>
  </si>
  <si>
    <t>CH_OL_094</t>
  </si>
  <si>
    <t>GGGGGAGGATTGGGAAGAGAATAGC</t>
  </si>
  <si>
    <t xml:space="preserve">Primer #13 for U6-CMV plasmid (CH_PL_005) MAD7 confirmation. </t>
  </si>
  <si>
    <t>CH_OL_095</t>
  </si>
  <si>
    <t>CCTGCAAAGTAAACTGGATGGCTTT</t>
  </si>
  <si>
    <t xml:space="preserve">Primer #14 for U6-CMV plasmid (CH_PL_005) MAD7 confirmation. </t>
  </si>
  <si>
    <t>CH_OL_096</t>
  </si>
  <si>
    <t>ACCTGCCCATTCGACCACCAAGCGA</t>
  </si>
  <si>
    <t xml:space="preserve">Primer #15 for U6-CMV plasmid (CH_PL_005) MAD7 confirmation. </t>
  </si>
  <si>
    <t>CH_OL_097</t>
  </si>
  <si>
    <t>TTCCTGATGCGGTATTTTCTCCTTA</t>
  </si>
  <si>
    <t xml:space="preserve">Primer #16 for U6-CMV plasmid (CH_PL_005) MAD7 confirmation. </t>
  </si>
  <si>
    <t>CH_OL_098</t>
  </si>
  <si>
    <t>GGCCACCACTTCAAGAACTCTGTA</t>
  </si>
  <si>
    <t xml:space="preserve">Primer #17 for U6-CMV plasmid (CH_PL_005) MAD7 confirmation. </t>
  </si>
  <si>
    <t>CH_OL_099</t>
  </si>
  <si>
    <t>GGCTGCTGGGACTCCGTGGATA</t>
  </si>
  <si>
    <t>T7-NLS reverse for sequencing</t>
  </si>
  <si>
    <t>CH_OL_099*</t>
  </si>
  <si>
    <t xml:space="preserve">(96-well plate format) See columns K and L for sequences </t>
  </si>
  <si>
    <t>Duplexed guide for MAD7 (CH_PL_005) (2 oligos annealed by IDT)</t>
  </si>
  <si>
    <t>Dry</t>
  </si>
  <si>
    <t>MAD7 guide</t>
  </si>
  <si>
    <t>AGATGCGTCAGTATCCTGGTCCTGA</t>
  </si>
  <si>
    <t>AAAATCAGGACCAGGATACTGACGC</t>
  </si>
  <si>
    <t>CH_OL_100</t>
  </si>
  <si>
    <t>AGATGTGGTGCCCGGACCGCTCCAC</t>
  </si>
  <si>
    <t>AAAAGTGGAGCGGTCCGGGCACCAC</t>
  </si>
  <si>
    <t>CH_OL_101</t>
  </si>
  <si>
    <t>AGATCCGAGACCGTCCTGGCGCGAT</t>
  </si>
  <si>
    <t>AAAAATCGCGCCAGGACGGTCTCGG</t>
  </si>
  <si>
    <t>CH_OL_102</t>
  </si>
  <si>
    <t>AGATACGCATCGCGCCAGGACGGTC</t>
  </si>
  <si>
    <t>AAAAGACCGTCCTGGCGCGATGCGT</t>
  </si>
  <si>
    <t>CH_OL_103</t>
  </si>
  <si>
    <t>AGATAGTGTACTTGACGCATCGCGC</t>
  </si>
  <si>
    <t>AAAAGCGCGATGCGTCAAGTACACT</t>
  </si>
  <si>
    <t>CH_OL_104</t>
  </si>
  <si>
    <t>AGATGTCGCCAACCCACCTCATCTC</t>
  </si>
  <si>
    <t>AAAAGAGATGAGGTGGGTTGGCGAC</t>
  </si>
  <si>
    <t>CH_OL_105</t>
  </si>
  <si>
    <t>AGATTCTCAGACATGTAGACTGCCA</t>
  </si>
  <si>
    <t>AAAATGGCAGTCTACATGTCTGAGA</t>
  </si>
  <si>
    <t>CH_OL_106</t>
  </si>
  <si>
    <t>AGATAAAGCATCCCATACACTTTGG</t>
  </si>
  <si>
    <t>AAAACCAAAGTGTATGGGATGCTTT</t>
  </si>
  <si>
    <t>CH_OL_107</t>
  </si>
  <si>
    <t>AGATAAATAAATGCACCCTTGAAAG</t>
  </si>
  <si>
    <t>AAAACTTTCAAGGGTGCATTTATTT</t>
  </si>
  <si>
    <t>CH_OL_108</t>
  </si>
  <si>
    <t>AGATAGTAATGTTGCAAGGATGTTT</t>
  </si>
  <si>
    <t>AAAAAAACATCCTTGCAACATTACT</t>
  </si>
  <si>
    <t>CH_OL_109</t>
  </si>
  <si>
    <t>AGATTTCAGTAATGTTGCAAGGATG</t>
  </si>
  <si>
    <t>AAAACATCCTTGCAACATTACTGAA</t>
  </si>
  <si>
    <t>CH_OL_110</t>
  </si>
  <si>
    <t>AGATCAACATTACTGAAGAAGACTA</t>
  </si>
  <si>
    <t>AAAATAGTCTTCTTCAGTAATGTTG</t>
  </si>
  <si>
    <t>CH_OL_111</t>
  </si>
  <si>
    <t>AGATATTAGTGGCTGATAGTCTTCT</t>
  </si>
  <si>
    <t>AAAAAGAAGACTATCAGCCACTAAT</t>
  </si>
  <si>
    <t>CH_OL_112</t>
  </si>
  <si>
    <t>AGATTTGCAAGGTACGGTCTGAGTT</t>
  </si>
  <si>
    <t>AAAAAACTCAGACCGTACCTTGCAA</t>
  </si>
  <si>
    <t>CH_OL_113</t>
  </si>
  <si>
    <t>AGATTTCTTCCTTAGATTCTTCTTT</t>
  </si>
  <si>
    <t>AAAAAAAGAAGAATCTAAGGAAGAA</t>
  </si>
  <si>
    <t>CH_OL_114</t>
  </si>
  <si>
    <t>AGATCTTAGATTCTTCTTTGGAGCA</t>
  </si>
  <si>
    <t>AAAATGCTCCAAAGAAGAATCTAAG</t>
  </si>
  <si>
    <t>CH_OL_115</t>
  </si>
  <si>
    <t>AGATGATTCTTCTTTGGAGCAGAAT</t>
  </si>
  <si>
    <t>AAAAATTCTGCTCCAAAGAAGAATC</t>
  </si>
  <si>
    <t>CH_OL_116</t>
  </si>
  <si>
    <t>AGATCTGATGACCTCACATGGTGTG</t>
  </si>
  <si>
    <t>AAAACACACCATGTGAGGTCATCAG</t>
  </si>
  <si>
    <t>CH_OL_117</t>
  </si>
  <si>
    <t>AGATGAAATAAACTATCAATCTTGC</t>
  </si>
  <si>
    <t>AAAAGCAAGATTGATAGTTTATTTC</t>
  </si>
  <si>
    <t>CH_OL_118</t>
  </si>
  <si>
    <t>AGATTCCAGTCTGGGCAAGATTGAT</t>
  </si>
  <si>
    <t>AAAAATCAATCTTGCCCAGACTGGA</t>
  </si>
  <si>
    <t>CH_OL_119</t>
  </si>
  <si>
    <t>AGATCCCAGACTGGAGAAAGGACTG</t>
  </si>
  <si>
    <t>AAAACAGTCCTTTCTCCAGTCTGGG</t>
  </si>
  <si>
    <t>CH_OL_120</t>
  </si>
  <si>
    <t>AGATCAGAATACTGAAACAGGGTTG</t>
  </si>
  <si>
    <t>AAAACAACCCTGTTTCAGTATTCTG</t>
  </si>
  <si>
    <t>CH_OL_121</t>
  </si>
  <si>
    <t>AGATGTACTTACCCTGCGGGAAACC</t>
  </si>
  <si>
    <t>AAAAGGTTTCCCGCAGGGTAAGTAC</t>
  </si>
  <si>
    <t>CH_OL_122</t>
  </si>
  <si>
    <t>AGATACTACTTGGTACTTACCCTGC</t>
  </si>
  <si>
    <t>AAAAGCAGGGTAAGTACCAAGTAGT</t>
  </si>
  <si>
    <t>CH_OL_123</t>
  </si>
  <si>
    <t>AGATAGTTTGCAGAAGCTGCCTGTG</t>
  </si>
  <si>
    <t>AAAACACAGGCAGCTTCTGCAAACT</t>
  </si>
  <si>
    <t>CH_OL_124</t>
  </si>
  <si>
    <t>AGATCAGAAGCTGCCTGTGATGTGG</t>
  </si>
  <si>
    <t>AAAACCACATCACAGGCAGCTTCTG</t>
  </si>
  <si>
    <t>CH_OL_125</t>
  </si>
  <si>
    <t>AGATCTGCGGGATCCATTGAGCATC</t>
  </si>
  <si>
    <t>AAAAGATGCTCAATGGATCCCGCAG</t>
  </si>
  <si>
    <t>CH_OL_126</t>
  </si>
  <si>
    <t>AGATGGAGTGTGGAAGTCCATAATT</t>
  </si>
  <si>
    <t>AAAAAATTATGGACTTCCACACTCC</t>
  </si>
  <si>
    <t>CH_OL_127</t>
  </si>
  <si>
    <t>AGATTCTGGTTGCAAATTATGGACT</t>
  </si>
  <si>
    <t>AAAAAGTCCATAATTTGCAACCAGA</t>
  </si>
  <si>
    <t>CH_OL_128</t>
  </si>
  <si>
    <t>AGATCAACCAGAGAAGGTTCAGACA</t>
  </si>
  <si>
    <t>AAAATGTCTGAACCTTCTCTGGTTG</t>
  </si>
  <si>
    <t>CH_OL_129</t>
  </si>
  <si>
    <t>AGATCACCATGTATCACCCAGGCCT</t>
  </si>
  <si>
    <t>AAAAAGGCCTGGGTGATACATGGTG</t>
  </si>
  <si>
    <t>CH_OL_130</t>
  </si>
  <si>
    <t>AGATTCTTCCACCATGTATCACCCA</t>
  </si>
  <si>
    <t>AAAATGGGTGATACATGGTGGAAGA</t>
  </si>
  <si>
    <t>CH_OL_131</t>
  </si>
  <si>
    <t>AGATCCCAGAGACTTATGCCAGGAT</t>
  </si>
  <si>
    <t>AAAAATCCTGGCATAAGTCTCTGGG</t>
  </si>
  <si>
    <t>CH_OL_132</t>
  </si>
  <si>
    <t>AGATTGGTGGGATCCTGGCATAAGT</t>
  </si>
  <si>
    <t>AAAAACTTATGCCAGGATCCCACCA</t>
  </si>
  <si>
    <t>CH_OL_133</t>
  </si>
  <si>
    <t>AGATCTTATAATCGATTCCAGCTCT</t>
  </si>
  <si>
    <t>AAAAAGAGCTGGAATCGATTATAAG</t>
  </si>
  <si>
    <t>CH_OL_134</t>
  </si>
  <si>
    <t>AGATAAGAAGAAATTAATTACCTGT</t>
  </si>
  <si>
    <t>AAAAACAGGTAATTAATTTCTTCTT</t>
  </si>
  <si>
    <t>CH_OL_135</t>
  </si>
  <si>
    <t>AGATTTCAAGAAGAAATTAATTACC</t>
  </si>
  <si>
    <t>AAAAGGTAATTAATTTCTTCTTGAA</t>
  </si>
  <si>
    <t>CH_OL_136</t>
  </si>
  <si>
    <t>AGATCTTTCTTGTCATAGACCTGAC</t>
  </si>
  <si>
    <t>AAAAGTCAGGTCTATGACAAGAAAG</t>
  </si>
  <si>
    <t>CH_OL_137</t>
  </si>
  <si>
    <t>AGATTTGTCATAGACCTGACAAGTT</t>
  </si>
  <si>
    <t>AAAAAACTTGTCAGGTCTATGACAA</t>
  </si>
  <si>
    <t>CH_OL_138</t>
  </si>
  <si>
    <t>AGATTCATAGACCTGACAAGTTTCT</t>
  </si>
  <si>
    <t>AAAAAGAAACTTGTCAGGTCTATGA</t>
  </si>
  <si>
    <t>CH_OL_139</t>
  </si>
  <si>
    <t>AGATACACACTGAAGAAACTTGTCA</t>
  </si>
  <si>
    <t>AAAATGACAAGTTTCTTCAGTGTGT</t>
  </si>
  <si>
    <t>CH_OL_140</t>
  </si>
  <si>
    <t>AGATACCTACGAATTGGAGATGAAG</t>
  </si>
  <si>
    <t>PPIB (MAD7) Control (F) (Guide Oligo)</t>
  </si>
  <si>
    <t>CH_OL_141</t>
  </si>
  <si>
    <t>AAAACTTCATCTCCAATTCGTAGGT</t>
  </si>
  <si>
    <t>PPIB (MAD7) Control (R) (Guide Oligo)</t>
  </si>
  <si>
    <t>CH_OL_142</t>
  </si>
  <si>
    <t>AGATAAATGAACCCTGCGCTGTCAT</t>
  </si>
  <si>
    <t>DNMT3B (MAD7) control (F) (Guide Oligo)</t>
  </si>
  <si>
    <t>CH_OL_143</t>
  </si>
  <si>
    <t>AAAAATGACAGCGCAGGGTTCATTT</t>
  </si>
  <si>
    <t>DNMT3B (MAD7) control (R) (Guide Oligo)</t>
  </si>
  <si>
    <t>CH_OL_144</t>
  </si>
  <si>
    <t>CACCGGTGTATTTTGACCTACGAAT</t>
  </si>
  <si>
    <t>PPIB (spCAS9) control (F) (Guide Oligo)</t>
  </si>
  <si>
    <t>spCas9 guide</t>
  </si>
  <si>
    <t>CH_OL_145</t>
  </si>
  <si>
    <t xml:space="preserve">AAACATTCGTAGGTCAAAATACACC </t>
  </si>
  <si>
    <t>PPIB (spCAS9) control (R) (Guide Oligo)</t>
  </si>
  <si>
    <t>CH_OL_146</t>
  </si>
  <si>
    <t>CACCGGCTGAATTACTCACGCCCCA</t>
  </si>
  <si>
    <t>DNMT3B (spCAS9) control (F) (Guide Oligo)</t>
  </si>
  <si>
    <t>CH_OL_147</t>
  </si>
  <si>
    <t>AAACTGGGGCGTGAGTAATTCAGCC</t>
  </si>
  <si>
    <t>DNMT3B (spCAS9) control (R) (Guide Oligo)</t>
  </si>
  <si>
    <t>CH_OL_148</t>
  </si>
  <si>
    <t>CACCGCTGAACTCGCAGTTGGCCAT</t>
  </si>
  <si>
    <t>Blood paper (spCAS9) CD38 (F) (Guide Oligo)</t>
  </si>
  <si>
    <t>CH_OL_149</t>
  </si>
  <si>
    <t>AAACATGGCCAACTGCGAGTTCAGC</t>
  </si>
  <si>
    <t>Blood paper (spCAS9) CD38 (R) (Guide Oligo)</t>
  </si>
  <si>
    <t>CH_OL_150</t>
  </si>
  <si>
    <t>See columns K and L for sequences</t>
  </si>
  <si>
    <t>Duplexed guide for MAD7 (PPIB Control) (2 oligos annealed by IDT)</t>
  </si>
  <si>
    <t>CH_OL_151</t>
  </si>
  <si>
    <t>Duplexed guide for MAD7 (DNMT3B control) (2 oligos annealed by IDT)</t>
  </si>
  <si>
    <t>CH_OL_152</t>
  </si>
  <si>
    <t>Duplexed guide for spCas9 (PPIB control) (2 oligos annealed by IDT)</t>
  </si>
  <si>
    <t>CH_OL_153</t>
  </si>
  <si>
    <t>Duplexed guide for spCas9 (DNMT3B control) (2 oligos annealed by IDT)</t>
  </si>
  <si>
    <t>CH_OL_154</t>
  </si>
  <si>
    <t>Duplexed guide for spCas9 (Blood paper CD38) (2 oligos annealed by IDT)</t>
  </si>
  <si>
    <t>CH_OL_155</t>
  </si>
  <si>
    <t>MAD7 (CH_PL_005) (Guide oligo) in 96-well plate format</t>
  </si>
  <si>
    <t>CH_OL_156</t>
  </si>
  <si>
    <t>CH_OL_157</t>
  </si>
  <si>
    <t>CH_OL_158</t>
  </si>
  <si>
    <t>CH_OL_159</t>
  </si>
  <si>
    <t>CH_OL_160</t>
  </si>
  <si>
    <t>CH_OL_161</t>
  </si>
  <si>
    <t>CH_OL_162</t>
  </si>
  <si>
    <t>CH_OL_163</t>
  </si>
  <si>
    <t>CH_OL_164</t>
  </si>
  <si>
    <t>CH_OL_165</t>
  </si>
  <si>
    <t>CH_OL_166</t>
  </si>
  <si>
    <t>CH_OL_167</t>
  </si>
  <si>
    <t>CH_OL_168</t>
  </si>
  <si>
    <t>CH_OL_169</t>
  </si>
  <si>
    <t>CH_OL_170</t>
  </si>
  <si>
    <t>CH_OL_171</t>
  </si>
  <si>
    <t>CH_OL_172</t>
  </si>
  <si>
    <t>CH_OL_173</t>
  </si>
  <si>
    <t>CH_OL_174</t>
  </si>
  <si>
    <t>CH_OL_175</t>
  </si>
  <si>
    <t>CH_OL_176</t>
  </si>
  <si>
    <t>CH_OL_177</t>
  </si>
  <si>
    <t>CH_OL_178</t>
  </si>
  <si>
    <t>CH_OL_179</t>
  </si>
  <si>
    <t>CH_OL_180</t>
  </si>
  <si>
    <t>CH_OL_181</t>
  </si>
  <si>
    <t>CH_OL_182</t>
  </si>
  <si>
    <t>CH_OL_183</t>
  </si>
  <si>
    <t>CH_OL_184</t>
  </si>
  <si>
    <t>CH_OL_185</t>
  </si>
  <si>
    <t>CH_OL_186</t>
  </si>
  <si>
    <t>CH_OL_187</t>
  </si>
  <si>
    <t>CH_OL_188</t>
  </si>
  <si>
    <t>CH_OL_189</t>
  </si>
  <si>
    <t>CH_OL_190</t>
  </si>
  <si>
    <t>CH_OL_191</t>
  </si>
  <si>
    <t>CH_OL_192</t>
  </si>
  <si>
    <t>CH_OL_193</t>
  </si>
  <si>
    <t>CH_OL_194</t>
  </si>
  <si>
    <t>CH_OL_195</t>
  </si>
  <si>
    <t>CH_OL_196</t>
  </si>
  <si>
    <t>CH_OL_197</t>
  </si>
  <si>
    <t>CH_OL_198</t>
  </si>
  <si>
    <t>CH_OL_199</t>
  </si>
  <si>
    <t>CH_OL_200</t>
  </si>
  <si>
    <t>CH_OL_201</t>
  </si>
  <si>
    <t>CH_OL_202</t>
  </si>
  <si>
    <t>CH_OL_203</t>
  </si>
  <si>
    <t>CH_OL_204</t>
  </si>
  <si>
    <t>CH_OL_205</t>
  </si>
  <si>
    <t>CH_OL_206</t>
  </si>
  <si>
    <t>CH_OL_207</t>
  </si>
  <si>
    <t>CH_OL_208</t>
  </si>
  <si>
    <t>CH_OL_209</t>
  </si>
  <si>
    <t>CH_OL_210</t>
  </si>
  <si>
    <t>CH_OL_211</t>
  </si>
  <si>
    <t>CH_OL_212</t>
  </si>
  <si>
    <t>CH_OL_213</t>
  </si>
  <si>
    <t>CH_OL_214</t>
  </si>
  <si>
    <t>CH_OL_215</t>
  </si>
  <si>
    <t>CH_OL_216</t>
  </si>
  <si>
    <t>CH_OL_217</t>
  </si>
  <si>
    <t>CH_OL_218</t>
  </si>
  <si>
    <t>CH_OL_219</t>
  </si>
  <si>
    <t>CH_OL_220</t>
  </si>
  <si>
    <t>CH_OL_221</t>
  </si>
  <si>
    <t>CH_OL_222</t>
  </si>
  <si>
    <t>CH_OL_223</t>
  </si>
  <si>
    <t>CH_OL_224</t>
  </si>
  <si>
    <t>CH_OL_225</t>
  </si>
  <si>
    <t>CH_OL_226</t>
  </si>
  <si>
    <t>CH_OL_227</t>
  </si>
  <si>
    <t>CH_OL_228</t>
  </si>
  <si>
    <t>CH_OL_229</t>
  </si>
  <si>
    <t>CH_OL_230</t>
  </si>
  <si>
    <t>CH_OL_231</t>
  </si>
  <si>
    <t>CH_OL_232</t>
  </si>
  <si>
    <t>CH_OL_233</t>
  </si>
  <si>
    <t>CH_OL_234</t>
  </si>
  <si>
    <t>CH_OL_235</t>
  </si>
  <si>
    <t>CH_OL_236</t>
  </si>
  <si>
    <t>CH_OL_237</t>
  </si>
  <si>
    <t>AGACCTTTTTAATTTCTACTCTTGTGCGTCAGTATCCTGGTCCTGATGCGGCCGCGTCGATAGCAGGCATG</t>
  </si>
  <si>
    <t>MAD7 ssDNA for guides using gibson assembly - guide 1</t>
  </si>
  <si>
    <t>CH_OL_238</t>
  </si>
  <si>
    <t>AGACCTTTTTAATTTCTACTCTTGTGTGGTGCCCGGACCGCTCCACTGCGGCCGCGTCGATAGCAGGCATG</t>
  </si>
  <si>
    <t>MAD7 ssDNA for guides using gibson assembly - guide 2</t>
  </si>
  <si>
    <t>CH_OL_239</t>
  </si>
  <si>
    <t>AGACCTTTTTAATTTCTACTCTTGTCCGAGACCGTCCTGGCGCGATTGCGGCCGCGTCGATAGCAGGCATG</t>
  </si>
  <si>
    <t>MAD7 ssDNA for guides using gibson assembly - guide 3</t>
  </si>
  <si>
    <t>CH_OL_240</t>
  </si>
  <si>
    <t>AGACCTTTTTAATTTCTACTCTTGTACGCATCGCGCCAGGACGGTCTGCGGCCGCGTCGATAGCAGGCATG</t>
  </si>
  <si>
    <t>MAD7 ssDNA for guides using gibson assembly - guide 4</t>
  </si>
  <si>
    <t>CH_OL_241</t>
  </si>
  <si>
    <t>AGACCTTTTTAATTTCTACTCTTGTAGTGTACTTGACGCATCGCGCTGCGGCCGCGTCGATAGCAGGCATG</t>
  </si>
  <si>
    <t>MAD7 ssDNA for guides using gibson assembly - guide 5</t>
  </si>
  <si>
    <t>CH_OL_242</t>
  </si>
  <si>
    <t>AGACCTTTTTAATTTCTACTCTTGTGTCGCCAACCCACCTCATCTCTGCGGCCGCGTCGATAGCAGGCATG</t>
  </si>
  <si>
    <t>MAD7 ssDNA for guides using gibson assembly - guide 6</t>
  </si>
  <si>
    <t>CH_OL_243</t>
  </si>
  <si>
    <t>AGACCTTTTTAATTTCTACTCTTGTACCTACGAATTGGAGATGAAGTGCGGCCGCGTCGATAGCAGGCATG</t>
  </si>
  <si>
    <t>MAD7 ssDNA for guides using gibson assembly - control guide PPIB</t>
  </si>
  <si>
    <t>CH_OL_244</t>
  </si>
  <si>
    <t>AGACCTTTTTAATTTCTACTCTTGTAAATGAACCCTGCGCTGTCATTGCGGCCGCGTCGATAGCAGGCATG</t>
  </si>
  <si>
    <t>MAD7 ssDNA for guides using gibson assembly - control guide DNMT3B</t>
  </si>
  <si>
    <t>CH_OL_245</t>
  </si>
  <si>
    <t>GACTGGAGTTCAGACGTGTGCTCTTCCGATCTCCACGGAAGATGCCCGGTTC</t>
  </si>
  <si>
    <t>SpCas9/MAD7 Primer CD38 Exon 1.1 AmpEZ sequencing Reverse</t>
  </si>
  <si>
    <t>AmpEZ</t>
  </si>
  <si>
    <t>use with CH_OL_45 for CD38 Exon 1</t>
  </si>
  <si>
    <t>CH_OL_246</t>
  </si>
  <si>
    <t>ACACTCTTTCCCTACACGACGCTCTTCCGATCTAGGTGGACATAGACTGGTAGGCA</t>
  </si>
  <si>
    <t>SpCas9/MAD7 DNMT3B positive control primer AmpEZ sequencing</t>
  </si>
  <si>
    <t>CH_OL_247</t>
  </si>
  <si>
    <t>AGACCTTTTTAATTTCTACTCTTGTTCTCAGACATGTAGACTGCCATGCGGCCGCGTCGATAGCAGGCATG</t>
  </si>
  <si>
    <t>MAD7 ssDNA for guides using gibson assembly - guide 7</t>
  </si>
  <si>
    <t>CH_OL_248</t>
  </si>
  <si>
    <t>AGACCTTTTTAATTTCTACTCTTGTAAAGCATCCCATACACTTTGGTGCGGCCGCGTCGATAGCAGGCATG</t>
  </si>
  <si>
    <t>MAD7 ssDNA for guides using gibson assembly - guide 8</t>
  </si>
  <si>
    <t>CH_OL_249</t>
  </si>
  <si>
    <t>AGACCTTTTTAATTTCTACTCTTGTAAATAAATGCACCCTTGAAAGTGCGGCCGCGTCGATAGCAGGCATG</t>
  </si>
  <si>
    <t>MAD7 ssDNA for guides using gibson assembly - guide 9</t>
  </si>
  <si>
    <t>CH_OL_250</t>
  </si>
  <si>
    <t>AGACCTTTTTAATTTCTACTCTTGTAGTAATGTTGCAAGGATGTTTTGCGGCCGCGTCGATAGCAGGCATG</t>
  </si>
  <si>
    <t>MAD7 ssDNA for guides using gibson assembly - guide 10</t>
  </si>
  <si>
    <t>CH_OL_251</t>
  </si>
  <si>
    <t>AGACCTTTTTAATTTCTACTCTTGTTTCAGTAATGTTGCAAGGATGTGCGGCCGCGTCGATAGCAGGCATG</t>
  </si>
  <si>
    <t>MAD7 ssDNA for guides using gibson assembly - guide 11</t>
  </si>
  <si>
    <t>CH_OL_252</t>
  </si>
  <si>
    <t>AGACCTTTTTAATTTCTACTCTTGTCAACATTACTGAAGAAGACTATGCGGCCGCGTCGATAGCAGGCATG</t>
  </si>
  <si>
    <t>MAD7 ssDNA for guides using gibson assembly - guide 12</t>
  </si>
  <si>
    <t>CH_OL_253</t>
  </si>
  <si>
    <t>AGACCTTTTTAATTTCTACTCTTGTATTAGTGGCTGATAGTCTTCTTGCGGCCGCGTCGATAGCAGGCATG</t>
  </si>
  <si>
    <t>MAD7 ssDNA for guides using gibson assembly - guide 13</t>
  </si>
  <si>
    <t>CH_OL_254</t>
  </si>
  <si>
    <t>AGACCTTTTTAATTTCTACTCTTGTTTGCAAGGTACGGTCTGAGTTTGCGGCCGCGTCGATAGCAGGCATG</t>
  </si>
  <si>
    <t>MAD7 ssDNA for guides using gibson assembly - guide 14</t>
  </si>
  <si>
    <t>CH_OL_255</t>
  </si>
  <si>
    <t>AGACCTTTTTAATTTCTACTCTTGTTTCTTCCTTAGATTCTTCTTTTGCGGCCGCGTCGATAGCAGGCATG</t>
  </si>
  <si>
    <t>MAD7 ssDNA for guides using gibson assembly - guide 15</t>
  </si>
  <si>
    <t>CH_OL_256</t>
  </si>
  <si>
    <t>AGACCTTTTTAATTTCTACTCTTGTCTTAGATTCTTCTTTGGAGCATGCGGCCGCGTCGATAGCAGGCATG</t>
  </si>
  <si>
    <t>MAD7 ssDNA for guides using gibson assembly - guide 16</t>
  </si>
  <si>
    <t>CH_OL_257</t>
  </si>
  <si>
    <t>AGACCTTTTTAATTTCTACTCTTGTGATTCTTCTTTGGAGCAGAATTGCGGCCGCGTCGATAGCAGGCATG</t>
  </si>
  <si>
    <t>MAD7 ssDNA for guides using gibson assembly - guide 17</t>
  </si>
  <si>
    <t>CH_OL_258</t>
  </si>
  <si>
    <t>AGACCTTTTTAATTTCTACTCTTGTCTGATGACCTCACATGGTGTGTGCGGCCGCGTCGATAGCAGGCATG</t>
  </si>
  <si>
    <t>MAD7 ssDNA for guides using gibson assembly - guide 18</t>
  </si>
  <si>
    <t>CH_OL_259</t>
  </si>
  <si>
    <t>AGACCTTTTTAATTTCTACTCTTGTGAAATAAACTATCAATCTTGCTGCGGCCGCGTCGATAGCAGGCATG</t>
  </si>
  <si>
    <t>MAD7 ssDNA for guides using gibson assembly - guide 19</t>
  </si>
  <si>
    <t>CH_OL_260</t>
  </si>
  <si>
    <t>AGACCTTTTTAATTTCTACTCTTGTTCCAGTCTGGGCAAGATTGATTGCGGCCGCGTCGATAGCAGGCATG</t>
  </si>
  <si>
    <t>MAD7 ssDNA for guides using gibson assembly - guide 20</t>
  </si>
  <si>
    <t>CH_OL_261</t>
  </si>
  <si>
    <t>AGACCTTTTTAATTTCTACTCTTGTCCCAGACTGGAGAAAGGACTGTGCGGCCGCGTCGATAGCAGGCATG</t>
  </si>
  <si>
    <t>MAD7 ssDNA for guides using gibson assembly - guide 21</t>
  </si>
  <si>
    <t>CH_OL_262</t>
  </si>
  <si>
    <t>AGACCTTTTTAATTTCTACTCTTGTCAGAATACTGAAACAGGGTTGTGCGGCCGCGTCGATAGCAGGCATG</t>
  </si>
  <si>
    <t>MAD7 ssDNA for guides using gibson assembly - guide 22</t>
  </si>
  <si>
    <t>CH_OL_263</t>
  </si>
  <si>
    <t>AGACCTTTTTAATTTCTACTCTTGTGTACTTACCCTGCGGGAAACCTGCGGCCGCGTCGATAGCAGGCATG</t>
  </si>
  <si>
    <t>MAD7 ssDNA for guides using gibson assembly - guide 23</t>
  </si>
  <si>
    <t>CH_OL_264</t>
  </si>
  <si>
    <t>AGACCTTTTTAATTTCTACTCTTGTACTACTTGGTACTTACCCTGCTGCGGCCGCGTCGATAGCAGGCATG</t>
  </si>
  <si>
    <t>MAD7 ssDNA for guides using gibson assembly - guide 24</t>
  </si>
  <si>
    <t>CH_OL_265</t>
  </si>
  <si>
    <t>AGACCTTTTTAATTTCTACTCTTGTAGTTTGCAGAAGCTGCCTGTGTGCGGCCGCGTCGATAGCAGGCATG</t>
  </si>
  <si>
    <t>MAD7 ssDNA for guides using gibson assembly - guide 25</t>
  </si>
  <si>
    <t>CH_OL_266</t>
  </si>
  <si>
    <t>AGACCTTTTTAATTTCTACTCTTGTCAGAAGCTGCCTGTGATGTGGTGCGGCCGCGTCGATAGCAGGCATG</t>
  </si>
  <si>
    <t>MAD7 ssDNA for guides using gibson assembly - guide 26</t>
  </si>
  <si>
    <t>CH_OL_267</t>
  </si>
  <si>
    <t>AGACCTTTTTAATTTCTACTCTTGTCTGCGGGATCCATTGAGCATCTGCGGCCGCGTCGATAGCAGGCATG</t>
  </si>
  <si>
    <t>MAD7 ssDNA for guides using gibson assembly - guide 27</t>
  </si>
  <si>
    <t>CH_OL_268</t>
  </si>
  <si>
    <t>AGACCTTTTTAATTTCTACTCTTGTGGAGTGTGGAAGTCCATAATTTGCGGCCGCGTCGATAGCAGGCATG</t>
  </si>
  <si>
    <t>MAD7 ssDNA for guides using gibson assembly - guide 28</t>
  </si>
  <si>
    <t>CH_OL_269</t>
  </si>
  <si>
    <t>AGACCTTTTTAATTTCTACTCTTGTTCTGGTTGCAAATTATGGACTTGCGGCCGCGTCGATAGCAGGCATG</t>
  </si>
  <si>
    <t>MAD7 ssDNA for guides using gibson assembly - guide 29</t>
  </si>
  <si>
    <t>CH_OL_270</t>
  </si>
  <si>
    <t>AGACCTTTTTAATTTCTACTCTTGTCAACCAGAGAAGGTTCAGACATGCGGCCGCGTCGATAGCAGGCATG</t>
  </si>
  <si>
    <t>MAD7 ssDNA for guides using gibson assembly - guide 30</t>
  </si>
  <si>
    <t>CH_OL_271</t>
  </si>
  <si>
    <t>AGACCTTTTTAATTTCTACTCTTGTCACCATGTATCACCCAGGCCTTGCGGCCGCGTCGATAGCAGGCATG</t>
  </si>
  <si>
    <t>MAD7 ssDNA for guides using gibson assembly - guide 31</t>
  </si>
  <si>
    <t>CH_OL_272</t>
  </si>
  <si>
    <t>AGACCTTTTTAATTTCTACTCTTGTTCTTCCACCATGTATCACCCATGCGGCCGCGTCGATAGCAGGCATG</t>
  </si>
  <si>
    <t>MAD7 ssDNA for guides using gibson assembly - guide 32</t>
  </si>
  <si>
    <t>CH_OL_273</t>
  </si>
  <si>
    <t>AGACCTTTTTAATTTCTACTCTTGTCCCAGAGACTTATGCCAGGATTGCGGCCGCGTCGATAGCAGGCATG</t>
  </si>
  <si>
    <t>MAD7 ssDNA for guides using gibson assembly - guide 33</t>
  </si>
  <si>
    <t>CH_OL_274</t>
  </si>
  <si>
    <t>AGACCTTTTTAATTTCTACTCTTGTTGGTGGGATCCTGGCATAAGTTGCGGCCGCGTCGATAGCAGGCATG</t>
  </si>
  <si>
    <t>MAD7 ssDNA for guides using gibson assembly - guide 34</t>
  </si>
  <si>
    <t>CH_OL_275</t>
  </si>
  <si>
    <t>AGACCTTTTTAATTTCTACTCTTGTCTTATAATCGATTCCAGCTCTTGCGGCCGCGTCGATAGCAGGCATG</t>
  </si>
  <si>
    <t>MAD7 ssDNA for guides using gibson assembly - guide 35</t>
  </si>
  <si>
    <t>CH_OL_276</t>
  </si>
  <si>
    <t>AGACCTTTTTAATTTCTACTCTTGTAAGAAGAAATTAATTACCTGTTGCGGCCGCGTCGATAGCAGGCATG</t>
  </si>
  <si>
    <t>MAD7 ssDNA for guides using gibson assembly - guide 36</t>
  </si>
  <si>
    <t>CH_OL_277</t>
  </si>
  <si>
    <t>AGACCTTTTTAATTTCTACTCTTGTTTCAAGAAGAAATTAATTACCTGCGGCCGCGTCGATAGCAGGCATG</t>
  </si>
  <si>
    <t>MAD7 ssDNA for guides using gibson assembly - guide 37</t>
  </si>
  <si>
    <t>CH_OL_278</t>
  </si>
  <si>
    <t>AGACCTTTTTAATTTCTACTCTTGTCTTTCTTGTCATAGACCTGACTGCGGCCGCGTCGATAGCAGGCATG</t>
  </si>
  <si>
    <t>MAD7 ssDNA for guides using gibson assembly - guide 38</t>
  </si>
  <si>
    <t>CH_OL_279</t>
  </si>
  <si>
    <t>AGACCTTTTTAATTTCTACTCTTGTTTGTCATAGACCTGACAAGTTTGCGGCCGCGTCGATAGCAGGCATG</t>
  </si>
  <si>
    <t>MAD7 ssDNA for guides using gibson assembly - guide 39</t>
  </si>
  <si>
    <t>CH_OL_280</t>
  </si>
  <si>
    <t>AGACCTTTTTAATTTCTACTCTTGTTCATAGACCTGACAAGTTTCTTGCGGCCGCGTCGATAGCAGGCATG</t>
  </si>
  <si>
    <t>MAD7 ssDNA for guides using gibson assembly - guide 40</t>
  </si>
  <si>
    <t>CH_OL_281</t>
  </si>
  <si>
    <t>AGACCTTTTTAATTTCTACTCTTGTACACACTGAAGAAACTTGTCATGCGGCCGCGTCGATAGCAGGCATG</t>
  </si>
  <si>
    <t>MAD7 ssDNA for guides using gibson assembly - guide 41</t>
  </si>
  <si>
    <t>CH_OL_282</t>
  </si>
  <si>
    <t>TATATATCTTGTGGAAAGGACGAAAGGTGTATTTTGACCTACGAATTAGAGCTAGAAATAGCAAGTTAAAA</t>
  </si>
  <si>
    <t>spCAS9 ssDNA for guides using gibson assembly - PPIB</t>
  </si>
  <si>
    <t>spCAS9 guide</t>
  </si>
  <si>
    <t>CH_OL_283</t>
  </si>
  <si>
    <t>TATATATCTTGTGGAAAGGACGAAAGGCTGAATTACTCACGCCCCATAGAGCTAGAAATAGCAAGTTAAAA</t>
  </si>
  <si>
    <t>spCAS9 ssDNA for guides using gibson assembly - DNMT3B</t>
  </si>
  <si>
    <t>CH_OL_284</t>
  </si>
  <si>
    <t>TATATATCTTGTGGAAAGGACGAAAGCTGAACTCGCAGTTGGCCATTAGAGCTAGAAATAGCAAGTTAAAA</t>
  </si>
  <si>
    <t>spCAS9 ssDNA for guides using gibson assembly - Blood Paper</t>
  </si>
  <si>
    <t>CH_OL_285</t>
  </si>
  <si>
    <t>GCTCACATGAATTCTCTAGACTCGAGTCACGACGTTGTAAAACGACGGCCAGTGAATTCGAGCTCGGTACCTAATACGACTCACTATAAGGGTCAAGATTAGAGAACGGTCGTAGCATTATCGGAGGTTCTGCCACCATGGCCCCAAAGAAGAAGCGGAAGG</t>
  </si>
  <si>
    <t>Ultramer universal 5'UTR end for Frankfurt MAD7 plasmid</t>
  </si>
  <si>
    <t>MAD7</t>
  </si>
  <si>
    <t>CH_OL_286</t>
  </si>
  <si>
    <t>CCTGCTATCGACGCGGCCGCACAGCTATGACCATGATTACGCCAAGCTTGCAATGAAAATAAATGTTTTTTATTAGGCAGAATCCAGATGCTCAAGGCCCTTCATAATATCCCCCAGTTTAGTAGTTGGACTTAGGGAACAAAGGAACCTTTAATAGAAATTGGACAGCAAGAAAGCGAGCTTTACTTTTTCTTTTTTGC</t>
  </si>
  <si>
    <t>Ultramer HBB 3'UTR end for Frankfurt MAD7 plasmid</t>
  </si>
  <si>
    <t>CH_OL_287</t>
  </si>
  <si>
    <t>GCATGCCTGCTATCGACGCGGCCGCACAGCTATGACCATGATTACGCCAAGCTTTCAGATGGTTCGGGCCTCTGTTTATTGACAGGCACAGACCAAGGCCTGCGCAGCACAGGGCTTACTTTTTCTTTTTTGCCTGGCCG</t>
  </si>
  <si>
    <t>Ultramer HBM 3'UTR end for Frankfurt MAD7 plasmid</t>
  </si>
  <si>
    <t>CH_OL_288</t>
  </si>
  <si>
    <t>GCATGCCTGCTATCGACGCGGCCGCACAGCTATGACCATGATTACGCCAAGCTTGAACTGGTAATAGAATTTATTCAAATGTGCCTTACTTTTTCTTTTTTGCCTGGCCG</t>
  </si>
  <si>
    <t>Ultramer RPL-10A 3'UTR end for Frankfurt MAD7 plasmid</t>
  </si>
  <si>
    <t>CH_OL_289</t>
  </si>
  <si>
    <t>GCATGCCTGCTATCGACGCGGCCGCACAGCTATGACCATGATTACGCCAAGCTTAAAGTTCAGCTTTTTATTGAACATGTTATAAAAGAGGTTTACTTTTTCTTTTTTGCCTGGCCG</t>
  </si>
  <si>
    <t>Ultramer RPL-P1 3'UTR end for Frankfurt MAD7 plasmid</t>
  </si>
  <si>
    <t>CH_OL_290</t>
  </si>
  <si>
    <t>GGCCTTTTGCTGGCCTTTTGCTCAC</t>
  </si>
  <si>
    <t>F Primer to confirm CMV promoter seq in MAD7 host plasmid (CH_PL_005)</t>
  </si>
  <si>
    <t>CH_OL_291</t>
  </si>
  <si>
    <t>CCTTCCGCTTCTTCTTTGGGGCCAT</t>
  </si>
  <si>
    <t>R Primer to confirm CMV promoter seq in MAD7 host plasmid (CH_PL_005)</t>
  </si>
  <si>
    <t>CH_OL_292</t>
  </si>
  <si>
    <t>F Primer to confirm CMV promoter seq in spCas9 host plasmid (CH_PL_006)</t>
  </si>
  <si>
    <t>CH_OL_293</t>
  </si>
  <si>
    <t>R Primer to confirm CMV promoter seq in spCas9 host plasmid (CH_PL_006)</t>
  </si>
  <si>
    <t>CH_OL_294</t>
  </si>
  <si>
    <t>ATGGCCCCAAAGAAGAAGCGGAAGGTCGGTATCCACGGAGTCCCAGCAGCC</t>
  </si>
  <si>
    <t>F Primer To amplify NLS-nuclease-NLS (works for MAD7 and SpCas9)</t>
  </si>
  <si>
    <t>CH_OL_295</t>
  </si>
  <si>
    <t>CTTTTTCTTTTTTGCCTGGCCGGCCTTTTTCGTGGCCGCCGGCCTTTT</t>
  </si>
  <si>
    <t>R Primer To amplify NLS-nuclease-NLS (works for MAD7 and SpCas9)</t>
  </si>
  <si>
    <t>CH_OL_296</t>
  </si>
  <si>
    <t>GCTCACATGAATTCTCTAGACTCGA</t>
  </si>
  <si>
    <t>Universal 5'UTR end for Frankfurt MAD7 plasmid (Forward primer)</t>
  </si>
  <si>
    <t>CH_OL_297</t>
  </si>
  <si>
    <t>CCTGCTATCGACGCGGCCGCACAGC</t>
  </si>
  <si>
    <t>HBB 3'UTR end for Frankfurt MAD7 plasmid (Reverse primer)</t>
  </si>
  <si>
    <t>CH_OL_298</t>
  </si>
  <si>
    <t>GCATGCCTGCTATCGACGCGGCCGC</t>
  </si>
  <si>
    <t>HBM 3'UTR end for Frankfurt MAD7 plasmid (Reverse primer)</t>
  </si>
  <si>
    <t>CH_OL_299</t>
  </si>
  <si>
    <t>RPL-10A 3'UTR end for Frankfurt MAD7 plasmid (Reverse primer)</t>
  </si>
  <si>
    <t>CH_OL_300</t>
  </si>
  <si>
    <t>RPL-P1 3'UTR end for Frankfurt MAD7 plasmid (Reverse primer)</t>
  </si>
  <si>
    <t>CH_OL_301</t>
  </si>
  <si>
    <t>ATGGCCCCAAAGAAGAAGCGGAAGG</t>
  </si>
  <si>
    <t>F Primer To amplify NLS-nuclease-NLS (25bp) (works for MAD7 and SpCas9)</t>
  </si>
  <si>
    <t>CH_OL_302</t>
  </si>
  <si>
    <t>CTTTTTCTTTTTTGCCTGGCCG</t>
  </si>
  <si>
    <t>R Primer To amplify NLS-nuclease-NLS (22bp) (works for MAD7 and SpCas9)</t>
  </si>
  <si>
    <t>CH_OL_303</t>
  </si>
  <si>
    <t>TCACGACGTTGTAAAACGACGGCCAGT</t>
  </si>
  <si>
    <t>Lucia mRNA F</t>
  </si>
  <si>
    <t>NEB mRNA kit</t>
  </si>
  <si>
    <t>CH_OL_304</t>
  </si>
  <si>
    <t>TTTTTTTTTTTTTTTTTTTTTTTTTTTTTTTTTTTTTTTTTTTTTTTTTTTTTTTTTTTTTTTTTTTTTTTTTTTTTTTTTTTTTTTTTTTTTTTTTTTTTTTTTTTTTTTTTTTTTTTTACAGCTATGACCATGATTACGCCAAGCT</t>
  </si>
  <si>
    <t>Lucia mRNA R M13Mod28 with 120 poly T</t>
  </si>
  <si>
    <t>CH_OL_305</t>
  </si>
  <si>
    <t>ACAGCTATGACCATGATTACGCCAAGCT</t>
  </si>
  <si>
    <t>Lucia mRNA R M13Mod28 no poly T</t>
  </si>
  <si>
    <t>CH_OL_306</t>
  </si>
  <si>
    <t>TTTTTTTTTTTTTTTTTTTTTTTTTTTTTTTTTTTTTTTTTTTTTTTTTTTTTTTTTTTTTTTTTTTTTTTTTTTTTTTTTTTTTTTTTTTTTTTTTTTTTTTTTTTTTTTTTTTTTTTTACAGCTATGACCATGATTACGCCAAGCTTTTACTTTTTCTTTTTTGCCTGGCCG</t>
  </si>
  <si>
    <t>NLS R with M13Mod28 and 120 poly T</t>
  </si>
  <si>
    <t>CH_OL_307</t>
  </si>
  <si>
    <t>TAATACGACTCACTATAGAGATGGCCCCAAAGAAGAAGCGGAAGG</t>
  </si>
  <si>
    <t>MAD7 1.0 Clean Cap NLS-bind forward primer (w/ AG)</t>
  </si>
  <si>
    <t>CH_OL_308</t>
  </si>
  <si>
    <t>TGACTATAATACGACTCACTATAGAGCGTACCACCATGGCCCCAAAGAAGAAGCGGAAGG</t>
  </si>
  <si>
    <t>MAD7 1.1 NLS-Bind Forward Primer w/ T7 Kozak</t>
  </si>
  <si>
    <t>CH_OL_309</t>
  </si>
  <si>
    <t>TTTTTTTTTTTTTTTTTTTTTTTTTTTTTTTTACTTTTTCTTTTTTGCCTGGCCG</t>
  </si>
  <si>
    <t>MAD7 1.1 TAA 30 Poly(A)</t>
  </si>
  <si>
    <t>CH_OL_310</t>
  </si>
  <si>
    <t>CGCCAGCTGGCGAAAGGGGGATGTG</t>
  </si>
  <si>
    <t>Frankfurt MAD7 plasmid sequencing primer</t>
  </si>
  <si>
    <t>CH_OL_311</t>
  </si>
  <si>
    <t>TAATGTGAGTTAGCTCACTCATTAG</t>
  </si>
  <si>
    <t>CH_OL_312</t>
  </si>
  <si>
    <t>GGGCTGGCTTAACTATGCGGCATCA</t>
  </si>
  <si>
    <t>scAAV eGFP plasmid primers for sequence confirmation</t>
  </si>
  <si>
    <t>CH_OL_313</t>
  </si>
  <si>
    <t>TTACGGGGTCATTAGTTCATAGCC</t>
  </si>
  <si>
    <t>CH_OL_314</t>
  </si>
  <si>
    <t>AAGTTTCCTTTTATGGCGAGGCGG</t>
  </si>
  <si>
    <t>CH_OL_315</t>
  </si>
  <si>
    <t>ACCACCCTGACCTACGGCGTGCAG</t>
  </si>
  <si>
    <t>CH_OL_316</t>
  </si>
  <si>
    <t>GACGAGCTGTACAAGTAAGAATTG</t>
  </si>
  <si>
    <t>CH_OL_317</t>
  </si>
  <si>
    <t>CTAACTCACATTAATTGCGTTGCG</t>
  </si>
  <si>
    <t>CH_OL_318</t>
  </si>
  <si>
    <t>TTCGGTGTAGGTCGTTCGCTCCAAG</t>
  </si>
  <si>
    <t>CH_OL_319</t>
  </si>
  <si>
    <t>GATCTGTCTATTTCGTTCATCCAT</t>
  </si>
  <si>
    <t>CH_OL_320</t>
  </si>
  <si>
    <t>CTGAGAATAGTGTATGCGGCGACC</t>
  </si>
  <si>
    <t>CH_OL_321</t>
  </si>
  <si>
    <t>AGCGGATAACAATTTCACACAGGAA</t>
  </si>
  <si>
    <t xml:space="preserve"> AAV2 rep/cap plasmid primers for AAV2 Cap sequence confirmation</t>
  </si>
  <si>
    <t>CH_OL_322</t>
  </si>
  <si>
    <t>CCTGCGATCTGGTCAATGTGGATTT</t>
  </si>
  <si>
    <t>CH_OL_323</t>
  </si>
  <si>
    <t>TGACCCCCAGCCTCTCGGACAGCCA</t>
  </si>
  <si>
    <t>CH_OL_324</t>
  </si>
  <si>
    <t>GTATGGATACCTCACCCTGAACAAC</t>
  </si>
  <si>
    <t>CH_OL_325</t>
  </si>
  <si>
    <t>GTTCTGTATCTACCAACCTCCAGAG</t>
  </si>
  <si>
    <t>CH_OL_326</t>
  </si>
  <si>
    <t>ATGTGGTCACGCTGGGTATTTAAGC</t>
  </si>
  <si>
    <t xml:space="preserve"> AAV2 rep/cap plasmid primers for AAV2 Rep sequence confirmation</t>
  </si>
  <si>
    <t>CH_OL_327</t>
  </si>
  <si>
    <t>CAGTGGGCGTGGACTAATATGGAAC</t>
  </si>
  <si>
    <t>CH_OL_328</t>
  </si>
  <si>
    <t>GAACTTTCCCTTCAACGACTGTGTC</t>
  </si>
  <si>
    <t>CH_OL_329</t>
  </si>
  <si>
    <t>gttaATGCATCGAATTCGAGCTCGGTACC</t>
  </si>
  <si>
    <t>pIMDB forward for Rep cap amplification</t>
  </si>
  <si>
    <t>CH_OL_330</t>
  </si>
  <si>
    <t>gttaAGATCTATGCATGATTACGCCAAGCTCGAAATT</t>
  </si>
  <si>
    <t>pIMDB reverse for Rep cap amlification</t>
  </si>
  <si>
    <t>CH_OL_331</t>
  </si>
  <si>
    <t>CTGCTGGAGTTCGTGACCGCCGCC</t>
  </si>
  <si>
    <t>Sequencing primer for CH_PL_14, GF_19 insert confirmation (F)</t>
  </si>
  <si>
    <t>CH_OL_332</t>
  </si>
  <si>
    <t>AGCTATGACCATGATTACGCCAAGC</t>
  </si>
  <si>
    <t>Sequencing primer for CH_PL_14, GF_19 insert confirmation (R)</t>
  </si>
  <si>
    <t>CH_OL_333</t>
  </si>
  <si>
    <t>CAAGTCAAAGAGGTCACGCAGAAT</t>
  </si>
  <si>
    <t>Sequencing primer for CH_PL_15, GF_20 insert confirmation (F)</t>
  </si>
  <si>
    <t>CH_OL_334</t>
  </si>
  <si>
    <t>GCGGATAACAACAACAGTGAATAC</t>
  </si>
  <si>
    <t>CH_OL_335</t>
  </si>
  <si>
    <t>AATCCCGAAATTCAGTACACTTCC</t>
  </si>
  <si>
    <t>CH_OL_336</t>
  </si>
  <si>
    <t>CCTTTTGCTCACATGTTCTTTCCT</t>
  </si>
  <si>
    <t>Sequencing primer for CH_PL_15, GF_20 insert confirmation (R)</t>
  </si>
  <si>
    <t>CH_OL_337</t>
  </si>
  <si>
    <t>TACCGTAAATACTCCACCCATTGAC</t>
  </si>
  <si>
    <t>Sequencing primer for acceptor plasmid, PCR amplicon insert confirmation (R)</t>
  </si>
  <si>
    <t>CH_OL_338</t>
  </si>
  <si>
    <t>ACACTCTTTCCCTACACGACGCTCTTCCGATCTCTCTCTTGCTGCCTAGCCTC</t>
  </si>
  <si>
    <t>SpCas9/MAD7 Primer CD38 Exon 1 Kiadis</t>
  </si>
  <si>
    <t>CH_OL_339</t>
  </si>
  <si>
    <t>GACTGGAGTTCAGACGTGTGCTCTTCCGATCTCTTAGTCGCCAACCCACCTC</t>
  </si>
  <si>
    <t>SpCas9/MAD7 R Primer CD38 Exon 1 Kiadis</t>
  </si>
  <si>
    <t>CH_OL_340</t>
  </si>
  <si>
    <t>TTGTAAAACGACGGCCAGTGAATTCGGTTAATGCATCGAATTCGA</t>
  </si>
  <si>
    <t>Primer (F) for Gibson of CH_PL_15 PCR fragment into CH_PL_14 (using SacI)</t>
  </si>
  <si>
    <t>CH_OL_341</t>
  </si>
  <si>
    <t>CTCTAGATGCATTCGCGAGGTACCGGTTAAGATCTATGCATGATT</t>
  </si>
  <si>
    <t>Primer (R) for Gibson of CH_PL_15 PCR fragment into CH_PL_14 (using SacI)</t>
  </si>
  <si>
    <t>CH_OL_342</t>
  </si>
  <si>
    <t>ACACTCTTTCCCTACACGACGCTCTTCCGATCTAAGAGGATGGAGAGGTGGCT</t>
  </si>
  <si>
    <t>MAD7 Mam+ Primer AAVS1 Artisan Bio</t>
  </si>
  <si>
    <t>CH_OL_343</t>
  </si>
  <si>
    <t>GACTGGAGTTCAGACGTGTGCTCTTCCGATCTCATCTCTCCTCCCTCACCCA</t>
  </si>
  <si>
    <t>MAD7 Mam+ R Primer AAVS1 Artisan Bio</t>
  </si>
  <si>
    <t>CH_OL_344</t>
  </si>
  <si>
    <t>ACACTCTTTCCCTACACGACGCTCTTCCGATCTCTCTCTGGCTCCATCGTAA</t>
  </si>
  <si>
    <t>Kiadis Primer AAVS1 AmpEZ sequencing Forward</t>
  </si>
  <si>
    <t>this amplifies in PCR1 with CH_OL_345</t>
  </si>
  <si>
    <t>CH_OL_345</t>
  </si>
  <si>
    <t>GACTGGAGTTCAGACGTGTGCTCTTCCGATCTTACCTCTCTAGTCTGTGCTA</t>
  </si>
  <si>
    <t>Kiadis Primer AAVS1 AmpEZ sequencing Reverse</t>
  </si>
  <si>
    <t xml:space="preserve">this amplifies in PCR1 with CH_OL_344 </t>
  </si>
  <si>
    <t>CH_OL_346</t>
  </si>
  <si>
    <t>GACTGGAGTTCAGACGTGTGCTCTTCCGATCTATCCTTCCCTGCCGCCTCCTT</t>
  </si>
  <si>
    <t>MAD7 Mam+ R Primer AAVS1 Artisan Bio CORRECT</t>
  </si>
  <si>
    <t xml:space="preserve">use with CH_OL_373 for AAVS1 Artisan </t>
  </si>
  <si>
    <t>CH_OL_347</t>
  </si>
  <si>
    <t>TAGGGCGAATTCGAGCTCGG</t>
  </si>
  <si>
    <t xml:space="preserve">rep forward </t>
  </si>
  <si>
    <t>CH_OL_348</t>
  </si>
  <si>
    <t>CCTGCAGGTCGACTCTAGAGC</t>
  </si>
  <si>
    <t>rep plus reverse</t>
  </si>
  <si>
    <t>CH_OL_349</t>
  </si>
  <si>
    <t>GGCTACCACCTGCGAGTCTTCCTGCCCGACCTAGGG</t>
  </si>
  <si>
    <t>CH_GF_24 - pIDTSmart-8xU6MmPytR-ITR-GFP - Fwd Primer</t>
  </si>
  <si>
    <t>CH_OL_350</t>
  </si>
  <si>
    <t>GGCTACCACCTGCCCGATTCGGTAGAAAATCAAAGGATCTTCTTGAG</t>
  </si>
  <si>
    <t>CH_GF_24 - pIDTSmart-8xU6MmPytR-ITR-GFP - Rev Primer</t>
  </si>
  <si>
    <t>CH_OL_351</t>
  </si>
  <si>
    <t>GGCTACCACCTGCCCGACGAAGAAAGGCCCACCCGTGTAAAAC</t>
  </si>
  <si>
    <t>CH_GF_25 - pIDTSmart-8xU6MmPytR-ITR-GFP - Fwd Primer</t>
  </si>
  <si>
    <t>CH_OL_352</t>
  </si>
  <si>
    <t>GGCTACCACCTGCTGGTTGTCCTGCCCCACCCCACCCCCCAGAATAGAATGACAC</t>
  </si>
  <si>
    <t>CH_GF_25 - pIDTSmart-8xU6MmPytR-ITR-GFP - Rev Primer</t>
  </si>
  <si>
    <t>CH_OL_353</t>
  </si>
  <si>
    <t>GGCTACCACCTGCTGGTGACAGCAAGGGGGAGGATTG</t>
  </si>
  <si>
    <t>CH_GF_26 - pIDTSmart-8xU6MmPytR-ITR-GFP - Fwd Primer</t>
  </si>
  <si>
    <t>CH_OL_354</t>
  </si>
  <si>
    <t>GGCTACCACCTGCCGGCATGCTGCCTGGATGAGGGCCTATTTCCCATGATTC</t>
  </si>
  <si>
    <t>CH_GF_26 - pIDTSmart-8xU6MmPytR-ITR-GFP - Rev Primer</t>
  </si>
  <si>
    <t>CH_OL_355</t>
  </si>
  <si>
    <t>GGCTACCACCTGCCGGCGCATGGCCAACGTACGGAAAC</t>
  </si>
  <si>
    <t>CH_GF_27 - pIDTSmart-8xU6MmPytR-ITR-GFP - Fwd Primer</t>
  </si>
  <si>
    <t>CH_OL_356</t>
  </si>
  <si>
    <t>GGCTACCACCTGCTATGAGGGCCTATTTCCCATGATTCC</t>
  </si>
  <si>
    <t>CH_GF_27 - pIDTSmart-8xU6MmPytR-ITR-GFP - Rev Prime</t>
  </si>
  <si>
    <t>CH_OL_357</t>
  </si>
  <si>
    <t>GGCTACCACCTGCTATGCCCTCCTCCTAGGATCCCAAGGC</t>
  </si>
  <si>
    <t>CH_GF_28 - pIDTSmart-8xU6MmPytR-ITR-GFP - Fwd Primer</t>
  </si>
  <si>
    <t>CH_OL_358</t>
  </si>
  <si>
    <t>GGCTACCACCTGCACACTAATGACCTACAGAGGGCCTATTTCCCATG</t>
  </si>
  <si>
    <t>CH_GF_28 - pIDTSmart-8xU6MmPytR-ITR-GFP - Rev Prime</t>
  </si>
  <si>
    <t>CH_OL_359</t>
  </si>
  <si>
    <t>GGCTACCACCTGCACACATTAAGCTTTCCTAGCGG</t>
  </si>
  <si>
    <t>CH_GF_29 - pIDTSmart-8xU6MmPytR-ITR-GFP - Fwd Primer</t>
  </si>
  <si>
    <t>CH_OL_360</t>
  </si>
  <si>
    <t>GGCTACCACCTGCGATAACAGTAGGATCCGGAGGGCCTATTTCCCATG</t>
  </si>
  <si>
    <t>CH_GF_29 - pIDTSmart-8xU6MmPytR-ITR-GFP - Rev Prime</t>
  </si>
  <si>
    <t>CH_OL_361</t>
  </si>
  <si>
    <t>GGCTACCACCTGCGATACTGTTAACACCAGCCGGAAAC</t>
  </si>
  <si>
    <t>CH_GF_30 - pIDTSmart-8xU6MmPytR-ITR-GFP - Fwd Primer</t>
  </si>
  <si>
    <t>CH_OL_362</t>
  </si>
  <si>
    <t>GGCTACCACCTGCCACGGGTACCAAGATACTACGTGAGGGCCTATTTCCCATG</t>
  </si>
  <si>
    <t>CH_GF_30 - pIDTSmart-8xU6MmPytR-ITR-GFP - Rev Prime</t>
  </si>
  <si>
    <t>CH_OL_363</t>
  </si>
  <si>
    <t>GGCTACCACCTGCCACGTACCGAAGGCGGAAACCC</t>
  </si>
  <si>
    <t>CH_GF_31 - pIDTSmart-8xU6MmPytR-ITR-GFP - Fwd Primer</t>
  </si>
  <si>
    <t>CH_OL_364</t>
  </si>
  <si>
    <t>GGCTACCACCTGCGAGCCCAAGTATCCTGGAGGGCCTATTTCCCATGATTC</t>
  </si>
  <si>
    <t>CH_GF_31 - pIDTSmart-8xU6MmPytR-ITR-GFP - Rev Prime</t>
  </si>
  <si>
    <t>CH_OL_365</t>
  </si>
  <si>
    <t>GGCTACCACCTGCGAGCTTGGGCCGGCTATTACGG</t>
  </si>
  <si>
    <t>CH_GF_32 - pIDTSmart-8xU6MmPytR-ITR-GFP - Fwd Primer</t>
  </si>
  <si>
    <t>CH_OL_366</t>
  </si>
  <si>
    <t>GGCTACCACCTGCGGGTTGGTAGAGGGCCTATTTCCCATGATTC</t>
  </si>
  <si>
    <t>CH_GF_32 - pIDTSmart-8xU6MmPytR-ITR-GFP - Rev Prime</t>
  </si>
  <si>
    <t>CH_OL_367</t>
  </si>
  <si>
    <t>GGCTACCACCTGCGGGTACCAAGCTTCCGAGTACTG</t>
  </si>
  <si>
    <t>CH_GF_33 - pIDTSmart-8xU6MmPytR-ITR-GFP - Fwd Primer</t>
  </si>
  <si>
    <t>CH_OL_368</t>
  </si>
  <si>
    <t>GGCTACCACCTGCGAGTGAAGAGGGCCTATTTCCCATG</t>
  </si>
  <si>
    <t>CH_GF_33 - pIDTSmart-8xU6MmPytR-ITR-GFP - Rev Prime</t>
  </si>
  <si>
    <t>CH_OL_369</t>
  </si>
  <si>
    <t>ACACTCTTTCCCTACACGACGCTCTTCCGATCTAACAGCCAGGGAAGAGTACA</t>
  </si>
  <si>
    <t xml:space="preserve">Mad7 CD38 Exon 4.2 Amp EZ primer </t>
  </si>
  <si>
    <t>CH_OL_370</t>
  </si>
  <si>
    <t>ACACTCTTTCCCTACACGACGCTCTTCCGATCTAATGTGTCCATTCTCCAGCCT</t>
  </si>
  <si>
    <t xml:space="preserve">Mad7 CD38 Exon 4.3 Amp EZ primer </t>
  </si>
  <si>
    <t>use with CH_OL_372 for CD38 Exon 4</t>
  </si>
  <si>
    <t>CH_OL_371</t>
  </si>
  <si>
    <t>GACTGGAGTTCAGACGTGTGCTCTTCCGATCTTGCATCTGAACCTTTTTCTCA</t>
  </si>
  <si>
    <t>Mad7 CD38 Exon 4.2 Amp EZ primer reverse</t>
  </si>
  <si>
    <t>CH_OL_372</t>
  </si>
  <si>
    <t>GACTGGAGTTCAGACGTGTGCTCTTCCGATCTAAAATTGGATGTGTAAATTTTCTG</t>
  </si>
  <si>
    <t>Mad7 CD38 Exon 4.3 Amp EZ primer reverse</t>
  </si>
  <si>
    <t>use with CH_OL_370 for CD38 Exon 4</t>
  </si>
  <si>
    <t>CH_OL_373</t>
  </si>
  <si>
    <t>ACACTCTTTCCCTACACGACGCTCTTCCGATCTGGTGTCCAGGCAAAGAAAGC</t>
  </si>
  <si>
    <t>MAD7 Mam+ Primer AAVS1 Artisan Bio 2</t>
  </si>
  <si>
    <t xml:space="preserve">use with CH_OL_346 for AAVS1 Artisan </t>
  </si>
  <si>
    <t>CH_OL_374</t>
  </si>
  <si>
    <t>GACTGGAGTTCAGACGTGTGCTCTTCCGATCTGCCCAAGGATGCTCTTTCC</t>
  </si>
  <si>
    <t>MAD7 Mam+ R Primer AAVS1 Artisan Bio CORRECT 2</t>
  </si>
  <si>
    <t>CH_OL_375</t>
  </si>
  <si>
    <t>GACTGGAGTTCAGACGTGTGCTCTTCCGATCTACTCCCTCTTCCCCTTGCT</t>
  </si>
  <si>
    <t>MAD7 Mam+ R Primer AAVS1 Artisan Bio CORRECT 3</t>
  </si>
  <si>
    <t>CH_OL_376</t>
  </si>
  <si>
    <t>CTTTTGTTCCCTTTAGTGAG</t>
  </si>
  <si>
    <t>pIM45BD backbone sequencing primer 1</t>
  </si>
  <si>
    <t>CH_OL_377</t>
  </si>
  <si>
    <t>GGAACCGTAAAAAGGCCGCG</t>
  </si>
  <si>
    <t>pIM45BD backbone sequencing primer 2</t>
  </si>
  <si>
    <t>CH_OL_378</t>
  </si>
  <si>
    <t>GATCCGGCAAACAAACCACC</t>
  </si>
  <si>
    <t>pIM45BD backbone sequencing primer 3</t>
  </si>
  <si>
    <t>CH_OL_379</t>
  </si>
  <si>
    <t>GTTCGCCAGTTAATAGTTTG</t>
  </si>
  <si>
    <t>pIM45BD backbone sequencing primer 4</t>
  </si>
  <si>
    <t>CH_OL_380</t>
  </si>
  <si>
    <t>AATGCCGCAAAAAAGGGAAT</t>
  </si>
  <si>
    <t>pIM45BD backbone sequencing primer 5</t>
  </si>
  <si>
    <t>CH_OL_381</t>
  </si>
  <si>
    <t>GTTAAATTTTTGTTAAATCA</t>
  </si>
  <si>
    <t>pIM45BD backbone sequencing primer 6</t>
  </si>
  <si>
    <t>CH_OL_382</t>
  </si>
  <si>
    <t>AAGGCGATTAAGTTGGGTAA</t>
  </si>
  <si>
    <t>pIM45BD backbone sequencing primer 7</t>
  </si>
  <si>
    <t>CH_OL_383</t>
  </si>
  <si>
    <t>GAGCTACTTCCACATGCACG</t>
  </si>
  <si>
    <t>pIM45BD backbone sequencing primer 8</t>
  </si>
  <si>
    <t>CH_OL_384</t>
  </si>
  <si>
    <t>GCGGTCCCAAATCAAGGCTG</t>
  </si>
  <si>
    <t>pIM45BD backbone sequencing primer 9</t>
  </si>
  <si>
    <t>CH_OL_385</t>
  </si>
  <si>
    <t>ACCTTCGAACACCAGCAGCCG</t>
  </si>
  <si>
    <t>pIM45BD backbone sequencing primer 10</t>
  </si>
  <si>
    <t>CH_OL_386</t>
  </si>
  <si>
    <t>CTGCATCTTTGAACAATAAA</t>
  </si>
  <si>
    <t>pIM45BD backbone sequencing primer 11</t>
  </si>
  <si>
    <t>CH_OL_387</t>
  </si>
  <si>
    <t>CAGCCCGCTAAGAAAAGACT</t>
  </si>
  <si>
    <t>CH_GF_34 - AAVch.5 CAP (GenBank: 29650537) for insert into pIM45BD - sequencing primer 1</t>
  </si>
  <si>
    <t>CH_OL_388</t>
  </si>
  <si>
    <t>CGTCCTCGGTTCGGCTCACC</t>
  </si>
  <si>
    <t>CH_GF_34 - AAVch.5 CAP (GenBank: 29650537) for insert into pIM45BD - sequencing primer 2</t>
  </si>
  <si>
    <t>CH_OL_389</t>
  </si>
  <si>
    <t>CACAAGGACGATGAGGAAAA</t>
  </si>
  <si>
    <t>CH_GF_34 - AAVch.5 CAP (GenBank: 29650537) for insert into pIM45BD - sequencing primer 3</t>
  </si>
  <si>
    <t>CH_OL_390</t>
  </si>
  <si>
    <t>AGTACACCTCCAACTACAAC</t>
  </si>
  <si>
    <t>CH_GF_34 - AAVch.5 CAP (GenBank: 29650537) for insert into pIM45BD - sequencing primer 4</t>
  </si>
  <si>
    <t>CH_OL_391</t>
  </si>
  <si>
    <t>AGCCAGACTCCTCCTCGGGA</t>
  </si>
  <si>
    <t>CH_GF_36-47 - VP2 N term nanobody/intein insertion G block - sequencing primer 1</t>
  </si>
  <si>
    <t>CH_OL_392</t>
  </si>
  <si>
    <t>GACGACGATTGCCAATAACC</t>
  </si>
  <si>
    <t>CH_GF_36-47 - VP2 N term nanobody/intein insertion G block - sequencing primer 2</t>
  </si>
  <si>
    <t>CH_OL_393</t>
  </si>
  <si>
    <t>GACCCTGTTACCGCCAGCAG</t>
  </si>
  <si>
    <t>CH_GF_36-47 - VP2 N term nanobody/intein insertion G block - sequencing primer 3</t>
  </si>
  <si>
    <t>CH_OL_394</t>
  </si>
  <si>
    <t>CTTAAACACCCTCCTCCACAG</t>
  </si>
  <si>
    <t>CH_GF_36-47 - VP2 N term nanobody/intein insertion G block - sequencing primer 4</t>
  </si>
  <si>
    <t>CH_OL_395</t>
  </si>
  <si>
    <t>GTAGCGGGGGAGGTGGAAGC</t>
  </si>
  <si>
    <t>CH_GF_40-42, 44-46 - genetic insertion - sequencing primer addition</t>
  </si>
  <si>
    <t>CH_OL_396</t>
  </si>
  <si>
    <t>TGAGCGAGCGAGCGCGCAGAGAGGGAGTGGAGTTTAAACTGCGCAAAAAAATTGCTAGGACCGGCCTTAAAGCGCATTAGTTANNNNNNNNNNNNNNNTAACTGTAGCAGATCGGAAGAGCACACGTCTGAACTCCAGTCACACTAGTGTCCTTTCCACAAGATA</t>
  </si>
  <si>
    <t xml:space="preserve">Natural isolate library white list oPool oligo SN-seq barcode </t>
  </si>
  <si>
    <t>CH_OL_397</t>
  </si>
  <si>
    <t>CTGAAAGTGTACTTTTTGGCACTGTTATTTNWNWNWNWNWNWNWNAAATGTTAGCTTTGTTACTG</t>
  </si>
  <si>
    <t>Natural isolate library Bulk-seq barcode oligo pool (15 NW)</t>
  </si>
  <si>
    <t>CH_OL_398</t>
  </si>
  <si>
    <t>ACTTTTTGGCACTGTTATTTNWNWNWNWNWNWNWNAAATGTTAGCTTTGTTACTG</t>
  </si>
  <si>
    <t>Oligo w/ mixed bases to insert barcode into CpG-free CH_PL_24</t>
  </si>
  <si>
    <t>CH_OL_399</t>
  </si>
  <si>
    <t>CATGTTGGAATTTAATCGCG</t>
  </si>
  <si>
    <t>8U6 plasmid sequencing primer (confirmatory) (R)</t>
  </si>
  <si>
    <t>CH_OL_400</t>
  </si>
  <si>
    <t>ATTTTCAGGAGCTAAGGAAG</t>
  </si>
  <si>
    <t>8U6 plasmid sequencing primer (confirmatory) (F)</t>
  </si>
  <si>
    <t>CH_OL_401</t>
  </si>
  <si>
    <t>TTGGTGCGAGTGATTTTGAT</t>
  </si>
  <si>
    <t>CH_OL_402</t>
  </si>
  <si>
    <t>CTGTTCCGACCCTGCCGCTT</t>
  </si>
  <si>
    <t>CH_OL_403</t>
  </si>
  <si>
    <t>GATTGCAGTCCAGTTACGCT</t>
  </si>
  <si>
    <t>CH_OL_404</t>
  </si>
  <si>
    <t>GTTTTAATATCTGCGACCGG</t>
  </si>
  <si>
    <t>CH_OL_405</t>
  </si>
  <si>
    <t>TTCTCTAAATATGGCAAAGC</t>
  </si>
  <si>
    <t>CH_OL_406</t>
  </si>
  <si>
    <t>AGAGAATGGGGTATTGACAA</t>
  </si>
  <si>
    <t>CH_OL_407</t>
  </si>
  <si>
    <t>GCGTTGCTGGCGTTTTTCCA</t>
  </si>
  <si>
    <t>CH_OL_408</t>
  </si>
  <si>
    <t>ATTTTTTTCACTGCATTCTA</t>
  </si>
  <si>
    <t>CpG-free (CH_PL_24 plasmid sequencing) (R)</t>
  </si>
  <si>
    <t>CH_OL_409</t>
  </si>
  <si>
    <t>TTAGACACAACATTGAGGAT</t>
  </si>
  <si>
    <t>AAVS11- TT Amp</t>
  </si>
  <si>
    <t>CH_OL_410</t>
  </si>
  <si>
    <t>AATTGTACTAACCTTCTTCT</t>
  </si>
  <si>
    <t>CpG-free (CH_PL_24 plasmid sequencing) (F)</t>
  </si>
  <si>
    <t>CH_OL_411</t>
  </si>
  <si>
    <t>TCCACCTCACTCTACCATCA</t>
  </si>
  <si>
    <t>CH_PL_25 (intermediate nat. isolate)  (F)</t>
  </si>
  <si>
    <t>CH_OL_412</t>
  </si>
  <si>
    <t>GAATAGAATGACACCTACTC</t>
  </si>
  <si>
    <t>CH_PL_25 (intermediate nat. isolate)  (R)</t>
  </si>
  <si>
    <t>CH_OL_413</t>
  </si>
  <si>
    <t>AAGTATTTCGATTTCTTGGC</t>
  </si>
  <si>
    <t>CH_PL_26 confirmation primer (F) (nat. isolate BC)</t>
  </si>
  <si>
    <t>CH_OL_414</t>
  </si>
  <si>
    <t>GCCCTCATCCAGGCAGCA</t>
  </si>
  <si>
    <t>8U6 plasmid sequencing primer</t>
  </si>
  <si>
    <t>CH_OL_415</t>
  </si>
  <si>
    <t>TCCTAGGATCCCAAGGCCTA</t>
  </si>
  <si>
    <t>CH_OL_416</t>
  </si>
  <si>
    <t>GTAGGTCATTAAGCTTTCCT</t>
  </si>
  <si>
    <t>CH_OL_417</t>
  </si>
  <si>
    <t>GGATCCTACTGTTAACACCA</t>
  </si>
  <si>
    <t>CH_OL_418</t>
  </si>
  <si>
    <t>CGTAGTATCTTGGTACCGAA</t>
  </si>
  <si>
    <t>CH_OL_419</t>
  </si>
  <si>
    <t>AGGATACTTGGGCCGGCTAT</t>
  </si>
  <si>
    <t>CH_OL_420</t>
  </si>
  <si>
    <t>ACCAAGCTTCCGAGTACTGG</t>
  </si>
  <si>
    <t>CH_OL_421</t>
  </si>
  <si>
    <t>GGCTTTTGACTTGATCGGCACGTAA</t>
  </si>
  <si>
    <t>CH_OL_422</t>
  </si>
  <si>
    <t>TCACGAATGAATAACGGTTTGGTTG</t>
  </si>
  <si>
    <t>CH_OL_423</t>
  </si>
  <si>
    <t>CTCTCCTGTTCCGACCCTGCCGCTT</t>
  </si>
  <si>
    <t>CH_OL_424</t>
  </si>
  <si>
    <t>ACGACGGCCAGTTTATCTAGTCAGC</t>
  </si>
  <si>
    <t>CH_OL_425</t>
  </si>
  <si>
    <t>CTTACTGGCTTATCGAAATTAATAC</t>
  </si>
  <si>
    <t>CH_OL_426</t>
  </si>
  <si>
    <t>TTTCTCTAAATATGGCAAAG</t>
  </si>
  <si>
    <t>CH_OL_427</t>
  </si>
  <si>
    <t>GTCGTCGGGCCAGTTTCTCTTGAT</t>
  </si>
  <si>
    <t>CH_OL_428</t>
  </si>
  <si>
    <t>GGAACCGTAAAAAGGCCGCGTTG</t>
  </si>
  <si>
    <t>CH_OL_429</t>
  </si>
  <si>
    <t>CAGAATCTCAACCCGTTTCT</t>
  </si>
  <si>
    <t>pIM45BD backbone sequencing primer 12</t>
  </si>
  <si>
    <t>better primer for SwaI cut site (5' GF insert into pIM45BD plasmid 12)</t>
  </si>
  <si>
    <t>CH_OL_430</t>
  </si>
  <si>
    <t>CCCAGGCTTTACACTTTATG</t>
  </si>
  <si>
    <t>pIM45BD backbone sequencing primer 13 (reverse to SphI site)</t>
  </si>
  <si>
    <t>CH_OL_431</t>
  </si>
  <si>
    <t>GAGTCTGGACCGTCTCATG</t>
  </si>
  <si>
    <t>see in GF_40 CH_GF_36-47 - VP2 N term nanobody/intein insertion G block - sequencing primer 5</t>
  </si>
  <si>
    <t>CH_OL_432</t>
  </si>
  <si>
    <t>GGCGAGCAGTCTTCCAGGCC</t>
  </si>
  <si>
    <t>AAV XV (GF_99) sequencing primer 1</t>
  </si>
  <si>
    <t>CH_OL_433</t>
  </si>
  <si>
    <t>CTGGCAGCGACTCATCAAC</t>
  </si>
  <si>
    <t>AAV XV (GF_99) sequencing primer 2</t>
  </si>
  <si>
    <t>CH_OL_434</t>
  </si>
  <si>
    <t>GCATGTCTGTTCAGCCCAA</t>
  </si>
  <si>
    <t>AAV XV (GF_99) sequencing primer 3</t>
  </si>
  <si>
    <t>CH_OL_435</t>
  </si>
  <si>
    <t>CCCGCCTCCTCAGATCCTCA</t>
  </si>
  <si>
    <t>AAV XV (GF_99) sequencing primer 4</t>
  </si>
  <si>
    <t>CH_OL_436</t>
  </si>
  <si>
    <t>TTCACCATCAGTAGGGACAA</t>
  </si>
  <si>
    <t>CD4 nanobody VP2 N term</t>
  </si>
  <si>
    <t>CH_OL_437</t>
  </si>
  <si>
    <t>ATCAGTAGAGACAACGCCAA</t>
  </si>
  <si>
    <t>HER2 nanobody VP2 N term</t>
  </si>
  <si>
    <t>CH_OL_438</t>
  </si>
  <si>
    <t>ATCAGTAGAGACATCGCCAA</t>
  </si>
  <si>
    <t>TCR nanobody VP2 N term</t>
  </si>
  <si>
    <t>CH_OL_439</t>
  </si>
  <si>
    <t>GAAATTGTTATCCGCTCACA</t>
  </si>
  <si>
    <t>pCMV backbone sequencing primer 1</t>
  </si>
  <si>
    <t>see CH_PL_35 for primer map</t>
  </si>
  <si>
    <t>CH_OL_440</t>
  </si>
  <si>
    <t>TCCGACCCTGCCGCTTACCG</t>
  </si>
  <si>
    <t>pCMV backbone sequencing primer 2</t>
  </si>
  <si>
    <t>CH_OL_441</t>
  </si>
  <si>
    <t>TTAAGGGATTTTGGTCATGA</t>
  </si>
  <si>
    <t>pCMV backbone sequencing primer 3</t>
  </si>
  <si>
    <t>CH_OL_442</t>
  </si>
  <si>
    <t>GAGTTACATGATCCCCCAT</t>
  </si>
  <si>
    <t>pCMV backbone sequencing primer 4</t>
  </si>
  <si>
    <t>CH_OL_443</t>
  </si>
  <si>
    <t>ATCAGGGTTATTGTCTCATG</t>
  </si>
  <si>
    <t>pCMV backbone sequencing primer 5</t>
  </si>
  <si>
    <t>CH_OL_444</t>
  </si>
  <si>
    <t>pCMV backbone sequencing primer 6</t>
  </si>
  <si>
    <t>CH_OL_445</t>
  </si>
  <si>
    <t>AATGCTTCTTTCCAGTTTTC</t>
  </si>
  <si>
    <t>CH_OL_446</t>
  </si>
  <si>
    <t>GAGAGGGAGTGGAGTTTAAA</t>
  </si>
  <si>
    <t>CH_PL_26 confirmation primer (R) (nat. isolate BC)</t>
  </si>
  <si>
    <t>CH_OL_447</t>
  </si>
  <si>
    <t>ACACTCTTTCCCTACACGACGCTCTTCCGATCTGTTCTGGGAGAGGGTAGCGC</t>
  </si>
  <si>
    <t>Kiadis Primer AAVS1 AmpEZ sequencing Forward 2</t>
  </si>
  <si>
    <t xml:space="preserve">see AAVS1 locus from Hardik Kiadis </t>
  </si>
  <si>
    <t>CH_OL_448</t>
  </si>
  <si>
    <t>ACACTCTTTCCCTACACGACGCTCTTCCGATCTGAAACGCACCAGACAGCCGC</t>
  </si>
  <si>
    <t>Kiadis Primer AAVS1 AmpEZ sequencing Forward 3</t>
  </si>
  <si>
    <t>CH_OL_449</t>
  </si>
  <si>
    <t>GACTGGAGTTCAGACGTGTGCTCTTCCGATCTCTTATATTCCCAGGGCCGG</t>
  </si>
  <si>
    <t>Kiadis Primer AAVS1 AmpEZ sequencing Reverse 2</t>
  </si>
  <si>
    <t>CH_OL_450</t>
  </si>
  <si>
    <t>GACTGGAGTTCAGACGTGTGCTCTTCCGATCTATCCTGTGTCCCCGAGCTG</t>
  </si>
  <si>
    <t>Kiadis Primer AAVS1 AmpEZ sequencing Reverse 3</t>
  </si>
  <si>
    <t>CH_OL_451</t>
  </si>
  <si>
    <t>ACACTCTTTCCCTACACGACGCTCTTCCGATCTTTCTTAAATATAATGATAAC</t>
  </si>
  <si>
    <t>Kiadis Primer PDL1 Exon 3 AmpEZ sequencing Forward 1</t>
  </si>
  <si>
    <t xml:space="preserve">see PD-L1 gene </t>
  </si>
  <si>
    <t>CH_OL_452</t>
  </si>
  <si>
    <t>ACACTCTTTCCCTACACGACGCTCTTCCGATCTGCTGTGCCAATTTTGTAAAT</t>
  </si>
  <si>
    <t>Kiadis Primer PDL1 Exon 3 AmpEZ sequencing Forward 2</t>
  </si>
  <si>
    <t>CH_OL_453</t>
  </si>
  <si>
    <t>GACTGGAGTTCAGACGTGTGCTCTTCCGATCTCGCTTGTAGTCGGCACCACC</t>
  </si>
  <si>
    <t>Kiadis Primer PDL1 Exon 3 AmpEZ sequencing Reverse 1</t>
  </si>
  <si>
    <t>CH_OL_454</t>
  </si>
  <si>
    <t>GACTGGAGTTCAGACGTGTGCTCTTCCGATCTTTACCATTGACTTTCACAG</t>
  </si>
  <si>
    <t>Kiadis Primer PDL1 Exon 3 AmpEZ sequencing Reverse 2</t>
  </si>
  <si>
    <t>CH_OL_455</t>
  </si>
  <si>
    <t>TGAAATTTGTGATGCTATTG</t>
  </si>
  <si>
    <t>CH_PL_24 (CpG-Free GFP BC) Sequencing (F)</t>
  </si>
  <si>
    <t>CH_OL_456</t>
  </si>
  <si>
    <t>ATTATAAGTCTAAATGGAGA</t>
  </si>
  <si>
    <t>CH_OL_457</t>
  </si>
  <si>
    <t>TAATGTACTAAGCTCTCATG</t>
  </si>
  <si>
    <t>CH_OL_458</t>
  </si>
  <si>
    <t>GTCCAGAACTCTACAGCCCC</t>
  </si>
  <si>
    <t>CH_OL_459</t>
  </si>
  <si>
    <t>GATTTTTGTTTATGTGAGCA</t>
  </si>
  <si>
    <t>CH_OL_460</t>
  </si>
  <si>
    <t>TGGCACATACATAAGGTCAA</t>
  </si>
  <si>
    <t>CH_OL_461</t>
  </si>
  <si>
    <t>CGCATTTGACTATGATAATA</t>
  </si>
  <si>
    <t xml:space="preserve">DARPin 9.29 HER2 </t>
  </si>
  <si>
    <t>for CH_PL_39 and40</t>
  </si>
  <si>
    <t>CH_OL_462</t>
  </si>
  <si>
    <t>TTCTTGCCACATAGGAATTGAVHDBVHDBVHDBVHDBVHDBVHDBVTCACCGCGGCCGCGAATTGCA</t>
  </si>
  <si>
    <t>Bacode oligo for BRAVE</t>
  </si>
  <si>
    <t>CH_OL_463</t>
  </si>
  <si>
    <t>CTTGGCAGTACATCTACGTA</t>
  </si>
  <si>
    <t>CBA promoter sequencing primer</t>
  </si>
  <si>
    <t>CH_OL_464</t>
  </si>
  <si>
    <t>CTGAAAGTGTACTTTTTGGCACTGTTATTTNWNWNWNWNWNWNWNAAATGTTAGCTTTGTTACTGAAGTTTATAT</t>
  </si>
  <si>
    <t>new CpG-free ssDNA Barcode insert oligo</t>
  </si>
  <si>
    <t>CH_OL_465</t>
  </si>
  <si>
    <t>CCTCATACATCTCCTTCAATGCG</t>
  </si>
  <si>
    <t>CH_PL_21 Rep+ seqing</t>
  </si>
  <si>
    <t>CH_OL_466</t>
  </si>
  <si>
    <t>GTGACGCAGACATCAGTGAACC</t>
  </si>
  <si>
    <t>CH_OL_467</t>
  </si>
  <si>
    <t>TCCACTCCCTCTCTGCGCG</t>
  </si>
  <si>
    <t>CH_PL_25 Backbone Amplicon Primers for (CH_PL_26) (F)</t>
  </si>
  <si>
    <t>CH_OL_468</t>
  </si>
  <si>
    <t>AAATAACAGTGCCAAAAAGT</t>
  </si>
  <si>
    <t>CH_PL_25 Backbone Amplicon Primers for (CH_PL_26) (R)</t>
  </si>
  <si>
    <t>CH_OL_469</t>
  </si>
  <si>
    <t>TGTACAAGTAAGAATTGCACCACCAGGCCTNNNNNNNNNNNNNNAGGCCCTGTGCCTTCTAGTTGCCAGCCATC</t>
  </si>
  <si>
    <t>insert ssDNA Bulk BC into CH_PL_13 using SfiI (Bulk BC)</t>
  </si>
  <si>
    <t>CH_OL_470</t>
  </si>
  <si>
    <t>CAACATCAATTCATCATCTGTG</t>
  </si>
  <si>
    <t>for PL_91 ssITR- HPRT stuffer iDNA sequence 1</t>
  </si>
  <si>
    <t>with OL_318, 319, 320, 381, 310, 470-486 for PL_91 walk</t>
  </si>
  <si>
    <t>CH_OL_471</t>
  </si>
  <si>
    <t>ATCTGCCTTTCCCAAATATG</t>
  </si>
  <si>
    <t>for PL_91 ssITR- HPRT stuffer iDNA sequence 2</t>
  </si>
  <si>
    <t>CH_OL_472</t>
  </si>
  <si>
    <t>GTTCAAGTGATTCTCATGCC</t>
  </si>
  <si>
    <t>for PL_91 ssITR- HPRT stuffer iDNA sequence 3</t>
  </si>
  <si>
    <t>CH_OL_473</t>
  </si>
  <si>
    <t>TCTCCCTAAGCAGTATCAAGT</t>
  </si>
  <si>
    <t>for PL_91 ssITR- HPRT stuffer iDNA sequence 4</t>
  </si>
  <si>
    <t>CH_OL_474</t>
  </si>
  <si>
    <t>TATAAATTTACAACCCTTAA</t>
  </si>
  <si>
    <t>for PL_91 ssITR- HPRT stuffer iDNA sequence 5</t>
  </si>
  <si>
    <t>CH_OL_475</t>
  </si>
  <si>
    <t>AGGCAGAGGTTACAGTGAGC</t>
  </si>
  <si>
    <t>for PL_91 ssITR- HPRT stuffer iDNA sequence 6</t>
  </si>
  <si>
    <t>CH_OL_476</t>
  </si>
  <si>
    <t>TCACCATGTTAGCCAGGATG</t>
  </si>
  <si>
    <t>for PL_91 ssITR- HPRT stuffer iDNA sequence 7</t>
  </si>
  <si>
    <t>CH_OL_477</t>
  </si>
  <si>
    <t>GACCCTGTCTCCAAAAAGAAA</t>
  </si>
  <si>
    <t>for PL_91 ssITR- HPRT stuffer iDNA sequence 8</t>
  </si>
  <si>
    <t>CH_OL_478</t>
  </si>
  <si>
    <t>TTGCCTCCCACCTCCCCTCC</t>
  </si>
  <si>
    <t>PL_91 R ITR sequence 1</t>
  </si>
  <si>
    <t>CH_OL_479</t>
  </si>
  <si>
    <t>AGCAGAGCCAGGACTTTAGC</t>
  </si>
  <si>
    <t>PL_91 R ITR sequence 2</t>
  </si>
  <si>
    <t>CH_OL_480</t>
  </si>
  <si>
    <t>AGAATTTCTACATCGTGGCG</t>
  </si>
  <si>
    <t>for PL_91 ssITR- A1AT stuffer iDNA sequence 1</t>
  </si>
  <si>
    <t>CH_OL_481</t>
  </si>
  <si>
    <t>AGCTTCTTGGTCACCCTCAG</t>
  </si>
  <si>
    <t>for PL_91 ssITR- A1AT stuffer iDNA sequence 2</t>
  </si>
  <si>
    <t>CH_OL_482</t>
  </si>
  <si>
    <t>GGCTCATGTTTAAGTATCACT</t>
  </si>
  <si>
    <t>for PL_91 ssITR- A1AT stuffer iDNA sequence 3</t>
  </si>
  <si>
    <t>CH_OL_483</t>
  </si>
  <si>
    <t>AGCTCTTCTACATTGAGTCA</t>
  </si>
  <si>
    <t>for PL_91 ssITR- A1AT stuffer iDNA sequence 4</t>
  </si>
  <si>
    <t>CH_OL_484</t>
  </si>
  <si>
    <t>TTGAAATTCAGGGTCAGTGA</t>
  </si>
  <si>
    <t>for PL_91 ssITR- A1AT stuffer iDNA sequence 5</t>
  </si>
  <si>
    <t>CH_OL_485</t>
  </si>
  <si>
    <t>GACACGTTGTAAGGCTGATCC</t>
  </si>
  <si>
    <t>for PL_91 ssITR- A1AT stuffer iDNA sequence 6</t>
  </si>
  <si>
    <t>CH_OL_486</t>
  </si>
  <si>
    <t>TCTTTAATGTCATCCAGGGAG</t>
  </si>
  <si>
    <t>for PL_91 ssITR- A1AT stuffer iDNA sequence 7</t>
  </si>
  <si>
    <t>CH_OL_487</t>
  </si>
  <si>
    <t>CTGAAAGTGTACTTTTTGGC</t>
  </si>
  <si>
    <t>Amplicon CH_PL_26 confirmation via PCR (F)</t>
  </si>
  <si>
    <t>CH_OL_488</t>
  </si>
  <si>
    <t>TGAGCGAGCGAGCGCGCAGA</t>
  </si>
  <si>
    <t>Amplicon CH_PL_26 confirmation via PCR (R)</t>
  </si>
  <si>
    <t>CH_OL_489</t>
  </si>
  <si>
    <t>AGGGGTTCCTTACGTACAATTGGGATCCTTATTACCCTGTTATCCCTAGCGTAAC</t>
  </si>
  <si>
    <t>Oligo for PL_20 transgene casette with 30-bp homology to PL_91 (F)</t>
  </si>
  <si>
    <t>CH_OL_490</t>
  </si>
  <si>
    <t>GCCAACTCCATCACTAGGGGTTCCTAATTTCTATAACGGTCCTAAGGTAG</t>
  </si>
  <si>
    <t>Oligo for PL_20 transgene casette with 30-bp homology to PL_91 (R)</t>
  </si>
  <si>
    <t>CH_OL_491</t>
  </si>
  <si>
    <t>AGGCCTGATAGGCCC</t>
  </si>
  <si>
    <t>Second recognition sequence oligo for SfiI (to insert ssDNA into PL_13)</t>
  </si>
  <si>
    <t>CH_OL_492</t>
  </si>
  <si>
    <t>ACAAGTAAGAATTGCACCACCAGGCCTGATNNNNNNNNNNNNNNNGATAGGCCCTGTGCCTTCTAGTTGCCAGCC</t>
  </si>
  <si>
    <t>ssDNA for Bulk BC insert into PL_13 using SfiI</t>
  </si>
  <si>
    <t>CH_OL_493</t>
  </si>
  <si>
    <t>cattaatgcagctggcacg</t>
  </si>
  <si>
    <t>seqing oligo for PL23 ITRs</t>
  </si>
  <si>
    <t>CH_OL_494</t>
  </si>
  <si>
    <t>tgccttctagttgccagc</t>
  </si>
  <si>
    <t>CH_OL_495</t>
  </si>
  <si>
    <t>gccagccatctgttgtttgc</t>
  </si>
  <si>
    <t>CH_OL_496</t>
  </si>
  <si>
    <t>cactaatggcgtgtattcagagc</t>
  </si>
  <si>
    <t>CH_OL_497</t>
  </si>
  <si>
    <t>gcaatttatgtcgacctgcagg</t>
  </si>
  <si>
    <t>CH_OL_498</t>
  </si>
  <si>
    <t>tgccaagtgggcagtttacc</t>
  </si>
  <si>
    <t>CH_OL_499</t>
  </si>
  <si>
    <t>aacctccagagaggcaacgctNNNNNNNNNNNNNNNNNNNNNNNNNNNNNNNNNNNNNNNNNNgccagacaagcagctaccgca</t>
  </si>
  <si>
    <t>random oligo insert</t>
  </si>
  <si>
    <t>CH_OL_500</t>
  </si>
  <si>
    <t>ACACTCTTTCCCTACACGACGCTCTTCCGATCTCTGCATGTTAGACGAGATAA</t>
  </si>
  <si>
    <t>Primer CD38 Exon 2.2</t>
  </si>
  <si>
    <t>CH_OL_501</t>
  </si>
  <si>
    <t>ACACTCTTTCCCTACACGACGCTCTTCCGATCTAGTGTCAGAAGGAATGGTAC</t>
  </si>
  <si>
    <t>Primer CD38 Exon 2.3</t>
  </si>
  <si>
    <t>CH_OL_502</t>
  </si>
  <si>
    <t>GACTGGAGTTCAGACGTGTGCTCTTCCGATCTATATCATGGCCCCTCAATGG</t>
  </si>
  <si>
    <t>Reverse Primer CD38 Exon 2.2</t>
  </si>
  <si>
    <t>CH_OL_503</t>
  </si>
  <si>
    <t>GACTGGAGTTCAGACGTGTGCTCTTCCGATCTTCCCTTCTCCAGATGTCCTAAATC</t>
  </si>
  <si>
    <t>Reverse Primer CD38 Exon 2.3</t>
  </si>
  <si>
    <t>should not use with Primer CD38 Exon 2.3 (too big amplicon)</t>
  </si>
  <si>
    <t>CH_OL_504</t>
  </si>
  <si>
    <t>ACACTCTTTCCCTACACGACGCTCTTCCGATCTGAAATCATTGATGCTTACAA</t>
  </si>
  <si>
    <t>Primer CD38 Exon 3.2</t>
  </si>
  <si>
    <t>CH_OL_505</t>
  </si>
  <si>
    <t>ACACTCTTTCCCTACACGACGCTCTTCCGATCTCTCTCTCTCCGCCACTCTCC</t>
  </si>
  <si>
    <t>Primer CD38 Exon 3.3</t>
  </si>
  <si>
    <t>CH_OL_506</t>
  </si>
  <si>
    <t>GACTGGAGTTCAGACGTGTGCTCTTCCGATCTACGCAGCCTCAGGTATTCC</t>
  </si>
  <si>
    <t>Reverse Primer CD38 Exon 3.2</t>
  </si>
  <si>
    <t>CH_OL_507</t>
  </si>
  <si>
    <t>GACTGGAGTTCAGACGTGTGCTCTTCCGATCTAATAAACCTCTTTTCTTTAT</t>
  </si>
  <si>
    <t>Reverse Primer CD38 Exon 3.3</t>
  </si>
  <si>
    <t>should not use with Primer CD38 Exon 3.3 (too big amplicon)</t>
  </si>
  <si>
    <t>CH_OL_508</t>
  </si>
  <si>
    <t>ACACTCTTTCCCTACACGACGCTCTTCCGATCTGAATAAAAATTGTGTAGACC</t>
  </si>
  <si>
    <t>Primer CD38 Exon 5.2</t>
  </si>
  <si>
    <t>CH_OL_509</t>
  </si>
  <si>
    <t>ACACTCTTTCCCTACACGACGCTCTTCCGATCTACTGCTTCAAGAACTCTGAT</t>
  </si>
  <si>
    <t>Primer CD38 Exon 5.3</t>
  </si>
  <si>
    <t>CH_OL_510</t>
  </si>
  <si>
    <t>GACTGGAGTTCAGACGTGTGCTCTTCCGATCTGGGCTAGATACAGTGCAGT</t>
  </si>
  <si>
    <t>Reverse Primer CD38 Exon 5.2</t>
  </si>
  <si>
    <t>CH_OL_511</t>
  </si>
  <si>
    <t>ACACTCTTTCCCTACACGACGCTCTTCCGATCTTAGCAAATATTTAAAGAATC</t>
  </si>
  <si>
    <t>Primer CD38 Exon 6.2</t>
  </si>
  <si>
    <t>CH_OL_512</t>
  </si>
  <si>
    <t>GACTGGAGTTCAGACGTGTGCTCTTCCGATCTCCTGAGTCAATTTGTTCCCA</t>
  </si>
  <si>
    <t>Reverse Primer CD38 Exon 6.2</t>
  </si>
  <si>
    <t>CH_OL_513</t>
  </si>
  <si>
    <t>GACTGGAGTTCAGACGTGTGCTCTTCCGATCTTTGGATAAAGAGGTAAAGTA</t>
  </si>
  <si>
    <t>Reverse Primer CD38 Exon 6.3</t>
  </si>
  <si>
    <t>only use with Primer Exon 6.1</t>
  </si>
  <si>
    <t>CH_OL_514</t>
  </si>
  <si>
    <t>ACACTCTTTCCCTACACGACGCTCTTCCGATCTACTTTACCTCTTTATCCAAG</t>
  </si>
  <si>
    <t>Primer CD38 Exon 7.2</t>
  </si>
  <si>
    <t>CH_OL_515</t>
  </si>
  <si>
    <t>ACACTCTTTCCCTACACGACGCTCTTCCGATCTTTTAACTGCTTGACACTTCA</t>
  </si>
  <si>
    <t>Primer CD38 Exon 7.3</t>
  </si>
  <si>
    <t>CH_OL_516</t>
  </si>
  <si>
    <t>GACTGGAGTTCAGACGTGTGCTCTTCCGATCTGACGGATGAGGAAAGGCAGC</t>
  </si>
  <si>
    <t>Reverse Primer CD38 Exon 7.2</t>
  </si>
  <si>
    <t>CH_OL_517</t>
  </si>
  <si>
    <t>GACTGGAGTTCAGACGTGTGCTCTTCCGATCTTCAGCTTTAGAGGCAAGTCC</t>
  </si>
  <si>
    <t>Reverse Primer CD38 Exon 7.3</t>
  </si>
  <si>
    <t>should not use with Primer CD38 Exon 7.3</t>
  </si>
  <si>
    <t>CH_OL_518</t>
  </si>
  <si>
    <t>GCCATTTACCGTCATTGACG</t>
  </si>
  <si>
    <t>CMV rev seqing primer</t>
  </si>
  <si>
    <t>CH_OL_519</t>
  </si>
  <si>
    <t>ggttcctcgtaactataacggtc</t>
  </si>
  <si>
    <t>CH_OL_520</t>
  </si>
  <si>
    <t>ACCAAGTACCACCTCAATGG</t>
  </si>
  <si>
    <t xml:space="preserve">AAV2 cap </t>
  </si>
  <si>
    <t>CH_OL_521</t>
  </si>
  <si>
    <t>ACACTCTTTCCCTACACGACGCTCTTCCGATCTTACCTGGCATATAATAGATG</t>
  </si>
  <si>
    <t>Primer CD38 Exon 2.4</t>
  </si>
  <si>
    <t>CH_OL_522</t>
  </si>
  <si>
    <t>ACACTCTTTCCCTACACGACGCTCTTCCGATCTAGCTCCTCTTTGTACCCCTG</t>
  </si>
  <si>
    <t>Primer CD38 Exon 2.5</t>
  </si>
  <si>
    <t>CH_OL_523</t>
  </si>
  <si>
    <t>ACACTCTTTCCCTACACGACGCTCTTCCGATCTGTCCCTCTTTTTCTATTGTT</t>
  </si>
  <si>
    <t>Primer CD38 Exon 2.6</t>
  </si>
  <si>
    <t>CH_OL_524</t>
  </si>
  <si>
    <t>GACTGGAGTTCAGACGTGTGCTCTTCCGATCTTCCTCTTCCTTCATTCTAATA</t>
  </si>
  <si>
    <t>R Primer CD38 Exon 2.4</t>
  </si>
  <si>
    <t>CH_OL_525</t>
  </si>
  <si>
    <t>GACTGGAGTTCAGACGTGTGCTCTTCCGATCTATTTGGACCTATGAATTGTT</t>
  </si>
  <si>
    <t>R Primer CD38 Exon 2.5</t>
  </si>
  <si>
    <t>CH_OL_526</t>
  </si>
  <si>
    <t>GACTGGAGTTCAGACGTGTGCTCTTCCGATCTCCTGCAAATTCCATTCCTAC</t>
  </si>
  <si>
    <t>R Primer CD38 Exon 2.6</t>
  </si>
  <si>
    <t>CH_OL_527</t>
  </si>
  <si>
    <t>ACACTCTTTCCCTACACGACGCTCTTCCGATCTATTTACATTGTGACCTAGAA</t>
  </si>
  <si>
    <t>Primer CD38 Exon 3.4</t>
  </si>
  <si>
    <t>CH_OL_528</t>
  </si>
  <si>
    <t>ACACTCTTTCCCTACACGACGCTCTTCCGATCTTGACTGCAACCTAGAATAAA</t>
  </si>
  <si>
    <t>Primer CD38 Exon 3.5</t>
  </si>
  <si>
    <t>CH_OL_529</t>
  </si>
  <si>
    <t>ACACTCTTTCCCTACACGACGCTCTTCCGATCTATTCTTACTCTTACTATGGG</t>
  </si>
  <si>
    <t>Primer CD38 Exon 3.6</t>
  </si>
  <si>
    <t>CH_OL_530</t>
  </si>
  <si>
    <t>GACTGGAGTTCAGACGTGTGCTCTTCCGATCTTGGCTCTGTCCTCCACACTA</t>
  </si>
  <si>
    <t>R Primer CD38 Exon 3.4</t>
  </si>
  <si>
    <t>CH_OL_531</t>
  </si>
  <si>
    <t>GACTGGAGTTCAGACGTGTGCTCTTCCGATCTCCTCCAGCAGAAGTCACTCT</t>
  </si>
  <si>
    <t>R Primer CD38 Exon 3.5</t>
  </si>
  <si>
    <t>CH_OL_532</t>
  </si>
  <si>
    <t>ACACTCTTTCCCTACACGACGCTCTTCCGATCTCTAAGGACCACTCTTCAAATA</t>
  </si>
  <si>
    <t>Primer CD38 Exon 6.3</t>
  </si>
  <si>
    <t>CH_OL_533</t>
  </si>
  <si>
    <t>ACACTCTTTCCCTACACGACGCTCTTCCGATCTGGTGATGTTCATTAGGTTGG</t>
  </si>
  <si>
    <t>Primer CD38 Exon 6.4</t>
  </si>
  <si>
    <t>CH_OL_534</t>
  </si>
  <si>
    <t>ACACTCTTTCCCTACACGACGCTCTTCCGATCTTAATGCACAAATTAAGAAT</t>
  </si>
  <si>
    <t>Primer CD38 Exon 6.5</t>
  </si>
  <si>
    <t>CH_OL_535</t>
  </si>
  <si>
    <t>GACTGGAGTTCAGACGTGTGCTCTTCCGATCTTGGGATTCATGCACATTCAT</t>
  </si>
  <si>
    <t>R Primer CD38 Exon 6.4</t>
  </si>
  <si>
    <t>CH_OL_536</t>
  </si>
  <si>
    <t>GACTGGAGTTCAGACGTGTGCTCTTCCGATCTGTGGAGATAAAGTTAAGAGGCT</t>
  </si>
  <si>
    <t>R Primer CD38 Exon 6.5</t>
  </si>
  <si>
    <t>CH_OL_537</t>
  </si>
  <si>
    <t>ACACTCTTTCCCTACACGACGCTCTTCCGATCTCTTAACTTTATCTCCACAAA</t>
  </si>
  <si>
    <t>Primer CD38 Exon 7.4</t>
  </si>
  <si>
    <t>CH_OL_538</t>
  </si>
  <si>
    <t>ACACTCTTTCCCTACACGACGCTCTTCCGATCTAATGTGCATGAATCCCAACA</t>
  </si>
  <si>
    <t>Primer CD38 Exon 7.5</t>
  </si>
  <si>
    <t>CH_OL_539</t>
  </si>
  <si>
    <t>ACACTCTTTCCCTACACGACGCTCTTCCGATCTCAGGAAATGAAACTACATG</t>
  </si>
  <si>
    <t>Primer CD38 Exon 7.6</t>
  </si>
  <si>
    <t>CH_OL_540</t>
  </si>
  <si>
    <t>GACTGGAGTTCAGACGTGTGCTCTTCCGATCTGGAGGGACAGAGATCACCAG</t>
  </si>
  <si>
    <t>R Primer CD38 Exon 7.4</t>
  </si>
  <si>
    <t>CH_OL_541</t>
  </si>
  <si>
    <t>GACTGGAGTTCAGACGTGTGCTCTTCCGATCTGTTGCCATCTGTGATCATCA</t>
  </si>
  <si>
    <t>R Primer CD38 Exon 7.5</t>
  </si>
  <si>
    <t>CH_OL_542</t>
  </si>
  <si>
    <t>GACTGGAGTTCAGACGTGTGCTCTTCCGATCTCAAGGCCCAAGAAAGATTCA</t>
  </si>
  <si>
    <t>R Primer CD38 Exon 7.6</t>
  </si>
  <si>
    <t>CH_OL_543</t>
  </si>
  <si>
    <t>CGGCAGGAAGGAAATGGGC</t>
  </si>
  <si>
    <t>CH_PL_93 intron sequencing into GFP</t>
  </si>
  <si>
    <t>CH_OL_544</t>
  </si>
  <si>
    <t>TCTTTATGAGGAGTTGTGGCC</t>
  </si>
  <si>
    <t>CH_PL_93 WPRE sequencing</t>
  </si>
  <si>
    <t>CH_OL_545</t>
  </si>
  <si>
    <t>GAGTCGGATCTCCCTTTGGG</t>
  </si>
  <si>
    <t>CH_PL_93 WPRE sequencing into BGHpA</t>
  </si>
  <si>
    <t>CH_OL_546</t>
  </si>
  <si>
    <t>GGGTATTTTGACTTCAACAG</t>
  </si>
  <si>
    <t>CAP sequencing</t>
  </si>
  <si>
    <t>CH_OL_547</t>
  </si>
  <si>
    <t>CAGAACGCAAACGACTGGAA</t>
  </si>
  <si>
    <t>CH_OL_548</t>
  </si>
  <si>
    <t>TGTACTACTTATCCAGAACT</t>
  </si>
  <si>
    <t>CH_OL_549</t>
  </si>
  <si>
    <t>CGGGCCTCAGAACATGTCGG</t>
  </si>
  <si>
    <t>CH_OL_550</t>
  </si>
  <si>
    <t>AACATGTCGGCTCAGGCCAA</t>
  </si>
  <si>
    <t>CH_OL_551</t>
  </si>
  <si>
    <t>GACCAGTACCTGTACTAC</t>
  </si>
  <si>
    <t>CH_OL_552</t>
  </si>
  <si>
    <t>ATCGACCAGTACCTGTA</t>
  </si>
  <si>
    <t>CH_OL_553</t>
  </si>
  <si>
    <t>TTCTCACCACGTGACTGGCA</t>
  </si>
  <si>
    <t>CH_OL_554</t>
  </si>
  <si>
    <t>CACAGCCAGAGCCTGGAC</t>
  </si>
  <si>
    <t>CH_OL_555</t>
  </si>
  <si>
    <t>AAAAAGAGGGTTCTTGAACC</t>
  </si>
  <si>
    <t>CH_OL_556</t>
  </si>
  <si>
    <t>CAGCGTGGCCGGACCCAGCA</t>
  </si>
  <si>
    <t>CH_OL_557</t>
  </si>
  <si>
    <t>AACTTTCCCTGGACTGCGGC</t>
  </si>
  <si>
    <t>CH_OL_558</t>
  </si>
  <si>
    <t>CAGTGTGGCCGGACCCAGCA</t>
  </si>
  <si>
    <t>AAV9 CAP sequencing</t>
  </si>
  <si>
    <t>CH_OL_559</t>
  </si>
  <si>
    <t>AGGACTCCAAGCCTTCCA</t>
  </si>
  <si>
    <t>AAV5 CAP sequencing</t>
  </si>
  <si>
    <t>CH_OL_560</t>
  </si>
  <si>
    <t>CAGCTGCCCTACGTCGTC</t>
  </si>
  <si>
    <t>CH_OL_561</t>
  </si>
  <si>
    <t>TGGCCACCAACAACCAGA</t>
  </si>
  <si>
    <t>CH_OL_562</t>
  </si>
  <si>
    <t>CATCTCTTGTCCATTTTTAA</t>
  </si>
  <si>
    <t>CH_PL_95 5' HA sequencing</t>
  </si>
  <si>
    <t>CH_OL_563</t>
  </si>
  <si>
    <t>ATGGCTGCATCCAGCTCAGG</t>
  </si>
  <si>
    <t>CH_OL_564</t>
  </si>
  <si>
    <t>AGGACCTGAAATGACCCTGT</t>
  </si>
  <si>
    <t>CH_PL_94,95,96,97 sequencing</t>
  </si>
  <si>
    <t>CH_OL_565</t>
  </si>
  <si>
    <t>GGGACTAAGTTGGAAATAAC</t>
  </si>
  <si>
    <t>CH_OL_566</t>
  </si>
  <si>
    <t>CAGCCTCTCAGTCTGCGAC</t>
  </si>
  <si>
    <t>CH_OL_567</t>
  </si>
  <si>
    <t>GGCCTACAGTGAGATTGGGA</t>
  </si>
  <si>
    <t>CH_OL_568</t>
  </si>
  <si>
    <t>GAACCTAGAAATCATACGCG</t>
  </si>
  <si>
    <t>CH_OL_569</t>
  </si>
  <si>
    <t>GCAGGAGTCATGGGAGAAAA</t>
  </si>
  <si>
    <t>CH_OL_570</t>
  </si>
  <si>
    <t>AGTCACTCTTAGGAATATGA</t>
  </si>
  <si>
    <t>CH_PL_95 3' HA sequencing</t>
  </si>
  <si>
    <t>CH_OL_571</t>
  </si>
  <si>
    <t>TTTTGAACAACTACAAGTA</t>
  </si>
  <si>
    <t>CH_PL_91/93 backbone R ITR sequencing</t>
  </si>
  <si>
    <t>CH_OL_572</t>
  </si>
  <si>
    <t>CCTTAGCCTCCCAAAATGC</t>
  </si>
  <si>
    <t>CH_OL_573</t>
  </si>
  <si>
    <t>GCACTGCAGGTAGGAAAAAC</t>
  </si>
  <si>
    <t>CH_PL_96 5' HA</t>
  </si>
  <si>
    <t>CH_OL_574</t>
  </si>
  <si>
    <t>GTGTCATTCTATTCTGGGGG</t>
  </si>
  <si>
    <t>CH_PL_94,96 3' HA</t>
  </si>
  <si>
    <t>CH_OL_575</t>
  </si>
  <si>
    <t>TCTTTTGAGTAGTTTATGTT</t>
  </si>
  <si>
    <t>CH_PL_97 5' HA</t>
  </si>
  <si>
    <t>CH_OL_576</t>
  </si>
  <si>
    <t>AACTCCAACAGAATCCACCT</t>
  </si>
  <si>
    <t>CH_OL_577</t>
  </si>
  <si>
    <t>AATACTTAGAAGCATTTTT</t>
  </si>
  <si>
    <t>CH_PL_97 3' HA</t>
  </si>
  <si>
    <t>CH_OL_578</t>
  </si>
  <si>
    <t>GAACTCCATATATGGGCTAT</t>
  </si>
  <si>
    <t>reverse primer for cut sites near PL_20 L ITR 1</t>
  </si>
  <si>
    <t>CH_OL_579</t>
  </si>
  <si>
    <t>TACCGTAAGTTATGTAACGC</t>
  </si>
  <si>
    <t>reverse primer for cut sites near PL_20 L ITR 2</t>
  </si>
  <si>
    <t>CH_OL_580</t>
  </si>
  <si>
    <t>TGACGTCAATGGGCGGGGGTC</t>
  </si>
  <si>
    <t>reverse primer for cut sites near PL_20 L ITR 3</t>
  </si>
  <si>
    <t>CH_OL_581</t>
  </si>
  <si>
    <t>GGGGACTGTGATGGTGCTATC</t>
  </si>
  <si>
    <t>forward primer for cut sites near PL_20 R ITR 1</t>
  </si>
  <si>
    <t>CH_OL_582</t>
  </si>
  <si>
    <t>CATTTTCTAACCTGTTCTGCC</t>
  </si>
  <si>
    <t>forward primer for cut sites near PL_20 R ITR 2</t>
  </si>
  <si>
    <t>CH_OL_583</t>
  </si>
  <si>
    <t>ATGAGGGAACAGAAAGGAGCC</t>
  </si>
  <si>
    <t>forward primer for cut sites near PL_20 R ITR 3</t>
  </si>
  <si>
    <t>CH_OL_584</t>
  </si>
  <si>
    <t>GTGGGGTCAGGCAGGCCGGGGGGCCTGGTATACAAGCTTGCATGTCTAAGCTAGACCCTTCAG</t>
  </si>
  <si>
    <t>primer to add Bst1107I overhang for GF_111 and 113</t>
  </si>
  <si>
    <t>CH_OL_585</t>
  </si>
  <si>
    <t>TCTAAGCTAGACCCTTCAGAT</t>
  </si>
  <si>
    <t>MHCK7 promoter 1</t>
  </si>
  <si>
    <t>CH_OL_586</t>
  </si>
  <si>
    <t>TCCCCCGCCAGCTAGACTCAG</t>
  </si>
  <si>
    <t>MHCK7 promoter 2</t>
  </si>
  <si>
    <t>CH_OL_587</t>
  </si>
  <si>
    <t>TAGGCACCTATTGGTCTTAC</t>
  </si>
  <si>
    <t>P40 promoter from MHCK7</t>
  </si>
  <si>
    <t>CH_OL_588</t>
  </si>
  <si>
    <t>AGGGGTTCCTTACGTACAAT</t>
  </si>
  <si>
    <t>GF 107/GF 109 5' primer for PL93 insertion</t>
  </si>
  <si>
    <t>CH_OL_589</t>
  </si>
  <si>
    <t>GGAACCCCTAGTGATGGAGT</t>
  </si>
  <si>
    <t>GF 108/ GF 110 3' primer for PL93 insertion ** note this is forward when it should be reverse</t>
  </si>
  <si>
    <t>CH_OL_590</t>
  </si>
  <si>
    <t>GTGGGGTCAGGCAGGCCGGG</t>
  </si>
  <si>
    <t>GF 111/ GF 113 5' primer for PL20 insertion</t>
  </si>
  <si>
    <t>CH_OL_591</t>
  </si>
  <si>
    <t>CCTCACCCAGCTGCTTCGCA</t>
  </si>
  <si>
    <t>GF 112/ GF 114 3' primer for PL20 insertion ** note this is forward when it should be reverse</t>
  </si>
  <si>
    <t>CH_OL_592</t>
  </si>
  <si>
    <t>CTTTTTCTTGCAGGCTGCTG</t>
  </si>
  <si>
    <t>reverse primer for GF_111 and 113</t>
  </si>
  <si>
    <t>CH_OL_593</t>
  </si>
  <si>
    <t>GGTTCCTTACGTACAATTGG</t>
  </si>
  <si>
    <t>GF 107/ GF 109 5' primer for PL93 insertion 2</t>
  </si>
  <si>
    <t>CH_OL_594</t>
  </si>
  <si>
    <t>TCCTTACGTACAATTGGGAT</t>
  </si>
  <si>
    <t>GF 107/ GF 109 5' primer for PL93 insertion 3</t>
  </si>
  <si>
    <t>CH_OL_595</t>
  </si>
  <si>
    <t>TTACGTACAATTGGGATCCC</t>
  </si>
  <si>
    <t>GF 107/ GF 109 5' primer for PL93 insertion 4</t>
  </si>
  <si>
    <t>CH_OL_596</t>
  </si>
  <si>
    <t>CGTACAATTGGGATCCCGGA</t>
  </si>
  <si>
    <t>GF 107/ GF 109 5' primer for PL93 insertion 5</t>
  </si>
  <si>
    <t>CH_OL_597</t>
  </si>
  <si>
    <t>ACTCCATCACTAGGGGTTCC</t>
  </si>
  <si>
    <t>GF 108/ GF 110 3' R primer for PL93 insertion 1</t>
  </si>
  <si>
    <t>CH_OL_598</t>
  </si>
  <si>
    <t>CCATCACTAGGGGTTCCTAA</t>
  </si>
  <si>
    <t>GF 108/ GF 110 3' R primer for PL93 insertion 2</t>
  </si>
  <si>
    <t>CH_OL_599</t>
  </si>
  <si>
    <t>TCACTAGGGGTTCCTAATT</t>
  </si>
  <si>
    <t>GF 108/ GF 110 3' R primer for PL93 insertion 3</t>
  </si>
  <si>
    <t>CH_OL_600</t>
  </si>
  <si>
    <t>CTAGGGGTTCCTAATTTAAA</t>
  </si>
  <si>
    <t>GF 108/ GF 110 3' R primer for PL93 insertion 4</t>
  </si>
  <si>
    <t>CH_OL_601</t>
  </si>
  <si>
    <t>GGGTCAGGCAGGCCGGGGGG</t>
  </si>
  <si>
    <t>GF 111/ GF 113 5' primer for PL20 insertion 2</t>
  </si>
  <si>
    <t>CH_OL_602</t>
  </si>
  <si>
    <t>TCAGGCAGGCCGGGGGGCCT</t>
  </si>
  <si>
    <t>GF 111/ GF 113 5' primer for PL20 insertion 3</t>
  </si>
  <si>
    <t>CH_OL_603</t>
  </si>
  <si>
    <t>GGCAGGCCGGGGGGCCTGGT</t>
  </si>
  <si>
    <t>GF 111/ GF 113 5' primer for PL20 insertion 4</t>
  </si>
  <si>
    <t>CH_OL_604</t>
  </si>
  <si>
    <t>AGGCCGGGGGGCCTGGTATA</t>
  </si>
  <si>
    <t>GF 111/ GF 113 5' primer for PL20 insertion 5</t>
  </si>
  <si>
    <t>CH_OL_605</t>
  </si>
  <si>
    <t>TGCGAAGCAGCTGGGTGAGG</t>
  </si>
  <si>
    <t>GF 112/ GF 114 3' primer for PL20 insertion 1</t>
  </si>
  <si>
    <t>CH_OL_606</t>
  </si>
  <si>
    <t>GAAGCAGCTGGGTGAGGAGT</t>
  </si>
  <si>
    <t>GF 112/ GF 114 3' primer for PL20 insertion 2</t>
  </si>
  <si>
    <t>CH_OL_607</t>
  </si>
  <si>
    <t>GCAGCTGGGTGAGGAGTTCA</t>
  </si>
  <si>
    <t>GF 112/ GF 114 3' primer for PL20 insertion 3</t>
  </si>
  <si>
    <t>CH_OL_608</t>
  </si>
  <si>
    <t>GCTGGGTGAGGAGTTCACCC</t>
  </si>
  <si>
    <t>GF 112/ GF 114 3' primer for PL20 insertion 4</t>
  </si>
  <si>
    <t>CH_OL_609</t>
  </si>
  <si>
    <t>GTGGGGTCAGGCAGGCCGGGGGGCCTGGTATACAAGCTTGCATGTCTAAGCTA</t>
  </si>
  <si>
    <t>5' to add Bst1107I onto GF 107/109</t>
  </si>
  <si>
    <t>CH_OL_610</t>
  </si>
  <si>
    <t>TGCGAAGCAGCTGGGTGAGGAGTTCACCCTGTGGCATGCCTGCTATTGTCTTC</t>
  </si>
  <si>
    <t>3' to add DraIII cut site onto GF 108/110</t>
  </si>
  <si>
    <t>CH_OL_611</t>
  </si>
  <si>
    <t>ACCTCCAGGCAGGCAACGCGNNKNNKNNKNNKNNKNNKNNKCAAGCAGCTACCGCAGATGT</t>
  </si>
  <si>
    <t>(NNK)7 insertion into AAVHBKO 588-589 with NheI/ BmtI</t>
  </si>
  <si>
    <t>CH_OL_612</t>
  </si>
  <si>
    <t>ACCTCCAGGCAGGCAACGCGNNKNNKNNKNNKNNKNNKNNKNNKNNKNNKCAAGCAGCTACCGCAGATGT</t>
  </si>
  <si>
    <t>(NNK)10 insertion into AAVHBKO 588-589 with NheI/ BmtI</t>
  </si>
  <si>
    <t>CH_OL_613</t>
  </si>
  <si>
    <t>ACCTCCAGGCAGGCAACGCGNNKNNKNNKNNKNNKNNKNNKNNKNNKNNKNNKNNKNNKNNKCAAGCAGCTACCGCAGATGT</t>
  </si>
  <si>
    <t>(NNK)14 insertion into AAVHBKO 588-589 with NheI/ BmtI</t>
  </si>
  <si>
    <t>CH_OL_614</t>
  </si>
  <si>
    <t>ACACTCTTTCCCTACACGACGCTCTTCCGATCTAGAGGAAATCAGGACAACCA</t>
  </si>
  <si>
    <t>HBKO (NNK)n insertion NGS 300 cycle sequencing primer 1</t>
  </si>
  <si>
    <t>CH_OL_615</t>
  </si>
  <si>
    <t>GACTGGAGTTCAGACGTGTGCTCTTCCGATCTCCTGAAGGTACACATCTCTG</t>
  </si>
  <si>
    <t>HBKO (NNK)n insertion NGS 300 cycle sequencing primer R 1</t>
  </si>
  <si>
    <t>CH_OL_616</t>
  </si>
  <si>
    <t>ACACTCTTTCCCTACACGACGCTCTTCCGATCTGGAAATCAGGACAACCAATC</t>
  </si>
  <si>
    <t>HBKO (NNK)n insertion NGS 300 cycle sequencing primer 2</t>
  </si>
  <si>
    <t>CH_OL_617</t>
  </si>
  <si>
    <t>GACTGGAGTTCAGACGTGTGCTCTTCCGATCTGCCCCTGAAGGTACACATCT</t>
  </si>
  <si>
    <t>HBKO (NNK)n insertion NGS 300 cycle sequencing primer R 2</t>
  </si>
  <si>
    <t>CH_OL_618</t>
  </si>
  <si>
    <t>ACACTCTTTCCCTACACGACGCTCTTCCGATCTAATCAGGACAACCAATCCCG</t>
  </si>
  <si>
    <t>HBKO (NNK)n insertion NGS 300 cycle sequencing primer 3</t>
  </si>
  <si>
    <t>CH_OL_619</t>
  </si>
  <si>
    <t>GACTGGAGTTCAGACGTGTGCTCTTCCGATCTTGGGCCCCTGAAGGTACACA</t>
  </si>
  <si>
    <t>HBKO (NNK)n insertion NGS 300 cycle sequencing primer R 3</t>
  </si>
  <si>
    <t>CH_OL_620</t>
  </si>
  <si>
    <t>ACACTCTTTCCCTACACGACGCTCTTCCGATCTCAGGACAACCAATCCCGTGG</t>
  </si>
  <si>
    <t>HBKO (NNK)n insertion NGS 300 cycle sequencing primer 4</t>
  </si>
  <si>
    <t>CH_OL_621</t>
  </si>
  <si>
    <t>GACTGGAGTTCAGACGTGTGCTCTTCCGATCTAGATGGGCCCCTGAAGGTAC</t>
  </si>
  <si>
    <t>HBKO (NNK)n insertion NGS 300 cycle sequencing primer R 4</t>
  </si>
  <si>
    <t>CH_OL_622</t>
  </si>
  <si>
    <t>ACACTCTTTCCCTACACGACGCTCTTCCGATCTGACAACCAATCCCGTGGCTA</t>
  </si>
  <si>
    <t>HBKO (NNK)n insertion NGS 300 cycle sequencing primer 5</t>
  </si>
  <si>
    <t>CH_OL_623</t>
  </si>
  <si>
    <t>GACTGGAGTTCAGACGTGTGCTCTTCCGATCTCCAGATGGGCCCCTGAAGGT</t>
  </si>
  <si>
    <t>HBKO (NNK)n insertion NGS 300 cycle sequencing primer R 5</t>
  </si>
  <si>
    <t>CH_OL_624</t>
  </si>
  <si>
    <t>ACACTCTTTCCCTACACGACGCTCTTCCGATCTTGATGCTTTCTAAAATCTTC</t>
  </si>
  <si>
    <t>HPRT1 SpCas9 site NGS primer 1</t>
  </si>
  <si>
    <t>CH_OL_625</t>
  </si>
  <si>
    <t>GACTGGAGTTCAGACGTGTGCTCTTCCGATCTATGTATATATGTACTTTTGC</t>
  </si>
  <si>
    <t xml:space="preserve">HPRT1 SpCas9 site NGS primer R1 </t>
  </si>
  <si>
    <t>CH_OL_626</t>
  </si>
  <si>
    <t>ACACTCTTTCCCTACACGACGCTCTTCCGATCTTAAAATCTTCTTTATTAAAA</t>
  </si>
  <si>
    <t>HPRT1 SpCas9 site NGS primer 2</t>
  </si>
  <si>
    <t>CH_OL_627</t>
  </si>
  <si>
    <t>GACTGGAGTTCAGACGTGTGCTCTTCCGATCTTATAAATGTATATATGTACT</t>
  </si>
  <si>
    <t>HPRT1 SpCas9 site NGS primer R2</t>
  </si>
  <si>
    <t>CH_OL_628</t>
  </si>
  <si>
    <t>ACACTCTTTCCCTACACGACGCTCTTCCGATCTTCTTTATTAAAAATAAAAGA</t>
  </si>
  <si>
    <t>HPRT1 SpCas9 site NGS primer 3</t>
  </si>
  <si>
    <t>CH_OL_629</t>
  </si>
  <si>
    <t>GACTGGAGTTCAGACGTGTGCTCTTCCGATCTTAAAATATAAATGTATATAT</t>
  </si>
  <si>
    <t>HPRT1 SpCas9 site NGS primer R 3</t>
  </si>
  <si>
    <t>CH_OL_630</t>
  </si>
  <si>
    <t>ACACTCTTTCCCTACACGACGCTCTTCCGATCTTGTAGTCTCTCTGTATGTTA</t>
  </si>
  <si>
    <t>HPRT1 AsCas12a site NGS primer 1</t>
  </si>
  <si>
    <t>CH_OL_631</t>
  </si>
  <si>
    <t>GACTGGAGTTCAGACGTGTGCTCTTCCGATCTGCTTTATGTGACTAATGGG</t>
  </si>
  <si>
    <t>HPRT1 AsCas12a site NGS primer R1</t>
  </si>
  <si>
    <t>CH_OL_632</t>
  </si>
  <si>
    <t>ACACTCTTTCCCTACACGACGCTCTTCCGATCTTCTCTTTTGTAATGCCCTGTA</t>
  </si>
  <si>
    <t>HPRT1 AsCas12a site NGS primer 2</t>
  </si>
  <si>
    <t>CH_OL_633</t>
  </si>
  <si>
    <t>GACTGGAGTTCAGACGTGTGCTCTTCCGATCTATGTGACTAATGGGAAC</t>
  </si>
  <si>
    <t>HPRT1 AsCas12a site NGS primer R2</t>
  </si>
  <si>
    <t>CH_OL_634</t>
  </si>
  <si>
    <t>HPRT1 AsCas12a site NGS primer 3</t>
  </si>
  <si>
    <t>CH_OL_635</t>
  </si>
  <si>
    <t>GACTGGAGTTCAGACGTGTGCTCTTCCGATCTAGTCTGTTCAAATTATGAGG</t>
  </si>
  <si>
    <t>HPRT1 AsCas12a site NGS primer R3</t>
  </si>
  <si>
    <t>CH_OL_636</t>
  </si>
  <si>
    <t>ACACTCTTTCCCTACACGACGCTCTTCCGATCTGAATATGTCCCAGATAGCAC</t>
  </si>
  <si>
    <t>AAVS1 SpCas9 site NGS primer 1</t>
  </si>
  <si>
    <t>CH_OL_637</t>
  </si>
  <si>
    <t>GACTGGAGTTCAGACGTGTGCTCTTCCGATCTATCCTGGGAGGGAGAGCTTG</t>
  </si>
  <si>
    <t xml:space="preserve">AAVS1 SpCas9 site NGS primer R1 </t>
  </si>
  <si>
    <t>CH_OL_638</t>
  </si>
  <si>
    <t>ACACTCTTTCCCTACACGACGCTCTTCCGATCTGGAGGAATATGTCCCAGATA</t>
  </si>
  <si>
    <t>AAVS1 SpCas9 site NGS primer 2</t>
  </si>
  <si>
    <t>CH_OL_639</t>
  </si>
  <si>
    <t>GACTGGAGTTCAGACGTGTGCTCTTCCGATCTTGGGAGGGAGAGCTTGGCAG</t>
  </si>
  <si>
    <t>AAVS1 SpCas9 site NGS primer R2</t>
  </si>
  <si>
    <t>CH_OL_640</t>
  </si>
  <si>
    <t>ACACTCTTTCCCTACACGACGCTCTTCCGATCTTGCTCTGGGCGGAGGAATAT</t>
  </si>
  <si>
    <t>AAVS1 SpCas9 site NGS primer 3</t>
  </si>
  <si>
    <t>CH_OL_641</t>
  </si>
  <si>
    <t>GACTGGAGTTCAGACGTGTGCTCTTCCGATCTAGGGAGAGCTTGGCAGGGGG</t>
  </si>
  <si>
    <t>AAVS1 SpCas9 site NGS primer R 3</t>
  </si>
  <si>
    <t>CH_OL_642</t>
  </si>
  <si>
    <t>ACACTCTTTCCCTACACGACGCTCTTCCGATCTCCCAGGGCTATGCAGGGTGG</t>
  </si>
  <si>
    <t>AAVS1 AsCas12a site NGS primer 1</t>
  </si>
  <si>
    <t>CH_OL_643</t>
  </si>
  <si>
    <t>GACTGGAGTTCAGACGTGTGCTCTTCCGATCTCGAGTTCATCCCGTTCCCA</t>
  </si>
  <si>
    <t>AAVS1 AsCas12a site NGS primer R1</t>
  </si>
  <si>
    <t>CH_OL_644</t>
  </si>
  <si>
    <t>ACACTCTTTCCCTACACGACGCTCTTCCGATCTCTATGCAGGGTGGAGGAAGG</t>
  </si>
  <si>
    <t>AAVS1 AsCas12a site NGS primer 2</t>
  </si>
  <si>
    <t>CH_OL_645</t>
  </si>
  <si>
    <t>GACTGGAGTTCAGACGTGTGCTCTTCCGATCTCATCCCGTTCCCAGGGCACG</t>
  </si>
  <si>
    <t>AAVS1 AsCas12a site NGS primer R2</t>
  </si>
  <si>
    <t>CH_OL_646</t>
  </si>
  <si>
    <t>ACACTCTTTCCCTACACGACGCTCTTCCGATCTGAAGGCCACCCTGTGCTGG</t>
  </si>
  <si>
    <t>AAVS1 AsCas12a site NGS primer 3</t>
  </si>
  <si>
    <t>CH_OL_647</t>
  </si>
  <si>
    <t>GACTGGAGTTCAGACGTGTGCTCTTCCGATCTACGTGCGGCCCCTTCACAGC</t>
  </si>
  <si>
    <t>AAVS1 AsCas12a site NGS primer R3</t>
  </si>
  <si>
    <t>CH_OL_648</t>
  </si>
  <si>
    <t>GTCAGGCAGGCCGGGGGGCCTGGTATACAGATCTGGAGGGGTGGAGTCGTGAC</t>
  </si>
  <si>
    <t>Sourav_WTAAVAcc_All_F</t>
  </si>
  <si>
    <t>CH_OL_649</t>
  </si>
  <si>
    <t>CGAAGCAGCTGGGTGAGGAGTTCACCCTGTGGCATGCCTGCAGGTCGACTCTAGAG</t>
  </si>
  <si>
    <t>Sourav_WTAAVAcc_All_R</t>
  </si>
  <si>
    <t>CH_OL_650</t>
  </si>
  <si>
    <t>ACTGATTCTGAGTTCTGTTCAGGTA</t>
  </si>
  <si>
    <t>Sourav_WTAAV6Acc_STRAT2 R1</t>
  </si>
  <si>
    <t>CH_OL_651</t>
  </si>
  <si>
    <t>TACCTGAACAGAACTCAGAATCAGT</t>
  </si>
  <si>
    <t>Sourav_WTAAV6Acc_STRAT2 F2</t>
  </si>
  <si>
    <t>CH_OL_652</t>
  </si>
  <si>
    <t>GATGAGGATCTGAGGAGGCGGGTGC</t>
  </si>
  <si>
    <t>Sourav_WTAAV6Acc_STRAT2 R2</t>
  </si>
  <si>
    <t>CH_OL_653</t>
  </si>
  <si>
    <t>GCACCCGCCTCCTCAGATCCTCATC</t>
  </si>
  <si>
    <t>Sourav_WTAAV6Acc_STRAT2 F3</t>
  </si>
  <si>
    <t>CH_OL_654</t>
  </si>
  <si>
    <t>GCGGCCGCGCTGCTGCTCTGGAGATTGACTGCC</t>
  </si>
  <si>
    <t>Sourav_WTAAV6Acc_STRAT3 R1</t>
  </si>
  <si>
    <t>CH_OL_655</t>
  </si>
  <si>
    <t>GCGGCCGCACAGACCCTGCGACCGGAGATGTGC</t>
  </si>
  <si>
    <t>Sourav_WTAAV6Acc_STRAT3 F2</t>
  </si>
  <si>
    <t>CH_OL_656</t>
  </si>
  <si>
    <t>GGGAGCTGATAGTCTGAGTCCGTGA</t>
  </si>
  <si>
    <t>Sourav_WTAAV9Acc_STRAT2 R1</t>
  </si>
  <si>
    <t>CH_OL_657</t>
  </si>
  <si>
    <t>TCACGGACTCAGACTATCAGCTCCC</t>
  </si>
  <si>
    <t>Sourav_WTAAV9Acc_STRAT2 F2</t>
  </si>
  <si>
    <t>CH_OL_658</t>
  </si>
  <si>
    <t>GTGTACTGGATCTCCGGGTTCCAGC</t>
  </si>
  <si>
    <t>Sourav_WTAAV9Acc_STRAT2 R2</t>
  </si>
  <si>
    <t>CH_OL_659</t>
  </si>
  <si>
    <t>GCTGGAACCCGGAGATCCAGTACAC</t>
  </si>
  <si>
    <t>Sourav_WTAAV9Acc_STRAT2 F3</t>
  </si>
  <si>
    <t>CH_OL_660</t>
  </si>
  <si>
    <t>GCGGCCGCTTGGGCACTCTGGTGGTTTGTGGCC</t>
  </si>
  <si>
    <t>Sourav_WTAAV9Acc_STRAT3 R1</t>
  </si>
  <si>
    <t>CH_OL_661</t>
  </si>
  <si>
    <t>GCGGCCGCGCACAGGCGCAGACCGGCTGGGTTC</t>
  </si>
  <si>
    <t>Sourav_WTAAV9Acc_STRAT3 F2</t>
  </si>
  <si>
    <t>CH_OL_662</t>
  </si>
  <si>
    <t>TTGTTGGCGGTAACAGGGTCCTGGC</t>
  </si>
  <si>
    <t>Sourav_WTAAVB1Acc_STRAT2 R1</t>
  </si>
  <si>
    <t>CH_OL_663</t>
  </si>
  <si>
    <t>GCCAGGACCCTGTTACCGCCAACAA</t>
  </si>
  <si>
    <t>Sourav_WTAAVB1Acc_STRAT2 F2</t>
  </si>
  <si>
    <t>CH_OL_664</t>
  </si>
  <si>
    <t>GTGTGAGGAATCTTGGCCCAGATGG</t>
  </si>
  <si>
    <t>Sourav_WTAAVB1Acc_STRAT2 R2</t>
  </si>
  <si>
    <t>CH_OL_665</t>
  </si>
  <si>
    <t>CCATCTGGGCCAAGATTCCTCACAC</t>
  </si>
  <si>
    <t>Sourav_WTAAVB1Acc_STRAT2 F3</t>
  </si>
  <si>
    <t>CH_OL_666</t>
  </si>
  <si>
    <t>GCGGCCGCGTTTTGCTGCTGCAAGTTATCTGCC</t>
  </si>
  <si>
    <t>Sourav_WTAAVB1Acc_STRAT3 R1</t>
  </si>
  <si>
    <t>CH_OL_667</t>
  </si>
  <si>
    <t>GCGGCCGCACGGCTCCTCAAATTGGAACTGTCA</t>
  </si>
  <si>
    <t>Sourav_WTAAVB1Acc_STRAT3 F2</t>
  </si>
  <si>
    <t>CH_OL_668</t>
  </si>
  <si>
    <t>CCGATAACCTGCAACAGCAANNKNNKNNKNNKNNKNNKNNKAACGCCGCTCCTATTGTAGG</t>
  </si>
  <si>
    <r>
      <rPr>
        <sz val="11"/>
        <color rgb="FF000000"/>
        <rFont val="Arial"/>
        <family val="2"/>
      </rPr>
      <t xml:space="preserve">(NNK)7 insertion into AAVrh74 </t>
    </r>
    <r>
      <rPr>
        <b/>
        <sz val="11"/>
        <color rgb="FF000000"/>
        <rFont val="Arial"/>
        <family val="2"/>
      </rPr>
      <t>589-590</t>
    </r>
    <r>
      <rPr>
        <sz val="11"/>
        <color rgb="FF000000"/>
        <rFont val="Arial"/>
        <family val="2"/>
      </rPr>
      <t xml:space="preserve"> with NotI, possible incorrect insertion site</t>
    </r>
  </si>
  <si>
    <t>CH_OL_669</t>
  </si>
  <si>
    <t>CCGATAACCTGCAACAGCAANNKNNKNNKNNKNNKNNKNNKNNKNNKNNKAACGCCGCTCCTATTGTAGG</t>
  </si>
  <si>
    <r>
      <rPr>
        <sz val="11"/>
        <color rgb="FF000000"/>
        <rFont val="Arial"/>
        <family val="2"/>
      </rPr>
      <t xml:space="preserve">(NNK)10 insertion into AAVrh74 </t>
    </r>
    <r>
      <rPr>
        <b/>
        <sz val="11"/>
        <color rgb="FF000000"/>
        <rFont val="Arial"/>
        <family val="2"/>
      </rPr>
      <t>589-590</t>
    </r>
    <r>
      <rPr>
        <sz val="11"/>
        <color rgb="FF000000"/>
        <rFont val="Arial"/>
        <family val="2"/>
      </rPr>
      <t xml:space="preserve"> with Not, possible incorrect insertion site</t>
    </r>
  </si>
  <si>
    <t>CH_OL_670</t>
  </si>
  <si>
    <t>CCGATAACCTGCAACAGCAANNKNNKNNKNNKNNKNNKNNKNNKNNKNNKNNKNNKNNKNNKAACGCCGCTCCTATTGTAGG</t>
  </si>
  <si>
    <r>
      <rPr>
        <sz val="11"/>
        <color rgb="FF000000"/>
        <rFont val="Arial"/>
        <family val="2"/>
      </rPr>
      <t>(NNK)14 insertion into AAVrh74</t>
    </r>
    <r>
      <rPr>
        <b/>
        <sz val="11"/>
        <color rgb="FF000000"/>
        <rFont val="Arial"/>
        <family val="2"/>
      </rPr>
      <t xml:space="preserve"> 589-590</t>
    </r>
    <r>
      <rPr>
        <sz val="11"/>
        <color rgb="FF000000"/>
        <rFont val="Arial"/>
        <family val="2"/>
      </rPr>
      <t xml:space="preserve"> with NotI, possible incorrect insertion site</t>
    </r>
  </si>
  <si>
    <t>CH_OL_671</t>
  </si>
  <si>
    <t>ACACTCTTTCCCTACACGACGCTCTTCCGATCTGGTCAGGTTGGCTGCTGGGC</t>
  </si>
  <si>
    <t>DNMT1 Forward primer TT 1</t>
  </si>
  <si>
    <t>CH_OL_672</t>
  </si>
  <si>
    <t>ACACTCTTTCCCTACACGACGCTCTTCCGATCTTCAGGTTGGCTGCTGGGCTG</t>
  </si>
  <si>
    <t>DNMT1 Forward primer TT 2</t>
  </si>
  <si>
    <t>CH_OL_673</t>
  </si>
  <si>
    <t>ACACTCTTTCCCTACACGACGCTCTTCCGATCTCAGGTTGGCTGCTGGGCTGG</t>
  </si>
  <si>
    <t>DNMT1 Forward primer TT 3</t>
  </si>
  <si>
    <t>CH_OL_674</t>
  </si>
  <si>
    <t>GACTGGAGTTCAGACGTGTGCTCTTCCGATCTCCTCACACAACAGCTTCATGTCAGC</t>
  </si>
  <si>
    <t>DNMT1 Reverse primer Zetsche 2017</t>
  </si>
  <si>
    <t>CH_OL_675</t>
  </si>
  <si>
    <t>ACACTCTTTCCCTACACGACGCTCTTCCGATCTAGTTTCTCATCTGTGCCCCT</t>
  </si>
  <si>
    <t>EMX1 Forward primer TT 1</t>
  </si>
  <si>
    <t>CH_OL_676</t>
  </si>
  <si>
    <t>ACACTCTTTCCCTACACGACGCTCTTCCGATCTTTCTCATCTGTGCCCCTCCC</t>
  </si>
  <si>
    <t>EMX1 Forward primer TT 2</t>
  </si>
  <si>
    <t>CH_OL_677</t>
  </si>
  <si>
    <t>ACACTCTTTCCCTACACGACGCTCTTCCGATCTTCATCTGTGCCCCTCCCTCC</t>
  </si>
  <si>
    <t>EMX1 Forward primer TT 3</t>
  </si>
  <si>
    <t>CH_OL_678</t>
  </si>
  <si>
    <t>GACTGGAGTTCAGACGTGTGCTCTTCCGATCTGGAGATTGGAGACACGGAGA</t>
  </si>
  <si>
    <t>EMX1 Reverse primer Zetsche 2017</t>
  </si>
  <si>
    <t>CH_OL_679</t>
  </si>
  <si>
    <t>GACTGGAGTTCAGACGTGTGCTCTTCCGATCTTTGATGGCCACCTCGTCGGA</t>
  </si>
  <si>
    <t>GRIN2b Reverse primer TT 1</t>
  </si>
  <si>
    <t>CH_OL_680</t>
  </si>
  <si>
    <t>GACTGGAGTTCAGACGTGTGCTCTTCCGATCTCCACCTCGTCGGAAGTGCCC</t>
  </si>
  <si>
    <t>GRIN2b Reverse primer TT 2</t>
  </si>
  <si>
    <t>CH_OL_681</t>
  </si>
  <si>
    <t>GACTGGAGTTCAGACGTGTGCTCTTCCGATCTGTCGGAAGTGCCCACGAGG</t>
  </si>
  <si>
    <t>GRIN2b Reverse primer TT 3</t>
  </si>
  <si>
    <t>CH_OL_682</t>
  </si>
  <si>
    <t>ACACTCTTTCCCTACACGACGCTCTTCCGATCTGCATACTCGCATGGCTACCT</t>
  </si>
  <si>
    <t>GRIN2b Forward primer Zetsche 2017</t>
  </si>
  <si>
    <t>CH_OL_683</t>
  </si>
  <si>
    <t>ACACTCTTTCCCTACACGACGCTCTTCCGATCTAGCAAACTCCCCCCACCCCC</t>
  </si>
  <si>
    <t>VEGFA Forward primer TT 1</t>
  </si>
  <si>
    <t>CH_OL_684</t>
  </si>
  <si>
    <t>ACACTCTTTCCCTACACGACGCTCTTCCGATCTAAACTCCCCCCACCCCCTTT</t>
  </si>
  <si>
    <t>VEGFA Forward primer TT 2</t>
  </si>
  <si>
    <t>CH_OL_685</t>
  </si>
  <si>
    <t>ACACTCTTTCCCTACACGACGCTCTTCCGATCTCTCCCCCCACCCCCTTTCCA</t>
  </si>
  <si>
    <t>VEGFA Forward primer TT 3</t>
  </si>
  <si>
    <t>CH_OL_686</t>
  </si>
  <si>
    <t>GACTGGAGTTCAGACGTGTGCTCTTCCGATCTAGCCCGCCGCAATGAAGG</t>
  </si>
  <si>
    <t>VEGFA Reverse primer Zetsche 2017</t>
  </si>
  <si>
    <t>CH_OL_687</t>
  </si>
  <si>
    <t>ACACTCTTTCCCTACACGACGCTCTTCCGATCTGACTCAAACCCAGAAGCCCA</t>
  </si>
  <si>
    <t>AAVS1 SpCas9 site NGS primer 4</t>
  </si>
  <si>
    <t>CH_OL_688</t>
  </si>
  <si>
    <t>GACTGGAGTTCAGACGTGTGCTCTTCCGATCTTGCCCGGTTCTCAGTGGCCA</t>
  </si>
  <si>
    <t>AAVS1 SpCas9 site NGS primer R 4</t>
  </si>
  <si>
    <t>CH_OL_689</t>
  </si>
  <si>
    <t>ACACTCTTTCCCTACACGACGCTCTTCCGATCTACGAGGAAGGGGGACAGGGA</t>
  </si>
  <si>
    <t>AAVS1 SpCas9 site NGS primer 5</t>
  </si>
  <si>
    <t>CH_OL_690</t>
  </si>
  <si>
    <t>GACTGGAGTTCAGACGTGTGCTCTTCCGATCTTGCTCTGACGCGGCTGTCTG</t>
  </si>
  <si>
    <t>AAVS1 SpCas9 site NGS primer R 5</t>
  </si>
  <si>
    <t>CH_OL_691</t>
  </si>
  <si>
    <t>ACACTCTTTCCCTACACGACGCTCTTCCGATCTGCCAGGAACCCCTGTAGGGA</t>
  </si>
  <si>
    <t>AAVS1 SpCas9 site NGS primer 6</t>
  </si>
  <si>
    <t>CH_OL_692</t>
  </si>
  <si>
    <t>GACTGGAGTTCAGACGTGTGCTCTTCCGATCTTTACACTTCCCAAGAGGAGA</t>
  </si>
  <si>
    <t>AAVS1 SpCas9 site NGS primer R 6</t>
  </si>
  <si>
    <t>CH_OL_693</t>
  </si>
  <si>
    <t>ACACTCTTTCCCTACACGACGCTCTTCCGATCTGTTCTGAGTACTTGCTATTT</t>
  </si>
  <si>
    <t>HPRT1 SpCas9 site NGS primer 4</t>
  </si>
  <si>
    <t>CH_OL_694</t>
  </si>
  <si>
    <t>GACTGGAGTTCAGACGTGTGCTCTTCCGATCTAAGAAATGTGTACAGAAGGC</t>
  </si>
  <si>
    <t>HPRT1 SpCas9 site NGS primer R 4</t>
  </si>
  <si>
    <t>CH_OL_695</t>
  </si>
  <si>
    <t>ACACTCTTTCCCTACACGACGCTCTTCCGATCTAAATGAGGTTTTTTACTTTT</t>
  </si>
  <si>
    <t>HPRT1 SpCas9 site NGS primer 5</t>
  </si>
  <si>
    <t>CH_OL_696</t>
  </si>
  <si>
    <t>GACTGGAGTTCAGACGTGTGCTCTTCCGATCTATGGCCTCCATAGTTAGAAT</t>
  </si>
  <si>
    <t>HPRT1 SpCas9 site NGS primer R 5</t>
  </si>
  <si>
    <t>CH_OL_697</t>
  </si>
  <si>
    <t>ACACTCTTTCCCTACACGACGCTCTTCCGATCTAAAGGGTGTTTATTCCTCAT</t>
  </si>
  <si>
    <t>HPRT1 SpCas9 site NGS primer 6</t>
  </si>
  <si>
    <t>CH_OL_698</t>
  </si>
  <si>
    <t>GACTGGAGTTCAGACGTGTGCTCTTCCGATCTTTTTAAAATAAAAACACAGA</t>
  </si>
  <si>
    <t>HPRT1 SpCas9 site NGS primer R 6</t>
  </si>
  <si>
    <t>CH_OL_699</t>
  </si>
  <si>
    <t>ACACTCTTTCCCTACACGACGCTCTTCCGATCTTGGGTGTGTTAAAAGTGACC</t>
  </si>
  <si>
    <t>HPRT1 AsCas12a site NGS primer 4</t>
  </si>
  <si>
    <t>CH_OL_700</t>
  </si>
  <si>
    <t>GACTGGAGTTCAGACGTGTGCTCTTCCGATCTAAATTTTTATGCGTGTTTTG</t>
  </si>
  <si>
    <t>HPRT1 AsCas12a site NGS primer R 4</t>
  </si>
  <si>
    <t>CH_OL_701</t>
  </si>
  <si>
    <t>ACACTCTTTCCCTACACGACGCTCTTCCGATCTCCCTTCCTAGTAATCCCCAT</t>
  </si>
  <si>
    <t>HPRT1 AsCas12a site NGS primer 5</t>
  </si>
  <si>
    <t>CH_OL_702</t>
  </si>
  <si>
    <t>GACTGGAGTTCAGACGTGTGCTCTTCCGATCTTACATTCAAATCCCTGAAGT</t>
  </si>
  <si>
    <t>HPRT1 AsCas12a site NGS primer R 5</t>
  </si>
  <si>
    <t>CH_OL_703</t>
  </si>
  <si>
    <t>ACACTCTTTCCCTACACGACGCTCTTCCGATCTTTCCAGGTGATCAACCAAGT</t>
  </si>
  <si>
    <t>HPRT1 AsCas12a site NGS primer 6</t>
  </si>
  <si>
    <t>CH_OL_704</t>
  </si>
  <si>
    <t>GACTGGAGTTCAGACGTGTGCTCTTCCGATCTCAAACTTGTCTGGAATTTCA</t>
  </si>
  <si>
    <t>HPRT1 AsCas12a site NGS primer R 6</t>
  </si>
  <si>
    <t>CH_OL_705</t>
  </si>
  <si>
    <t>ACACTCTTTCCCTACACGACGCTCTTCCGATCTCAGGGGAACGGGGATGCAGG</t>
  </si>
  <si>
    <t>AAVS1 SpCas9 site NGS primer 7</t>
  </si>
  <si>
    <t>CH_OL_706</t>
  </si>
  <si>
    <t>GACTGGAGTTCAGACGTGTGCTCTTCCGATCTTTGGTCCTGAGTTCTAACTT</t>
  </si>
  <si>
    <t>AAVS1 SpCas9 site NGS primer R 7</t>
  </si>
  <si>
    <t>CH_OL_707</t>
  </si>
  <si>
    <t>ACACTCTTTCCCTACACGACGCTCTTCCGATCTGGCCAAGTAGGTGGCCTGGG</t>
  </si>
  <si>
    <t>AAVS1 SpCas9 site NGS primer 8</t>
  </si>
  <si>
    <t>CH_OL_708</t>
  </si>
  <si>
    <t>GACTGGAGTTCAGACGTGTGCTCTTCCGATCTATTTATATTGTTCCTCCGTG</t>
  </si>
  <si>
    <t>AAVS1 SpCas9 site NGS primer R 8</t>
  </si>
  <si>
    <t>CH_OL_709</t>
  </si>
  <si>
    <t>ACACTCTTTCCCTACACGACGCTCTTCCGATCTGGAGAAAGAGAAAGGGAGTA</t>
  </si>
  <si>
    <t>AAVS1 SpCas9 site NGS primer 9</t>
  </si>
  <si>
    <t>CH_OL_710</t>
  </si>
  <si>
    <t>GACTGGAGTTCAGACGTGTGCTCTTCCGATCTCTCTCCTTGCCAGAACCTCT</t>
  </si>
  <si>
    <t>AAVS1 SpCas9 site NGS primer R 9</t>
  </si>
  <si>
    <t>CH_OL_711</t>
  </si>
  <si>
    <t>ACACTCTTTCCCTACACGACGCTCTTCCGATCTACGCACCATTCTCACAAAGG</t>
  </si>
  <si>
    <t>AAVS1 SpCas9 site NGS primer 10</t>
  </si>
  <si>
    <t>CH_OL_712</t>
  </si>
  <si>
    <t>GACTGGAGTTCAGACGTGTGCTCTTCCGATCTGTTAGGCAGATTCCTTATCT</t>
  </si>
  <si>
    <t>AAVS1 SpCas9 site NGS primer R 10</t>
  </si>
  <si>
    <t>CH_OL_713</t>
  </si>
  <si>
    <t>ACACTCTTTCCCTACACGACGCTCTTCCGATCTATTTTGCATACCTAATCATT</t>
  </si>
  <si>
    <t>HPRT1 SpCas9 site NGS primer 7</t>
  </si>
  <si>
    <t>CH_OL_714</t>
  </si>
  <si>
    <t>GACTGGAGTTCAGACGTGTGCTCTTCCGATCTAGCATTCAATACCAGGTAAG</t>
  </si>
  <si>
    <t>HPRT1 SpCas9 site NGS primer R 7</t>
  </si>
  <si>
    <t>CH_OL_715</t>
  </si>
  <si>
    <t>ACACTCTTTCCCTACACGACGCTCTTCCGATCTTTCAGATTAGTGATGATGAA</t>
  </si>
  <si>
    <t>HPRT1 SpCas9 site NGS primer 8</t>
  </si>
  <si>
    <t>CH_OL_716</t>
  </si>
  <si>
    <t>GACTGGAGTTCAGACGTGTGCTCTTCCGATCTTAACAGAAAATTTTCAAGCT</t>
  </si>
  <si>
    <t>HPRT1 SpCas9 site NGS primer R 8</t>
  </si>
  <si>
    <t>CH_OL_717</t>
  </si>
  <si>
    <t>ACACTCTTTCCCTACACGACGCTCTTCCGATCTGTATCCTGTAATGCTCTCAT</t>
  </si>
  <si>
    <t>HPRT1 SpCas9 site NGS primer 9</t>
  </si>
  <si>
    <t>CH_OL_718</t>
  </si>
  <si>
    <t>GACTGGAGTTCAGACGTGTGCTCTTCCGATCTATCTGACCTTGCCTTCATGT</t>
  </si>
  <si>
    <t>HPRT1 SpCas9 site NGS primer R 9</t>
  </si>
  <si>
    <t>CH_OL_719</t>
  </si>
  <si>
    <t>ACACTCTTTCCCTACACGACGCTCTTCCGATCTTGTGGTATAGTGGGACTCTG</t>
  </si>
  <si>
    <t>HPRT1 SpCas9 site NGS primer 10</t>
  </si>
  <si>
    <t>CH_OL_720</t>
  </si>
  <si>
    <t>GACTGGAGTTCAGACGTGTGCTCTTCCGATCTAGACACACTAATATTAAAAG</t>
  </si>
  <si>
    <t>HPRT1 SpCas9 site NGS primer R 10</t>
  </si>
  <si>
    <t>CH_OL_721</t>
  </si>
  <si>
    <t>ACACTCTTTCCCTACACGACGCTCTTCCGATCTAGTAAACATTGAAGGGAGATG</t>
  </si>
  <si>
    <t>HPRT1 SpCas9 site NGS primer 11</t>
  </si>
  <si>
    <t>CH_OL_722</t>
  </si>
  <si>
    <t>GACTGGAGTTCAGACGTGTGCTCTTCCGATCTTGCTATGCAACCTTTAAAAT</t>
  </si>
  <si>
    <t>HPRT1 SpCas9 site NGS primer R 11</t>
  </si>
  <si>
    <t>CH_OL_723</t>
  </si>
  <si>
    <t>ACACTCTTTCCCTACACGACGCTCTTCCGATCTACAGCTTGCTGGTGAAAAGG</t>
  </si>
  <si>
    <t>HPRT1 AsCas12a site NGS primer 7</t>
  </si>
  <si>
    <t>CH_OL_724</t>
  </si>
  <si>
    <t>GACTGGAGTTCAGACGTGTGCTCTTCCGATCTTCACCCTAGCCTGGCCAGGT</t>
  </si>
  <si>
    <t>HPRT1 AsCas12a site NGS primer R 7</t>
  </si>
  <si>
    <t>CH_OL_725</t>
  </si>
  <si>
    <t>ACACTCTTTCCCTACACGACGCTCTTCCGATCTGGATATAAGCCAGACTGTAA</t>
  </si>
  <si>
    <t>HPRT1 AsCas12a site NGS primer 8</t>
  </si>
  <si>
    <t>CH_OL_726</t>
  </si>
  <si>
    <t>GACTGGAGTTCAGACGTGTGCTCTTCCGATCTTAAAGCTGTTCAACTATTTC</t>
  </si>
  <si>
    <t>HPRT1 AsCas12a site NGS primer R 8</t>
  </si>
  <si>
    <t>CH_OL_727</t>
  </si>
  <si>
    <t>ACACTCTTTCCCTACACGACGCTCTTCCGATCTCATGGGTAGTCAGGGTGCAG</t>
  </si>
  <si>
    <t>HPRT1 AsCas12a site NGS primer 9</t>
  </si>
  <si>
    <t>CH_OL_728</t>
  </si>
  <si>
    <t>GACTGGAGTTCAGACGTGTGCTCTTCCGATCTCATAATTCATCATTTAGATA</t>
  </si>
  <si>
    <t>HPRT1 AsCas12a site NGS primer R 9</t>
  </si>
  <si>
    <t>CH_OL_729</t>
  </si>
  <si>
    <t>ACACTCTTTCCCTACACGACGCTCTTCCGATCTTACCCATTAATCCTCCTTAT</t>
  </si>
  <si>
    <t>HPRT1 AsCas12a site NGS primer 10</t>
  </si>
  <si>
    <t>CH_OL_730</t>
  </si>
  <si>
    <t>GACTGGAGTTCAGACGTGTGCTCTTCCGATCTTCTAATACTGGCAAATGTGC</t>
  </si>
  <si>
    <t>HPRT1 AsCas12a site NGS primer R 10</t>
  </si>
  <si>
    <t>CH_OL_731</t>
  </si>
  <si>
    <t>ACACTCTTTCCCTACACGACGCTCTTCCGATCTCGAGGAAGAAATAAAGACCA</t>
  </si>
  <si>
    <t>rh74 (NNK)n insertion NGS 300 cycle sequencing primer 1</t>
  </si>
  <si>
    <t>CH_OL_732</t>
  </si>
  <si>
    <t>GACTGGAGTTCAGACGTGTGCTCTTCCGATCTGCAGGTACACGTCCCGGTTC</t>
  </si>
  <si>
    <t>rh74 (NNK)n insertion NGS 300 cycle sequencing primer R 1</t>
  </si>
  <si>
    <t>CH_OL_733</t>
  </si>
  <si>
    <t>ACACTCTTTCCCTACACGACGCTCTTCCGATCTGAAGAAATAAAGACCACCAA</t>
  </si>
  <si>
    <t>rh74 (NNK)n insertion NGS 300 cycle sequencing primer 2</t>
  </si>
  <si>
    <t>CH_OL_734</t>
  </si>
  <si>
    <t>GACTGGAGTTCAGACGTGTGCTCTTCCGATCTCCCTGCAGGTACACGTCCCG</t>
  </si>
  <si>
    <t>rh74 (NNK)n insertion NGS 300 cycle sequencing primer R 2</t>
  </si>
  <si>
    <t>CH_OL_735</t>
  </si>
  <si>
    <t>ACACTCTTTCCCTACACGACGCTCTTCCGATCTAATAAAGACCACCAACCCAG</t>
  </si>
  <si>
    <t>rh74 (NNK)n insertion NGS 300 cycle sequencing primer 3</t>
  </si>
  <si>
    <t>CH_OL_736</t>
  </si>
  <si>
    <t>GACTGGAGTTCAGACGTGTGCTCTTCCGATCTTGGGACCCTGCAGGTACACG</t>
  </si>
  <si>
    <t>rh74 (NNK)n insertion NGS 300 cycle sequencing primer R 3</t>
  </si>
  <si>
    <t>CH_OL_737</t>
  </si>
  <si>
    <t>ACACTCTTTCCCTACACGACGCTCTTCCGATCTGACCACCAACCCAGTGGCCA</t>
  </si>
  <si>
    <t>rh74 (NNK)n insertion NGS 300 cycle sequencing primer 4</t>
  </si>
  <si>
    <t>CH_OL_738</t>
  </si>
  <si>
    <t>GACTGGAGTTCAGACGTGTGCTCTTCCGATCTAGATGGGACCCTGCAGGTAC</t>
  </si>
  <si>
    <t>rh74 (NNK)n insertion NGS 300 cycle sequencing primer R 4</t>
  </si>
  <si>
    <t>CH_OL_739</t>
  </si>
  <si>
    <t>ACACTCTTTCCCTACACGACGCTCTTCCGATCTACCAACCCAGTGGCCACAGA</t>
  </si>
  <si>
    <t>rh74 (NNK)n insertion NGS 300 cycle sequencing primer 5</t>
  </si>
  <si>
    <t>CH_OL_740</t>
  </si>
  <si>
    <t>GACTGGAGTTCAGACGTGTGCTCTTCCGATCTTTGGCCCAGATGGGACCCTG</t>
  </si>
  <si>
    <t>rh74 (NNK)n insertion NGS 300 cycle sequencing primer R 5</t>
  </si>
  <si>
    <t>CH_OL_741</t>
  </si>
  <si>
    <t>ACACTCTTTCCCTACACGACGCTCTTCCGATCTAGTGGCCACAGAACAGTACG</t>
  </si>
  <si>
    <t>rh74 (NNK)n insertion NGS 300 cycle sequencing primer 6</t>
  </si>
  <si>
    <t>CH_OL_742</t>
  </si>
  <si>
    <t>GACTGGAGTTCAGACGTGTGCTCTTCCGATCTAGGAATCTTGGCCCAGATGG</t>
  </si>
  <si>
    <t>rh74 (NNK)n insertion NGS 300 cycle sequencing primer R 6</t>
  </si>
  <si>
    <t>CH_OL_743</t>
  </si>
  <si>
    <t>CATCTGGTGTTGGCAAATCGG</t>
  </si>
  <si>
    <t>CH_PL_50 AAV3 CAP</t>
  </si>
  <si>
    <t>CH_OL_744</t>
  </si>
  <si>
    <t>GTGACGTGTACCTTCAAGGACC</t>
  </si>
  <si>
    <t>CH_OL_745</t>
  </si>
  <si>
    <t>ACACTCTTTCCCTACACGACGCTCTTCCGATCTTTTCCAAAGCCCATTCCCTC</t>
  </si>
  <si>
    <t>VEGFA Forward primer TT 4</t>
  </si>
  <si>
    <t>CH_OL_746</t>
  </si>
  <si>
    <t>ACACTCTTTCCCTACACGACGCTCTTCCGATCTAAAGCCCATTCCCTCTTTAG</t>
  </si>
  <si>
    <t>VEGFA Forward primer TT 5</t>
  </si>
  <si>
    <t>CH_OL_747</t>
  </si>
  <si>
    <t>ACACTCTTTCCCTACACGACGCTCTTCCGATCTGCCCATTCCCTCTTTAGCCA</t>
  </si>
  <si>
    <t>VEGFA Forward primer TT 6</t>
  </si>
  <si>
    <t>CH_OL_748</t>
  </si>
  <si>
    <t>gaaatgcttctttccagtttt</t>
  </si>
  <si>
    <t>Bulkseq BC amplification  forward primer 1</t>
  </si>
  <si>
    <t>CH_OL_749</t>
  </si>
  <si>
    <t>tgaggtggaaggttgggactt</t>
  </si>
  <si>
    <t>Bulkseq BC amplification reverse primer 1</t>
  </si>
  <si>
    <t>CH_OL_750</t>
  </si>
  <si>
    <t>tgcttctttccagttttcag</t>
  </si>
  <si>
    <t>Bulkseq BC amplification  forward primer 2</t>
  </si>
  <si>
    <t>CH_OL_751</t>
  </si>
  <si>
    <t>agtgaggtggaaggttggga</t>
  </si>
  <si>
    <t>Bulkseq BC amplification  reverse primer 2</t>
  </si>
  <si>
    <t>CH_OL_752</t>
  </si>
  <si>
    <t>CTCCATCACTAGGGGTTCCTTACGTACAATTGCACCCATGCCTCCTCAGGTA</t>
  </si>
  <si>
    <t>F nDes amplification for PL_156 and 157</t>
  </si>
  <si>
    <t>CH_OL_753</t>
  </si>
  <si>
    <t>GTGGGGTCAGGCAGGCCGGGGGGCCTGGTATACCACCCATGCCTCCTCAGGTA</t>
  </si>
  <si>
    <t>F nDes amplification for PL_158 and 159</t>
  </si>
  <si>
    <t>CH_OL_754</t>
  </si>
  <si>
    <t>AGTCTTTGACTTCCTGCTTGGTGACCTCTAGACGGGCGAGGCTGGCGGGCGC</t>
  </si>
  <si>
    <t>R nDes amplification for PL_156 and PL_158</t>
  </si>
  <si>
    <t>CH_OL_755</t>
  </si>
  <si>
    <t>CGAGAACATTTGTTTACGTACCTGTCTGCGTAGTTGATCGAAGCTTTCTAGACGGGCGAGGCTGGCGGGCGC</t>
  </si>
  <si>
    <t>R nDes amplification for PL157 and PL_159</t>
  </si>
  <si>
    <t>CH_OL_756</t>
  </si>
  <si>
    <t>GTGGGGTCAGGCAGGCCGGGGGGCCTGGTATACCGTTACATAACTTACGGTAAATGGCCCGCC</t>
  </si>
  <si>
    <t>F primer for CMV-CBA-mini intron for Metagenome backbone GF_</t>
  </si>
  <si>
    <t>CH_OL_757</t>
  </si>
  <si>
    <t>CAACAGATGGCTGGCAACTAGAAGGCACAGATCGATCTGCAGGGGGTCTGCTCCAGAATGTCTTCATTATGG</t>
  </si>
  <si>
    <t>** INCORRECT R primer for CMV-CBA mini intron GF</t>
  </si>
  <si>
    <t>CH_OL_758</t>
  </si>
  <si>
    <t>ccagttttcagttttccctc</t>
  </si>
  <si>
    <t>Bulkseq BC amplification  forward primer 3</t>
  </si>
  <si>
    <t>CH_OL_759</t>
  </si>
  <si>
    <t>tgatggtagagtgaggtgga</t>
  </si>
  <si>
    <t>Bulkseq BC amplification  reverse primer 3</t>
  </si>
  <si>
    <t>CH_OL_760</t>
  </si>
  <si>
    <t>ccacctcccacctagaaatg</t>
  </si>
  <si>
    <t>Bulkseq BC amplification  forward primer 4</t>
  </si>
  <si>
    <t>CH_OL_761</t>
  </si>
  <si>
    <t>gacttttatcacagggaagt</t>
  </si>
  <si>
    <t>Bulkseq BC amplification  reverse primer 4</t>
  </si>
  <si>
    <t>CH_OL_762</t>
  </si>
  <si>
    <t>ctcccacctagaaatgcttc</t>
  </si>
  <si>
    <t>Bulkseq BC amplification  reverse primer 5</t>
  </si>
  <si>
    <t>CH_OL_763</t>
  </si>
  <si>
    <t>ttgggacttttatcacaggg</t>
  </si>
  <si>
    <t>CH_OL_764</t>
  </si>
  <si>
    <t>GAACAATGCATCCACCAGCT</t>
  </si>
  <si>
    <t>metagenome acceptor plasmid sequencing Fprimer1</t>
  </si>
  <si>
    <t>CH_OL_765</t>
  </si>
  <si>
    <t>GAGCCCCACGTTCTGCTTCA</t>
  </si>
  <si>
    <t>metagenome acceptor plasmid sequencing Fprimer2</t>
  </si>
  <si>
    <t>CH_OL_766</t>
  </si>
  <si>
    <t>GGTTGGTGGGGTATTAATGT</t>
  </si>
  <si>
    <t>metagenome acceptor plasmid sequencing Fprimer3</t>
  </si>
  <si>
    <t>CH_OL_767</t>
  </si>
  <si>
    <t>GTTATAGTTACGAGGAACCC</t>
  </si>
  <si>
    <t>metagenome acceptor plasmid sequencing Fprimer4</t>
  </si>
  <si>
    <t>CH_OL_768</t>
  </si>
  <si>
    <t>acctagaaatgcttctttcc</t>
  </si>
  <si>
    <t>Bulkseq BC amplification forward primer 6</t>
  </si>
  <si>
    <t>CH_OL_769</t>
  </si>
  <si>
    <t>gaaggttgggacttttatca</t>
  </si>
  <si>
    <t>Bulkseq BC amplification  reverse primer 6</t>
  </si>
  <si>
    <t>CH_OL_770</t>
  </si>
  <si>
    <t>ttccagttttcagttttccc</t>
  </si>
  <si>
    <t>Bulkseq BC amplification forward primer 7</t>
  </si>
  <si>
    <t>CH_OL_771</t>
  </si>
  <si>
    <t>atggtagagtgaggtggaag</t>
  </si>
  <si>
    <t>Bulkseq BC amplification  reverse primer 7</t>
  </si>
  <si>
    <t>CH_OL_772</t>
  </si>
  <si>
    <t>ACCCCAGCGCTCTCCAGACT</t>
  </si>
  <si>
    <t>rh74 cap sequencing, sequence with 322, 433, 554, 773</t>
  </si>
  <si>
    <t>CH_OL_773</t>
  </si>
  <si>
    <t>CCAGTGGCCACAGAACAGTA</t>
  </si>
  <si>
    <t>rh74 cap sequencing, sequence with 322, 433, 554, 772</t>
  </si>
  <si>
    <t>CH_OL_774</t>
  </si>
  <si>
    <t>CCACAGCTCCTCTCCTGTGC</t>
  </si>
  <si>
    <t>nDes sequencing, sequence with 590, 775</t>
  </si>
  <si>
    <t>CH_OL_775</t>
  </si>
  <si>
    <t>ATCTTGCAGCTGTCAGGGGA</t>
  </si>
  <si>
    <t>nDes sequencing, sequence with 590, 774</t>
  </si>
  <si>
    <t>CH_OL_776</t>
  </si>
  <si>
    <t>ATGGAGGACGGGAAGCTGGT</t>
  </si>
  <si>
    <t>Bst1107I overhang sequencing</t>
  </si>
  <si>
    <t>CH_OL_777</t>
  </si>
  <si>
    <t>ACACTCTTTCCCTACACGACGCTCTTCCGATCTAAATGCTTCTTTCCAGTTTT</t>
  </si>
  <si>
    <t>adapter + 748</t>
  </si>
  <si>
    <t>CH_OL_778</t>
  </si>
  <si>
    <t>GACTGGAGTTCAGACGTGTGCTCTTCCGATCTTGAGGTGGAAGGTTGGGACTT</t>
  </si>
  <si>
    <t>adapter+749</t>
  </si>
  <si>
    <t>CH_OL_779</t>
  </si>
  <si>
    <t>ACACTCTTTCCCTACACGACGCTCTTCCGATCTTGCTTCTTTCCAGTTTTCAG</t>
  </si>
  <si>
    <t>adapter+ 750</t>
  </si>
  <si>
    <t>CH_OL_780</t>
  </si>
  <si>
    <t>GACTGGAGTTCAGACGTGTGCTCTTCCGATCTAGTGAGGTGGAAGGTTGG</t>
  </si>
  <si>
    <t>adapter+ 751</t>
  </si>
  <si>
    <t>CH_OL_781</t>
  </si>
  <si>
    <t>ACACTCTTTCCCTACACGACGCTCTTCCGATCTCCAGTTTTCAGTTTTCCCTC</t>
  </si>
  <si>
    <t>adapter+758</t>
  </si>
  <si>
    <t>CH_OL_782</t>
  </si>
  <si>
    <t>gactggagttcagacgtgtgctcttccgatcttgatggtagagtgaggtgga</t>
  </si>
  <si>
    <t>adapter+759</t>
  </si>
  <si>
    <t>CH_OL_783</t>
  </si>
  <si>
    <t>ACACTCTTTCCCTACACGACGCTCTTCCGATCTccacctcccacctagaaatg</t>
  </si>
  <si>
    <t>adapter+760</t>
  </si>
  <si>
    <t>CH_OL_784</t>
  </si>
  <si>
    <t>gactggagttcagacgtgtgctcttccgatctgacttttatcacagggaagt</t>
  </si>
  <si>
    <t>adapter+761</t>
  </si>
  <si>
    <t>CH_OL_785</t>
  </si>
  <si>
    <t>acactctttccctacacgacgctcttccgatctctcccacctagaaatgcttc</t>
  </si>
  <si>
    <t>adapter+762</t>
  </si>
  <si>
    <t>CH_OL_786</t>
  </si>
  <si>
    <t>gactggagttcagacgtgtgctcttccgatctttgggacttttatcacaggg</t>
  </si>
  <si>
    <t>adapter+763</t>
  </si>
  <si>
    <t>CH_OL_787</t>
  </si>
  <si>
    <t>acactctttccctacacgacgctcttccgatctacctagaaatgcttctttcc</t>
  </si>
  <si>
    <t>adapter+768</t>
  </si>
  <si>
    <t>CH_OL_788</t>
  </si>
  <si>
    <t>gactggagttcagacgtgtgctcttccgatctgaaggttgggacttttatca</t>
  </si>
  <si>
    <t>adapter+769</t>
  </si>
  <si>
    <t>CH_OL_789</t>
  </si>
  <si>
    <t>acactctttccctacacgacgctcttccgatctttccagttttcagttttccc</t>
  </si>
  <si>
    <t>adapter+770</t>
  </si>
  <si>
    <t>CH_OL_790</t>
  </si>
  <si>
    <t>gactggagttcagacgtgtgctcttccgatctgatggtagagtgaggtgg</t>
  </si>
  <si>
    <t>adapter+771</t>
  </si>
  <si>
    <t>CH_OL_791</t>
  </si>
  <si>
    <t>CAACAGATGGCTGGCAACTAGAAGGCACAGGCGGCCGCCTGCAGCCAACCTAAAACCAAGTGATTTCAGGCCTG</t>
  </si>
  <si>
    <t>R primer for CMV-CBA mini intron GF ** addition of PstI and NotI restriction enzyme sites</t>
  </si>
  <si>
    <t>CH_OL_792</t>
  </si>
  <si>
    <t>GCGGCCGCCTGTGCCTTCTA</t>
  </si>
  <si>
    <t>F primer for GF_142 to use with CH_OL_606 to make GF_143</t>
  </si>
  <si>
    <t>CH_OL_793</t>
  </si>
  <si>
    <t>CGTTACATAACTTACGGTAA</t>
  </si>
  <si>
    <t>F primer for CMV-CBA-mini intron just binds to CMV</t>
  </si>
  <si>
    <t>CH_OL_794</t>
  </si>
  <si>
    <t>CCAACCTAAAACCAAGTGAT</t>
  </si>
  <si>
    <t>R primer for CMV-CBA- mini intron just binds to mini intron</t>
  </si>
  <si>
    <t>CH_OL_795</t>
  </si>
  <si>
    <t>CCCTTCTCCTCCGGGCTGTA</t>
  </si>
  <si>
    <t>F mini intron end sequencing</t>
  </si>
  <si>
    <t>CH_OL_796</t>
  </si>
  <si>
    <t>TCTGCTCCAGAATGTCTTCA</t>
  </si>
  <si>
    <t>R minin intron end sequencing</t>
  </si>
  <si>
    <t>CH_OL_797</t>
  </si>
  <si>
    <t>GTGGGGTCAGGCAGGCCGGGGGGCCTGGTATACTCACGACGTTGTAAAACGACGGCCAGT</t>
  </si>
  <si>
    <t>F primer PL_272 for CMV-CBA- mini intron amp upstream of CMV</t>
  </si>
  <si>
    <t>CH_OL_798</t>
  </si>
  <si>
    <t>GTGGGGTCAGGCAGGCCGGGGGGCCTGGTATACTAACGCCAGGGTTTTCCCAG</t>
  </si>
  <si>
    <t>CH_OL_799</t>
  </si>
  <si>
    <t>GTGGGGTCAGGCAGGCCGGGGGGCCTGGTATACAAGGCGATTAAGTTGGGTAA</t>
  </si>
  <si>
    <t>CH_OL_800</t>
  </si>
  <si>
    <t>GTGGGGTCAGGCAGGCCGGGGGGCCTGGTATACGCGAAAGGGGGATGTGCTGC</t>
  </si>
  <si>
    <t>CH_OL_801</t>
  </si>
  <si>
    <t>ATAACCTGCAACAGCAAAACNNKNNKNNKNNKNNKNNKNNKGCCGCTCCTATTGTAGGGGC</t>
  </si>
  <si>
    <r>
      <rPr>
        <sz val="11"/>
        <color rgb="FF000000"/>
        <rFont val="Arial"/>
        <family val="2"/>
      </rPr>
      <t xml:space="preserve">(NNK)7 insertion into AAVrh74 </t>
    </r>
    <r>
      <rPr>
        <b/>
        <sz val="11"/>
        <color rgb="FF000000"/>
        <rFont val="Arial"/>
        <family val="2"/>
      </rPr>
      <t>590-591</t>
    </r>
    <r>
      <rPr>
        <sz val="11"/>
        <color rgb="FF000000"/>
        <rFont val="Arial"/>
        <family val="2"/>
      </rPr>
      <t xml:space="preserve"> with NotI</t>
    </r>
  </si>
  <si>
    <t>CH_OL_802</t>
  </si>
  <si>
    <t>ATAACCTGCAACAGCAAAACNNKNNKNNKNNKNNKNNKNNKNNKNNKNNKGCCGCTCCTATTGTAGGGGC</t>
  </si>
  <si>
    <r>
      <rPr>
        <sz val="11"/>
        <color rgb="FF000000"/>
        <rFont val="Arial"/>
        <family val="2"/>
      </rPr>
      <t xml:space="preserve">(NNK)10 insertion into AAVrh74 </t>
    </r>
    <r>
      <rPr>
        <b/>
        <sz val="11"/>
        <color rgb="FF000000"/>
        <rFont val="Arial"/>
        <family val="2"/>
      </rPr>
      <t>590-591</t>
    </r>
    <r>
      <rPr>
        <sz val="11"/>
        <color rgb="FF000000"/>
        <rFont val="Arial"/>
        <family val="2"/>
      </rPr>
      <t xml:space="preserve"> with Not</t>
    </r>
  </si>
  <si>
    <t>CH_OL_803</t>
  </si>
  <si>
    <t>ATAACCTGCAACAGCAAAACNNKNNKNNKNNKNNKNNKNNKNNKNNKNNKNNKNNKNNKNNKGCCGCTCCTATTGTAGGGGC</t>
  </si>
  <si>
    <r>
      <rPr>
        <sz val="11"/>
        <color rgb="FF000000"/>
        <rFont val="Arial"/>
        <family val="2"/>
      </rPr>
      <t>(NNK)14 insertion into AAVrh74</t>
    </r>
    <r>
      <rPr>
        <b/>
        <sz val="11"/>
        <color rgb="FF000000"/>
        <rFont val="Arial"/>
        <family val="2"/>
      </rPr>
      <t xml:space="preserve"> 590-591</t>
    </r>
    <r>
      <rPr>
        <sz val="11"/>
        <color rgb="FF000000"/>
        <rFont val="Arial"/>
        <family val="2"/>
      </rPr>
      <t xml:space="preserve"> with NotI</t>
    </r>
  </si>
  <si>
    <t>CH_OL_804</t>
  </si>
  <si>
    <t>ATAACCTGCAACAGCAAAACGCCGCTCCTATTGTAGGGGC</t>
  </si>
  <si>
    <t>AAVrh.74 oligo to ablate NotI site</t>
  </si>
  <si>
    <t>CH_OL_805</t>
  </si>
  <si>
    <t>ACCTCCAGGCAGGCAACGCGCAAGCAGCTACCGCAGATGT</t>
  </si>
  <si>
    <t>AAVHBKO oligo to ablate NheI site</t>
  </si>
  <si>
    <t>CH_OL_806</t>
  </si>
  <si>
    <t>ACACTCTTTCCCTACACGACGCTCTTCCGATCTATTACTTGAGCAGAACAAAC</t>
  </si>
  <si>
    <t>F primer PEX 450-600</t>
  </si>
  <si>
    <t>CH_OL_807</t>
  </si>
  <si>
    <t>ACACTCTTTCCCTACACGACGCTCTTCCGATCTGTATTACTTGAGCAGAACAA</t>
  </si>
  <si>
    <t>CH_OL_808</t>
  </si>
  <si>
    <t>ACACTCTTTCCCTACACGACGCTCTTCCGATCTCTGTATTACTTGAGCAGAAC</t>
  </si>
  <si>
    <t>CH_OL_809</t>
  </si>
  <si>
    <t>ACACTCTTTCCCTACACGACGCTCTTCCGATCTACCTGTATTACTTGAGCAGA</t>
  </si>
  <si>
    <t>CH_OL_810</t>
  </si>
  <si>
    <t>ACACTCTTTCCCTACACGACGCTCTTCCGATCTAGTCTAGGAACTGGCTTCCT</t>
  </si>
  <si>
    <t>F primer PEX 480-630</t>
  </si>
  <si>
    <t>CH_OL_811</t>
  </si>
  <si>
    <t>ACACTCTTTCCCTACACGACGCTCTTCCGATCTCCAGTCTAGGAACTGGCTTC</t>
  </si>
  <si>
    <t>CH_OL_812</t>
  </si>
  <si>
    <t>ACACTCTTTCCCTACACGACGCTCTTCCGATCTGACCAGTCTAGGAACTGGCT</t>
  </si>
  <si>
    <t>CH_OL_813</t>
  </si>
  <si>
    <t>GACTGGAGTTCAGACGTGTGCTCTTCCGATCTCAGACCATGCCTGGAAGAAC</t>
  </si>
  <si>
    <t>R primer PEX 450-600</t>
  </si>
  <si>
    <t>CH_OL_814</t>
  </si>
  <si>
    <t>GACTGGAGTTCAGACGTGTGCTCTTCCGATCTGCCAGACCATGCCTGGAAGA</t>
  </si>
  <si>
    <t>CH_OL_815</t>
  </si>
  <si>
    <t>GACTGGAGTTCAGACGTGTGCTCTTCCGATCTCTGCCAGACCATGCCTGGAA</t>
  </si>
  <si>
    <t>CH_OL_816</t>
  </si>
  <si>
    <t>GACTGGAGTTCAGACGTGTGCTCTTCCGATCTCCACCCATGAGGGGAGAGGG</t>
  </si>
  <si>
    <t>R primer PEX 480-630</t>
  </si>
  <si>
    <t>CH_OL_817</t>
  </si>
  <si>
    <t>GACTGGAGTTCAGACGTGTGCTCTTCCGATCTATCCACCCATGAGGGGAGAG</t>
  </si>
  <si>
    <t>CH_OL_818</t>
  </si>
  <si>
    <t>GACTGGAGTTCAGACGTGTGCTCTTCCGATCTGAATCCACCCATGAGGGGAG</t>
  </si>
  <si>
    <t>CH_OL_819</t>
  </si>
  <si>
    <t>GACTGGAGTTCAGACGTGTGCTCTTCCGATCTCCGAATCCACCCATGAGGGG</t>
  </si>
  <si>
    <t>CH_OL_820</t>
  </si>
  <si>
    <t>CCTGATTGAAGGTGGTCGGAGGATCCGCGGGAACAGGTGTGTTTTT</t>
  </si>
  <si>
    <t>R primer to use with 668-670 and 801-803 to make dsDNA for insertion when PL_267 is cut with NotI and BamHI</t>
  </si>
  <si>
    <t>CH_OL_821</t>
  </si>
  <si>
    <t>ATAACCTGCAACAGCAAAAC</t>
  </si>
  <si>
    <t xml:space="preserve">F primer to use with 822 for 801-803 sequenase reaction </t>
  </si>
  <si>
    <t>CH_OL_822</t>
  </si>
  <si>
    <t>GCCCCTACAATAGGAGCGGC</t>
  </si>
  <si>
    <t>R primer to use with 821 for 801-803 sequenase reaction</t>
  </si>
  <si>
    <t>CH_OL_823</t>
  </si>
  <si>
    <t>CCGATAACCTGCAACAGCAA</t>
  </si>
  <si>
    <t>F primer to use with 823 for 668-670 sequenase reaction</t>
  </si>
  <si>
    <t>CH_OL_824</t>
  </si>
  <si>
    <t>CCTACAATAGGAGCGGCGTT</t>
  </si>
  <si>
    <t>R primer to use with 824 for 668-670 sequenase reaction</t>
  </si>
  <si>
    <t>CH_OL_825</t>
  </si>
  <si>
    <t>TATGGACAAGTGGCCACAAACCACCAGAGTGCCCAANNKNNKNNKNNKNNKNNKNNKGCACAGGCGCAGACCGGC</t>
  </si>
  <si>
    <t>F primer (NNK)7 insertion with NheI+AT and PstI</t>
  </si>
  <si>
    <t>** binding site is 36bp long</t>
  </si>
  <si>
    <t>CH_OL_826</t>
  </si>
  <si>
    <t>CAAGTGGCCACAAACCACCAGAGTGCCCAANNKNNKNNKNNKNNKNNKNNKGCACAGGCGCAGACC</t>
  </si>
  <si>
    <t>F primer (NNK)7 insertion with AleI and PstI</t>
  </si>
  <si>
    <t>**binding site is 30bp long</t>
  </si>
  <si>
    <t>CH_OL_827</t>
  </si>
  <si>
    <t>F primer #2 (NNK)7 insertion with AleI and PstI</t>
  </si>
  <si>
    <t>** binding site is 30bp long</t>
  </si>
  <si>
    <t>CH_OL_828</t>
  </si>
  <si>
    <t>GTTCCAGCGCTTGCTGTTTTCCTTCTGCAGCTCCCACTCGATCTC</t>
  </si>
  <si>
    <r>
      <t xml:space="preserve">R primer to use with OL_825 and OL_826 </t>
    </r>
    <r>
      <rPr>
        <b/>
        <strike/>
        <sz val="11"/>
        <color rgb="FF000000"/>
        <rFont val="Arial"/>
        <family val="2"/>
      </rPr>
      <t>if we were using XbaI cut site</t>
    </r>
  </si>
  <si>
    <t>CH_OL_829</t>
  </si>
  <si>
    <t>TGAAATCACTTGGTTTTAGGTTGGTTCGAAATGGCTGCCGATGGTTATCT</t>
  </si>
  <si>
    <t xml:space="preserve">F primer for rh.74 cap amplfication ONLY </t>
  </si>
  <si>
    <t>CH_OL_830</t>
  </si>
  <si>
    <t>CTCTAGGGATCCGGCCCTCTAGATCTGCAGTTACAGATTACGGGTGAGGT</t>
  </si>
  <si>
    <t>R primer for rh.74 cap amplfication for insertion into PL_269 when cut with BstBI and PstI</t>
  </si>
  <si>
    <t>CH_OL_831</t>
  </si>
  <si>
    <t>CTCTAGGGATCCGGCCCTCTAGATCTGCAGAGCTCTAGGGATCCGGCCCT</t>
  </si>
  <si>
    <r>
      <rPr>
        <sz val="11"/>
        <color rgb="FF000000"/>
        <rFont val="Arial"/>
        <family val="2"/>
      </rPr>
      <t xml:space="preserve">R primer to use with OL_825 and OL_826 </t>
    </r>
    <r>
      <rPr>
        <b/>
        <sz val="11"/>
        <color rgb="FF000000"/>
        <rFont val="Arial"/>
        <family val="2"/>
      </rPr>
      <t>if we were using PstI cut site</t>
    </r>
  </si>
  <si>
    <t>CH_OL_832</t>
  </si>
  <si>
    <t>CAAACCACCAGAGTGCCCAANNKNNKNNKNNKNNKNNKNNKGCACAGGCGCAGACCGGC</t>
  </si>
  <si>
    <t>F primer (NNK)7 insertion with NheI+AT and PstI (20bp homology and 18bp homology)</t>
  </si>
  <si>
    <t>CH_OL_833</t>
  </si>
  <si>
    <t>ATGGACAAGTGGCCACAAAC</t>
  </si>
  <si>
    <t>F primer to amplify NheI+AT site from PL_644 for insertion ito PL_404 cut with AleI and Eco47II</t>
  </si>
  <si>
    <t>CH_OL_834</t>
  </si>
  <si>
    <t>AAGTGTACTGGATCTCCGGG</t>
  </si>
  <si>
    <t>R primer to amplify NheI+AT site from PL_644 for insertion ito PL_404 cut with AleI and Eco47II</t>
  </si>
  <si>
    <t>CH_OL_835</t>
  </si>
  <si>
    <t>TGAAATCACTTGGTTTTAGGTTGGTTCGAAAAGCTTCGATCAACTACGCA</t>
  </si>
  <si>
    <t>F primer for rh.74 rep overlap and cap amplfication to put into PL_269 when cut with BstBI and PstI</t>
  </si>
  <si>
    <t>CH_OL_836</t>
  </si>
  <si>
    <t>ACACTCTTTCCCTACACGACGCTCTTCCGATCTACGAAGAAGAAATTAAAACT</t>
  </si>
  <si>
    <t>F primer AAV9 (NNK) library insertion sequencing 1</t>
  </si>
  <si>
    <t>CH_OL_837</t>
  </si>
  <si>
    <t>GACTGGAGTTCAGACGTGTGCTCTTCCGATCTGCAGGTACACATCTCTGTCC</t>
  </si>
  <si>
    <t>R primer AAV9 (NNK) library insertion sequencing 2</t>
  </si>
  <si>
    <t>CH_OL_838</t>
  </si>
  <si>
    <t>ACACTCTTTCCCTACACGACGCTCTTCCGATCTCGAAGAAGAAATTAAAACTA</t>
  </si>
  <si>
    <t>F primer AAV9 (NNK) library insertion sequencing 3</t>
  </si>
  <si>
    <t>CH_OL_839</t>
  </si>
  <si>
    <t>GACTGGAGTTCAGACGTGTGCTCTTCCGATCTTGCAGGTACACATCTCTGTC</t>
  </si>
  <si>
    <t>R primer AAV9 (NNK) library insertion sequencing 4</t>
  </si>
  <si>
    <t>CH_OL_840</t>
  </si>
  <si>
    <t>ACACTCTTTCCCTACACGACGCTCTTCCGATCTGAAGAAGAAATTAAAACTAC</t>
  </si>
  <si>
    <t>F primer AAV9 (NNK) library insertion sequencing 5</t>
  </si>
  <si>
    <t>CH_OL_841</t>
  </si>
  <si>
    <t>GACTGGAGTTCAGACGTGTGCTCTTCCGATCTTTGCAGGTACACATCTCTGT</t>
  </si>
  <si>
    <t>R primer AAV9 (NNK) library insertion sequencing 6</t>
  </si>
  <si>
    <t>CH_OL_842</t>
  </si>
  <si>
    <t>ACACTCTTTCCCTACACGACGCTCTTCCGATCTAAGAAGAAATTAAAACTACT</t>
  </si>
  <si>
    <t>F primer AAV9 (NNK) library insertion sequencing 7</t>
  </si>
  <si>
    <t>CH_OL_843</t>
  </si>
  <si>
    <t>GACTGGAGTTCAGACGTGTGCTCTTCCGATCTCTTGCAGGTACACATCTCTG</t>
  </si>
  <si>
    <t>R primer AAV9 (NNK) library insertion sequencing 8</t>
  </si>
  <si>
    <t>CH_OL_844</t>
  </si>
  <si>
    <t>ACACTCTTTCCCTACACGACGCTCTTCCGATCTCAACGAAGAAGAAATTAAAA</t>
  </si>
  <si>
    <t>F primer AAV9 (NNK) library insertion sequencing 9</t>
  </si>
  <si>
    <t>CH_OL_845</t>
  </si>
  <si>
    <t>GACTGGAGTTCAGACGTGTGCTCTTCCGATCTAGGTACACATCTCTGTCCTG</t>
  </si>
  <si>
    <t>R primer AAV9 (NNK) library insertion sequencing 10</t>
  </si>
  <si>
    <t>CH_OL_846</t>
  </si>
  <si>
    <t>CATCGATTCAATTGGGCCGGCCGCGGCCGCAAGCTTCGATCAACTACGCA</t>
  </si>
  <si>
    <t>F primer AAVrh74 Cap with NotI and NSP plasmid homology for gibson</t>
  </si>
  <si>
    <t>CH_OL_847</t>
  </si>
  <si>
    <t>CCGTTGCTAGCTTAAGTTAGTTGCGGCCGCTTACAGATTACGGGTGAGGT</t>
  </si>
  <si>
    <t>R primer AAVrh74 Cap with NotI and NSP plasmid homology for gibson</t>
  </si>
  <si>
    <t>CH_OL_848</t>
  </si>
  <si>
    <t>CATCGATTCAATTGGGCCGGCCGCGGCCGCATGGTGAGCAAGGGCGAGGA</t>
  </si>
  <si>
    <t>F primer GFP with NotI and NSP plasmid homology</t>
  </si>
  <si>
    <t>CH_OL_849</t>
  </si>
  <si>
    <t>CCGTTGCTAGCTTAAGTTAGTTGCGGCCGCTTACTTGTACAGCTCGTCCA</t>
  </si>
  <si>
    <t>R primer GFP with NotI and NSP plasmid homology</t>
  </si>
  <si>
    <t>CH_OL_850</t>
  </si>
  <si>
    <t>CAAACCACCAGAGTGCCCAANNKNNKNNKNNKNNKNNKNNKGCACAGGCGCAGACCGGCTG</t>
  </si>
  <si>
    <t>F primer (NNK)7 insertion (20bp homology and 20bp homology)</t>
  </si>
  <si>
    <t>CH_OL_851</t>
  </si>
  <si>
    <t>CAAGTGGCCACAAACCACCAGAGTGCCCAANNKNNKNNKNNKNNKNNKNNKGCACAGGCGCAGACCGGCTGGGTTCAAAAC</t>
  </si>
  <si>
    <t>F primer (NNK)7 insertion (30bp homology and 30bp homology)</t>
  </si>
  <si>
    <t>CH_OL_852</t>
  </si>
  <si>
    <t>ACGACGAGTCGTGTCGCTAC</t>
  </si>
  <si>
    <t>F primer NSP plasmid sequencing</t>
  </si>
  <si>
    <t>CH_OL_853</t>
  </si>
  <si>
    <t>CGAGGGATTCTTGTGCTGCA</t>
  </si>
  <si>
    <t>CH_OL_854</t>
  </si>
  <si>
    <t>ATTACCGCCGAGGACGTACA</t>
  </si>
  <si>
    <t>CH_OL_855</t>
  </si>
  <si>
    <t>TATTACAAAACTGTCAAGCC</t>
  </si>
  <si>
    <t>CH_OL_856</t>
  </si>
  <si>
    <t>CTGAAAGTGCATTTTAACCAC</t>
  </si>
  <si>
    <t>CH_OL_857</t>
  </si>
  <si>
    <t>GACCGGACCCTACCGACGTC</t>
  </si>
  <si>
    <t>CH_OL_858</t>
  </si>
  <si>
    <t>GTGGTCGGGGAAAAGTTGTC</t>
  </si>
  <si>
    <t xml:space="preserve"> </t>
  </si>
  <si>
    <t>CH_OL_859</t>
  </si>
  <si>
    <t>GCCACCGAAGGAGTGATTAT</t>
  </si>
  <si>
    <t>CH_OL_860</t>
  </si>
  <si>
    <t>AAGAGTTCTTTGGCTGGAAG</t>
  </si>
  <si>
    <t>CH_OL_861</t>
  </si>
  <si>
    <t>CTTATAACCGAGGATGAGAC</t>
  </si>
  <si>
    <t>CH_OL_862</t>
  </si>
  <si>
    <t>CGCCAGGCGTAAATAGGGTG</t>
  </si>
  <si>
    <t>CH_OL_863</t>
  </si>
  <si>
    <t>ATGCCTATTTGGACATGGTT</t>
  </si>
  <si>
    <t>CH_OL_864</t>
  </si>
  <si>
    <t>TAGCAACAGCGTATCTGTGC</t>
  </si>
  <si>
    <t>CH_OL_865</t>
  </si>
  <si>
    <t>AAGTCAAGATTATAGATGCT</t>
  </si>
  <si>
    <t>CH_OL_866</t>
  </si>
  <si>
    <t>GGCCGAAGCCGCTTGGAATA</t>
  </si>
  <si>
    <t>CH_OL_867</t>
  </si>
  <si>
    <t>GTTTTCCTTTGAAAAACACG</t>
  </si>
  <si>
    <t>CH_OL_868</t>
  </si>
  <si>
    <t>GCAAGAGCAAGCGGGACGCC</t>
  </si>
  <si>
    <t>CH_OL_869</t>
  </si>
  <si>
    <t>TCAAATGGCTCTCCTCAAGC</t>
  </si>
  <si>
    <t>CH_OL_870</t>
  </si>
  <si>
    <t>AGGCCTCCTGGCGCCGCACC</t>
  </si>
  <si>
    <t>CH_OL_871</t>
  </si>
  <si>
    <t>AATAAAAAAAAAAAAAAAAA</t>
  </si>
  <si>
    <t>CH_OL_872</t>
  </si>
  <si>
    <t>TGGAAAAACGCCAGCAACGC</t>
  </si>
  <si>
    <t>CH_OL_873</t>
  </si>
  <si>
    <t>CGGTCGTAGCATTATCGGAGGTTCTGCCAC</t>
  </si>
  <si>
    <t>F primer SFV NSP (gblock stitch)</t>
  </si>
  <si>
    <t>CH_OL_874</t>
  </si>
  <si>
    <t>CAGGAAACAGCTATGACCATGATTACGCCA</t>
  </si>
  <si>
    <t>R primer SFV NSP (gblock stitch)</t>
  </si>
  <si>
    <t>CH_OL_875</t>
  </si>
  <si>
    <t>GGCACCCGTTACCTCACCCGTAATCTGTAACTCGAGGCGGCCGCCACGCAGCGTCTGCATAACTTTTATTATTTCTTTTATTAATCAACAAAATTTTGTTTTTAACATTTCAAAAAAAAAAAAAAAACTGTGCCTTCTAGTTGCCAGCCATCTGTTG</t>
  </si>
  <si>
    <t xml:space="preserve">Bridging oligo containing 3 SINV cse and 15polyA </t>
  </si>
  <si>
    <t>CH_OL_876</t>
  </si>
  <si>
    <t>GTACTGGATCTCCGGGTTCCAGCGCTTGCTGTTTTCCTTCTGCAGC</t>
  </si>
  <si>
    <r>
      <rPr>
        <sz val="11"/>
        <color rgb="FF000000"/>
        <rFont val="Arial"/>
        <family val="2"/>
      </rPr>
      <t xml:space="preserve">R primer for AAV9 cap (NNK) insertion to use with OL_850 or OL_851 with PL_660 cut with NheI and </t>
    </r>
    <r>
      <rPr>
        <b/>
        <sz val="11"/>
        <color rgb="FF000000"/>
        <rFont val="Arial"/>
        <family val="2"/>
      </rPr>
      <t>Eco47III</t>
    </r>
  </si>
  <si>
    <t>CH_OL_877</t>
  </si>
  <si>
    <t>GTTTATTTTGTGTGACTCCG</t>
  </si>
  <si>
    <t>CH_OL_878</t>
  </si>
  <si>
    <t>CCACCTACGGCAAGCTGACC</t>
  </si>
  <si>
    <t>F primer NSP GFP plasmid sequencing</t>
  </si>
  <si>
    <t>CH_OL_879</t>
  </si>
  <si>
    <t>GAGAAGCGCGATCACATGGT</t>
  </si>
  <si>
    <t>CH_OL_880</t>
  </si>
  <si>
    <t>TGAGGAATTTTGGCCCAAATGGGTCCTTGCAGGTACACATCTCTGTC</t>
  </si>
  <si>
    <r>
      <rPr>
        <sz val="11"/>
        <color rgb="FF000000"/>
        <rFont val="Arial"/>
        <family val="2"/>
      </rPr>
      <t xml:space="preserve">R primer for AAV9 cap (NNK) insertion to use with OL_850 or OL_851 with PL_660 cut with NheI and </t>
    </r>
    <r>
      <rPr>
        <b/>
        <sz val="11"/>
        <color rgb="FF000000"/>
        <rFont val="Arial"/>
        <family val="2"/>
      </rPr>
      <t>Psp5II</t>
    </r>
  </si>
  <si>
    <t>CH_OL_881</t>
  </si>
  <si>
    <t>GTCCTGCCAAACCATACCCGGAAGTATTCCTTGGTTTTGAACCCAGCCGGTCTG</t>
  </si>
  <si>
    <r>
      <rPr>
        <sz val="11"/>
        <color rgb="FF000000"/>
        <rFont val="Arial"/>
        <family val="2"/>
      </rPr>
      <t xml:space="preserve">R primer for AAV9 cap (NNK) insertion to use with OL_850 or OL_851 with PL_660 cut with NheI and </t>
    </r>
    <r>
      <rPr>
        <b/>
        <sz val="11"/>
        <color rgb="FF000000"/>
        <rFont val="Arial"/>
        <family val="2"/>
      </rPr>
      <t>AjuI</t>
    </r>
  </si>
  <si>
    <t>CH_OL_882</t>
  </si>
  <si>
    <t>TAATACGACTCACTATAGGATTGAC</t>
  </si>
  <si>
    <t>F primer for CH_OL_875</t>
  </si>
  <si>
    <t>CH_OL_883</t>
  </si>
  <si>
    <t>TGAAATGTTAAAAACAAAATTTTGTT</t>
  </si>
  <si>
    <t>R primer for CH_OL_875</t>
  </si>
  <si>
    <t>CH_OL_884</t>
  </si>
  <si>
    <t>CTAGAGCTCGCTGATCAGCC</t>
  </si>
  <si>
    <t>F BGH primer for Taqman option</t>
  </si>
  <si>
    <t>CH_OL_885</t>
  </si>
  <si>
    <t>TGCAATTTCCTCATTTTATT</t>
  </si>
  <si>
    <t>R BGH primer for Taqman option</t>
  </si>
  <si>
    <t>CH_OL_886</t>
  </si>
  <si>
    <t>CACCTACTCAGACAATGCGA</t>
  </si>
  <si>
    <t>CH_OL_887</t>
  </si>
  <si>
    <t>TAATACGACTCACTATAGGG</t>
  </si>
  <si>
    <t>IVT pl679 forward primer for sequencing</t>
  </si>
  <si>
    <t>CH_OL_888</t>
  </si>
  <si>
    <t>ACGTGGTTTTCCTTTGAAAAA</t>
  </si>
  <si>
    <t>CH_OL_889</t>
  </si>
  <si>
    <t>AGAGGTGGCGAAACCCGACA</t>
  </si>
  <si>
    <t>CH_OL_890</t>
  </si>
  <si>
    <t>AAGCAGCAGATTACGCGCAG</t>
  </si>
  <si>
    <t>CH_OL_891</t>
  </si>
  <si>
    <t>GCGCAACGTTGTTGCCATTG</t>
  </si>
  <si>
    <t>CH_OL_892</t>
  </si>
  <si>
    <t>CAAAAACAGGAAGGCAAAAT</t>
  </si>
  <si>
    <t>CH_OL_893</t>
  </si>
  <si>
    <t>TCAGGAAATTGTAAACGTTA</t>
  </si>
  <si>
    <t>CH_OL_894</t>
  </si>
  <si>
    <t>GGGCGATCGGTGCGGGCCTC</t>
  </si>
  <si>
    <t>CH_OL_895</t>
  </si>
  <si>
    <t>AAGGGCATCGACTTCAAGG</t>
  </si>
  <si>
    <t xml:space="preserve">eGFP forward primer for qPCR SYBR green </t>
  </si>
  <si>
    <t>CH_OL_896</t>
  </si>
  <si>
    <t>TGCTTGTCGGCCATGATATAG</t>
  </si>
  <si>
    <t xml:space="preserve">eGFP reverse primer for qPCR SYBR green </t>
  </si>
  <si>
    <t>CH_OL_897</t>
  </si>
  <si>
    <t>GAGCTGGAGGTTCCTACCAC</t>
  </si>
  <si>
    <t>F primer for pl680 (attachment to 5 CSE)</t>
  </si>
  <si>
    <t>CH_OL_898</t>
  </si>
  <si>
    <t>GAGGGTACTTATTCCGAGCC</t>
  </si>
  <si>
    <t>F primer for pl682 (attachment before 3 CSE)</t>
  </si>
  <si>
    <t>CH_OL_899</t>
  </si>
  <si>
    <t>CH_GF_156 F primer (amplification)</t>
  </si>
  <si>
    <t>CH_OL_900</t>
  </si>
  <si>
    <t>CH_GF_156 R primer (amplification)</t>
  </si>
  <si>
    <t>CH_OL_901</t>
  </si>
  <si>
    <t>CACCCATATGGGATCCATGGCCGCCAAAG</t>
  </si>
  <si>
    <t>f primer for g block 155 into new IVT Jishwa</t>
  </si>
  <si>
    <t>CH_OL_902</t>
  </si>
  <si>
    <t>CTCGAGTGCGGCTTAACGCACCAATCT</t>
  </si>
  <si>
    <t>r primer for g block 157 into new IVT Jishwa</t>
  </si>
  <si>
    <t>CH_OL_903</t>
  </si>
  <si>
    <t>GCATTGCTTGGGGTC</t>
  </si>
  <si>
    <t>r primer g block 155 (amplify)</t>
  </si>
  <si>
    <t>CH_OL_904</t>
  </si>
  <si>
    <t>GTGGTGTTATGCGGA</t>
  </si>
  <si>
    <t>f primer g block 156 (ampl)</t>
  </si>
  <si>
    <t>CH_OL_905</t>
  </si>
  <si>
    <t>GAACCTTCTCGCACT</t>
  </si>
  <si>
    <t>r primer g block 156 (ampl)</t>
  </si>
  <si>
    <t>CH_OL_906</t>
  </si>
  <si>
    <t>GGGTGCAGAAGGTAA</t>
  </si>
  <si>
    <t>f primer g block 157 (ampl)</t>
  </si>
  <si>
    <t>CH_OL_907</t>
  </si>
  <si>
    <t>CCCAGAAGGTACCCCATTGT</t>
  </si>
  <si>
    <t>pl692 sequencing F primer</t>
  </si>
  <si>
    <t>CH_OL_908</t>
  </si>
  <si>
    <t>AGGTGCTGGATAGAGAGATC</t>
  </si>
  <si>
    <t>CH_OL_909</t>
  </si>
  <si>
    <t>TATCATGTGAAGGGTACGTA</t>
  </si>
  <si>
    <t>CH_OL_910</t>
  </si>
  <si>
    <t>GCCTATGGTCTACAGGCCTC</t>
  </si>
  <si>
    <t>CH_OL_911</t>
  </si>
  <si>
    <t>TGGTGTACAACGAAAGGGAG</t>
  </si>
  <si>
    <t>CH_OL_912</t>
  </si>
  <si>
    <t>GAAGAATGGCAAGAAGAACA</t>
  </si>
  <si>
    <t>CH_OL_913</t>
  </si>
  <si>
    <t>TAGGGTTGAGTGGCTGGTCA</t>
  </si>
  <si>
    <t>CH_OL_914</t>
  </si>
  <si>
    <t>CGGCCGGGTGTGCACCATCC</t>
  </si>
  <si>
    <t>CH_OL_915</t>
  </si>
  <si>
    <t>CCACAGACTTGGTGAGAGTG</t>
  </si>
  <si>
    <t>CH_OL_916</t>
  </si>
  <si>
    <t>CGACGACGTCCTGCGACTAG</t>
  </si>
  <si>
    <t>CH_OL_917</t>
  </si>
  <si>
    <t>GCCCGGCGAAGCTCCGGTGC</t>
  </si>
  <si>
    <t>CH_OL_918</t>
  </si>
  <si>
    <t>TTACGCCCTAACGTGCACAC</t>
  </si>
  <si>
    <t>CH_OL_919</t>
  </si>
  <si>
    <t>GTTTTTGACAGCGTCACACA</t>
  </si>
  <si>
    <t>CH_OL_920</t>
  </si>
  <si>
    <t xml:space="preserve">F primer, addition 30bp homology to 5' end of MADCAP PEX </t>
  </si>
  <si>
    <t>CH_OL_921</t>
  </si>
  <si>
    <t>CTCTAGGGATCCGGCCCTCTAGATCTGCAGCTGATGGTAGAGTGAGGTGG</t>
  </si>
  <si>
    <t>R primer, addition 30bp homology to 3' end of MADCAP PEX</t>
  </si>
  <si>
    <t>CH_OL_922</t>
  </si>
  <si>
    <t>AGTTGCCGTCCGTATGAGGAAT</t>
  </si>
  <si>
    <t>AAVrh74 capsid specific reverse primer for cDNA synthesis</t>
  </si>
  <si>
    <t>CH_OL_923</t>
  </si>
  <si>
    <t>GAAAGTTGCCGTCCGTGTGAGG</t>
  </si>
  <si>
    <t>Tabebordbar 2021 AAV9 capsid specific reverse primer for cDNA synthesis</t>
  </si>
  <si>
    <t>CH_OL_924</t>
  </si>
  <si>
    <t>CAAACCACCAGAGTGCCCAANNNNNNNNNNNNNNNNNNNNGCACAGGCGCAGACCGGCTG</t>
  </si>
  <si>
    <t xml:space="preserve">(XXX)7 neuro ligands with 20 bp homology for AAV9 insertion Gradinaru and BRAVE combined </t>
  </si>
  <si>
    <t>1uM</t>
  </si>
  <si>
    <t>CH_OL_925</t>
  </si>
  <si>
    <t>(XXX)7 muscular ligands with 20 bp homology for AAV9 insertion</t>
  </si>
  <si>
    <t>CH_OL_926</t>
  </si>
  <si>
    <t>ATGGCCACCACCCATATGGGATCCATGGCCGCCAAAG</t>
  </si>
  <si>
    <t>f primer for g block 155 into new IVT Jishwa with longer homology</t>
  </si>
  <si>
    <t>CH_OL_927</t>
  </si>
  <si>
    <t>GGATCTTACCGCTGTTGAGATCCAG</t>
  </si>
  <si>
    <t>Ampiciline Partition primer Forward</t>
  </si>
  <si>
    <t>CH_OL_928</t>
  </si>
  <si>
    <t>CTGGATCTCAACAGCGGTAAGATCC</t>
  </si>
  <si>
    <t>Ampiciline Partition primer Reverse</t>
  </si>
  <si>
    <t>`</t>
  </si>
  <si>
    <t>CH_OL_929</t>
  </si>
  <si>
    <t>GATATCGAATTCGGATCCCATATGGGTG</t>
  </si>
  <si>
    <t xml:space="preserve">T7 plasmid homology Reverse </t>
  </si>
  <si>
    <t>CH_OL_930</t>
  </si>
  <si>
    <t>CTCGTCGACGCGGCC</t>
  </si>
  <si>
    <t xml:space="preserve">T7 plasmid homology Forward </t>
  </si>
  <si>
    <t>CH_OL_931</t>
  </si>
  <si>
    <t>ggctacggtctcgggagCACCCATATGGGATCCATG</t>
  </si>
  <si>
    <t>Golden Gate G block 1 FWD</t>
  </si>
  <si>
    <t>designed using goldengate neb for cloning into pGGA select IVT plasmid</t>
  </si>
  <si>
    <t>CH_OL_932</t>
  </si>
  <si>
    <r>
      <rPr>
        <sz val="11"/>
        <color rgb="FF5C5C5C"/>
        <rFont val="Lucida Console"/>
        <family val="3"/>
      </rPr>
      <t>ggctac</t>
    </r>
    <r>
      <rPr>
        <b/>
        <sz val="11"/>
        <color rgb="FF5C5C5C"/>
        <rFont val="Lucida Console"/>
        <family val="3"/>
      </rPr>
      <t>ggtctc</t>
    </r>
    <r>
      <rPr>
        <sz val="11"/>
        <color rgb="FF5C5C5C"/>
        <rFont val="Lucida Console"/>
        <family val="3"/>
      </rPr>
      <t>t</t>
    </r>
    <r>
      <rPr>
        <b/>
        <i/>
        <sz val="11"/>
        <color rgb="FF5C5C5C"/>
        <rFont val="Lucida Console"/>
        <family val="3"/>
      </rPr>
      <t>tccg</t>
    </r>
    <r>
      <rPr>
        <sz val="11"/>
        <color rgb="FFEA5E24"/>
        <rFont val="Lucida Console"/>
        <family val="3"/>
      </rPr>
      <t>CATTGCTTGGGATCTCC</t>
    </r>
  </si>
  <si>
    <t>Golden Gate G block 1 REV</t>
  </si>
  <si>
    <t>CH_OL_933</t>
  </si>
  <si>
    <r>
      <rPr>
        <sz val="11"/>
        <color rgb="FF5C5C5C"/>
        <rFont val="Lucida Console"/>
        <family val="3"/>
      </rPr>
      <t>ggctac</t>
    </r>
    <r>
      <rPr>
        <b/>
        <sz val="11"/>
        <color rgb="FF5C5C5C"/>
        <rFont val="Lucida Console"/>
        <family val="3"/>
      </rPr>
      <t>ggtctc</t>
    </r>
    <r>
      <rPr>
        <sz val="11"/>
        <color rgb="FF5C5C5C"/>
        <rFont val="Lucida Console"/>
        <family val="3"/>
      </rPr>
      <t>t</t>
    </r>
    <r>
      <rPr>
        <b/>
        <i/>
        <sz val="11"/>
        <color rgb="FF5C5C5C"/>
        <rFont val="Lucida Console"/>
        <family val="3"/>
      </rPr>
      <t>cgga</t>
    </r>
    <r>
      <rPr>
        <sz val="11"/>
        <color rgb="FF7E923F"/>
        <rFont val="Lucida Console"/>
        <family val="3"/>
      </rPr>
      <t>TTCTTCAATATGATGCAGC</t>
    </r>
  </si>
  <si>
    <t>Golden Gate G block 2 FWD</t>
  </si>
  <si>
    <t>CH_OL_934</t>
  </si>
  <si>
    <r>
      <rPr>
        <sz val="11"/>
        <color rgb="FF5C5C5C"/>
        <rFont val="Lucida Console"/>
        <family val="3"/>
      </rPr>
      <t>ggctac</t>
    </r>
    <r>
      <rPr>
        <b/>
        <sz val="11"/>
        <color rgb="FF5C5C5C"/>
        <rFont val="Lucida Console"/>
        <family val="3"/>
      </rPr>
      <t>ggtctc</t>
    </r>
    <r>
      <rPr>
        <sz val="11"/>
        <color rgb="FF5C5C5C"/>
        <rFont val="Lucida Console"/>
        <family val="3"/>
      </rPr>
      <t>a</t>
    </r>
    <r>
      <rPr>
        <b/>
        <i/>
        <sz val="11"/>
        <color rgb="FF7E923F"/>
        <rFont val="Lucida Console"/>
        <family val="3"/>
      </rPr>
      <t>GGTA</t>
    </r>
    <r>
      <rPr>
        <sz val="11"/>
        <color rgb="FF7E923F"/>
        <rFont val="Lucida Console"/>
        <family val="3"/>
      </rPr>
      <t>TTTCGGGAGGGGAAAAG</t>
    </r>
  </si>
  <si>
    <t>Golden Gate G block 2 REV</t>
  </si>
  <si>
    <t>CH_OL_935</t>
  </si>
  <si>
    <r>
      <rPr>
        <sz val="11"/>
        <color rgb="FF5C5C5C"/>
        <rFont val="Lucida Console"/>
        <family val="3"/>
      </rPr>
      <t>ggctac</t>
    </r>
    <r>
      <rPr>
        <b/>
        <sz val="11"/>
        <color rgb="FF5C5C5C"/>
        <rFont val="Lucida Console"/>
        <family val="3"/>
      </rPr>
      <t>ggtctc</t>
    </r>
    <r>
      <rPr>
        <sz val="11"/>
        <color rgb="FF5C5C5C"/>
        <rFont val="Lucida Console"/>
        <family val="3"/>
      </rPr>
      <t>a</t>
    </r>
    <r>
      <rPr>
        <b/>
        <i/>
        <sz val="11"/>
        <color rgb="FF5C5C5C"/>
        <rFont val="Lucida Console"/>
        <family val="3"/>
      </rPr>
      <t>tacc</t>
    </r>
    <r>
      <rPr>
        <sz val="11"/>
        <color rgb="FF5C5C5C"/>
        <rFont val="Lucida Console"/>
        <family val="3"/>
      </rPr>
      <t>atgtagatg</t>
    </r>
    <r>
      <rPr>
        <sz val="11"/>
        <color rgb="FF3D4483"/>
        <rFont val="Lucida Console"/>
        <family val="3"/>
      </rPr>
      <t>GGGTGCAGAAGGTAAAGTG</t>
    </r>
  </si>
  <si>
    <t>Golden Gate G block 3 FWD</t>
  </si>
  <si>
    <t>CH_OL_936</t>
  </si>
  <si>
    <r>
      <rPr>
        <sz val="11"/>
        <color rgb="FF5C5C5C"/>
        <rFont val="Lucida Console"/>
        <family val="3"/>
      </rPr>
      <t>ggctac</t>
    </r>
    <r>
      <rPr>
        <b/>
        <sz val="11"/>
        <color rgb="FF5C5C5C"/>
        <rFont val="Lucida Console"/>
        <family val="3"/>
      </rPr>
      <t>ggtctc</t>
    </r>
    <r>
      <rPr>
        <sz val="11"/>
        <color rgb="FF5C5C5C"/>
        <rFont val="Lucida Console"/>
        <family val="3"/>
      </rPr>
      <t>t</t>
    </r>
    <r>
      <rPr>
        <b/>
        <i/>
        <sz val="11"/>
        <color rgb="FF5C5C5C"/>
        <rFont val="Lucida Console"/>
        <family val="3"/>
      </rPr>
      <t>atgg</t>
    </r>
    <r>
      <rPr>
        <sz val="11"/>
        <color rgb="FF3D4483"/>
        <rFont val="Lucida Console"/>
        <family val="3"/>
      </rPr>
      <t>TTAACGCACCAATCTAGG</t>
    </r>
  </si>
  <si>
    <t>Golden Gate G block 3 REV</t>
  </si>
  <si>
    <t>CH_OL_937</t>
  </si>
  <si>
    <t>ggctacggtctcttccgCATTGCTTGGGATCTCCGCA</t>
  </si>
  <si>
    <t>Golden Gate G block 1 REV+ BsaI mutagenesis</t>
  </si>
  <si>
    <t>CH_OL_938</t>
  </si>
  <si>
    <r>
      <t>ggctac</t>
    </r>
    <r>
      <rPr>
        <b/>
        <sz val="11"/>
        <color rgb="FF5C5C5C"/>
        <rFont val="Lucida Console"/>
        <family val="3"/>
      </rPr>
      <t>ggtctc</t>
    </r>
    <r>
      <rPr>
        <sz val="11"/>
        <color rgb="FF5C5C5C"/>
        <rFont val="Lucida Console"/>
        <family val="3"/>
      </rPr>
      <t>c</t>
    </r>
    <r>
      <rPr>
        <b/>
        <i/>
        <sz val="11"/>
        <color rgb="FFD09B2C"/>
        <rFont val="Lucida Console"/>
        <family val="3"/>
      </rPr>
      <t>CAAA</t>
    </r>
    <r>
      <rPr>
        <sz val="11"/>
        <color rgb="FFC64449"/>
        <rFont val="Lucida Console"/>
        <family val="3"/>
      </rPr>
      <t>GTTGGAGAACAGCAAG</t>
    </r>
  </si>
  <si>
    <t>2.1 rev Golden gate - gblock 156 bsaI removal</t>
  </si>
  <si>
    <t>CH_OL_939</t>
  </si>
  <si>
    <r>
      <t>ggctac</t>
    </r>
    <r>
      <rPr>
        <b/>
        <sz val="11"/>
        <color rgb="FF5C5C5C"/>
        <rFont val="Lucida Console"/>
        <family val="3"/>
      </rPr>
      <t>ggtctc</t>
    </r>
    <r>
      <rPr>
        <sz val="11"/>
        <color rgb="FF5C5C5C"/>
        <rFont val="Lucida Console"/>
        <family val="3"/>
      </rPr>
      <t>c</t>
    </r>
    <r>
      <rPr>
        <b/>
        <i/>
        <sz val="11"/>
        <color rgb="FF5C5C5C"/>
        <rFont val="Lucida Console"/>
        <family val="3"/>
      </rPr>
      <t>tttg</t>
    </r>
    <r>
      <rPr>
        <sz val="11"/>
        <color rgb="FF5C5C5C"/>
        <rFont val="Lucida Console"/>
        <family val="3"/>
      </rPr>
      <t>acaacgga</t>
    </r>
    <r>
      <rPr>
        <sz val="11"/>
        <color rgb="FFD09B2C"/>
        <rFont val="Lucida Console"/>
        <family val="3"/>
      </rPr>
      <t>AAGAGGCCCTCTACGCTAC</t>
    </r>
  </si>
  <si>
    <t>2.2 Fwd Golden gate - gblock 156 bsaI removal</t>
  </si>
  <si>
    <t>CH_OL_940</t>
  </si>
  <si>
    <r>
      <t>ggctac</t>
    </r>
    <r>
      <rPr>
        <b/>
        <sz val="11"/>
        <color rgb="FF5C5C5C"/>
        <rFont val="Lucida Console"/>
        <family val="3"/>
      </rPr>
      <t>ggtctc</t>
    </r>
    <r>
      <rPr>
        <sz val="11"/>
        <color rgb="FF5C5C5C"/>
        <rFont val="Lucida Console"/>
        <family val="3"/>
      </rPr>
      <t>c</t>
    </r>
    <r>
      <rPr>
        <b/>
        <i/>
        <sz val="11"/>
        <color rgb="FF5C5C5C"/>
        <rFont val="Lucida Console"/>
        <family val="3"/>
      </rPr>
      <t>tctc</t>
    </r>
    <r>
      <rPr>
        <sz val="11"/>
        <color rgb="FF5C5C5C"/>
        <rFont val="Lucida Console"/>
        <family val="3"/>
      </rPr>
      <t>c</t>
    </r>
    <r>
      <rPr>
        <sz val="11"/>
        <color rgb="FF007EA7"/>
        <rFont val="Lucida Console"/>
        <family val="3"/>
      </rPr>
      <t>TGGGTGGAAGTGAGAGGC</t>
    </r>
  </si>
  <si>
    <t>3.1 rev Golden gate - gblock 156 bsaI removal</t>
  </si>
  <si>
    <t>CH_OL_941</t>
  </si>
  <si>
    <r>
      <t>ggctac</t>
    </r>
    <r>
      <rPr>
        <b/>
        <sz val="11"/>
        <color rgb="FF5C5C5C"/>
        <rFont val="Lucida Console"/>
        <family val="3"/>
      </rPr>
      <t>ggtctc</t>
    </r>
    <r>
      <rPr>
        <sz val="11"/>
        <color rgb="FF5C5C5C"/>
        <rFont val="Lucida Console"/>
        <family val="3"/>
      </rPr>
      <t>c</t>
    </r>
    <r>
      <rPr>
        <b/>
        <i/>
        <sz val="11"/>
        <color rgb="FF7E923F"/>
        <rFont val="Lucida Console"/>
        <family val="3"/>
      </rPr>
      <t>GAGA</t>
    </r>
    <r>
      <rPr>
        <sz val="11"/>
        <color rgb="FFEA5E24"/>
        <rFont val="Lucida Console"/>
        <family val="3"/>
      </rPr>
      <t>TCCGGTTCTAGAGACGGACATTGCATC</t>
    </r>
  </si>
  <si>
    <t>3.2 Fwd Golden gate - gblock 156 bsaI removal</t>
  </si>
  <si>
    <t>CH_OL_942</t>
  </si>
  <si>
    <t>TTTAGTGAACCGTCAGATCC</t>
  </si>
  <si>
    <t>forward primer to amplify GF_183 to make GF_197</t>
  </si>
  <si>
    <t>CH_OL_943</t>
  </si>
  <si>
    <t>CATGGTGGCGACCGGTGGATCCCGGGTCAGGGTGAGGTATCCATAC</t>
  </si>
  <si>
    <t>reverse primer to amplify GF_183 to make GF_197</t>
  </si>
  <si>
    <t>CH_OL_944</t>
  </si>
  <si>
    <t>ACTTCTTAATTAAGACGTCA</t>
  </si>
  <si>
    <t>sequencing primer for pl679</t>
  </si>
  <si>
    <t>CH_OL_945</t>
  </si>
  <si>
    <t>GAGCGATGAAAACGTTTCAG</t>
  </si>
  <si>
    <t>sequencing primer for pl680</t>
  </si>
  <si>
    <t>CH_OL_946</t>
  </si>
  <si>
    <t>TTGAGATCCTTTTTTTCTGC</t>
  </si>
  <si>
    <t>sequencing primer for pl681</t>
  </si>
  <si>
    <t>CH_OL_947</t>
  </si>
  <si>
    <t>GCCACCTCTGACTTGAGCGT</t>
  </si>
  <si>
    <t>sequencing primer for pl682</t>
  </si>
  <si>
    <t>CH_OL_948</t>
  </si>
  <si>
    <t>CTGCAGGAAGGTTTAAACGCATTTAGG</t>
  </si>
  <si>
    <t>sequencing primer for pl683 - Forward (CW) primer 65 bp upstream from assembly point</t>
  </si>
  <si>
    <t>CH_OL_949</t>
  </si>
  <si>
    <t>TAATACGACTCACTATAGGGAGACTC</t>
  </si>
  <si>
    <t>Reverse (CCW) primer 62 bp downstream from assembly point:</t>
  </si>
  <si>
    <t>CH_OL_950</t>
  </si>
  <si>
    <t>TCGGAGAACCTCCCGCAG</t>
  </si>
  <si>
    <t>for all MPNN VP3 insertions 5' end</t>
  </si>
  <si>
    <t>CH_OL_951</t>
  </si>
  <si>
    <t>GAAATACGCAGAGACCAA</t>
  </si>
  <si>
    <t>for all MPNN VP3 insertions 3' end</t>
  </si>
  <si>
    <t>CH_OL_952</t>
  </si>
  <si>
    <t>AATGATCTGGCCGGCAAC</t>
  </si>
  <si>
    <t>for MPNN GF_166 insertion</t>
  </si>
  <si>
    <t>CH_OL_953</t>
  </si>
  <si>
    <t>CCAGCCACAAGGAGGGCG</t>
  </si>
  <si>
    <t>CH_OL_954</t>
  </si>
  <si>
    <t>TGCGTGGCAAGAACCTGAA</t>
  </si>
  <si>
    <t>for MPNN GF_167 insertion</t>
  </si>
  <si>
    <t>CH_OL_955</t>
  </si>
  <si>
    <t>GGCCAGCCACAAGGAGGG</t>
  </si>
  <si>
    <t>CH_OL_956</t>
  </si>
  <si>
    <t>ACGAGACTCCCTACGTGC</t>
  </si>
  <si>
    <t>for MPNN GF_168 insertion</t>
  </si>
  <si>
    <t>CH_OL_957</t>
  </si>
  <si>
    <t>GGATAACCCCGGCCTTGC</t>
  </si>
  <si>
    <t>CH_OL_958</t>
  </si>
  <si>
    <t>TGCTGGGCAAAAACCTTG</t>
  </si>
  <si>
    <t>for MPNN GF_169 insertion</t>
  </si>
  <si>
    <t>CH_OL_959</t>
  </si>
  <si>
    <t>TGGCCAGCCACGAAGAGG</t>
  </si>
  <si>
    <t>CH_OL_960</t>
  </si>
  <si>
    <t>TGCTGGGCAAAGACCTAG</t>
  </si>
  <si>
    <t>for MPNN GF_170 insertion</t>
  </si>
  <si>
    <t>CH_OL_961</t>
  </si>
  <si>
    <t>CCATGGCCAGCCACAAGG</t>
  </si>
  <si>
    <t>CH_OL_962</t>
  </si>
  <si>
    <t>GTGCTGGGCAAGAATCTG</t>
  </si>
  <si>
    <t>for MPNN GF_171 insertion</t>
  </si>
  <si>
    <t>CH_OL_963</t>
  </si>
  <si>
    <t>AAGAACTACCTGGTCAAC</t>
  </si>
  <si>
    <t>CH_OL_964</t>
  </si>
  <si>
    <t>CTGGGCAAGAACCTGGAG</t>
  </si>
  <si>
    <t>for MPNN GF_172 insertion</t>
  </si>
  <si>
    <t>CH_OL_965</t>
  </si>
  <si>
    <t>GCCACAGAGAGGGCGAGA</t>
  </si>
  <si>
    <t>CH_OL_966</t>
  </si>
  <si>
    <t>AACGAAGTGTTCACGTTA</t>
  </si>
  <si>
    <t>for MPNN GF_173 insertion</t>
  </si>
  <si>
    <t>CH_OL_967</t>
  </si>
  <si>
    <t>TTGCCCGGCGAGGACGAT</t>
  </si>
  <si>
    <t>CH_OL_968</t>
  </si>
  <si>
    <t>CTACATCCTGGGCCGAAA</t>
  </si>
  <si>
    <t>for MPNN GF_174 insertion</t>
  </si>
  <si>
    <t>CH_OL_969</t>
  </si>
  <si>
    <t>CTATCTGTTGTCGCCCGG</t>
  </si>
  <si>
    <t>CH_OL_970</t>
  </si>
  <si>
    <t>CATCCTGGGCCGTGATCT</t>
  </si>
  <si>
    <t>for MPNN GF_175 insertion</t>
  </si>
  <si>
    <t>CH_OL_971</t>
  </si>
  <si>
    <t>TCGCCCAGGCCACTCACT</t>
  </si>
  <si>
    <t>CH_OL_972</t>
  </si>
  <si>
    <t>TACATACTGGGCAAAAAT</t>
  </si>
  <si>
    <t>for MPNN GF_176 insertion</t>
  </si>
  <si>
    <t>CH_OL_973</t>
  </si>
  <si>
    <t>AAAACGTATGTACTGAAC</t>
  </si>
  <si>
    <t>CH_OL_974</t>
  </si>
  <si>
    <t>TACATCCTGGGCAACGAC</t>
  </si>
  <si>
    <t>for MPNN GF_177 insertion</t>
  </si>
  <si>
    <t>CH_OL_975</t>
  </si>
  <si>
    <t>AACCTACCTGTTGTCGCC</t>
  </si>
  <si>
    <t>CH_OL_976</t>
  </si>
  <si>
    <t>for MPNN GF_198 insertion</t>
  </si>
  <si>
    <t>CH_OL_977</t>
  </si>
  <si>
    <t>CH_OL_978</t>
  </si>
  <si>
    <t>AGGTCTTCACGGACTCAGAC</t>
  </si>
  <si>
    <t>use with OL_876 for AAV9 PCR inserted amplicon when PL_660 is cut with Pfl23II and Eco47III (receptor screening project)</t>
  </si>
  <si>
    <t>CH_OL_979</t>
  </si>
  <si>
    <t>AGGTCTTTACGGACTCGG</t>
  </si>
  <si>
    <t>use with OL_820 for AAVrh74 PCR inserted amplicon when PL_267 is cut with Pfl23II and BamHI (receptor screenign project)</t>
  </si>
  <si>
    <t>CH_OL_980</t>
  </si>
  <si>
    <t>CTATGTCGATAACCCCGG</t>
  </si>
  <si>
    <t>CH_OL_961 alternative for GF_170</t>
  </si>
  <si>
    <t>CH_OL_981</t>
  </si>
  <si>
    <t>CAACTACGAAACTCCCTA</t>
  </si>
  <si>
    <t>CH_OL_962 alternative for GF_171</t>
  </si>
  <si>
    <t>CH_OL_982</t>
  </si>
  <si>
    <t>CACTAGCTATACCGTCAA</t>
  </si>
  <si>
    <t>CH_OL_963 alternative for GF_171</t>
  </si>
  <si>
    <t>CH_OL_983</t>
  </si>
  <si>
    <t>TGGACACTAATCAGGAAC</t>
  </si>
  <si>
    <t>CH_OL_964 alternative for GF_172</t>
  </si>
  <si>
    <t>CH_OL_984</t>
  </si>
  <si>
    <t>TCTGCTCTCTCCCGGCCTG</t>
  </si>
  <si>
    <t>CH_OL_965 alternative for GF_172</t>
  </si>
  <si>
    <t>CH_OL_985</t>
  </si>
  <si>
    <t>CTGACGCCGCAACATATA</t>
  </si>
  <si>
    <t>CH_OL_969 alternative for GF_174</t>
  </si>
  <si>
    <t>CH_OL_986</t>
  </si>
  <si>
    <t>CTACCCACTGTCTCCCGG</t>
  </si>
  <si>
    <t>CH_OL_971 alternative for GF_175</t>
  </si>
  <si>
    <t>CH_OL_987</t>
  </si>
  <si>
    <t>CGGCTCAAAGAAGATACG</t>
  </si>
  <si>
    <t>CH_OL_976 alternative for GF_198</t>
  </si>
  <si>
    <t>CH_OL_988</t>
  </si>
  <si>
    <t>CCCACTGCTTACTGGCTTA</t>
  </si>
  <si>
    <t>F Maca fas GF into PL_713</t>
  </si>
  <si>
    <t>CH_OL_989</t>
  </si>
  <si>
    <t>GGCAACTAGAAGGCACAG</t>
  </si>
  <si>
    <t>R Maca fas GF into PL_713</t>
  </si>
  <si>
    <t>CH_OL_990</t>
  </si>
  <si>
    <t>GCTGTGATTCCAAACGGA</t>
  </si>
  <si>
    <t>for Receptor project GF_199 insertion</t>
  </si>
  <si>
    <t>CH_OL_991</t>
  </si>
  <si>
    <t>TGTGAAAGAGGCCCAGG</t>
  </si>
  <si>
    <t>for Receptor project GF_200</t>
  </si>
  <si>
    <t>CH_OL-992</t>
  </si>
  <si>
    <t>CGAAAGCTAAGCTCGAGctcNNNNNNNNNCGCCACCATGGTGAGcaagg</t>
  </si>
  <si>
    <t>Barcode oligo for promoter project</t>
  </si>
  <si>
    <t>CH_OL_993</t>
  </si>
  <si>
    <t>ctaatgaatccactcatcgaccaatacttgNNNNNNNNNNNNNNNNNNNNNNNNNNNNNNNNNNNNNNNNNNNNNNNNNNNNNNNNNNNNNNNNNNNNNNNNNNNNNNNNNNNNNNNNNNNNNNNNaactacatacctggacccagc</t>
  </si>
  <si>
    <t>Forward Primer for NNN insertion at VR4 of AAV9 CAP</t>
  </si>
  <si>
    <t>CH_OL_994</t>
  </si>
  <si>
    <t>ggtccttgcaggtacacatctctgtcctgccaNNNNNNNNNNNNNNNNNNNNNNNNNNNNNNNNNNNNNNNNNNNNNNNNNNNNNNNNNNNNNNNNNNNNNNNNNNNNNNNNNNNNNNNNNNNNNNNNNNNNNNNNNNNNgttagtagttttaatttcttcttcgttggttatcat</t>
  </si>
  <si>
    <t>Reverse Primer for NNN insertion at VR8 of AAV9 CAP</t>
  </si>
  <si>
    <t>CH_OL_995</t>
  </si>
  <si>
    <t>AACACATCGCTAAGCGAAAGCTAAGNNNNNNNNNctcACCGGTCGCCACCATGGTGAGc</t>
  </si>
  <si>
    <t>barcode oligo 2 for promoter project</t>
  </si>
  <si>
    <t>CH_OL_996</t>
  </si>
  <si>
    <t>ttaatGCTAGCGGCCCGCTCTAGACCAGCGGTTACCCAGAAGACGCGGGGGGCAGCGGAGGAAGGGCGCAGAAGTAAGGAGGGGAGGGAGGGCCGGTGGGAAGTATCGGCGCGGGGGGTGTGGTCCAGGCGCCGGGCGCGGAAGAGCACGGCGGGAGGGGAAGGGCTTACGGGTTGAGGACCGGATCAACTCATTGCGTG</t>
  </si>
  <si>
    <t>CRE pst1 homolgy</t>
  </si>
  <si>
    <t>CH_OL_997</t>
  </si>
  <si>
    <t>ttaccgccatgcattagttattaatCAGCGGTTACCCAGAAGACGCGGGGGGCAGCGGAGGAAGGGCGCAGAAGTAAGGAGGGGAGGGAGGGCCGGTGGGAAGTATCGGCGCGGGGGGTGTGGTCCAGGCGCCGGGCGCGGAAGAGCACGGCGGGAGGGGAAGGGCTTACGGGTTGGCCCGCTCTAGACCTGCAGGAGGA</t>
  </si>
  <si>
    <t>CRE nhe1 homology</t>
  </si>
  <si>
    <t>CH_OL_998</t>
  </si>
  <si>
    <t>ATGACTGCATCTTTGAAC</t>
  </si>
  <si>
    <t>F primer for PCR ligationof MPNN GF_171 (GF_216/217), 174 (GF_218/219), 175 (GF_220/221)</t>
  </si>
  <si>
    <t>CH_OL_999</t>
  </si>
  <si>
    <t>CCCTTTAGTGAGGGTTAA</t>
  </si>
  <si>
    <t>R primer for PCR ligationof MPNN GF_171 (GF_216/217), 174 (GF_218/219), 175 (GF_220/221)</t>
  </si>
  <si>
    <t>CH_OL_1000</t>
  </si>
  <si>
    <t>ATACGACTCACTATAGGG</t>
  </si>
  <si>
    <t>F primer for PCR ligation of pCMV-Rep52/40-cap Rep-PEX (GF_225/226)</t>
  </si>
  <si>
    <t>CH_OL_1001</t>
  </si>
  <si>
    <t>CGAGGCTGATCAGCGGGT</t>
  </si>
  <si>
    <t>R primer for PCR ligation of pCMV-Rep52/40-cap Rep-PEX (GF_225/226)</t>
  </si>
  <si>
    <t>CH_OL_1002</t>
  </si>
  <si>
    <t>CH_OL_1003</t>
  </si>
  <si>
    <t>GTATCTACCAACCTCCAGAGAGGCAACAGANNKNNKNNKNNKNNKNNKNNKCAAGCAGCTACCGCAGATGTCAACACACAA</t>
  </si>
  <si>
    <t>AAV2 @588-NheI+AT- NNK7 bridging oligos+30bp homology each site</t>
  </si>
  <si>
    <t>CH_OL_1004</t>
  </si>
  <si>
    <r>
      <rPr>
        <sz val="11"/>
        <color rgb="FF000000"/>
        <rFont val="Arial"/>
        <family val="2"/>
      </rPr>
      <t xml:space="preserve">AAVrh74 capsid specific reverse primer for cDNA synthesis </t>
    </r>
    <r>
      <rPr>
        <b/>
        <sz val="11"/>
        <color rgb="FF000000"/>
        <rFont val="Arial"/>
        <family val="2"/>
      </rPr>
      <t>** Phosphorothioate Bonds Modifications</t>
    </r>
  </si>
  <si>
    <t>CH_OL_1005</t>
  </si>
  <si>
    <t>GAAAGTTGCCGTCCGTG*T*G*A*G*G</t>
  </si>
  <si>
    <t>Tabebordbar 2021 AAV9 capsid specific reverse primer for cDNA synthesis ** Phosphorothioate Bonds Modifications</t>
  </si>
  <si>
    <t>CH_OL_1006</t>
  </si>
  <si>
    <t>ggataaccgtattaccgcc</t>
  </si>
  <si>
    <t>F Cre Nhe1</t>
  </si>
  <si>
    <t>CH_OL_1007</t>
  </si>
  <si>
    <t>AGTTGATCCGGTCCTCCTGC</t>
  </si>
  <si>
    <t>R Cre Nhe1</t>
  </si>
  <si>
    <t>CH_OL_1008</t>
  </si>
  <si>
    <t>ccatgcattagttattaatGC</t>
  </si>
  <si>
    <t>F Cre Pst1</t>
  </si>
  <si>
    <t>CH_OL_1009</t>
  </si>
  <si>
    <t>R Cre Pst1</t>
  </si>
  <si>
    <t>CH_OL_1010</t>
  </si>
  <si>
    <t>TCCCAGACCCTCAACCAA</t>
  </si>
  <si>
    <t>MPNN sequencing forward alternative to OL_950</t>
  </si>
  <si>
    <t>CH_OL_1011</t>
  </si>
  <si>
    <t>ATTTCGGTCAGACTGGCG</t>
  </si>
  <si>
    <t>CH_OL_1012</t>
  </si>
  <si>
    <t>AGAAAGAAATACGCAGAG</t>
  </si>
  <si>
    <t>MPNN sequencing reverse alternative to OL_951</t>
  </si>
  <si>
    <t>CH_OL_1013</t>
  </si>
  <si>
    <t>CTAGATAAGAAAGAAATA</t>
  </si>
  <si>
    <t>CH_OL_1014</t>
  </si>
  <si>
    <t>gcgttatcccctgattctgtgg</t>
  </si>
  <si>
    <t>pEGFPN1 for look up table</t>
  </si>
  <si>
    <t>CH_OL_1015</t>
  </si>
  <si>
    <t>gctcctcgcccttgCTCAC</t>
  </si>
  <si>
    <t>pEGFPN1 for look uo table</t>
  </si>
  <si>
    <t>CH_OL_1016</t>
  </si>
  <si>
    <t>T*C*T*AGTTGCCAGCCATCTGTTGT</t>
  </si>
  <si>
    <r>
      <rPr>
        <sz val="11"/>
        <color rgb="FF000000"/>
        <rFont val="Arial"/>
        <family val="2"/>
      </rPr>
      <t>T*-BGH_Forward (qPCR primer used for viral titrations)</t>
    </r>
    <r>
      <rPr>
        <b/>
        <sz val="11"/>
        <color rgb="FF000000"/>
        <rFont val="Arial"/>
        <family val="2"/>
      </rPr>
      <t xml:space="preserve">**Phosphorothioate Bonds Modifications at 5' end </t>
    </r>
  </si>
  <si>
    <t>CH_OL_1017</t>
  </si>
  <si>
    <t>TGGGAGTGGCACCTT*C*C*A</t>
  </si>
  <si>
    <r>
      <rPr>
        <sz val="11"/>
        <color rgb="FF000000"/>
        <rFont val="Arial"/>
        <family val="2"/>
      </rPr>
      <t xml:space="preserve">T*-BGH_Reverse (qPCR primer used for viral titrations) </t>
    </r>
    <r>
      <rPr>
        <b/>
        <sz val="11"/>
        <color rgb="FF000000"/>
        <rFont val="Arial"/>
        <family val="2"/>
      </rPr>
      <t xml:space="preserve">**Phosphorothioate Bonds Modifications at 3' end </t>
    </r>
  </si>
  <si>
    <t>CH_OL_1018</t>
  </si>
  <si>
    <t>TCTAGTTGCCAGCCATCTGTTGT</t>
  </si>
  <si>
    <r>
      <rPr>
        <sz val="11"/>
        <color rgb="FF000000"/>
        <rFont val="Arial"/>
        <family val="2"/>
      </rPr>
      <t>T-BGH_Forward (qPCR primer used for viral titrations)</t>
    </r>
    <r>
      <rPr>
        <b/>
        <sz val="11"/>
        <color rgb="FF000000"/>
        <rFont val="Arial"/>
        <family val="2"/>
      </rPr>
      <t xml:space="preserve"> No modifications</t>
    </r>
  </si>
  <si>
    <t>CH_OL_1019</t>
  </si>
  <si>
    <t>CTAATGAATCCACTCATCGACCAATACTTG</t>
  </si>
  <si>
    <t>AAV9_Pre-VR4 (Project AAV9 AI/ML tropism)</t>
  </si>
  <si>
    <t>CH_OL_1020</t>
  </si>
  <si>
    <t>AACTACATACCTGGACCCAGC</t>
  </si>
  <si>
    <t>AAV9_Post-VR4 (Project AAV9 AI/ML tropism)</t>
  </si>
  <si>
    <t>CH_OL_1021</t>
  </si>
  <si>
    <t>GTTAGTAGTTTTAATTTCTTCTTCGTTGGTTATCAT</t>
  </si>
  <si>
    <t>AAV9_Pre-VR8 (Project AAV9 AI/ML tropism)</t>
  </si>
  <si>
    <t>CH_OL_1022</t>
  </si>
  <si>
    <t>TCCTTGCAGGTACACATCTCTGTC</t>
  </si>
  <si>
    <t>AAV9_Post-VR8 (Project AAV9 AI/ML tropism)</t>
  </si>
  <si>
    <t>CH_OL_1023</t>
  </si>
  <si>
    <t>CCACCTCCCACCTAGAAATG</t>
  </si>
  <si>
    <t>F Barcode nested 1</t>
  </si>
  <si>
    <t>CH_OL_1024</t>
  </si>
  <si>
    <t>CTCCCACCTAGAAATGCTTC</t>
  </si>
  <si>
    <t>F Barcode nested 2</t>
  </si>
  <si>
    <t>CH_OL_1025</t>
  </si>
  <si>
    <t>CTGATGGTAGAGTGAGGTGG</t>
  </si>
  <si>
    <t>CH_OL_1026</t>
  </si>
  <si>
    <t>TGATGGTAGAGTGAGGTGGA</t>
  </si>
  <si>
    <t>R Barcode nested 2</t>
  </si>
  <si>
    <t>CH_OL_1027</t>
  </si>
  <si>
    <t>ACGTGGACTATAGCAGCGTG</t>
  </si>
  <si>
    <t>F AAVrh74 nested 1</t>
  </si>
  <si>
    <t>CH_OL_1028</t>
  </si>
  <si>
    <t>GACAACGTGGACTATAGCAG</t>
  </si>
  <si>
    <t>F AAVrh74 nested 2</t>
  </si>
  <si>
    <t>CH_OL_1029</t>
  </si>
  <si>
    <t>CAAAGCCTCCCATCAGCGG</t>
  </si>
  <si>
    <t>R AAVrh74 nested 1</t>
  </si>
  <si>
    <t>CH_OL_1030</t>
  </si>
  <si>
    <t>CTTCAGTCCAAAGCCTCCCA</t>
  </si>
  <si>
    <t>R AAVrh74 nested 2</t>
  </si>
  <si>
    <t>CH_OL_1031</t>
  </si>
  <si>
    <t>GATCTTTAATTTTTGGCAA</t>
  </si>
  <si>
    <t>F AAV9 nested 1</t>
  </si>
  <si>
    <t>CH_OL_1032</t>
  </si>
  <si>
    <t>GTCTGGATCTTTAATTTTTG</t>
  </si>
  <si>
    <t>F AAV9 nested 2</t>
  </si>
  <si>
    <t>CH_OL_1033</t>
  </si>
  <si>
    <t>AAAGTTGCCGTCCGTGTGAG</t>
  </si>
  <si>
    <t>R AAV9 nested 1</t>
  </si>
  <si>
    <t>CH_OL_1034</t>
  </si>
  <si>
    <t>GTGAAAGTTGCCGTCCGTGT</t>
  </si>
  <si>
    <t>R AAV9 nested 2</t>
  </si>
  <si>
    <t>CH_OL_1035</t>
  </si>
  <si>
    <t>AGAGAAAACAAATGTGGACA</t>
  </si>
  <si>
    <t>F AAV2 nested 1</t>
  </si>
  <si>
    <t>CH_OL_1036</t>
  </si>
  <si>
    <t>GCTCAGAGAAAACAAATGTG</t>
  </si>
  <si>
    <t>F AAV2 nested 2</t>
  </si>
  <si>
    <t>CH_OL_1037</t>
  </si>
  <si>
    <t>GAGAGGGGTGAAAATGTCCG</t>
  </si>
  <si>
    <t>R AAV2 nested 1</t>
  </si>
  <si>
    <t>CH_OL_1038</t>
  </si>
  <si>
    <t>GGGGAGAGGGGTGAAAATGT</t>
  </si>
  <si>
    <t>R AAV2 nested 2</t>
  </si>
  <si>
    <t>CH_OL_1039</t>
  </si>
  <si>
    <t>ACACTCTTTCCCTACACGACGCTCTTCCGATCTNNNNTCTTTCCAGTTTTCAGTTTTCCC</t>
  </si>
  <si>
    <t>F Barcode CH_OL_789 with NNNN diversity</t>
  </si>
  <si>
    <t>CH_OL_1040</t>
  </si>
  <si>
    <t>GACTGGAGTTCAGACGTGTGCTCTTCCGATCTNNNNGACTTTTATCACAGGGAAGT</t>
  </si>
  <si>
    <t>R Barcode CH_OL_784 with NNNN diversity</t>
  </si>
  <si>
    <t>CH_OL_1041</t>
  </si>
  <si>
    <t>ACACTCTTTCCCTACACGACGCTCTTCCGATCTNNNNTCCAGTTTTCAGTTTTCCCTC</t>
  </si>
  <si>
    <t>F Barcode CH_OL_781 with NNNN diversity</t>
  </si>
  <si>
    <t>CH_OL_1042</t>
  </si>
  <si>
    <t>GACTGGAGTTCAGACGTGTGCTCTTCCGATCTNNNNTTGGGACTTTTATCACAGGG</t>
  </si>
  <si>
    <t>R Barcode CH_OL_786 with NNNN diversity</t>
  </si>
  <si>
    <t>CH_OL_1043</t>
  </si>
  <si>
    <t>ACACTCTTTCCCTACACGACGCTCTTCCGATCTNNNNCGAGGAAGAAATAAAGACCA</t>
  </si>
  <si>
    <t>F AAVrh74 CH_OL_731 with NNNN diversity</t>
  </si>
  <si>
    <t>CH_OL_1044</t>
  </si>
  <si>
    <t>GACTGGAGTTCAGACGTGTGCTCTTCCGATCTNNNNGCAGGTACACGTCCCGGTTC</t>
  </si>
  <si>
    <t>R AAVrh74 CH_OL_732 with NNNN diversity</t>
  </si>
  <si>
    <t>CH_OL_1045</t>
  </si>
  <si>
    <t>ACACTCTTTCCCTACACGACGCTCTTCCGATCTNNNNAATAAAGACCACCAACCCAG</t>
  </si>
  <si>
    <t>F AAVrh74 CH_OL_735 with NNNN diversity</t>
  </si>
  <si>
    <t>CH_OL_1046</t>
  </si>
  <si>
    <t>GACTGGAGTTCAGACGTGTGCTCTTCCGATCTNNNNTGGGACCCTGCAGGTACACG</t>
  </si>
  <si>
    <t>R AAVrh74CH_OL_736 with NNNN diversity</t>
  </si>
  <si>
    <t>CH_OL_1047</t>
  </si>
  <si>
    <t>ACACTCTTTCCCTACACGACGCTCTTCCGATCTNNNNACGAAGAAGAAATTAAAACT</t>
  </si>
  <si>
    <t>F AAV9 CH_OL_836 with NNNN diversity</t>
  </si>
  <si>
    <t>CH_OL_1048</t>
  </si>
  <si>
    <t>GACTGGAGTTCAGACGTGTGCTCTTCCGATCTNNNNGCAGGTACACATCTCTGTCC</t>
  </si>
  <si>
    <t>R AAV9 CH_OL_837 with NNNN diversity</t>
  </si>
  <si>
    <t>CH_OL_1049</t>
  </si>
  <si>
    <t>ACACTCTTTCCCTACACGACGCTCTTCCGATCTNNNNCGAAGAAGAAATTAAAACTA</t>
  </si>
  <si>
    <t>F AAV9 CH_OL_838 with NNNN diversity</t>
  </si>
  <si>
    <t>CH_OL_1050</t>
  </si>
  <si>
    <t>GACTGGAGTTCAGACGTGTGCTCTTCCGATCTNNNNTGCAGGTACACATCTCTGTC</t>
  </si>
  <si>
    <t>R AAV9 CH_OL_839 with NNNN diversity</t>
  </si>
  <si>
    <t>CH_OL_1051</t>
  </si>
  <si>
    <t>ACACTCTTTCCCTACACGACGCTCTTCCGATCTNNNNAGAGGAAATCAGGACAACCA</t>
  </si>
  <si>
    <t>CH_OL_614 with NNNN diversity</t>
  </si>
  <si>
    <t>CH_OL_1052</t>
  </si>
  <si>
    <t>GACTGGAGTTCAGACGTGTGCTCTTCCGATCTNNNNCCTGAAGGTACACATCTCTG</t>
  </si>
  <si>
    <t>CH_OL_615 with NNNN diversity</t>
  </si>
  <si>
    <t>CH_OL_1053</t>
  </si>
  <si>
    <t>ACACTCTTTCCCTACACGACGCTCTTCCGATCTNNNNGGAAATCAGGACAACCAATC</t>
  </si>
  <si>
    <t>CH_OL_616 with NNNN diversity</t>
  </si>
  <si>
    <t>CH_OL_1054</t>
  </si>
  <si>
    <t>GACTGGAGTTCAGACGTGTGCTCTTCCGATCTNNNNGCCCCTGAAGGTACACATCT</t>
  </si>
  <si>
    <t>CH_OL_617 with NNNN diversity</t>
  </si>
  <si>
    <t>CH_OL_1055</t>
  </si>
  <si>
    <t>GCATTGTCTGAGTAGGTGTCA*T*T*C*T</t>
  </si>
  <si>
    <t>CH-OL-18   **Phosphorothioate Bonds Modifications at 3' end  (AAV9-NNK7 RCA_DNA)</t>
  </si>
  <si>
    <t>CH_OL_1056</t>
  </si>
  <si>
    <t>GGGCTGGCTTAACTATGCGGC*A*T*C*A</t>
  </si>
  <si>
    <t>CH-OL-312  **Phosphorothioate Bonds Modifications at 3' end  (AAV9-NNK7 RCA_DNA)</t>
  </si>
  <si>
    <t>CH_OL_1057</t>
  </si>
  <si>
    <t xml:space="preserve">CAGAATCTCAACCCGT*T*T*C*T     </t>
  </si>
  <si>
    <t>CH-OL-429  **Phosphorothioate Bonds Modifications at 3' end  (AAV9-NNK7 RCA_DNA)</t>
  </si>
  <si>
    <t>CH_OL_1058</t>
  </si>
  <si>
    <t xml:space="preserve">CCCAGGCTTTACACTT*T*A*T*G     </t>
  </si>
  <si>
    <t>CH-OL-430  **Phosphorothioate Bonds Modifications at 3' end  (AAV9-NNK7 RCA_DNA)</t>
  </si>
  <si>
    <t>CH_OL_1059</t>
  </si>
  <si>
    <t xml:space="preserve">GGCGAGCAGTCTTCCA*G*G*C*C     </t>
  </si>
  <si>
    <t>CH-OL-432  **Phosphorothioate Bonds Modifications at 3' end  (AAV9-NNK7 RCA_DNA)</t>
  </si>
  <si>
    <t>CH_OL_1060</t>
  </si>
  <si>
    <t xml:space="preserve">CTGGCAGCGACTCAT*C*A*A*C      </t>
  </si>
  <si>
    <t>CH-OL-433  **Phosphorothioate Bonds Modifications at 3' end  (AAV9-NNK7 RCA_DNA)</t>
  </si>
  <si>
    <t>CH_OL_1061</t>
  </si>
  <si>
    <t xml:space="preserve">CCCGCCTCCTCAGATC*C*T*C*A     </t>
  </si>
  <si>
    <t>CH-OL-435  **Phosphorothioate Bonds Modifications at 3' end  (AAV9-NNK7 RCA_DNA)</t>
  </si>
  <si>
    <t>CH_OL_1062</t>
  </si>
  <si>
    <t xml:space="preserve">GAAATTGTTATCCGCT*C*A*C*A     </t>
  </si>
  <si>
    <t>CH-OL-439  **Phosphorothioate Bonds Modifications at 3' end  (AAV9-NNK7 RCA_DNA)</t>
  </si>
  <si>
    <t>CH_OL_1063</t>
  </si>
  <si>
    <t xml:space="preserve">CAGTGTGGCCGGACCC*A*G*C*A     </t>
  </si>
  <si>
    <t>CH-OL-558  **Phosphorothioate Bonds Modifications at 3' end  (AAV9-NNK7 RCA_DNA)</t>
  </si>
  <si>
    <t>CH_OL_1064</t>
  </si>
  <si>
    <t xml:space="preserve">GAACTCCATATATGGG*C*T*A*T     </t>
  </si>
  <si>
    <t>CH-OL-578  **Phosphorothioate Bonds Modifications at 3' end  (AAV9-NNK7 RCA_DNA)</t>
  </si>
  <si>
    <t>CH_OL_1065</t>
  </si>
  <si>
    <t xml:space="preserve">TACCGTAAGTTATGTA*A*C*G*C     </t>
  </si>
  <si>
    <t>CH-OL-579  **Phosphorothioate Bonds Modifications at 3' end  (AAV9-NNK7 RCA_DNA)</t>
  </si>
  <si>
    <t>CH_OL_1066</t>
  </si>
  <si>
    <t xml:space="preserve">GTGGGGTCAGGCAGGC*C*G*G*G     </t>
  </si>
  <si>
    <t>CH-OL-590  **Phosphorothioate Bonds Modifications at 3' end  (AAV9-NNK7 RCA_DNA)</t>
  </si>
  <si>
    <t>CH_OL_1067</t>
  </si>
  <si>
    <t xml:space="preserve">AGGCCGGGGGGCCTGG*T*A*T*A     </t>
  </si>
  <si>
    <t>CH-OL-604  **Phosphorothioate Bonds Modifications at 3' end  (AAV9-NNK7 RCA_DNA)</t>
  </si>
  <si>
    <t>CH_OL_1068</t>
  </si>
  <si>
    <t xml:space="preserve">TGCGAAGCAGCTGGGT*G*A*G*G     </t>
  </si>
  <si>
    <t>CH-OL-605  **Phosphorothioate Bonds Modifications at 3' end  (AAV9-NNK7 RCA_DNA)</t>
  </si>
  <si>
    <t>CH_OL_1069</t>
  </si>
  <si>
    <t xml:space="preserve">GAACAATGCATCCACC*A*G*C*T     </t>
  </si>
  <si>
    <t>CH-OL-764  **Phosphorothioate Bonds Modifications at 3' end  (AAV9-NNK7 RCA_DNA)</t>
  </si>
  <si>
    <t>CH_OL_1070</t>
  </si>
  <si>
    <t xml:space="preserve">GAGCCCCACGTTCTGC*T*T*C*A     </t>
  </si>
  <si>
    <t>CH-OL-765  **Phosphorothioate Bonds Modifications at 3' end  (AAV9-NNK7 RCA_DNA)</t>
  </si>
  <si>
    <t>CH_OL_1071</t>
  </si>
  <si>
    <t xml:space="preserve">GGTTGGTGGGGTATTA*A*T*G*T     </t>
  </si>
  <si>
    <t>CH-OL-766  **Phosphorothioate Bonds Modifications at 3' end  (AAV9-NNK7 RCA_DNA)</t>
  </si>
  <si>
    <t>CH_OL_1072</t>
  </si>
  <si>
    <t xml:space="preserve">GTTATAGTTACGAGGA*A*C*C*C     </t>
  </si>
  <si>
    <t>CH-OL-767  **Phosphorothioate Bonds Modifications at 3' end  (AAV9-NNK7 RCA_DNA)</t>
  </si>
  <si>
    <t>CH_OL_1073</t>
  </si>
  <si>
    <t xml:space="preserve">GAAAGTTGCCGTCCGTGT*G*A*G*G   </t>
  </si>
  <si>
    <t>CH-OL-1005 **Phosphorothioate Bonds Modifications at 3' end  (AAV9-NNK7 RCA_DNA)</t>
  </si>
  <si>
    <t>CH_OL_1074</t>
  </si>
  <si>
    <t xml:space="preserve">TCTAGTTGCCAGCCATCTG*T*T*G*T  </t>
  </si>
  <si>
    <t>CH-OL-1016 **Phosphorothioate Bonds Modifications at 3' end  (AAV9-NNK7 RCA_DNA)</t>
  </si>
  <si>
    <t>CH_OL_1075</t>
  </si>
  <si>
    <t xml:space="preserve">TGGGAGTGGCACCT*T*C*C*A       </t>
  </si>
  <si>
    <t>CH-OL-1017</t>
  </si>
  <si>
    <t>CH_OL_1076</t>
  </si>
  <si>
    <t>CGCTAGGGATAACAGGGTA*AT*AT*A*G</t>
  </si>
  <si>
    <t>**Phosphorothioate Bonds Modifications at 3' end (AAV9-NNK7 RCA_DNA)</t>
  </si>
  <si>
    <t>CH_OL_1077</t>
  </si>
  <si>
    <t>CCCCCTACATGTATACC*A*G*G*C</t>
  </si>
  <si>
    <t>CH_OL_1078</t>
  </si>
  <si>
    <t>CATGGTAATAGCGATGACTAATAC*G*T*A*G</t>
  </si>
  <si>
    <t>CH_OL_1079</t>
  </si>
  <si>
    <t>ACCAAGTGATTTCAGGC*C*T*G*T</t>
  </si>
  <si>
    <t>CH_OL_1080</t>
  </si>
  <si>
    <t>TCTTTCTGTCCGTGAGTG*A*A*G*C</t>
  </si>
  <si>
    <t>CH_OL_1081</t>
  </si>
  <si>
    <t>GATGCAGTCATCCAAATC*C*A*C*A</t>
  </si>
  <si>
    <t>CH_OL_1082</t>
  </si>
  <si>
    <t>TGAGCCGCTCCTG*G*A*A*C</t>
  </si>
  <si>
    <t>CH_OL_1083</t>
  </si>
  <si>
    <t>CTACCCACTCCATC*G*G*C*A</t>
  </si>
  <si>
    <t>CH_OL_1084</t>
  </si>
  <si>
    <t>TGACCTGAATGTTGAAGAG*C*T*T*G</t>
  </si>
  <si>
    <t>CH_OL_1085</t>
  </si>
  <si>
    <t>GCTACGAGTTTGAGAACG*T*A*C*C</t>
  </si>
  <si>
    <t>CH_OL_1086</t>
  </si>
  <si>
    <t>AGCTCCAGGCCAA*G*C*A*A</t>
  </si>
  <si>
    <t>CH_OL_1087</t>
  </si>
  <si>
    <t>ACTGGAAGAGACAACGT*G*G*A*T</t>
  </si>
  <si>
    <t>CH_OL_1088</t>
  </si>
  <si>
    <t>GCAGGTACACATCTCTGT*C*C*T*G</t>
  </si>
  <si>
    <t>CH_OL_1089</t>
  </si>
  <si>
    <t>TTACAGATTACGAGTCAGGTATC*T*G*G*T</t>
  </si>
  <si>
    <t>CH_OL_1090</t>
  </si>
  <si>
    <t>ACACTCTTTCCCTACACGACGCTCTTCCGATCTggataaccgtattaccgcc</t>
  </si>
  <si>
    <t>CH_OL_1006+ 5'adapter</t>
  </si>
  <si>
    <t>CH_OL_1091</t>
  </si>
  <si>
    <t>GACTGGAGTTCAGACGTGTGCTCTTCCGATCTagttgatccggtcctcctgc</t>
  </si>
  <si>
    <t>CH_OL_1007 + 3' adapter</t>
  </si>
  <si>
    <t>CH_OL_1092</t>
  </si>
  <si>
    <t>ACACTCTTTCCCTACACGACGCTCTTCCGATCTgcgttatcccctgattctgtgg</t>
  </si>
  <si>
    <t>CH_OL_1014+ 5'adapter</t>
  </si>
  <si>
    <t>CH_OL_1093</t>
  </si>
  <si>
    <t>GACTGGAGTTCAGACGTGTGCTCTTCCGATCTgctcctcgcccttgctcac</t>
  </si>
  <si>
    <t>CH_OL_1015 + 3' adapter</t>
  </si>
  <si>
    <t>CH_OL_1094</t>
  </si>
  <si>
    <t>ACACTCTTTCCCTACACGACGCTCTTCCGATCTNNNNACCTAGAAATGCTTCTTTCC</t>
  </si>
  <si>
    <t>Barcode CH_OL_787 F primer with NNNN diversity</t>
  </si>
  <si>
    <t>CH_OL_1095</t>
  </si>
  <si>
    <t>GACTGGAGTTCAGACGTGTGCTCTTCCGATCTNNNNGAAGGTTGGGACTTTTATCA</t>
  </si>
  <si>
    <t>Barcode CH_OL_788 R primer with NNNN diversity</t>
  </si>
  <si>
    <t>CH_OL_1096</t>
  </si>
  <si>
    <t>ctaatgaatccactcatcgaccaatacttgNNNNNNNNNNNNNNNNNNNNNNNNNNNNNNNNNNNNNNNNNNNNNNNNNNNNNNNNNNNNNNNNNNNNNNNNNNNNNNNNNNNNNNNNNNNNNNNNaactacatacctggac*c*c*a*g*c</t>
  </si>
  <si>
    <t>Forward Primer for NNN insertion at VR4 of AAV9 CAP  **Phosphorothioate Bonds Modifications at 3' end</t>
  </si>
  <si>
    <t>CH_OL_1097</t>
  </si>
  <si>
    <t>ggtccttgcaggtacacatctctgtcctgccaNNNNNNNNNNNNNNNNNNNNNNNNNNNNNNNNNNNNNNNNNNNNNNNNNNNNNNNNNNNNNNNNNNNNNNNNNNNNNNNNNNNNNNNNNNNNNNNNNNNNNNNNNNNNgttagtagttttaatttcttcttcgttggtt*a*t*c*a*t</t>
  </si>
  <si>
    <t>Reverse Primer for NNN insertion at VR8 of AAV9 CAP **Phosphorothioate Bonds Modifications at 3' end</t>
  </si>
  <si>
    <t>CH_OL_1098</t>
  </si>
  <si>
    <t>TACCAACCTCCAGAGAGGCAACAGANNKNNKNNKNNKNNKNNKNNKCAAGCAGCTACCGCAGATGTCAACA</t>
  </si>
  <si>
    <t>AAV2 @588-NheI+AT- NNK7 bridging oligos+25bp homology each site</t>
  </si>
  <si>
    <t>CH_OL_1099</t>
  </si>
  <si>
    <t>ACCTCCAGAGAGGCAACAGANNKNNKNNKNNKNNKNNKNNKCAAGCAGCTACCGCAGATGT</t>
  </si>
  <si>
    <t>AAV2 @588-NheI+AT- NNK7 bridging oligos+20bp homology each site</t>
  </si>
  <si>
    <t>CH_OL_1100</t>
  </si>
  <si>
    <t>ACACTCTTTCCCTACACGACGCTCTTCCGATCTNNNNAAGAAGAAATTAAAACTACT</t>
  </si>
  <si>
    <t xml:space="preserve">AAV9 CH_OL_842 equivalent with NNNN diveristy </t>
  </si>
  <si>
    <t>CH_OL_1101</t>
  </si>
  <si>
    <t>GACTGGAGTTCAGACGTGTGCTCTTCCGATCTNNNNCTTGCAGGTACACATCTCTG</t>
  </si>
  <si>
    <t xml:space="preserve">AAV9 CH_OL_843 equivalent with NNNN diveristy </t>
  </si>
  <si>
    <t>CH_OL_1102</t>
  </si>
  <si>
    <t>ACCTCCAGAGAGGCAACAGA</t>
  </si>
  <si>
    <t>Forward primer 20 bp homology for AAV2 LS/NNK amplification</t>
  </si>
  <si>
    <t>CH_OL_1103</t>
  </si>
  <si>
    <t>ACATCTGCGGTAGCTGCTTG</t>
  </si>
  <si>
    <t>Reverse primer 20 bp homology for AAV2 LS/NNK amplification</t>
  </si>
  <si>
    <t>CH_OL_1104</t>
  </si>
  <si>
    <t>TACCAACCTCCAGAGAGGCAACAGA</t>
  </si>
  <si>
    <t>Forward primer 25 bp homology for AAV2 LS/NNK amplification</t>
  </si>
  <si>
    <t>CH_OL_1105</t>
  </si>
  <si>
    <t>Reverse primer 25 bp homology for AAV2 LS/NNK amplification</t>
  </si>
  <si>
    <t>CH_OL_1106</t>
  </si>
  <si>
    <t>ACACTCTTTCCCTACACGACGCTCTTCCGATCTNNNNGAAGGGCGGAAAGATCGC</t>
  </si>
  <si>
    <t>Luciferase-WPRE barcode F primer with NNNN diversity 1</t>
  </si>
  <si>
    <t>CH_OL_1107</t>
  </si>
  <si>
    <t>ACACTCTTTCCCTACACGACGCTCTTCCGATCTNNNNAAGATCGCCGTGGGTGGC</t>
  </si>
  <si>
    <t>Luciferase-WPRE barcode F primer with NNNN diversity 2</t>
  </si>
  <si>
    <t>CH_OL_1108</t>
  </si>
  <si>
    <t>ACACTCTTTCCCTACACGACGCTCTTCCGATCTNNNNTGGGTGGCGGTGGCAGCG</t>
  </si>
  <si>
    <t>Luciferase-WPRE barcode F primer with NNNN diversity 3</t>
  </si>
  <si>
    <t>CH_OL_1109</t>
  </si>
  <si>
    <t>ACACTCTTTCCCTACACGACGCTCTTCCGATCTNNNNGGCAGCGATTATAAAGAT</t>
  </si>
  <si>
    <t>Luciferase-WPRE barcode F primer with NNNN diversity 4</t>
  </si>
  <si>
    <t>CH_OL_1110</t>
  </si>
  <si>
    <t>ACACTCTTTCCCTACACGACGCTCTTCCGATCTNNNNATAAAGATGATGATGATA</t>
  </si>
  <si>
    <t>Luciferase-WPRE barcode F primer with NNNN diversity 5</t>
  </si>
  <si>
    <t>CH_OL_1111</t>
  </si>
  <si>
    <t>GACTGGAGTTCAGACGTGTGCTCTTCCGATCTNNNNAAGGAGCAACATAGTTAA</t>
  </si>
  <si>
    <t>Luciferase-WPRE barcode R primer with NNNN diversity 1</t>
  </si>
  <si>
    <t>CH_OL_1112</t>
  </si>
  <si>
    <t>GACTGGAGTTCAGACGTGTGCTCTTCCGATCTNNNNATAGTTAAGAATACCAGT</t>
  </si>
  <si>
    <t>Luciferase-WPRE barcode R primer with NNNN diversity 2</t>
  </si>
  <si>
    <t>CH_OL_1113</t>
  </si>
  <si>
    <t>GACTGGAGTTCAGACGTGTGCTCTTCCGATCTNNNNATACCAGTCAATCTTTCA</t>
  </si>
  <si>
    <t>Luciferase-WPRE barcode R primer with NNNN diversity 3</t>
  </si>
  <si>
    <t>CH_OL_1114</t>
  </si>
  <si>
    <t>GACTGGAGTTCAGACGTGTGCTCTTCCGATCTNNNNATCTTTCACAAATTTTGT</t>
  </si>
  <si>
    <t>Luciferase-WPRE barcode R primer with NNNN diversity 4</t>
  </si>
  <si>
    <t>CH_OL_1115</t>
  </si>
  <si>
    <t>GACTGGAGTTCAGACGTGTGCTCTTCCGATCTNNNNAATTTTGTAATCCAGAGG</t>
  </si>
  <si>
    <t>Luciferase-WPRE barcode R primer with NNNN diversity 5</t>
  </si>
  <si>
    <t>CH_OL_1116</t>
  </si>
  <si>
    <t>GACTGGAGTTCAGACGTGTGCTCTTCCGATCTNNNNCATAGCGTAAAAGGAGCAACA</t>
  </si>
  <si>
    <t>Luciferase-WPRE barcode R primer with NNNN diversity 6</t>
  </si>
  <si>
    <t>CH_OL_1117</t>
  </si>
  <si>
    <t>ACACTCTTTCCCTACACGACGCTCTTCCGATCTNNNNTCATAAAGGCCAAGAAGG</t>
  </si>
  <si>
    <t>Luciferase-WPRE barcode F primer with NNNN diversity 6 to be used with CH_OL_1115 only</t>
  </si>
  <si>
    <t>CH_OL_1118</t>
  </si>
  <si>
    <t>ACACTCTTTCCCTACACGACGCTCTTCCGATCTNNNNCAGAGAGATCCTCATAAA</t>
  </si>
  <si>
    <t>Luciferase-WPRE barcode F primer with NNNN diversity 7 to be used with CH_OL_1115 only</t>
  </si>
  <si>
    <t>CH_OL_1119</t>
  </si>
  <si>
    <t>ACACTCTTTCCCTACACGACGCTCTTCCGATCTNNNNACGCAAGAAAAATCAGAG</t>
  </si>
  <si>
    <t>Luciferase-WPRE barcode F primer with NNNN diversity 8 to be used with CH_OL_1115 only</t>
  </si>
  <si>
    <t>CH_OL_1120</t>
  </si>
  <si>
    <t>TTGGATGACTGCATCTTTGAACAATAAATGATTTAAATCAGGT</t>
  </si>
  <si>
    <t>F primer to add capsid sequence from PL_269 Twist backbone to rAAV form (PL_12 cut with SwaI and PaeI)</t>
  </si>
  <si>
    <t>CH_OL_1121</t>
  </si>
  <si>
    <t>TTAACCCTCACTAAAGGGAACAAAAGCTTGCATGCCTGCAGGTCGACTCTAGAGCATGGAAACTAGATAAGAAAGAAATACGCAGAGACCAAAGTTCAACTGAAACGAATTAA</t>
  </si>
  <si>
    <t>R primer to add capsid sequence from PL_269 Twist backbone to rAAV form (PL_12 cut with SwaI and PaeI)</t>
  </si>
  <si>
    <t>CH_OL_1122</t>
  </si>
  <si>
    <t>TTCCAGGCCAAGAAGCTC</t>
  </si>
  <si>
    <t>primer for MADCAP new clade rAAV</t>
  </si>
  <si>
    <t>CH_OL_1123</t>
  </si>
  <si>
    <t>CGACTTATTAACAACAAC</t>
  </si>
  <si>
    <t>CH_OL_1124</t>
  </si>
  <si>
    <t>CAACTGGCTTCCTGGTCC</t>
  </si>
  <si>
    <t>CH_OL_1125</t>
  </si>
  <si>
    <t>TCCGGAGACCTTCAGCGC</t>
  </si>
  <si>
    <t>CH_OL_1126</t>
  </si>
  <si>
    <t>TCTTCGCTCGGAGGCAAC</t>
  </si>
  <si>
    <t>CH_OL_1127</t>
  </si>
  <si>
    <t>CTTGGGGATACTTTGATT</t>
  </si>
  <si>
    <t>CH_OL_1128</t>
  </si>
  <si>
    <t>ACCTCGACTCCACCAACA</t>
  </si>
  <si>
    <t>CH_OL_1129</t>
  </si>
  <si>
    <t>GACGGACGGACACTTTCA</t>
  </si>
  <si>
    <t>CH_OL_1130</t>
  </si>
  <si>
    <t>ACCTCGACTCCACCAACG</t>
  </si>
  <si>
    <t>CH_OL_1131</t>
  </si>
  <si>
    <t>CGGCGGAAACTTCACCTT</t>
  </si>
  <si>
    <t>CH_OL_1132</t>
  </si>
  <si>
    <t>GAGGCCAAGAAGCTCATA</t>
  </si>
  <si>
    <t>CH_OL_1133</t>
  </si>
  <si>
    <t>GAGACTGGCAGCGACTCG</t>
  </si>
  <si>
    <t>CH_OL_1134</t>
  </si>
  <si>
    <t>ACCAGTACAAGAACTTTT</t>
  </si>
  <si>
    <t>CH_OL_1135</t>
  </si>
  <si>
    <t>ACTTAAGCATCCACCTCC</t>
  </si>
  <si>
    <t>CH_OL_1136</t>
  </si>
  <si>
    <t>AAAGACGACACCTCCTTC</t>
  </si>
  <si>
    <t>CH_OL_1137</t>
  </si>
  <si>
    <t>TTTGGGCCAAGATTCCTC</t>
  </si>
  <si>
    <t>CH_OL_1138</t>
  </si>
  <si>
    <t>TTTCGGAGGAAATTTAGG</t>
  </si>
  <si>
    <t>CH_OL_1139</t>
  </si>
  <si>
    <t>GGCGACTAAAAACAACAT</t>
  </si>
  <si>
    <t>CH_OL_1140</t>
  </si>
  <si>
    <t>ATTTCCACCCGTCTC</t>
  </si>
  <si>
    <t>CH_OL_1141</t>
  </si>
  <si>
    <t>GCTAAACTGGCTTCCTGG</t>
  </si>
  <si>
    <t>CH_OL_1142</t>
  </si>
  <si>
    <t>AATGTTCGGCCACCAATT</t>
  </si>
  <si>
    <t>CH_OL_1143</t>
  </si>
  <si>
    <t>GATTCTTCTTTTGGTGCT</t>
  </si>
  <si>
    <t>CH_OL_1144</t>
  </si>
  <si>
    <t>CAAGAACTTTGTGGAGCA</t>
  </si>
  <si>
    <t>CH_OL_1145</t>
  </si>
  <si>
    <t>ATCCTTCTCCGATGATGG</t>
  </si>
  <si>
    <t>CH_OL_1146</t>
  </si>
  <si>
    <t>CCTGGGGGTACTTTGACT</t>
  </si>
  <si>
    <t>CH_OL_1147</t>
  </si>
  <si>
    <t>CCACCTCGAGTACCGGTC</t>
  </si>
  <si>
    <t>CH_OL_1148</t>
  </si>
  <si>
    <t>TATCTTCACGGTCCCATC</t>
  </si>
  <si>
    <t>CH_OL_1149</t>
  </si>
  <si>
    <t>GGACGATACCTCCTGGGGT</t>
  </si>
  <si>
    <t>CH_OL_1150</t>
  </si>
  <si>
    <t>GGGCTTTCGCTAGTCAGTA</t>
  </si>
  <si>
    <t>CH_OL_1151</t>
  </si>
  <si>
    <t>GGGTGGGTTTGGATTACG</t>
  </si>
  <si>
    <t>CH_OL_1152</t>
  </si>
  <si>
    <t>GTAACCTCGGTCGCGCGG</t>
  </si>
  <si>
    <t>CH_OL_1153</t>
  </si>
  <si>
    <t>CGCTTCCACTGCCACTTT</t>
  </si>
  <si>
    <t>CH_OL_1154</t>
  </si>
  <si>
    <t>AACTACACTTTAAGAAAA</t>
  </si>
  <si>
    <t>CH_OL_1155</t>
  </si>
  <si>
    <t>ACGGTCACTTTCATCCTT</t>
  </si>
  <si>
    <t>CH_OL_1156</t>
  </si>
  <si>
    <t>CTGTACCGGTTCGACACT</t>
  </si>
  <si>
    <t>CH_OL_1157</t>
  </si>
  <si>
    <t>GAGACGTCTACCTCCAAG</t>
  </si>
  <si>
    <t>CH_OL_1158</t>
  </si>
  <si>
    <t>CACCTCCTTTGGGGGCAA</t>
  </si>
  <si>
    <t>CH_OL_1159</t>
  </si>
  <si>
    <t>AAGTCGACCAAAGGCGAT</t>
  </si>
  <si>
    <t>CH_OL_1160</t>
  </si>
  <si>
    <t>TGGGAGGATTCGGGCTGC</t>
  </si>
  <si>
    <t>CH_OL_1161</t>
  </si>
  <si>
    <t>AGTACAACGAGGCCGATA</t>
  </si>
  <si>
    <t>CH_OL_1162</t>
  </si>
  <si>
    <t>AAACGACAACAACAACAA</t>
  </si>
  <si>
    <t>CH_OL_1163</t>
  </si>
  <si>
    <t>ATGAATCCTCTCGTTGAT</t>
  </si>
  <si>
    <t>CH_OL_1164</t>
  </si>
  <si>
    <t>GGATGGTGTGGCAAAACA</t>
  </si>
  <si>
    <t>CH_OL_1165</t>
  </si>
  <si>
    <t>CCGGCTGATGAATCCCCT</t>
  </si>
  <si>
    <t>CH_OL_1166</t>
  </si>
  <si>
    <t>CTTCCAAGCCAAGAAACG</t>
  </si>
  <si>
    <t>CH_OL_1167</t>
  </si>
  <si>
    <t>GCAATGAAAAGCCATCCC</t>
  </si>
  <si>
    <t>CH_OL_1168</t>
  </si>
  <si>
    <t>CATGGGGGGATTTGGACT</t>
  </si>
  <si>
    <t>CH_OL_1169</t>
  </si>
  <si>
    <t>CTGCAGGGCCCCATCTGG</t>
  </si>
  <si>
    <t>CH_OL_1170</t>
  </si>
  <si>
    <t>TGATGAATCCTCTCGTCG</t>
  </si>
  <si>
    <t>CH_OL_1171</t>
  </si>
  <si>
    <t>GATAGACGTTTCCAGGAA</t>
  </si>
  <si>
    <t>CH_OL_1172</t>
  </si>
  <si>
    <t>ttaccgccatgcattagttattaat</t>
  </si>
  <si>
    <t>F nhe1 minp pegfpn1</t>
  </si>
  <si>
    <t>CH_OL_1173</t>
  </si>
  <si>
    <t>CTGCAGGTCTAGAGCGGGCC</t>
  </si>
  <si>
    <t>R1 nhe1 minp pegfpn1</t>
  </si>
  <si>
    <t>CH_OL_1174</t>
  </si>
  <si>
    <t>TCCTCCTGCAGGTCTAGAGCGGGCC</t>
  </si>
  <si>
    <t>R2 nhe1 minp pegfpn1</t>
  </si>
  <si>
    <t>CH_OL_1175</t>
  </si>
  <si>
    <t>ACACTCTTTCCCTACACGACGCTCTTCCGATCTttaccgccatgcattagttattaat</t>
  </si>
  <si>
    <t>1172 + F illumina adapter</t>
  </si>
  <si>
    <t>CH_OL_1176</t>
  </si>
  <si>
    <t>GACTGGAGTTCAGACGTGTGCTCTTCCGATCTCTGCAGGTCTAGAGCGGGCC</t>
  </si>
  <si>
    <t>1173+illumina adapter</t>
  </si>
  <si>
    <t>CH_OL_1177</t>
  </si>
  <si>
    <t>GACTGGAGTTCAGACGTGTGCTCTTCCGATCTTCCTCCTGCAGGTCTAGAGCGGGCC</t>
  </si>
  <si>
    <t>1174+ illumina adapter</t>
  </si>
  <si>
    <t>CH_OL_1178</t>
  </si>
  <si>
    <t>AGGAATTTTGGCCCAAATGG</t>
  </si>
  <si>
    <t>R primer to amplify NheI+AT site from PL_644 for insertion ito PL_404 cut with AleI and PpuMI</t>
  </si>
  <si>
    <t>CH_OL_1179</t>
  </si>
  <si>
    <t>ACACTCTTTCCCTACACGACGCTCTTCCGATCTTCAACTCATTGCGTGAACCG</t>
  </si>
  <si>
    <t>BC amplification F1 for promoter project</t>
  </si>
  <si>
    <t>CH_OL_1180</t>
  </si>
  <si>
    <t>ACACTCTTTCCCTACACGACGCTCTTCCGATCTAACTCATTGCGTGAACCGAC</t>
  </si>
  <si>
    <t>BC amplification F2 for promoter project</t>
  </si>
  <si>
    <t>CH_OL_1181</t>
  </si>
  <si>
    <t>GACTGGAGTTCAGACGTGTGCTCTTCCGATCTgccggacacgctgaacttg</t>
  </si>
  <si>
    <t>BC amplification R1 for promoter project</t>
  </si>
  <si>
    <t>CH_OL_1182</t>
  </si>
  <si>
    <t>GACTGGAGTTCAGACGTGTGCTCTTCCGATCTcggacacgctgaacttgtgg</t>
  </si>
  <si>
    <t>BC amplification R2 for promoter project</t>
  </si>
  <si>
    <t>CH_OL_1183</t>
  </si>
  <si>
    <t>TTATGTACTATTTGGCGC</t>
  </si>
  <si>
    <t>F primer for L ITR PL_1214</t>
  </si>
  <si>
    <t>CH_OL_1184</t>
  </si>
  <si>
    <t>GGAAGAAAGCGAAAGGAGC</t>
  </si>
  <si>
    <t>R primer for R ITR PL_1214</t>
  </si>
  <si>
    <t>CH_OL_1185</t>
  </si>
  <si>
    <t>GCCCTTTGGCCTAGCTGA</t>
  </si>
  <si>
    <t>CH_OL_1186</t>
  </si>
  <si>
    <t>AAGCGACTCAACTTTGAG</t>
  </si>
  <si>
    <t>CH_OL_1187</t>
  </si>
  <si>
    <t>GACCAGTGGGCGACAATG</t>
  </si>
  <si>
    <t>CH_OL_1188</t>
  </si>
  <si>
    <t>ACACTCTTTCCCTACACGACGCTCTTCCGATCTGAAGAGACAACGTGGATGCG</t>
  </si>
  <si>
    <t>CH_OL_1189</t>
  </si>
  <si>
    <t>ACACTCTTTCCCTACACGACGCTCTTCCGATCTGAGACAACGTGGATGCGGAC</t>
  </si>
  <si>
    <t>CH_OL_1190</t>
  </si>
  <si>
    <t>CGAAAGCTAAGCTCGAGctcNNNNNNNNNNNNNNNCGCCACCATGGTGAGcaagg</t>
  </si>
  <si>
    <t>barcode oligo for promoter N15</t>
  </si>
  <si>
    <t>CH_OL_1191</t>
  </si>
  <si>
    <t>GTATTGGCAAATCGGGTGCACAGNNNGCTAAAAAGAGACTCAATTTCGGTCAGACTGGCGACACAGA</t>
  </si>
  <si>
    <t>Oligo for P2 Mutation QPAKKRLNF AAV9 immuno library</t>
  </si>
  <si>
    <t>CH_OL_1192</t>
  </si>
  <si>
    <t>GTATTGGCAAATCGGGTGCACAGCCCGCTAAAAAGAGACTCAATNNNGGTCAGACTGGCGACACAGA</t>
  </si>
  <si>
    <t>Oligo for C-term Mutation QPAKKRLNF AAV9 immuno library</t>
  </si>
  <si>
    <t>CH_OL_1193</t>
  </si>
  <si>
    <t>GTATTGGCAAATCGGGTGCACAGNNNGCTAAAAAGAGACTCAATNNNGGTCAGACTGGCGACACAGA</t>
  </si>
  <si>
    <t>Oligo for P2 and C-term Mutations QPAKKRLNF AAV9 immuno library</t>
  </si>
  <si>
    <t>CH_OL_1194</t>
  </si>
  <si>
    <t>GGCCTAAGCGACTCAACTTCAAGNNNTTCAACATTCAGGTCAAAGAGGTTACGGACAACAATGGAGTCAA</t>
  </si>
  <si>
    <t>Oligo for P2 Mutation KLFNIQVKEV AAV9 immuno library</t>
  </si>
  <si>
    <t>CH_OL_1195</t>
  </si>
  <si>
    <t>GGCCTAAGCGACTCAACTTCAAGCTCTTCAACATTCAGGTCAAAGAGNNNACGGACAACAATGGAGTCAA</t>
  </si>
  <si>
    <t xml:space="preserve">Oligo for C-term Mutation KLFNIQVKEV AAV9 immuno library </t>
  </si>
  <si>
    <t>CH_OL_1196</t>
  </si>
  <si>
    <t>GGCCTAAGCGACTCAACTTCAAGNNNTTCAACATTCAGGTCAAAGAGNNNACGGACAACAATGGAGTCAA</t>
  </si>
  <si>
    <t xml:space="preserve">Oligo for P2 and C-term Mutations KLFNIQVKEV AAV9 immuno library </t>
  </si>
  <si>
    <t>CH_OL_1197</t>
  </si>
  <si>
    <t>TCCCAGCGGACGTTTTCATGATTNNNCAGTACGGGTATCTGACGCTTAATGATGGAAGCCAGGCCGT</t>
  </si>
  <si>
    <t>Oligo for P2 Mutation IPQYGYLTL AAV9 immuno library</t>
  </si>
  <si>
    <t>CH_OL_1198</t>
  </si>
  <si>
    <t>TCCCAGCGGACGTTTTCATGATTCCTCAGTACGGGTATCTGACGNNNAATGATGGAAGCCAGGCCGT</t>
  </si>
  <si>
    <t>Oligo for C-term Mutation IPQYGYLTL AAV9 immuno library</t>
  </si>
  <si>
    <t>CH_OL_1199</t>
  </si>
  <si>
    <t>TCCCAGCGGACGTTTTCATGATTNNNCAGTACGGGTATCTGACGNNNAATGATGGAAGCCAGGCCGT</t>
  </si>
  <si>
    <t>Oligo for P2 and C-term Mutations IPQYGYLTL AAV9 immuno library</t>
  </si>
  <si>
    <t>CH_OL_1200</t>
  </si>
  <si>
    <t>ATCTGACGCTTAATGATGGAAGCNNNGCCGTGGGTCGTTCGTCCTTTTACTGCCTGGAATATTTCCC</t>
  </si>
  <si>
    <t>Oligo for P2 Mutation SQAVGRSSF AAV9 immuno library</t>
  </si>
  <si>
    <t>CH_OL_1201</t>
  </si>
  <si>
    <t>ATCTGACGCTTAATGATGGAAGCCAGGCCGTGGGTCGTTCGTCCNNNTACTGCCTGGAATATTTCCC</t>
  </si>
  <si>
    <t>Oligo for C-term Mutation SQAVGRSSF AAV9 immuno library</t>
  </si>
  <si>
    <t>CH_OL_1202</t>
  </si>
  <si>
    <t>ATCTGACGCTTAATGATGGAAGCNNNGCCGTGGGTCGTTCGTCCNNNTACTGCCTGGAATATTTCCC</t>
  </si>
  <si>
    <t>Oligo for P2 and C-term Mutations SQAVGRSSF AAV9 immuno library</t>
  </si>
  <si>
    <t>CH_OL_1203</t>
  </si>
  <si>
    <t>TGGACCGACTAATGAATCCACTCNNNGACCAATACTTGTACTATCTCTCAAAGACTATTAACGGTTC</t>
  </si>
  <si>
    <t>Oligo for P2 Mutation LIDQYLYYL AAV9 immuno library</t>
  </si>
  <si>
    <t>CH_OL_1204</t>
  </si>
  <si>
    <t>TGGACCGACTAATGAATCCACTCATCGACCAATACTTGTACTATNNNTCAAAGACTATTAACGGTTC</t>
  </si>
  <si>
    <t>Oligo for C-term Mutation LIDQYLYYL AAV9 immuno library</t>
  </si>
  <si>
    <t>CH_OL_1205</t>
  </si>
  <si>
    <t>TGGACCGACTAATGAATCCACTCNNNGACCAATACTTGTACTATNNNTCAAAGACTATTAACGGTTC</t>
  </si>
  <si>
    <t>Oligo for P2 and C-term Mutations LIDQYLYYL AAV9 immuno library</t>
  </si>
  <si>
    <t>CH_OL_1206</t>
  </si>
  <si>
    <t>acactctttccctacacgacgctcttccgatctcatgctgcggtacaccaacg</t>
  </si>
  <si>
    <t>F primer + adapter for NI/PEX</t>
  </si>
  <si>
    <t>CH_OL_1207</t>
  </si>
  <si>
    <t>gactggagttcagacgtgtgctcttccgatctctggcaactagaaggcacagg</t>
  </si>
  <si>
    <t>R primer + adapter for NI/PEX</t>
  </si>
  <si>
    <t>CH_OL_1208</t>
  </si>
  <si>
    <t>acactctttccctacacgacgctcttccgatctgatccttctaccccatgctgc</t>
  </si>
  <si>
    <t>CH_OL_1209</t>
  </si>
  <si>
    <t>ACACTCTTTCCCTACACGACGCTCTTCCGATCTCATCTTTGGGAAGCAAGGCTC</t>
  </si>
  <si>
    <t>F  AAV2ligand scan 1</t>
  </si>
  <si>
    <t>CH_OL_1210</t>
  </si>
  <si>
    <t>GACTGGAGTTCAGACGTGTGCTCTTCCGATCTGAGGGGAGAGGGGTGAAAATG</t>
  </si>
  <si>
    <t>R  AAV2ligand scan 1</t>
  </si>
  <si>
    <t>CH_OL_1211</t>
  </si>
  <si>
    <t>ACACTCTTTCCCTACACGACGCTCTTCCGATCTTTGGGAAGCAAGGCTCAGAG</t>
  </si>
  <si>
    <t>CH_OL_1212</t>
  </si>
  <si>
    <t>GACTGGAGTTCAGACGTGTGCTCTTCCGATCTCGTCCGTGTGTGGAATCTTTG</t>
  </si>
  <si>
    <t>CH_OL_1213</t>
  </si>
  <si>
    <t>ACACTCTTTCCCTACACGACGCTCTTCCGATCTCCTCTTGGTCTGGTTGAG</t>
  </si>
  <si>
    <t>F primer for QPAKKRLNF amplicon 300 cycle</t>
  </si>
  <si>
    <t>CH_OL_1214</t>
  </si>
  <si>
    <t>GACTGGAGTTCAGACGTGTGCTCTTCCGATCTATTGTCTGCCACTGGTGCG</t>
  </si>
  <si>
    <t>R primer for QPAKKRLNF amplicon 300 cycle</t>
  </si>
  <si>
    <t>CH_OL_1215</t>
  </si>
  <si>
    <t>ACACTCTTTCCCTACACGACGCTCTTCCGATCTTTGACTTCAACAGATTCCA</t>
  </si>
  <si>
    <t>F primer for KLFNIQVKEV amplicon 300 cycle</t>
  </si>
  <si>
    <t>CH_OL_1216</t>
  </si>
  <si>
    <t>GACTGGAGTTCAGACGTGTGCTCTTCCGATCTGAGCCGACCCGAGCACGTA</t>
  </si>
  <si>
    <t>R primer for KLFNIQVKEV amplicon 300 cycle</t>
  </si>
  <si>
    <t>CH_OL_1217</t>
  </si>
  <si>
    <t>ACACTCTTTCCCTACACGACGCTCTTCCGATCTTCACGGACTCAGACTATCAG</t>
  </si>
  <si>
    <t>F primer for IPQYGYLTL SQAVGRSSF amplicon 300 cycle</t>
  </si>
  <si>
    <t>CH_OL_1218</t>
  </si>
  <si>
    <t>GACTGGAGTTCAGACGTGTGCTCTTCCGATCTTTCTCAAACTCGTAGCTGAA</t>
  </si>
  <si>
    <t>R primer for IPQYGYLTL SQAVGRSSF amplicon 300 cycle</t>
  </si>
  <si>
    <t>CH_OL_1219</t>
  </si>
  <si>
    <t>ACACTCTTTCCCTACACGACGCTCTTCCGATCTCAAATGCTAAGAACGGGTAA</t>
  </si>
  <si>
    <t>F primer for LIDQYLYYL amplicon 300 cycle</t>
  </si>
  <si>
    <t>CH_OL_1220</t>
  </si>
  <si>
    <t>GACTGGAGTTCAGACGTGTGCTCTTCCGATCTACGTTGTTGTCGGTAGCTGG</t>
  </si>
  <si>
    <t>R primer for LIDQYLYYL amplicon 300 cycle</t>
  </si>
  <si>
    <t>CH_OL_1221</t>
  </si>
  <si>
    <t>AAV2 LS long PCR</t>
  </si>
  <si>
    <t>CH_OL_1222</t>
  </si>
  <si>
    <t>GGCTGATCAGCGAGCTCTAG</t>
  </si>
  <si>
    <t>CH_OL_1223</t>
  </si>
  <si>
    <t>ACACTCTTTCCCTACACGACGCTCTTCCGGGTCATGATTACAGACGAAGAGG</t>
  </si>
  <si>
    <t>AAV2 LS forward</t>
  </si>
  <si>
    <t>CH_OL_1224</t>
  </si>
  <si>
    <t>GACTGGAGTTCAGACGTGTGCTCTTCCGATCTAATCTTTGCCCAGATGGGCC</t>
  </si>
  <si>
    <t>AAV2 LS reverse</t>
  </si>
  <si>
    <t>CH_OL_1225</t>
  </si>
  <si>
    <t>ACACTCTTTCCCTACACGACGCTCTTCCGGAAATCAGGACAACCAATCCCG</t>
  </si>
  <si>
    <t>CH_OL_1226</t>
  </si>
  <si>
    <t>GAAGGATTCGCAGGTACCGG</t>
  </si>
  <si>
    <t>AAV2 GSP</t>
  </si>
  <si>
    <t>CH_OL_1227</t>
  </si>
  <si>
    <t>GACTGGAGTTCAGACGTGTGCTCTTCCGATCTgctgatggtagagtgaggtgg</t>
  </si>
  <si>
    <t>NI/PEX reverse</t>
  </si>
  <si>
    <t>CH_OL_1228</t>
  </si>
  <si>
    <t>GTGAAGAACAATGCATCCACCAGCTACGACATGTCGTTTACTTTGACC</t>
  </si>
  <si>
    <t>primer amplify 30bp homology with PL_269 but with BmgBI and Eco81I</t>
  </si>
  <si>
    <t>CH_OL_1229</t>
  </si>
  <si>
    <t>AGGGGTTCCTCGTAACTATAACGGTCCTAACGAAAAAACCTCCCACACCTCCCCCTGAACCTGAAACATAAAATGAATGCAATTGTTGTTGTTAACTTGTTTATTGCAGCTTATAATGGTTACAAATAAAGCAATAGCATCACAAATTTCACAAATAAAGCATTTTTTTCACTGCATTCTAGTTGTGGTTTGTCCAAACTCATCAATGTATCTTATCATGTCTGGATCTTATTTTTGACACCAGAC</t>
  </si>
  <si>
    <t>primer amplify 30bp homology with PL_269 BmgBI and Eco81I</t>
  </si>
  <si>
    <t>CH_OL_1230</t>
  </si>
  <si>
    <t>catgctgcggtacaccaacg</t>
  </si>
  <si>
    <t>1206 minus adapter</t>
  </si>
  <si>
    <t>CH_OL_1231</t>
  </si>
  <si>
    <t>ctggcaactagaaggcacagg</t>
  </si>
  <si>
    <t>1207 minus adapter</t>
  </si>
  <si>
    <t>CH_OL_1232</t>
  </si>
  <si>
    <t>GCTGATGGTAGAGTGAGGTG</t>
  </si>
  <si>
    <t>natural isolate reverse</t>
  </si>
  <si>
    <t>CH_OL_1233</t>
  </si>
  <si>
    <t>GACTGGAGTTCAGACGTGTGCTCTTCCGATCTGCTGATGGTAGAGTGAGGTG</t>
  </si>
  <si>
    <t>1233 plus illumina adapter</t>
  </si>
  <si>
    <t>CH_OL_1234</t>
  </si>
  <si>
    <t>GTGAAGAACAATGCATCCACCAGCTACGACGCGACGGCCGACGTCTTT</t>
  </si>
  <si>
    <t>F primer HPRT stuffer from PL_93 with HA for PL_269 cut with BmgBI and Eco81I</t>
  </si>
  <si>
    <t>CH_OL_1235</t>
  </si>
  <si>
    <t>CTCATCAATGTATCTTATCATGTCTGGATCGACGTCAACCACAAAGAG</t>
  </si>
  <si>
    <t>R primer HPRT stuffer with HA for SV40 from PL-93</t>
  </si>
  <si>
    <t>CH_OL_1236</t>
  </si>
  <si>
    <t>GACTGCTTAAGTCTCTTTGTGGTTGACGTCGATCCAGACATGATAAGA</t>
  </si>
  <si>
    <t>F primer SV40 with HA for HPRT stuffer</t>
  </si>
  <si>
    <t>CH_OL_1237</t>
  </si>
  <si>
    <t>ACTAGGGGTTCCTCGTAACTATAACGGTCCTAACGAAAAAACCTCCCACAC</t>
  </si>
  <si>
    <t>R primer SV40 with HA for PL-269 cut with BmgBI and Eco81I</t>
  </si>
  <si>
    <t>CH_OL_1238</t>
  </si>
  <si>
    <t>CAGGCCTGAAATCACTTGGTTTTAGGTTGGAAGCTTCGATCAACTACG</t>
  </si>
  <si>
    <t>F primer Rep overlap section with 30bp HA to chimeric MVM section for insertion into PL_269 cut with BmgBI and PstI</t>
  </si>
  <si>
    <t>CH_OL_1239</t>
  </si>
  <si>
    <t>CTCTAGGGATCCGGCCCTCTAGATCTGCAGCTGATGGTAGAGTGAGGT</t>
  </si>
  <si>
    <t xml:space="preserve">R primer barcode amplification section with 30bp HAadding back in PstI for insertion of cap into PL_269 cut with BmgBI and PstI </t>
  </si>
  <si>
    <t>CH_OL_1240</t>
  </si>
  <si>
    <t>CAGCATCGACGTAGAGCA</t>
  </si>
  <si>
    <t>F primer for capsid sequencing (from PL_308)</t>
  </si>
  <si>
    <t>CH_OL_1241</t>
  </si>
  <si>
    <t>AAACATACTGGTCTCAAT</t>
  </si>
  <si>
    <t>CH_OL_1242</t>
  </si>
  <si>
    <t>CTACCTCCAAGGTCCCAT</t>
  </si>
  <si>
    <t>CH_OL_1243</t>
  </si>
  <si>
    <t>TGGCAAGACCGGGACGTG</t>
  </si>
  <si>
    <t>F primer for capsid sequencing (from PL_331)</t>
  </si>
  <si>
    <t>CH_OL_1244</t>
  </si>
  <si>
    <t>TTAATGCTAGCGGCCCGC</t>
  </si>
  <si>
    <t xml:space="preserve">F primer 1218/1219 </t>
  </si>
  <si>
    <t>CH_OL_1245</t>
  </si>
  <si>
    <t>ATCCGGTCCTCCTGCAGG</t>
  </si>
  <si>
    <t xml:space="preserve">R primer 1218/1219 </t>
  </si>
  <si>
    <t>CH_OL_1246</t>
  </si>
  <si>
    <t>TATTAATGCTAGCGGCCCGCGCCCCGCCCCCTTTAGCCCCGCCCCCTTTAGCCCCGCCCCCTTTAGCCCCGCCCCCTTTAGCCCCGCCCCCTTTAGCCCCGCCCCCTTTAGCCCCGCCCCCTTTAGCCCCGCCCCCTTTAGCCCCGCCCCCTTTAGCCCCGCCCCCTTTACCTGCAGGAGGACCGGATCA</t>
  </si>
  <si>
    <t>Tandem_RGC_1</t>
  </si>
  <si>
    <t>CH_OL_1247</t>
  </si>
  <si>
    <t>TATTAATGCTAGCGGCCCGCCTGATTGGCTGTTACTGATTGGCTGTTACTGATTGGCTGTTACTGATTGGCTGTTACTGATTGGCTGTTACTGATTGGCTGTTACTGATTGGCTGTTACTGATTGGCTGTTACTGATTGGCTGTTACTGATTGGCTGTTACTGATTGGCTCCTGCAGGAGGACCGGATCA</t>
  </si>
  <si>
    <t>Tandem_RGC_2</t>
  </si>
  <si>
    <t>CH_OL_1248</t>
  </si>
  <si>
    <t>TATTAATGCTAGCGGCCCGCCTGATTGGCTGTTAGCCCCGCCCCCTTTAACTACATTTCCCAGAATGCTTAACGTCATATTAACGTCATATTAACCGGAAGTGTTACTGATTGGCTGTTACAAGATGGCGGCTTACTGATTGGCTGTTAGCGCATGCGCAGTGCTTAGCCCCTGCAGGAGGACCGGATCA</t>
  </si>
  <si>
    <t>Random_Tandem_RGC_1</t>
  </si>
  <si>
    <t>CH_OL_1249</t>
  </si>
  <si>
    <t>TATTAATGCTAGCGGCCCGCGCGCATGCGCAGTGCTTAACGTCATATTACCAGCAGAGGGCTTAACTACATTTCCCAGAATGCTTAGCCCCGCCCCCTTTAACCGGAAGTGTTAGCGCATGCGCAGTGCTTACTGGGATTAACTACATTTCCCAGAATGCTTAACCGGAACCTGCAGGAGGACCGGATCA</t>
  </si>
  <si>
    <t>Random_Tandem_RGC_2</t>
  </si>
  <si>
    <t>CH_OL_1250</t>
  </si>
  <si>
    <t>TATTAATGCTAGCGGCCCGCACATTGATATTATATTTACAGTATGTAATCTATATTTGATGTACTTTCATATTTTATGTACCTAATATATATTTGATGTAATTTCATATTTTATGTACAGTGTATAATGTATAGTTTGGGTACTTTGATATTTTATGTACACTATAGTATCCTGCAGGAGGACCGGATCA</t>
  </si>
  <si>
    <t>TopFC_RGC_2</t>
  </si>
  <si>
    <t>CH_OL_1251</t>
  </si>
  <si>
    <t>TATTAATGCTAGCGGCCCGCGAGTGGAATTGAGTGGAATGGAATCGAATGGAATGGACTGGAACAAAATGGAAAGGAATGGACCGGAATGGAAAGGAACGGAATGGAATGGAATGGAATGGAATGGAATGGAATGGAATGGAATGGAATGGAATGGAATCAACCCGAGTGCCTGCAGGAGGACCGGATCA</t>
  </si>
  <si>
    <t>TopFC_RGC_3</t>
  </si>
  <si>
    <t>CH_OL_1252</t>
  </si>
  <si>
    <t>TATTAATGCTAGCGGCCCGCACGACACTTCCGGAAGTCTTCCGCCAATGGGCGTAACGATTCGTCGTTACGTAACGTAGTTCCGCCTACGTTCGTCTTACGCAATTGCGCCGCCGTTTGGCGTAACGTAACGTTACGTTACGACCAATCGCGGAAGCGATTGCGTAAGCGCCTGCAGGAGGACCGGATCA</t>
  </si>
  <si>
    <t>Greedy_1</t>
  </si>
  <si>
    <t>CH_OL_1253</t>
  </si>
  <si>
    <t>TATTAATGCTAGCGGCCCGCCAATCAACGAACGCTTACGCGTAACGTAACGCGTAACGTCAATTGCGATAGCGTAACGACTTACGCCAATGGGCGCGGCAATTACGCTTCCGGAAGTGACGTTACGCTTACGCGTAACGTAACGTCACGTGACGTTACGCTAACGAATCGCCTGCAGGAGGACCGGATCA</t>
  </si>
  <si>
    <t>Greedy_2</t>
  </si>
  <si>
    <t>CH_OL_1254</t>
  </si>
  <si>
    <t>TATTAATGCTAGCGGCCCGCCGCAATCGACGACGTACCGCCTACGTTTCGCTTGCGCAATTGCGCTTGCGCAATCGGACGTAACGTTACGCGTAACGATTGCGGAAGTTCGTTACGCGTTACGTTACGATAGGCGGAACTACGATTCGCTTCCGCGATTGGTCGCGCGATCCTGCAGGAGGACCGGATCA</t>
  </si>
  <si>
    <t>Greedy_3</t>
  </si>
  <si>
    <t>CH_OL_1255</t>
  </si>
  <si>
    <t>TATTAATGCTAGCGGCCCGCAACTCGCTTCCGCAATTGCGCAAGCGTAAGTTACGCTTCCGCGCTTTCGTACGTCGTAACGCGGAAGCGCAATTGCGCAAGCGCAATCGTAGCGGGACGTACGACGTAAGACGACTTCCGGAAGCGTCGATTGCGCGACCGATTGTCGTACCTGCAGGAGGACCGGATCA</t>
  </si>
  <si>
    <t>Greedy_4</t>
  </si>
  <si>
    <t>CH_OL_1256</t>
  </si>
  <si>
    <t>TATTAATGCTAGCGGCCCGCATGACGATAGGTCGCGCCCGATTGCGTAAGTCGGTTGCGCAATTGCGCTTGCGCAATCGCGTACGTCGATTGCGCAAGCGCTTGCGTCGTTTCGCGATAGCGCAACCGTAAGGCGTAACGCAATTGCGCTTGCGCAATCGACGCGCGACGCCTGCAGGAGGACCGGATCA</t>
  </si>
  <si>
    <t>Greedy_5</t>
  </si>
  <si>
    <t>CH_OL_1257</t>
  </si>
  <si>
    <t>AGCAAGGGCGAGGAGCTG</t>
  </si>
  <si>
    <t>CH_OL_1258</t>
  </si>
  <si>
    <t>GTACAGCTCGTCCATGCCG</t>
  </si>
  <si>
    <t>CH_OL_1259</t>
  </si>
  <si>
    <t>GCCCCCGACTTGCCCAGATT</t>
  </si>
  <si>
    <t>FOXP3 (TSDR) Forward Primer</t>
  </si>
  <si>
    <t>CH_OL_1260</t>
  </si>
  <si>
    <t>GGACAGGGCAGCCAGTTCTCG</t>
  </si>
  <si>
    <t>FOXP3 (TSDR) Reverse Primer</t>
  </si>
  <si>
    <t>CH_OL_1261</t>
  </si>
  <si>
    <t>AAGTGGTTAGCATGGTGGTGGACAT</t>
  </si>
  <si>
    <t>XIST Forward Primer</t>
  </si>
  <si>
    <t>CH_OL_1262</t>
  </si>
  <si>
    <t>ACAACGCCTGCCATATTGTCCCT</t>
  </si>
  <si>
    <t>XIST Reverse Primer</t>
  </si>
  <si>
    <t>CH_OL_1263</t>
  </si>
  <si>
    <t>GTATTGGCAAATCGGGTGCACAGCTTGCTAAAAAGAGACTCAATTTTGGTCAGACTGGCGACACAGA</t>
  </si>
  <si>
    <r>
      <t>Q</t>
    </r>
    <r>
      <rPr>
        <sz val="11"/>
        <color rgb="FFFF0000"/>
        <rFont val="Calibri"/>
        <family val="2"/>
      </rPr>
      <t>L</t>
    </r>
    <r>
      <rPr>
        <sz val="11"/>
        <color rgb="FF000000"/>
        <rFont val="Calibri"/>
        <family val="2"/>
      </rPr>
      <t>AKKRLNF with 5' and 3' 20bp overlap for AAV9 immune epitope</t>
    </r>
  </si>
  <si>
    <t>CH_OL_1264</t>
  </si>
  <si>
    <t>GTATTGGCAAATCGGGTGCACAGCGTGCTAAAAAGAGACTCAATTTTGGTCAGACTGGCGACACAGA</t>
  </si>
  <si>
    <r>
      <t>Q</t>
    </r>
    <r>
      <rPr>
        <sz val="11"/>
        <color rgb="FFFF0000"/>
        <rFont val="Calibri"/>
        <family val="2"/>
      </rPr>
      <t>R</t>
    </r>
    <r>
      <rPr>
        <sz val="11"/>
        <color rgb="FF000000"/>
        <rFont val="Calibri"/>
        <family val="2"/>
      </rPr>
      <t>AKKRLNF with 5' and 3' 20bp overlap for AAV9 immune epitope</t>
    </r>
  </si>
  <si>
    <t>CH_OL_1265</t>
  </si>
  <si>
    <t>GTATTGGCAAATCGGGTGCACAGTGTGCTAAAAAGAGACTCAATTTTGGTCAGACTGGCGACACAGA</t>
  </si>
  <si>
    <r>
      <t>Q</t>
    </r>
    <r>
      <rPr>
        <sz val="11"/>
        <color rgb="FFFF0000"/>
        <rFont val="Calibri"/>
        <family val="2"/>
      </rPr>
      <t>C</t>
    </r>
    <r>
      <rPr>
        <sz val="11"/>
        <color rgb="FF000000"/>
        <rFont val="Calibri"/>
        <family val="2"/>
      </rPr>
      <t>AKKRLNF with 5' and 3' 20bp overlap for AAV9 immune epitope</t>
    </r>
  </si>
  <si>
    <t>CH_OL_1266</t>
  </si>
  <si>
    <t>GTATTGGCAAATCGGGTGCACAGATTGCTAAAAAGAGACTCAATTTTGGTCAGACTGGCGACACAGA</t>
  </si>
  <si>
    <r>
      <t>Q</t>
    </r>
    <r>
      <rPr>
        <sz val="11"/>
        <color rgb="FFFF0000"/>
        <rFont val="Calibri"/>
        <family val="2"/>
      </rPr>
      <t>I</t>
    </r>
    <r>
      <rPr>
        <sz val="11"/>
        <color rgb="FF000000"/>
        <rFont val="Calibri"/>
        <family val="2"/>
      </rPr>
      <t>AKKRLNF with 5' and 3' 20bp overlap for AAV9 immune epitope</t>
    </r>
  </si>
  <si>
    <t>CH_OL_1267</t>
  </si>
  <si>
    <t>GTATTGGCAAATCGGGTGCACAGTTTGCTAAAAAGAGACTCAATTTCGGTCAGACTGGCGACACAGA</t>
  </si>
  <si>
    <r>
      <t>Q</t>
    </r>
    <r>
      <rPr>
        <sz val="11"/>
        <color rgb="FFFF0000"/>
        <rFont val="Calibri"/>
        <family val="2"/>
      </rPr>
      <t>F</t>
    </r>
    <r>
      <rPr>
        <sz val="11"/>
        <color rgb="FF000000"/>
        <rFont val="Calibri"/>
        <family val="2"/>
      </rPr>
      <t>AKKRLNF with 5' and 3' 20bp overlap for AAV9 immune epitope</t>
    </r>
  </si>
  <si>
    <t>CH_OL_1268</t>
  </si>
  <si>
    <t>GTATTGGCAAATCGGGTGCACAGAAAGCTAAAAAGAGACTCAATTTTGGTCAGACTGGCGACACAGA</t>
  </si>
  <si>
    <r>
      <t>Q</t>
    </r>
    <r>
      <rPr>
        <sz val="11"/>
        <color rgb="FFFF0000"/>
        <rFont val="Calibri"/>
        <family val="2"/>
      </rPr>
      <t>K</t>
    </r>
    <r>
      <rPr>
        <sz val="11"/>
        <color rgb="FF000000"/>
        <rFont val="Calibri"/>
        <family val="2"/>
      </rPr>
      <t>AKKRLNF with 5' and 3' 20bp overlap for AAV9 immune epitope</t>
    </r>
  </si>
  <si>
    <t>CH_OL_1269</t>
  </si>
  <si>
    <t>GTATTGGCAAATCGGGTGCACAGTGGGCTAAAAAGAGACTCAATTTCGGTCAGACTGGCGACACAGA</t>
  </si>
  <si>
    <r>
      <t>Q</t>
    </r>
    <r>
      <rPr>
        <sz val="11"/>
        <color rgb="FFFF0000"/>
        <rFont val="Calibri"/>
        <family val="2"/>
      </rPr>
      <t>W</t>
    </r>
    <r>
      <rPr>
        <sz val="11"/>
        <color rgb="FF000000"/>
        <rFont val="Calibri"/>
        <family val="2"/>
      </rPr>
      <t>AKKRLNF with 5' and 3' 20bp overlap for AAV9 immune epitope</t>
    </r>
  </si>
  <si>
    <t>CH_OL_1270</t>
  </si>
  <si>
    <t>GGCCTAAGCGACTCAACTTCAAGCTCTTCAACATTCAGGTCAAAGAGATTACGGACAACAATGGAGTCAA</t>
  </si>
  <si>
    <r>
      <t>KLFNIQVKE</t>
    </r>
    <r>
      <rPr>
        <sz val="11"/>
        <color rgb="FFFF0000"/>
        <rFont val="Calibri"/>
        <family val="2"/>
      </rPr>
      <t xml:space="preserve">I </t>
    </r>
    <r>
      <rPr>
        <sz val="11"/>
        <color rgb="FF000000"/>
        <rFont val="Calibri"/>
        <family val="2"/>
      </rPr>
      <t>with 5' and 3' 20bp overlap for AAV9 immune epitope</t>
    </r>
  </si>
  <si>
    <t>CH_OL_1271</t>
  </si>
  <si>
    <t>GGCCTAAGCGACTCAACTTCAAGCTCTTCAACATTCAGGTCAAAGAGACTACGGACAACAATGGAGTCAA</t>
  </si>
  <si>
    <r>
      <t>KLFNIQVKE</t>
    </r>
    <r>
      <rPr>
        <sz val="11"/>
        <color rgb="FFFF0000"/>
        <rFont val="Calibri"/>
        <family val="2"/>
      </rPr>
      <t xml:space="preserve">T </t>
    </r>
    <r>
      <rPr>
        <sz val="11"/>
        <color rgb="FF000000"/>
        <rFont val="Calibri"/>
        <family val="2"/>
      </rPr>
      <t>with 5' and 3' 20bp overlap for AAV9 immune epitope</t>
    </r>
  </si>
  <si>
    <t>CH_OL_1272</t>
  </si>
  <si>
    <t>GGCCTAAGCGACTCAACTTCAAGCTCTTCAACATTCAGGTCAAAGAGTGTACGGACAACAATGGAGTCAA</t>
  </si>
  <si>
    <r>
      <t>KLFNIQVKE</t>
    </r>
    <r>
      <rPr>
        <sz val="11"/>
        <color rgb="FFFF0000"/>
        <rFont val="Calibri"/>
        <family val="2"/>
      </rPr>
      <t xml:space="preserve">C </t>
    </r>
    <r>
      <rPr>
        <sz val="11"/>
        <color rgb="FF000000"/>
        <rFont val="Calibri"/>
        <family val="2"/>
      </rPr>
      <t>with 5' and 3' 20bp overlap for AAV9 immune epitope</t>
    </r>
  </si>
  <si>
    <t>CH_OL_1273</t>
  </si>
  <si>
    <t>GGCCTAAGCGACTCAACTTCAAGGTATTCAACATTCAGGTCAAAGAGATTACGGACAACAATGGAGTCAA</t>
  </si>
  <si>
    <r>
      <t>K</t>
    </r>
    <r>
      <rPr>
        <sz val="11"/>
        <color rgb="FFFF0000"/>
        <rFont val="Calibri"/>
        <family val="2"/>
      </rPr>
      <t>V</t>
    </r>
    <r>
      <rPr>
        <sz val="11"/>
        <color rgb="FF000000"/>
        <rFont val="Calibri"/>
        <family val="2"/>
      </rPr>
      <t>FNIQVKE</t>
    </r>
    <r>
      <rPr>
        <sz val="11"/>
        <color rgb="FFFF0000"/>
        <rFont val="Calibri"/>
        <family val="2"/>
      </rPr>
      <t xml:space="preserve">I </t>
    </r>
    <r>
      <rPr>
        <sz val="11"/>
        <color rgb="FF000000"/>
        <rFont val="Calibri"/>
        <family val="2"/>
      </rPr>
      <t>with 5' and 3' 20bp overlap for AAV9 immune epitope</t>
    </r>
  </si>
  <si>
    <t>CH_OL_1274</t>
  </si>
  <si>
    <t>GGCCTAAGCGACTCAACTTCAAGATATTCAACATTCAGGTCAAAGAGATTACGGACAACAATGGAGTCAA</t>
  </si>
  <si>
    <r>
      <t>K</t>
    </r>
    <r>
      <rPr>
        <sz val="11"/>
        <color rgb="FFFF0000"/>
        <rFont val="Calibri"/>
        <family val="2"/>
      </rPr>
      <t>I</t>
    </r>
    <r>
      <rPr>
        <sz val="11"/>
        <color rgb="FF000000"/>
        <rFont val="Calibri"/>
        <family val="2"/>
      </rPr>
      <t>FNIQVKE</t>
    </r>
    <r>
      <rPr>
        <sz val="11"/>
        <color rgb="FFFF0000"/>
        <rFont val="Calibri"/>
        <family val="2"/>
      </rPr>
      <t xml:space="preserve">I </t>
    </r>
    <r>
      <rPr>
        <sz val="11"/>
        <color rgb="FF000000"/>
        <rFont val="Calibri"/>
        <family val="2"/>
      </rPr>
      <t>with 5' and 3' 20bp overlap for AAV9 immune epitope</t>
    </r>
  </si>
  <si>
    <t>CH_OL_1275</t>
  </si>
  <si>
    <t>TCCCAGCGGACGTTTTCATGATTCCTCAGTACGGGTATCTGACGACAAATGATGGAAGCCAGGCCGT</t>
  </si>
  <si>
    <r>
      <t>IPQYGYLT</t>
    </r>
    <r>
      <rPr>
        <sz val="11"/>
        <color rgb="FFFF0000"/>
        <rFont val="Calibri"/>
        <family val="2"/>
      </rPr>
      <t xml:space="preserve">T </t>
    </r>
    <r>
      <rPr>
        <sz val="11"/>
        <color rgb="FF000000"/>
        <rFont val="Calibri"/>
        <family val="2"/>
      </rPr>
      <t>with 5' and 3' 20bp overlap for AAV9 immune epitope</t>
    </r>
  </si>
  <si>
    <t>CH_OL_1276</t>
  </si>
  <si>
    <t>TCCCAGCGGACGTTTTCATGATTCCTCAGTACGGGTATCTGACGTCAAATGATGGAAGCCAGGCCGT</t>
  </si>
  <si>
    <r>
      <t>IPQYGYLT</t>
    </r>
    <r>
      <rPr>
        <sz val="11"/>
        <color rgb="FFFF0000"/>
        <rFont val="Calibri"/>
        <family val="2"/>
      </rPr>
      <t xml:space="preserve">S </t>
    </r>
    <r>
      <rPr>
        <sz val="11"/>
        <color rgb="FF000000"/>
        <rFont val="Calibri"/>
        <family val="2"/>
      </rPr>
      <t>with 5' and 3' 20bp overlap for AAV9 immune epitope</t>
    </r>
  </si>
  <si>
    <t>CH_OL_1277</t>
  </si>
  <si>
    <t>TCCCAGCGGACGTTTTCATGATTCCTCAGTACGGGTATCTGACGTACAATGATGGAAGCCAGGCCGT</t>
  </si>
  <si>
    <r>
      <t>IPQYGYLT</t>
    </r>
    <r>
      <rPr>
        <sz val="11"/>
        <color rgb="FFFF0000"/>
        <rFont val="Calibri"/>
        <family val="2"/>
      </rPr>
      <t xml:space="preserve">Y </t>
    </r>
    <r>
      <rPr>
        <sz val="11"/>
        <color rgb="FF000000"/>
        <rFont val="Calibri"/>
        <family val="2"/>
      </rPr>
      <t>with 5' and 3' 20bp overlap for AAV9 immune epitope</t>
    </r>
  </si>
  <si>
    <t>CH_OL_1278</t>
  </si>
  <si>
    <t>TCCCAGCGGACGTTTTCATGATTCCTCAGTACGGGTATCTGACGGCAAATGATGGAAGCCAGGCCGT</t>
  </si>
  <si>
    <r>
      <t>IPQYGYLT</t>
    </r>
    <r>
      <rPr>
        <sz val="11"/>
        <color rgb="FFFF0000"/>
        <rFont val="Calibri"/>
        <family val="2"/>
      </rPr>
      <t xml:space="preserve">A </t>
    </r>
    <r>
      <rPr>
        <sz val="11"/>
        <color rgb="FF000000"/>
        <rFont val="Calibri"/>
        <family val="2"/>
      </rPr>
      <t>with 5' and 3' 20bp overlap for AAV9 immune epitope</t>
    </r>
  </si>
  <si>
    <t>CH_OL_1279</t>
  </si>
  <si>
    <t>TCCCAGCGGACGTTTTCATGATTCCCCAGTACGGGTATCTGACGCATAATGATGGAAGCCAGGCCGT</t>
  </si>
  <si>
    <r>
      <t>IPQYGYLT</t>
    </r>
    <r>
      <rPr>
        <sz val="11"/>
        <color rgb="FFFF0000"/>
        <rFont val="Calibri"/>
        <family val="2"/>
      </rPr>
      <t xml:space="preserve">H </t>
    </r>
    <r>
      <rPr>
        <sz val="11"/>
        <color rgb="FF000000"/>
        <rFont val="Calibri"/>
        <family val="2"/>
      </rPr>
      <t>with 5' and 3' 20bp overlap for AAV9 immune epitope</t>
    </r>
  </si>
  <si>
    <t>CH_OL_1280</t>
  </si>
  <si>
    <t>TCCCAGCGGACGTTTTCATGATTCCCCAGTACGGGTATCTGACGTGCAATGATGGAAGCCAGGCCGT</t>
  </si>
  <si>
    <r>
      <t>IPQYGYLT</t>
    </r>
    <r>
      <rPr>
        <sz val="11"/>
        <color rgb="FFFF0000"/>
        <rFont val="Calibri"/>
        <family val="2"/>
      </rPr>
      <t xml:space="preserve">C </t>
    </r>
    <r>
      <rPr>
        <sz val="11"/>
        <color rgb="FF000000"/>
        <rFont val="Calibri"/>
        <family val="2"/>
      </rPr>
      <t>with 5' and 3' 20bp overlap for AAV9 immune epitope</t>
    </r>
  </si>
  <si>
    <t>CH_OL_1281</t>
  </si>
  <si>
    <t>TCCCAGCGGACGTTTTCATGATTCCTCAGTACGGGTATCTGACGCGCAATGATGGAAGCCAGGCCGT</t>
  </si>
  <si>
    <r>
      <t>IPQYGYLT</t>
    </r>
    <r>
      <rPr>
        <sz val="11"/>
        <color rgb="FFFF0000"/>
        <rFont val="Calibri"/>
        <family val="2"/>
      </rPr>
      <t xml:space="preserve">R </t>
    </r>
    <r>
      <rPr>
        <sz val="11"/>
        <color rgb="FF000000"/>
        <rFont val="Calibri"/>
        <family val="2"/>
      </rPr>
      <t>with 5' and 3' 20bp overlap for AAV9 immune epitope</t>
    </r>
  </si>
  <si>
    <t>CH_OL_1282</t>
  </si>
  <si>
    <t>TCCCAGCGGACGTTTTCATGATTCCTCAGTACGGGTATCTGACGAATAATGATGGAAGCCAGGCCGT</t>
  </si>
  <si>
    <r>
      <t>IPQYGYLT</t>
    </r>
    <r>
      <rPr>
        <sz val="11"/>
        <color rgb="FFFF0000"/>
        <rFont val="Calibri"/>
        <family val="2"/>
      </rPr>
      <t xml:space="preserve">N </t>
    </r>
    <r>
      <rPr>
        <sz val="11"/>
        <color rgb="FF000000"/>
        <rFont val="Calibri"/>
        <family val="2"/>
      </rPr>
      <t>with 5' and 3' 20bp overlap for AAV9 immune epitope</t>
    </r>
  </si>
  <si>
    <t>CH_OL_1283</t>
  </si>
  <si>
    <t>ATCTGACGCTTAATGATGGAAGCCATGCCGTGGGTCGTTCGTCCTTTTACTGCCTGGAATATTTCCC</t>
  </si>
  <si>
    <r>
      <t>S</t>
    </r>
    <r>
      <rPr>
        <sz val="11"/>
        <color rgb="FFFF0000"/>
        <rFont val="Calibri"/>
        <family val="2"/>
      </rPr>
      <t>H</t>
    </r>
    <r>
      <rPr>
        <sz val="11"/>
        <color rgb="FF000000"/>
        <rFont val="Calibri"/>
        <family val="2"/>
      </rPr>
      <t>AVGRSSF with 5' and 3' 20bp overlap for AAV9 immune epitope</t>
    </r>
  </si>
  <si>
    <t>CH_OL_1284</t>
  </si>
  <si>
    <t>ATCTGACGCTTAATGATGGAAGCAATGCCGTGGGTCGTTCGTCCTTTTACTGCCTGGAATATTTCCC</t>
  </si>
  <si>
    <r>
      <t>S</t>
    </r>
    <r>
      <rPr>
        <sz val="11"/>
        <color rgb="FFFF0000"/>
        <rFont val="Calibri"/>
        <family val="2"/>
      </rPr>
      <t>N</t>
    </r>
    <r>
      <rPr>
        <sz val="11"/>
        <color rgb="FF000000"/>
        <rFont val="Calibri"/>
        <family val="2"/>
      </rPr>
      <t>AVGRSSF with 5' and 3' 20bp overlap for AAV9 immune epitope</t>
    </r>
  </si>
  <si>
    <t>CH_OL_1285</t>
  </si>
  <si>
    <t>ATCTGACGCTTAATGATGGAAGCTTTGCCGTGGGTCGTTCGTCCTTTTACTGCCTGGAATATTTCCC</t>
  </si>
  <si>
    <r>
      <t>S</t>
    </r>
    <r>
      <rPr>
        <sz val="11"/>
        <color rgb="FFFF0000"/>
        <rFont val="Calibri"/>
        <family val="2"/>
      </rPr>
      <t>F</t>
    </r>
    <r>
      <rPr>
        <sz val="11"/>
        <color rgb="FF000000"/>
        <rFont val="Calibri"/>
        <family val="2"/>
      </rPr>
      <t>AVGRSSF with 5' and 3' 20bp overlap for AAV9 immune epitope</t>
    </r>
  </si>
  <si>
    <t>CH_OL_1286</t>
  </si>
  <si>
    <t>ATCTGACGCTTAATGATGGAAGCTATGCCGTGGGTCGTTCGTCCTTTTACTGCCTGGAATATTTCCC</t>
  </si>
  <si>
    <r>
      <t>S</t>
    </r>
    <r>
      <rPr>
        <sz val="11"/>
        <color rgb="FFFF0000"/>
        <rFont val="Calibri"/>
        <family val="2"/>
      </rPr>
      <t>Y</t>
    </r>
    <r>
      <rPr>
        <sz val="11"/>
        <color rgb="FF000000"/>
        <rFont val="Calibri"/>
        <family val="2"/>
      </rPr>
      <t>AVGRSSF with 5' and 3' 20bp overlap for AAV9 immune epitope</t>
    </r>
  </si>
  <si>
    <t>CH_OL_1287</t>
  </si>
  <si>
    <t>ATCTGACGCTTAATGATGGAAGCAAAGCCGTGGGTCGTTCGTCCTTCTACTGCCTGGAATATTTCCC</t>
  </si>
  <si>
    <r>
      <t>S</t>
    </r>
    <r>
      <rPr>
        <sz val="11"/>
        <color rgb="FFFF0000"/>
        <rFont val="Calibri"/>
        <family val="2"/>
      </rPr>
      <t>K</t>
    </r>
    <r>
      <rPr>
        <sz val="11"/>
        <color rgb="FF000000"/>
        <rFont val="Calibri"/>
        <family val="2"/>
      </rPr>
      <t>AVGRSSF with 5' and 3' 20bp overlap for AAV9 immune epitope</t>
    </r>
  </si>
  <si>
    <t>CH_OL_1288</t>
  </si>
  <si>
    <t>ATCTGACGCTTAATGATGGAAGCTGGGCCGTGGGTCGTTCGTCCTTTTACTGCCTGGAATATTTCCC</t>
  </si>
  <si>
    <r>
      <t>S</t>
    </r>
    <r>
      <rPr>
        <sz val="11"/>
        <color rgb="FFFF0000"/>
        <rFont val="Calibri"/>
        <family val="2"/>
      </rPr>
      <t>W</t>
    </r>
    <r>
      <rPr>
        <sz val="11"/>
        <color rgb="FF000000"/>
        <rFont val="Calibri"/>
        <family val="2"/>
      </rPr>
      <t>AVGRSSF with 5' and 3' 20bp overlap for AAV9 immune epitope</t>
    </r>
  </si>
  <si>
    <t>CH_OL_1289</t>
  </si>
  <si>
    <t>TGGACCGACTAATGAATCCACTCATCGACCAATACTTGTACTATACTTCAAAGACTATTAACGGTTC</t>
  </si>
  <si>
    <r>
      <t>LIDQYLYY</t>
    </r>
    <r>
      <rPr>
        <sz val="11"/>
        <color rgb="FFFF0000"/>
        <rFont val="Calibri"/>
        <family val="2"/>
      </rPr>
      <t xml:space="preserve">T </t>
    </r>
    <r>
      <rPr>
        <sz val="11"/>
        <color rgb="FF000000"/>
        <rFont val="Calibri"/>
        <family val="2"/>
      </rPr>
      <t>with 5' and 3' 20bp overlap for AAV9 immune epitope</t>
    </r>
  </si>
  <si>
    <t>CH_OL_1290</t>
  </si>
  <si>
    <t>TGGACCGACTAATGAATCCACTCGTTGACCAATACTTGTACTATTGTTCAAAGACTATTAACGGTTC</t>
  </si>
  <si>
    <r>
      <t>L</t>
    </r>
    <r>
      <rPr>
        <sz val="11"/>
        <color rgb="FFFF0000"/>
        <rFont val="Calibri"/>
        <family val="2"/>
      </rPr>
      <t>V</t>
    </r>
    <r>
      <rPr>
        <sz val="11"/>
        <color rgb="FF000000"/>
        <rFont val="Calibri"/>
        <family val="2"/>
      </rPr>
      <t>DQYLYY</t>
    </r>
    <r>
      <rPr>
        <sz val="11"/>
        <color rgb="FFFF0000"/>
        <rFont val="Calibri"/>
        <family val="2"/>
      </rPr>
      <t xml:space="preserve">C </t>
    </r>
    <r>
      <rPr>
        <sz val="11"/>
        <color rgb="FF000000"/>
        <rFont val="Calibri"/>
        <family val="2"/>
      </rPr>
      <t>with 5' and 3' 20bp overlap for AAV9 immune epitope</t>
    </r>
  </si>
  <si>
    <t>CH_OL_1291</t>
  </si>
  <si>
    <t>TGGACCGACTAATGAATCCACTCATCGACCAATACTTGTACTATTGTTCAAAGACTATTAACGGTTC</t>
  </si>
  <si>
    <r>
      <t>LIDQYLYY</t>
    </r>
    <r>
      <rPr>
        <sz val="11"/>
        <color rgb="FFFF0000"/>
        <rFont val="Calibri"/>
        <family val="2"/>
      </rPr>
      <t xml:space="preserve">C </t>
    </r>
    <r>
      <rPr>
        <sz val="11"/>
        <color rgb="FF000000"/>
        <rFont val="Calibri"/>
        <family val="2"/>
      </rPr>
      <t>with 5' and 3' 20bp overlap for AAV9 immune epitope</t>
    </r>
  </si>
  <si>
    <t>CH_OL_1292</t>
  </si>
  <si>
    <t>TGGACCGACTAATGAATCCACTCGTCGACCAATACTTGTACTATATGTCAAAGACTATTAACGGTTC</t>
  </si>
  <si>
    <r>
      <t>L</t>
    </r>
    <r>
      <rPr>
        <sz val="11"/>
        <color rgb="FFFF0000"/>
        <rFont val="Calibri"/>
        <family val="2"/>
      </rPr>
      <t>V</t>
    </r>
    <r>
      <rPr>
        <sz val="11"/>
        <color rgb="FF000000"/>
        <rFont val="Calibri"/>
        <family val="2"/>
      </rPr>
      <t>DQYLYY</t>
    </r>
    <r>
      <rPr>
        <sz val="11"/>
        <color rgb="FFFF0000"/>
        <rFont val="Calibri"/>
        <family val="2"/>
      </rPr>
      <t xml:space="preserve">M </t>
    </r>
    <r>
      <rPr>
        <sz val="11"/>
        <color rgb="FF000000"/>
        <rFont val="Calibri"/>
        <family val="2"/>
      </rPr>
      <t>with 5' and 3' 20bp overlap for AAV9 immune epitope</t>
    </r>
  </si>
  <si>
    <t>CH_OL_1293</t>
  </si>
  <si>
    <t>TGGACCGACTAATGAATCCACTCATTGACCAATACTTGTACTATATGTCAAAGACTATTAACGGTTC</t>
  </si>
  <si>
    <r>
      <t>LIDQYLYY</t>
    </r>
    <r>
      <rPr>
        <sz val="11"/>
        <color rgb="FFFF0000"/>
        <rFont val="Calibri"/>
        <family val="2"/>
      </rPr>
      <t xml:space="preserve">M </t>
    </r>
    <r>
      <rPr>
        <sz val="11"/>
        <color rgb="FF000000"/>
        <rFont val="Calibri"/>
        <family val="2"/>
      </rPr>
      <t>with 5' and 3' 20bp overlap for AAV9 immune epitope</t>
    </r>
  </si>
  <si>
    <t>CH_OL_1294</t>
  </si>
  <si>
    <t>TGGACCGACTAATGAATCCACTCATGGACCAATACTTGTACTATTGCTCAAAGACTATTAACGGTTC</t>
  </si>
  <si>
    <r>
      <t>L</t>
    </r>
    <r>
      <rPr>
        <sz val="11"/>
        <color rgb="FFFF0000"/>
        <rFont val="Calibri"/>
        <family val="2"/>
      </rPr>
      <t>M</t>
    </r>
    <r>
      <rPr>
        <sz val="11"/>
        <color rgb="FF000000"/>
        <rFont val="Calibri"/>
        <family val="2"/>
      </rPr>
      <t>DQYLYY</t>
    </r>
    <r>
      <rPr>
        <sz val="11"/>
        <color rgb="FFFF0000"/>
        <rFont val="Calibri"/>
        <family val="2"/>
      </rPr>
      <t xml:space="preserve">C </t>
    </r>
    <r>
      <rPr>
        <sz val="11"/>
        <color rgb="FF000000"/>
        <rFont val="Calibri"/>
        <family val="2"/>
      </rPr>
      <t>with 5' and 3' 20bp overlap for AAV9 immune epitope</t>
    </r>
  </si>
  <si>
    <t>CH_OL_1295</t>
  </si>
  <si>
    <t>TATTAATGCTAGCGGCCCGCCACCGCCCACAGCACGCACTTCCGGGAAGCGACGGCGTGCACCGCCCACAGCGCGCGCGCCCGGGACGGGGTCGCGCACCACCGTCCGCAGCGGCCCAGGAGGCAGGAGCTGCGTCGCCCTCGCCCCGCCCCGAGGCGGAGTTTGAACGCCCTGCAGGAGGACCGGATCA</t>
  </si>
  <si>
    <t>TopFC_RGC_4</t>
  </si>
  <si>
    <t>CH_OL_1296</t>
  </si>
  <si>
    <t>TATTAATGCTAGCGGCCCGCCGATGATTCCATTCGATTCCATTCGATGATGATTGCATTCGAGTCCATGGATTATTCCATTCCATTCCATTAGATGATTCCATTCGGGTCCGTTCGAAGATTCTCTTCGATTCCATTCGATAATTCCGTTTTTTTCCGTTTGGTGTTGATCCTGCAGGAGGACCGGATCA</t>
  </si>
  <si>
    <t>TopFC_RGC_5</t>
  </si>
  <si>
    <t>CH_OL_1297</t>
  </si>
  <si>
    <t>TATTAATGCTAGCGGCCCGCGTTAGGGTTAGGGTTAGGGTTAGGGTTAGGGTTAGGGTTAGGGTTAGGGTTAGGGTTAGGGTGAGGGTTAGGGTTAGGGTTAGGGTTAGGGTTAGGGTTAGGGTTAGGGTTAGGGTTAGGGTTAGGGTTAGGGTTAGGGTTAGGGTTAGGCCTGCAGGAGGACCGGATCA</t>
  </si>
  <si>
    <t>TopFC_RGC_9</t>
  </si>
  <si>
    <t>CH_OL_1298</t>
  </si>
  <si>
    <t>ACACTCTTTCCCTACACGACGCTCTTCCGATCTNNNNGAAGAGACAACGTGGATGCG</t>
  </si>
  <si>
    <t>CH_OL_1188 with NNNN diversity</t>
  </si>
  <si>
    <t>CH_OL_1299</t>
  </si>
  <si>
    <t>AATGATACGGCGACCACCGAGATCT</t>
  </si>
  <si>
    <t>P5 Illumina primer</t>
  </si>
  <si>
    <t>CH_OL_1300</t>
  </si>
  <si>
    <t>CAAGCAGAAGACGGCATACGAGAT</t>
  </si>
  <si>
    <t>P7 Illumina primer</t>
  </si>
  <si>
    <t>CH_OL_1301</t>
  </si>
  <si>
    <t>Chondrocyte-LS 2.0 Oligo Pool (AAV2, 588 insertion site, 20bp homology)</t>
  </si>
  <si>
    <t>CH_OL_1302</t>
  </si>
  <si>
    <t>AAV2-RS Round#2 Min-pool (588 insertion site, 20bp homology)</t>
  </si>
  <si>
    <t>CH_OL_1303</t>
  </si>
  <si>
    <t>AAV9-RS Round#2 Min-pool (588 insertion site, 20bp homology</t>
  </si>
  <si>
    <t>CH_OL_1304</t>
  </si>
  <si>
    <t>AAV2-RS Round#2 Max-pool_Original codon (588 insertion site, 20bp homology)</t>
  </si>
  <si>
    <t>CH_OL_1305</t>
  </si>
  <si>
    <t>AAV9-RS Round#2 Max-pool_Original codon (588 insertion site, 20bp homology)</t>
  </si>
  <si>
    <t>CH_OL_1306</t>
  </si>
  <si>
    <t>AAV2-RS Round#2 Max-pool_Synthetic codon (588 insertion site, 20bp homology)</t>
  </si>
  <si>
    <t>CH_OL_1307</t>
  </si>
  <si>
    <t>AAV9-RS Round#2 Max-pool_Synthetic codon (588 insertion site, 20bp homology)</t>
  </si>
  <si>
    <t>CH_OL_1308</t>
  </si>
  <si>
    <t>AAV2-LS-ocular Round#2 Min-pool (588 insertion site, 20bp homology)</t>
  </si>
  <si>
    <t>CH_OL_1309</t>
  </si>
  <si>
    <t>CGCCTTCTATATCCAGAGACG</t>
  </si>
  <si>
    <t>CH_OL_1310</t>
  </si>
  <si>
    <t>TCGTTGCGCCTTCTATATCC</t>
  </si>
  <si>
    <t>CH_OL_1311</t>
  </si>
  <si>
    <t>TGACACTCGAGATCCTCACC</t>
  </si>
  <si>
    <t>CH_OL_1312</t>
  </si>
  <si>
    <t>CCGCTACGGTGTTCTTAAGC</t>
  </si>
  <si>
    <t>CH_OL_1313</t>
  </si>
  <si>
    <t>ACACTCTTTCCCTACACGACGCTCTTCCGATCTCGCCTTCTATATCCAGAGACG</t>
  </si>
  <si>
    <t>CH_OL_1314</t>
  </si>
  <si>
    <t>ACACTCTTTCCCTACACGACGCTCTTCCGATCTTCGTTGCGCCTTCTATATCC</t>
  </si>
  <si>
    <t>CH_OL_1315</t>
  </si>
  <si>
    <t>GACTGGAGTTCAGACGTGTGCTCTTCCGATCTTGACACTCGAGATCCTCACC</t>
  </si>
  <si>
    <t>CH_OL_1316</t>
  </si>
  <si>
    <t>GACTGGAGTTCAGACGTGTGCTCTTCCGATCTCCGCTACGGTGTTCTTAAGC</t>
  </si>
  <si>
    <t>CH Lab Name</t>
  </si>
  <si>
    <t>Plasmid Description</t>
  </si>
  <si>
    <t>Conc (ug/ul)</t>
  </si>
  <si>
    <t>Source</t>
  </si>
  <si>
    <t>Comment</t>
  </si>
  <si>
    <t>map with</t>
  </si>
  <si>
    <t>Plasmid backbone</t>
  </si>
  <si>
    <t>Plasmid resistance marker</t>
  </si>
  <si>
    <t>GOI</t>
  </si>
  <si>
    <t>GOI mutations</t>
  </si>
  <si>
    <t>GOI sequence</t>
  </si>
  <si>
    <t>Promoter</t>
  </si>
  <si>
    <t>Promoter sequence</t>
  </si>
  <si>
    <t>Kosak sequence</t>
  </si>
  <si>
    <t>5' UTR</t>
  </si>
  <si>
    <t>5' UTR sequence</t>
  </si>
  <si>
    <t>3' UTR</t>
  </si>
  <si>
    <t>3' UTR sequence</t>
  </si>
  <si>
    <t>Poly-A tail</t>
  </si>
  <si>
    <t>Ribozyme</t>
  </si>
  <si>
    <t>Ribozyme sequence</t>
  </si>
  <si>
    <t>"Restriction enzyme for plasmid linearization"</t>
  </si>
  <si>
    <t>MADCAP name</t>
  </si>
  <si>
    <t>CH_PL 001</t>
  </si>
  <si>
    <t>DC627-CBA-EGFP</t>
  </si>
  <si>
    <t>eGFP</t>
  </si>
  <si>
    <t>Vector Core</t>
  </si>
  <si>
    <t>ssAAV eGFP plasmid with ITRs, same as PLASMID 20</t>
  </si>
  <si>
    <t>CH_PL 002</t>
  </si>
  <si>
    <t>pCBA2-int-BGH EGFP</t>
  </si>
  <si>
    <t>Jen. Sullivan</t>
  </si>
  <si>
    <t>no ITRs</t>
  </si>
  <si>
    <t>CH_PL 003</t>
  </si>
  <si>
    <t>P_pHLP-cap9.2</t>
  </si>
  <si>
    <t>AAV6</t>
  </si>
  <si>
    <t>Shelley Nass</t>
  </si>
  <si>
    <t>no ITRs, AAV6 Plasmid Map</t>
  </si>
  <si>
    <t>CH_PL_004</t>
  </si>
  <si>
    <t>Sigma_pSaCas9</t>
  </si>
  <si>
    <t>Matt Adamowicz</t>
  </si>
  <si>
    <t>this plasmid has point mutations in SaCas9, when digested with Eco311 plasmid is cut into 3 parts instead of 2</t>
  </si>
  <si>
    <t>CH_PL_005</t>
  </si>
  <si>
    <t>Sigma-Mad7-2A-GFP Host</t>
  </si>
  <si>
    <t>CH_PL_006</t>
  </si>
  <si>
    <t>Sigma-SpCas9-2A-GFP Host</t>
  </si>
  <si>
    <t>CH_PL_007</t>
  </si>
  <si>
    <t>Sigma_pSaCas9 no mutations</t>
  </si>
  <si>
    <t>this plasmid does not have point mutations in SaCas9 sequence</t>
  </si>
  <si>
    <t>CH_PL_008</t>
  </si>
  <si>
    <t>pUTR-GG-NS2-NLS-ErCas12a-NLS-HBB</t>
  </si>
  <si>
    <t>Frankfurt</t>
  </si>
  <si>
    <t>MAD7 plasmid with UTRs for mRNA synthesis</t>
  </si>
  <si>
    <t>pUTR</t>
  </si>
  <si>
    <t>AmpR</t>
  </si>
  <si>
    <t>NLS-Mad7-NLS_mut</t>
  </si>
  <si>
    <t>just on DNA level, not on protein level</t>
  </si>
  <si>
    <t>ATGGCCCCAAAGAAGAAGCGGAAGGTCGGTATCCACGGAGTCCCAGCAGCCAATAACGGAACTAATAACTTCCAAAACTTCATCGGGATCAGTTCCTTGCAGAAAACTCTCCGGAATGCTCTCATCCCAACTGAGACTACTCAGCAGTTCATTGTTAAGAATGGAATCATAAAAGAGGACGAGCTTAGGGGGGAAAATAGGCAAATCCTCAAGGATATCATGGATGACTATTATAGGGGCTTTATATCCGAGACACTGAGCAGCATTGATGATATAGACTGGACCTCTCTTTTCGAAAAGATGGAAATACAACTTAAAAATGGAGATAACAAGGACACCCTGATAAAGGAACAGACCGAATATAGGAAGGCAATTCATAAAAAGTTTGCTAACGATGATAGGTTTAAAAACATGTTCTCAGCAAAACTCATTTCAGATATACTGCCCGAATTCGTTATCCACAACAACAACTACTCCGCTAGCGAAAAAGAGGAAAAGACCCAAGTCATAAAGCTGTTCTCTCGATTCGCGACGAGTTTTAAAGATTATTTCAAGAATCGCGCAAACTGTTTCTCAGCTGATGATATCAGCAGCTCATCCTGTCATCGGATCGTTAACGATAATGCTGAAATCTTCTTCTCCAATGCACTTGTTTATAGGCGCATTGTTAAATCTCTCTCAAACGATGATATCAATAAGATTTCCGGCGATATGAAGGACAGTCTTAAGGAGATGAGCCTCGAAGAGATATACTCATACGAGAAATATGGCGAATTTATCACCCAGGAAGGGATTTCCTTCTATAATGACATTTGCGGCAAAGTCAATTCCTTCATGAACCTGTATTGCCAAAAAAATAAAGAAAACAAGAACCTCTATAAGCTGCAAAAGTTGCATAAGCAAATACTTTGTATCGCGGATACAAGCTATGAAGTTCCCTACAAGTTCGAGAGTGATGAGGAGGTGTATCAATCTGTCAATGGTTTCCTTGATAATATTTCTTCTAAGCATATTGTTGAACGACTCCGAAAGATAGGAGACAACTATAATGGATACAATTTGGATAAAATCTACATCGTGTCTAAATTTTACGAGAGTGTGTCACAAAAAACATATAGAGACTGGGAGACAATTAATACCGCCCTGGAGATACATTACAACAATATACTTCCCGGGAACGGGAAGTCTAAGGCAGACAAGGTGAAGAAAGCCGTGAAGAACGACTTGCAAAAGTCAATTACCGAAATCAATGAGCTTGTTTCAAACTATAAACTTTGTTCAGATGACAATATTAAAGCCGAAACCTATATTCATGAAATCTCTCATATTCTGAATAACTTTGAGGCGCAAGAACTGAAATATAACCCAGAAATACACCTCGTTGAGTCCGAACTGAAAGCAAGCGAACTGAAAAATGTTTTGGACGTGATAATGAACGCTTTTCATTGGTGCTCAGTCTTTATGACAGAGGAGCTTGTTGACAAGGATAACAATTTCTATGCGGAACTGGAAGAGATTTACGACGAAATCTATCCGGTCATATCCCTGTATAACCTGGTTCGCAACTATGTCACGCAAAAACCATACAGCACGAAGAAGATTAAACTGAACTTTGGTATTCCGACGCTGGCCGATGGATGGTCAAAATCTAAGGAATACTCAAACAATGCCATAATCCTGATGCGAGATAACCTCTACTACCTTGGAATCTTTAATGCTAAAAATAAACCCGATAAAAAAATTATCGAAGGGAACACGAGTGAAAACAAAGGTGATTATAAAAAAATGATATATAATCTGCTTCCAGGACCAAATAAGATGATACCCAAAGTTTTCCTTTCTTCAAAGACCGGCGTCGAGACATATAAACCATCCGCGTACATACTTGAAGGCTACAAACAAAATAAACATATCAAATCATCTAAGGATTTTGACATTACGTTCTGTCATGATTTGATTGACTATTTCAAAAATTGCATAGCCATTCATCCAGAGTGGAAAAACTTTGGGTTTGACTTCTCTGATACCAGTACATATGAAGACATAAGTGGATTTTACCGAGAAGTAGAGCTGCAAGGTTATAAAATAGACTGGACCTATATATCTGAAAAGGATATAGACCTTTTGCAAGAGAAGGGACAGCTTTATCTTTTCCAAATCTACAACAAAGACTTCAGTAAGAAAAGTACCGGGAATGACAATCTTCATACCATGTATCTGAAGAACCTGTTCTCCGAAGAAAATCTGAAGGACATAGTCCTGAAGCTGAATGGCGAAGCGGAAATTTTTTTCCGAAAGTCCTCTATTAAGAACCCCATAATACATAAGAAGGGAAGCATTCTCGTTAATCGAACGTATGAGGCCGAAGAGAAAGATCAATTTGGGAATATCCAAATCGTTCGAAAGAACATACCAGAAAATATTTACCAAGAATTGTACAAATATTTTAACGATAAAAGCGACAAAGAACTGTCTGATGAAGCTGCTAAGCTGAAAAACGTCGTCGGCCATCATGAGGCCGCGACGAATATAGTCAAGGATTACCGATATACATACGATAAGTATTTCCTGCATATGCCCATCACTATCAACTTTAAGGCAAATAAGACTGGATTCATTAATGACAGAATACTGCAATACATAGCTAAAGAAAAAGATTTGCATGTTATTGGCATTGACAGGGGTGAGCGCAATCTTATCTATGTAAGCGTCATTGATACTTGCGGGAATATCGTAGAGCAGAAGTCATTTAATATTGTAAATGGGTACGATTACCAAATCAAGTTGAAGCAGCAAGAGGGAGCACGACAGATTGCCCGCAAGGAGTGGAAAGAGATCGGAAAGATAAAGGAGATCAAGGAGGGGTATTTGTCCCTTGTTATACACGAAATTTCCAAGATGGTAATCAAGTACAACGCTATAATTGCTATGGAGGATCTCTCCTATGGATTTAAAAAGGGAAGATTTAAAGTCGAGCGGCAGGTATATCAGAAATTTGAAACAATGCTTATTAATAAACTTAATTATCTCGTTTTCAAAGACATTAGTATCACCGAAAACGGTGGGCTGTTGAAGGGCTATCAACTTACGTACATACCAGATAAGCTCAAGAATGTGGGTCACCAATGCGGATGCATATTCTACGTGCCCGCAGCTTATACAAGCAAAATCGACCCAACAACGGGTTTCGTAAACATATTTAAGTTCAAGGATCTCACCGTGGATGCCAAGCGAGAGTTCATAAAAAAATTTGACTCAATCAGATATGACTCAGAAAAGAATCTTTTTTGTTTTACCTTCGACTACAATAATTTCATTACACAAAATACGGTTATGAGCAAGTCATCCTGGTCCGTATATACGTATGGAGTGCGCATAAAGCGGAGATTCGTTAACGGGCGATTTTCTAATGAGTCCGATACAATCGATATAACAAAGGATATGGAAAAAACTCTGGAAATGACTGATATAAATTGGAGGGACGGTCATGACCTCAGGCAAGACATTATCGATTATGAGATCGTGCAACATATTTTTGAGATCTTTCGGTTGACTGTCCAAATGAGGAACTCTCTGTCTGAATTGGAAGATAGGGACTACGATCGCCTGATAAGCCCCGTGTTGAACGAGAATAACATATTCTACGATTCCGCGAAAGCCGGGGATGCGCTCCCTAAGGACGCCGATGCAAATGGGGCCTATTGTATTGCTTTGAAAGGGCTGTACGAAATCAAACAGATCACCGAAAACTGGAAAGAAGACGGGAAGTTTAGTCGGGATAAACTGAAGATATCCAACAAGGACTGGTTTGACTTTATCCAAAATAAGCGATATTTGAAAAGGCCGGCGGCCACGAAAAAGGCCGGCCAGGCAAAAAAGAAAAAGTAA</t>
  </si>
  <si>
    <t>T7</t>
  </si>
  <si>
    <t>taatacgactcactataagg</t>
  </si>
  <si>
    <t>gccacc</t>
  </si>
  <si>
    <t>NS2</t>
  </si>
  <si>
    <t>GTCAAGATTAGAGAACGGTCGTAGCATTATCGGAGGTTCT</t>
  </si>
  <si>
    <t>HBB</t>
  </si>
  <si>
    <t>agctcgctttcttgctgtccaatttctattaaaggttcctttgttccctaagtccaactactaaactgggggatattatgaagggccttgagcatctggattctgcctaataaaaaacatttattttcattgc</t>
  </si>
  <si>
    <t>SapI/ LguI/ BspQI</t>
  </si>
  <si>
    <t>CH_PL_009</t>
  </si>
  <si>
    <t>pUTR-GG-NS2-NLS-ErCas12a-NLS-HBM</t>
  </si>
  <si>
    <t>HBM</t>
  </si>
  <si>
    <t>gccctgtgctgcgcaggccttggtctgtgcctgtcaataaacagaggcccgaaccatctga</t>
  </si>
  <si>
    <t>CH_PL_010</t>
  </si>
  <si>
    <t>pUTR-GG-NS2-NLS-ErCas12a-NLS-RPL10A</t>
  </si>
  <si>
    <t>RPL10A</t>
  </si>
  <si>
    <t>ggcacatttgaataaattctattaccagttc</t>
  </si>
  <si>
    <t>CH_PL_011</t>
  </si>
  <si>
    <t>pUTR-GG-NS2-NLS-ErCas12a-NLS-RPLP1</t>
  </si>
  <si>
    <t>RPLP1</t>
  </si>
  <si>
    <t>acctcttttataacatgttcaataaaaagctgaacttt</t>
  </si>
  <si>
    <t>CH_PL_12</t>
  </si>
  <si>
    <t>AAV2 rep/cap plasmid (pIM45BD)</t>
  </si>
  <si>
    <t>Jen. Sullivan/Denise Woodcock</t>
  </si>
  <si>
    <t>Internal name AAV2PIM45BD. From Nature Technology Corp</t>
  </si>
  <si>
    <t>CH_PL_13</t>
  </si>
  <si>
    <t>scAAV2 eGFP ITR plasmid</t>
  </si>
  <si>
    <t>Amy Frederick</t>
  </si>
  <si>
    <t>pscAAV-minCBA-EG (pAF240 scAAV eGFP plasmid from Amy)</t>
  </si>
  <si>
    <t>CH_PL_14</t>
  </si>
  <si>
    <t>scAAV2 eGFP ITR plasmid with LoxPJT15 3' of eGFP</t>
  </si>
  <si>
    <t>pscAAV-minCBA-EGFP</t>
  </si>
  <si>
    <t>CH_PL_15</t>
  </si>
  <si>
    <t>AAV2 rep/cap plasmid with Nhe1 at N587 &amp; LoxPTZ17 downstream of cap</t>
  </si>
  <si>
    <t>CH_PL_16</t>
  </si>
  <si>
    <t>pscAAV-minCBA-EGFP (BRAVE Accepor Plasmid)</t>
  </si>
  <si>
    <t>CH_PL_17</t>
  </si>
  <si>
    <t>pscAAV-minCBA-EGFP-KASH (Natural Isolate Lib. Plasmid)</t>
  </si>
  <si>
    <t>CH_PL_18</t>
  </si>
  <si>
    <t>p5repdelta CMV cap</t>
  </si>
  <si>
    <t>Karen Vincent</t>
  </si>
  <si>
    <t>CH_PL_19</t>
  </si>
  <si>
    <t>p5repdelta CMV cap with Nhe1 at 587</t>
  </si>
  <si>
    <t>CH_PL_20</t>
  </si>
  <si>
    <t>DC627-CBA-EGFP (BGH polyA)</t>
  </si>
  <si>
    <t>with ITR, same as PLASMID 1</t>
  </si>
  <si>
    <t>CH_PL_21</t>
  </si>
  <si>
    <t>DC627-CBA-EGFP with Rep plus</t>
  </si>
  <si>
    <t>Ch_PL_22</t>
  </si>
  <si>
    <t>Direct sequencing acceptor plasmid</t>
  </si>
  <si>
    <t>CH_PL_23</t>
  </si>
  <si>
    <t>BRAVE plasmid with restriction site for BC</t>
  </si>
  <si>
    <t>CH_PL_24</t>
  </si>
  <si>
    <t>pCpGfree-MCS-V2-GFP (no BC)</t>
  </si>
  <si>
    <t>CH_PL_25</t>
  </si>
  <si>
    <t>Intermediate plasmid for CH_PL_26 assembly (CH_PL_13 + KASH and U6)</t>
  </si>
  <si>
    <t>CH_PL_26</t>
  </si>
  <si>
    <t>pscAAV-minCBA-EGFP-KASH-BC1PolyA-U6-BC2 (Nat. Isolate Library)</t>
  </si>
  <si>
    <t>CH_PL_27</t>
  </si>
  <si>
    <t>pIM45BD AAVHBKO VP1 585 and 588 R to A checked CD4 insertion splice acceptor to CCG VP1 only</t>
  </si>
  <si>
    <t>AAV HBKO CD4 nanobody in VP1 only</t>
  </si>
  <si>
    <t>pIM45BD</t>
  </si>
  <si>
    <t>GF_40</t>
  </si>
  <si>
    <t>VP1 585 and 585 R to A, VP1 splice acceptor to CCG, (GGGGS)5-CD4 nanobody-GGGA insert</t>
  </si>
  <si>
    <t>TTGGATGACTGCATCTTTGAACAATAAATGATTTAAATCAGGTATGGCTGCCGATGGTTATCTTCCC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GGTGGAGGGAGCGGTGGAGGGGGAAGCGGAGGGGGAGGTAGCGGGGGAGGTGGAAGCGGAGGTGGGGGAAGCGAGGTGCAACTGGTGGAGAGTGGAGGTGGAAGTGTGCAACCCGGAGGTAGTCTGACCCTGAGTTGTGGAACCAGTGGAAGGACCTTCAACGTGATGGGATGGTTCAGGCAAGCCCCCGGAAAGGAGAGGGAGTTCGTGGCCGCCGTGAGGTGGAGTAGTACCGGAATCTACTACACCCAATACGCCGACAGTGTGAAGAGCAGGTTCACCATCAGTAGGGACAACGCCAAGAACACCGTGTACCTGGAGATGAACAGTCTGAAGCCCGAGGACACCGCCGTGTACTACTGTGCCGCCGACACCTACAACAGTAACCCCGCCAGGTGGGACGGCTACGACTTCAGGGGCCAAGGCACCCTGGTGACCGTGAGTAGTGGAGGTGGTGGAGCC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GCAGGCAACGC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T</t>
  </si>
  <si>
    <t>SwaI/SphI (PaeI)</t>
  </si>
  <si>
    <t>CH_PL_28</t>
  </si>
  <si>
    <t>pIM45BD AAVHBKO VP1 585 and 588 R to A checked HER2 insertion splice acceptor to CCG VP1 only</t>
  </si>
  <si>
    <t>AAV HBKO HER2 nanobody in VP1 only</t>
  </si>
  <si>
    <t>GF_41</t>
  </si>
  <si>
    <t>VP1 585 and 585 R to A, VP1 splice acceptor to CCG, (GGGGS)5-HER2 nanobody-GGGA insert</t>
  </si>
  <si>
    <t>TTGGATGACTGCATCTTTGAACAATAAATGATTTAAATCAGGTATGGCTGCCGATGGTTATCTTCCC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GGTGGAGGGAGCGGTGGAGGGGGAAGCGGAGGGGGAGGTAGCGGGGGAGGTGGAAGCGGAGGTGGGGGAAGCGAGGTGCAGCTGGTGGAGAGTGGAGGAGGACTGGTGCAGGCCGGAGGAAGTCTGAGACTGAGTTGTGCCGCCAGTGGAATCACCTTCAGTATCAACACCATGGGATGGTACAGGCAGGCCCCCGGAAAGCAGAGAGAGCTGGTGGCCCTGATCAGTAGTATCGGAGACACCTACTACGCCGACAGTGTGAAGGGAAGGTTCACCATCAGTAGAGACAACGCCAAGAACACCGTGTACCTGCAGATGAACAGTCTGAAGCCCGAGGACACCGCCGTGTACTACTGTAAGAGATTCAGAACCGCCGCCCAGGGAACCGACTACTGGGGCCAGGGAACCCTGGTGACCGTGAGTAGTGGAGGTGGTGGAGCC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GCAGGCAACGC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T</t>
  </si>
  <si>
    <t>CH_PL_29</t>
  </si>
  <si>
    <t>pIM45BD AAVHBKO VP1 585 and 588 R to A checked TCR insertion splice acceptor to CCG VP1 only</t>
  </si>
  <si>
    <t>AAV HBKO TCR nanobody in VP1 only</t>
  </si>
  <si>
    <t>GF_42</t>
  </si>
  <si>
    <t>VP1 585 and 585 R to A, VP1 splice acceptor to CCG, (GGGGS)5-TCR nanobody-GGGA insert</t>
  </si>
  <si>
    <t>TTGGATGACTGCATCTTTGAACAATAAATGATTTAAATCAGGTATGGCTGCCGATGGTTATCTTCCC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GGTGGAGGGAGCGGTGGAGGGGGAAGCGGAGGGGGAGGTAGCGGGGGAGGTGGAAGCGGAGGTGGGGGAAGCGAGGTGCAGCTGGTGGAGAGTGGAGGAGGACTGATCCAGGCCGGAGGAAGTCTGAGACTGAGTTGTGCCGCCAGTAGAACCCCCAGTGGAATCGACAGTGTGGGATGGTACAGACAGGCCCCCGGAAAGCAGAGAGAGCTGGTGGCCACCATCCACACCGACAGAGGAACCCACTACATCGACAGTGTGAAGGGAAGATTCGCCATCAGTAGAGACATCGCCAAGAACATGCTGTACCTGCAGATGAGTGCCCTGCAGCCCGAGGACACCGGAATCTACTACTGTTACTTCAACACCTTCAGGGGAAGATTCTGGGGACAGGGAACCCTGGTGACCGTGAGTAGTGGAGGTGGTGGAGCC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GCAGGCAACGC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T</t>
  </si>
  <si>
    <t>CH_PL_30</t>
  </si>
  <si>
    <t>pIM45BD AAVHBKO VP2 585 and 588 R to A checked CD4 insertion VP2 to ATG, VP1 MIL VP2 only</t>
  </si>
  <si>
    <t>AAV HBKO CD4 nanobody in VP2 only</t>
  </si>
  <si>
    <t>GF_44</t>
  </si>
  <si>
    <t>VP1 585 and 585 R to A, VP2 ACG to ATC, VP1 MIL, (GGGGS)5-CD4 nanobody-GGGA insert</t>
  </si>
  <si>
    <t>TTGGATGACTGCATCTTTGAACAATAAATGATTTAAATCAGGTC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T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GGTGGAGGGAGCGGTGGAGGGGGAAGCGGAGGGGGAGGTAGCGGGGGAGGTGGAAGCGGAGGTGGGGGAAGCGAGGTGCAACTGGTGGAGAGTGGAGGTGGAAGTGTGCAACCCGGAGGTAGTCTGACCCTGAGTTGTGGAACCAGTGGAAGGACCTTCAACGTGATGGGATGGTTCAGGCAAGCCCCCGGAAAGGAGAGGGAGTTCGTGGCCGCCGTGAGGTGGAGTAGTACCGGAATCTACTACACCCAATACGCCGACAGTGTGAAGAGCAGGTTCACCATCAGTAGGGACAACGCCAAGAACACCGTGTACCTGGAGATGAACAGTCTGAAGCCCGAGGACACCGCCGTGTACTACTGTGCCGCCGACACCTACAACAGTAACCCCGCCAGGTGGGACGGCTACGACTTCAGGGGCCAAGGCACCCTGGTGACCGTGAGTAGTGGAGGTGGTGGAGCC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GCAGGCAACGC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T</t>
  </si>
  <si>
    <t>CH_PL_31</t>
  </si>
  <si>
    <t>pIM45BD AAVHBKO VP2 585 and 588 R to A checked HER2insertion VP2 to ATG, VP1 MIL VP2 only</t>
  </si>
  <si>
    <t>AAV HBKO HER2nanobody in VP2 only</t>
  </si>
  <si>
    <t>GF_45</t>
  </si>
  <si>
    <t>VP1 585 and 585 R to A, VP2 ACG to ATC, VP1 MIL, (GGGGS)5-HER2 nanobody-GGGA insert</t>
  </si>
  <si>
    <t>TTGGATGACTGCATCTTTGAACAATAAATGATTTAAATCAGGTC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T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GGTGGAGGGAGCGGTGGAGGGGGAAGCGGAGGGGGAGGTAGCGGGGGAGGTGGAAGCGGAGGTGGGGGAAGCGAGGTGCAGCTGGTGGAGAGTGGAGGAGGACTGGTGCAGGCCGGAGGAAGTCTGAGACTGAGTTGTGCCGCCAGTGGAATCACCTTCAGTATCAACACCATGGGATGGTACAGGCAGGCCCCCGGAAAGCAGAGAGAGCTGGTGGCCCTGATCAGTAGTATCGGAGACACCTACTACGCCGACAGTGTGAAGGGAAGGTTCACCATCAGTAGAGACAACGCCAAGAACACCGTGTACCTGCAGATGAACAGTCTGAAGCCCGAGGACACCGCCGTGTACTACTGTAAGAGATTCAGAACCGCCGCCCAGGGAACCGACTACTGGGGCCAGGGAACCCTGGTGACCGTGAGTAGTGGAGGTGGTGGAGCC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GCAGGCAACGC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T</t>
  </si>
  <si>
    <t>CH_PL_32</t>
  </si>
  <si>
    <t>AAV HBKO HER2 nanobody in VP2 only</t>
  </si>
  <si>
    <t>GF_46</t>
  </si>
  <si>
    <t>VP1 585 and 585 R to A, VP2 ACG to ATC, VP1 MIL, (GGGGS)5-TCR nanobody-GGGA insert</t>
  </si>
  <si>
    <t>TTGGATGACTGCATCTTTGAACAATAAATGATTTAAATCAGGTC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T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GGTGGAGGGAGCGGTGGAGGGGGAAGCGGAGGGGGAGGTAGCGGGGGAGGTGGAAGCGGAGGTGGGGGAAGCGAGGTGCAGCTGGTGGAGAGTGGAGGAGGACTGATCCAGGCCGGAGGAAGTCTGAGACTGAGTTGTGCCGCCAGTAGAACCCCCAGTGGAATCGACAGTGTGGGATGGTACAGACAGGCCCCCGGAAAGCAGAGAGAGCTGGTGGCCACCATCCACACCGACAGAGGAACCCACTACATCGACAGTGTGAAGGGAAGATTCGCCATCAGTAGAGACATCGCCAAGAACATGCTGTACCTGCAGATGAGTGCCCTGCAGCCCGAGGACACCGGAATCTACTACTGTTACTTCAACACCTTCAGGGGAAGATTCTGGGGACAGGGAACCCTGGTGACCGTGAGTAGTGGAGGTGGTGGAGCC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GCAGGCAACGC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T</t>
  </si>
  <si>
    <t>CH_PL_33</t>
  </si>
  <si>
    <t>pIM45BD AAVHBKO VP2/3 585 and 588 R to A checked VP1 MIL</t>
  </si>
  <si>
    <t>AAV HBKO VP1 MIL, VP2 VP3 WT</t>
  </si>
  <si>
    <t>GF_43</t>
  </si>
  <si>
    <t>VP1 585 and 585 R to A, VP1 ATG to CTG</t>
  </si>
  <si>
    <t>TTGGATGACTGCATCTTTGAACAATAAATGATTTAAATCAGGTC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GCAGGCAACGC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T</t>
  </si>
  <si>
    <t>CH_PL_34</t>
  </si>
  <si>
    <t xml:space="preserve">pIM45BD AAVHBKO VP1/3 585 and 588 R to A checked VP2 T138A </t>
  </si>
  <si>
    <t>AAV HBKO VP2 T138A, VP1 VP3 WT</t>
  </si>
  <si>
    <t>GF_47</t>
  </si>
  <si>
    <t>VP1 585 and 585 R to A, VP2 ACG to GCG</t>
  </si>
  <si>
    <t>TTGG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G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GCAGGCAACGC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T</t>
  </si>
  <si>
    <t>CH_PL_35</t>
  </si>
  <si>
    <t>pCMV from Jennifer Sullivan 6His-xa site-CD4-(GGGGS)3 linker VP2 start del VP1 N term del del tripartite sequence and frag</t>
  </si>
  <si>
    <t>pCMV- 6His-Xa site-CD4 nanobody-(GGGGS)3-VP2 N term</t>
  </si>
  <si>
    <t>pCMV</t>
  </si>
  <si>
    <t>GF_92</t>
  </si>
  <si>
    <t>del VP1 N term, del VP2 start codon, del tripartite sequence, 6His-Xa site-CD4 nanobody-(GGGGS)3 insert at VP2 N term</t>
  </si>
  <si>
    <t>TATAGGGAGACCCAAGCTTCGCGCGGGTACCCGCTAGCGCTACCGGTCGCCACCATGCATCATCACCACCACCATATCGAGGGCAGGGAGGTGCAACTGGTGGAGAGTGGAGGTGGAAGTGTGCAACCCGGAGGTAGTCTGACCCTGAGTTGTGGAACCAGTGGAAGGACCTTCAACGTGATGGGATGGTTCAGGCAAGCCCCCGGAAAGGAGAGGGAGTTCGTGGCCGCCGTGAGGTGGAGTAGTACCGGAATCTACTACACCCAATACGCCGACAGTGTGAAGAGCAGGTTCACCATCAGTAGGGACAACGCCAAGAACACCGTGTACCTGGAGATGAACAGTCTGAAGCCCGAGGACACCGCCGTGTACTACTGTGCCGCCGACACCTACAACAGTAACCCCGCCAGGTGGGACGGCTACGACTTCAGGGGCCAAGGCACCCTGGTGACCGTGAGTAGTGGAGGTGGAGGGAGCGGTGGAGGGGGAAGCGGAGGGGGAGGTAGC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GCAGGCAACGCACAAGCAGCTACCGCAGATGTCAACACACAAGGCGTTCTTCCAGGCATGGTCTGGCAGGACAGAGATGTGTACCTTCAGGGGCCCATCTGGGCAAAGATTCCACACACGGACGGACATTTTCACCCCTCTCCCCTCATGGGTGGATTCGGACTTAAACACCCTCCTCCACAGATTCTCATCAAGAACACCCCCGTACCTGCGAATCCTTCGACCACCTTCAGTGCGGCAAAGTTTGCTTCCTTCATCACACAGTACTCCACGGGACAGGTCAGCGTGGAGATCGAGTGGGAGCTGCAGAAGGAAAACAGCAAACGCTGGAATCCCGAAATTCAGTACACTTCCAACTACAACAAGTCTGTTAATGTGGACTTTACTGTGGACACTAATGGCGTGTATTCAGAGCCTCGCCCCATTGGCACCAGATACCTGACTCGTAATCTGTAACCGCGGGGATCCAGACATGATAAGATACATTG</t>
  </si>
  <si>
    <t>KnpI/ KspI</t>
  </si>
  <si>
    <t>CH_PL_36</t>
  </si>
  <si>
    <t>pCMV from Jennifer Sullivan 6His-xa site-HER2-(GGGGS)3 linker VP2 start del VP1 N term del del tripartite sequence and frag</t>
  </si>
  <si>
    <t>pCMV- 6His-Xa site-HER2 nanobody-(GGGGS)3-VP2 N term</t>
  </si>
  <si>
    <t>GF_93</t>
  </si>
  <si>
    <t>del VP1 N term, del VP2 start codon, del tripartite sequence, 6His-Xa site-HER2 nanobody-(GGGGS)3 insert at VP2 N term</t>
  </si>
  <si>
    <t>TATAGGGAGACCCAAGCTTCGCGCGGGTACCCGCTAGCGCTACCGGTCGCCACCATGCATCATCACCACCACCATATCGAGGGCAGGGAGGTGCAGCTGGTGGAGAGTGGAGGAGGACTGGTGCAGGCCGGAGGAAGTCTGAGACTGAGTTGTGCCGCCAGTGGAATCACCTTCAGTATCAACACCATGGGATGGTACAGGCAGGCCCCCGGAAAGCAGAGAGAGCTGGTGGCCCTGATCAGTAGTATCGGAGACACCTACTACGCCGACAGTGTGAAGGGAAGGTTCACCATCAGTAGAGACAACGCCAAGAACACCGTGTACCTGCAGATGAACAGTCTGAAGCCCGAGGACACCGCCGTGTACTACTGTAAGAGATTCAGAACCGCCGCCCAGGGAACCGACTACTGGGGCCAGGGAACCCTGGTGACCGTGAGTAGTGGAGGTGGAGGGAGCGGTGGAGGGGGAAGCGGAGGGGGAGGTAGC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GCAGGCAACGCACAAGCAGCTACCGCAGATGTCAACACACAAGGCGTTCTTCCAGGCATGGTCTGGCAGGACAGAGATGTGTACCTTCAGGGGCCCATCTGGGCAAAGATTCCACACACGGACGGACATTTTCACCCCTCTCCCCTCATGGGTGGATTCGGACTTAAACACCCTCCTCCACAGATTCTCATCAAGAACACCCCCGTACCTGCGAATCCTTCGACCACCTTCAGTGCGGCAAAGTTTGCTTCCTTCATCACACAGTACTCCACGGGACAGGTCAGCGTGGAGATCGAGTGGGAGCTGCAGAAGGAAAACAGCAAACGCTGGAATCCCGAAATTCAGTACACTTCCAACTACAACAAGTCTGTTAATGTGGACTTTACTGTGGACACTAATGGCGTGTATTCAGAGCCTCGCCCCATTGGCACCAGATACCTGACTCGTAATCTGTAACCGCGGGGATCCAGACATGATAAGATACATTG</t>
  </si>
  <si>
    <t>CH_PL_37</t>
  </si>
  <si>
    <t>pCMV from Jennifer Sullivan 6His-xa site-TCR-(GGGGS)3 linker VP2 start del VP1 N term del del tripartite sequence and frag</t>
  </si>
  <si>
    <t>pCMV- 6His-Xa site-TCR nanobody-(GGGGS)3-VP2 N term</t>
  </si>
  <si>
    <t>GF_95</t>
  </si>
  <si>
    <t>del VP1 N term, del VP2 start codon, del tripartite sequence, 6His-Xa site-TCR nanobody-(GGGGS)3 insert at VP2 N term</t>
  </si>
  <si>
    <t>TATAGGGAGACCCAAGCTTCGCGCGGGTACCCGCTAGCGCTACCGGTCGCCACCATGCATCATCACCACCACCATATCGAGGGCAGGGAGGTGCAGCTGGTGGAGAGTGGAGGAGGACTGATCCAGGCCGGAGGAAGTCTGAGACTGAGTTGTGCCGCCAGTAGAACCCCCAGTGGAATCGACAGTGTGGGATGGTACAGACAGGCCCCCGGAAAGCAGAGAGAGCTGGTGGCCACCATCCACACCGACAGAGGAACCCACTACATCGACAGTGTGAAGGGAAGATTCGCCATCAGTAGAGACATCGCCAAGAACATGCTGTACCTGCAGATGAGTGCCCTGCAGCCCGAGGACACCGGAATCTACTACTGTTACTTCAACACCTTCAGGGGAAGATTCTGGGGACAGGGAACCCTGGTGACCGTGAGTAGTGGAGGTGGAGGGAGCGGTGGAGGGGGAAGCGGAGGGGGAGGTAGC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GCAGGCAACGCACAAGCAGCTACCGCAGATGTCAACACACAAGGCGTTCTTCCAGGCATGGTCTGGCAGGACAGAGATGTGTACCTTCAGGGGCCCATCTGGGCAAAGATTCCACACACGGACGGACATTTTCACCCCTCTCCCCTCATGGGTGGATTCGGACTTAAACACCCTCCTCCACAGATTCTCATCAAGAACACCCCCGTACCTGCGAATCCTTCGACCACCTTCAGTGCGGCAAAGTTTGCTTCCTTCATCACACAGTACTCCACGGGACAGGTCAGCGTGGAGATCGAGTGGGAGCTGCAGAAGGAAAACAGCAAACGCTGGAATCCCGAAATTCAGTACACTTCCAACTACAACAAGTCTGTTAATGTGGACTTTACTGTGGACACTAATGGCGTGTATTCAGAGCCTCGCCCCATTGGCACCAGATACCTGACTCGTAATCTGTAACCGCGGGGATCCAGACATGATAAGATACATTG</t>
  </si>
  <si>
    <t>CH_PL_38</t>
  </si>
  <si>
    <t>pCMV from Jennifer Sullivan intein-(GGGGS)3 linker VP2 start del VP1 N term del del tripartite sequence and frag</t>
  </si>
  <si>
    <t>pCMV- NpuC intein-(GGGGS)4-VP2 N term</t>
  </si>
  <si>
    <t>GF_94</t>
  </si>
  <si>
    <t>del VP1 N term, del VP2 start codon, del tripartite sequence, NpuC-(GGGGS)3 insert at VP2 N term</t>
  </si>
  <si>
    <t>TATAGGGAGACCCAAGCTTCGCGCGGGTACCCGCTAGCGCTACCGGTCGCCACCATGATCAAGATCGCCACCAGGAAGTACCTGGGCAAGCAGAACGTGTACGACATCGGCGTGGAGAGGGACCACAACTTCGCCCTGAAGAACGGCTTCATCGCCAGCAACTGCGGAGGTGGAGGGAGCGGTGGAGGGGGAAGCGGAGGGGGAGGTAGC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GCAGGCAACGCACAAGCAGCTACCGCAGATGTCAACACACAAGGCGTTCTTCCAGGCATGGTCTGGCAGGACAGAGATGTGTACCTTCAGGGGCCCATCTGGGCAAAGATTCCACACACGGACGGACATTTTCACCCCTCTCCCCTCATGGGTGGATTCGGACTTAAACACCCTCCTCCACAGATTCTCATCAAGAACACCCCCGTACCTGCGAATCCTTCGACCACCTTCAGTGCGGCAAAGTTTGCTTCCTTCATCACACAGTACTCCACGGGACAGGTCAGCGTGGAGATCGAGTGGGAGCTGCAGAAGGAAAACAGCAAACGCTGGAATCCCGAAATTCAGTACACTTCCAACTACAACAAGTCTGTTAATGTGGACTTTACTGTGGACACTAATGGCGTGTATTCAGAGCCTCGCCCCATTGGCACCAGATACCTGACTCGTAATCTGTAACCGCGGGGATCCAGACATGATAAGATACATTG</t>
  </si>
  <si>
    <t>CH_PL_39</t>
  </si>
  <si>
    <t>DARPin intein control</t>
  </si>
  <si>
    <t>GF_96</t>
  </si>
  <si>
    <t>CH_PL_40</t>
  </si>
  <si>
    <t>DARPin Munch 2015 control</t>
  </si>
  <si>
    <t>GF_97</t>
  </si>
  <si>
    <t>CH_PL_41</t>
  </si>
  <si>
    <t>PX27 nanobody control</t>
  </si>
  <si>
    <t>GF_98</t>
  </si>
  <si>
    <t>CH_PL_42</t>
  </si>
  <si>
    <t>Jen Sullivan</t>
  </si>
  <si>
    <t>original sequence</t>
  </si>
  <si>
    <t>CMV</t>
  </si>
  <si>
    <t>CGTTACATAACTTACGGTAAATGGCCCGCCTGGCTGACCGCCCAACGACCCCCGCCCATTGACGTCAATAATGACGTATGTTCCCATAGTAACGCCAATAGGGACTTTCCATTGACGTCAATGGGTGGAGTATTTACGGTAAACTGCCCACTTGGCAGTACATCAAGTGTATCATATGCCAAGTACGCCCCCTATTGACGTCAATGACGGTAAATGGCCCGCCTGGCATTATGCCCAGTACATGACCTTATGGGACTTTCCTACTTGGCAGTACATCTTGGTATTAGTCATCGCTATTACCATGGTGATGCGGTTTTGGCAGTACATCAATGGGCGTGGATAGCGGTTTGACTCACGGGGATTTCCAAGTCTCCACCCCATTGACGTCAATGGGAGTTTGTTTTGGCACCAAAATCAACGGGACTTTCCAAAATGTCGTAACAACTCCGCCCCATTGACGCAAATGGGCGGTAGGCGTGTACGGTGGGAGGTCTATATAAGCAGAGCTCTCTGGCTAACTAGAGAACCCACTGCTTACTGGCTTATCGAAATT</t>
  </si>
  <si>
    <t>CH_PL_43</t>
  </si>
  <si>
    <t>AAV XV VP1/2 AAV12 VP3 AAV6</t>
  </si>
  <si>
    <t>GF_99</t>
  </si>
  <si>
    <t>VP1 and VP2 unique AAV12, VP3 AAV6</t>
  </si>
  <si>
    <t>TTGGATGACTGCATCTTTGAACAATAAATGATTTAAATCAGGTATGGCTGCTGACGGTTATCTTCCAGATTGGCTCGAGGACAACCTCTCTGAAGGCATTCGCGAGTGGTGGGCGCTGAAACCTGGAGCTCCACAACCCAAGGCCAACCAACAGCATCAGGACAACGGCAGGGGTCTTGTGCTTCCTGGGTACAAGTACCTCGGACCCTTCAACGGACTCGACAAGGGAGAGCCGGTCAACGAGGCAGACGCCGCGGCCCTCGAGCACGACAAGGCCTACGACAAGCAGCTCGAGCAGGGGGACAACCCGTATCTCAAGTACAACCACGCCGACGCCGAGTTCCAGCAGCGCTTGGCGACCGACACCTCTTTTGGGGGCAACCTCGGGCGAGCAGTCTTCCAGGCCAAAAAGAGGATTCTCGAGCCTCTGGGTCTGGTTGAAGAGGGCGTTAAAACGGCTCCTGGAAAGAAACGCCCATTAGAAAAGACTCCAAATCGGCCGACCAACCCGGACTCTGGGAAGGCCCCGGCCAAGAAAAAGCAAAAAGACGGCGAACCAGCCGACTCTGCTAGAAGGACACTCGACTTTGAAGACTCTGGAGCAGGAGACGGACCCCCTGAGGGATCATCTTCCGGAGAAATGGCTTCAGGCGGTGGCGCACCAATGGCAGACAATAACGAAGGCGCCGACGGAGTGGGTAATGCCTCAGGAAATTGGCATTGCGATTCCACATGGCTGGGCGACAGAGTCATCACCACCAGCACCCGAACATGGGCCTTGCCCACCTATAACAACCACCTCTACAAGCAAATCTCCAGTGCTTCAACGGGGGCCAGCAACGACAACCACTACTTCGGCTACAGCACCCCCTGGGGGTATTTTGATTTCAACAGATTCCACTGCCATTTCTCACCACGTGACTGGCAGCGACTCATCAACAACAATTGGGGATTCCGGCCCAAGAGACTCAACTTCAAGCTCTTCAACATCCAAGTCAAGGAGGTCACGACGAATGATGGCGTCACGACCATCGCTAATAACCTTACCAGCACGGTTCAAGTCTTCTCGGACTCGGAGTACCAGTTGCCGTACGTCCTCGGCTCTGCGCACCAGGGCTGCCTCCCTCCGTTCCCGGCGGACGTGTTCATGATTCCGCAGTACGGCTACCTAACGCTCAACAATGGCAGCCAGGCAGTGGGACGGTCATCCTTTTACTGCCTGGAATATTTCCCATCGCAGATGCTGAGAACGGGCAATAACTTTACCTTCAGCTACACCTTCGAGGACGTGCCTTTCCACAGCAGCTACGCGCACAGCCAGAGCCTGGACCGGCTGATGAATCCTCTCATCGACCAGTACCTGTATTACCTGAACAGAACTCAGAATCAGTCCGGAAGTGCCCAAAACAAGGACTTGCTGTTTAGCCGGGGGTCTCCAGCTGGCATGTCTGTTCAGCCCAAAAACTGGCTACCTGGACCCTGTTACCGGCAGCAGCGCGTTTCTAAAACAAAAACAGACAACAACAACAGCAACTTTACCTGGACTGGTGCTTCAAAATATAACCTTAATGGGCGTGAATCTATAATCAACCCTGGCACTGCTATGGCCTCACACAAAGACGACAAAGACAAGTTCTTTCCCATGAGCGGTGTCATGATTTTTGGAAAGGAGAGCGCCGGAGCTTCAAACACTGCATTGGACAATGTCATGATCACAGACGAAGAGGAAATCAAAGCCACTAACCCCGTGGCCACCGAAAGATTTGGGACTGTGGCAGTCAATCTCCAGAGCAGCAGCACAGACCCTGCGACCGGAGATGTGCATGTTATGGGAGCCTTACCTGGAATGGTGTGGCAAGACAGAGACGTATACCTGCAGGGTCCTATTTGGGCCAAAATTCCTCACACGGATGGACACTTTCACCCGTCTCCTCTCATGGGCGGCTTTGGACTTAAGCACCCGCCTCCTCAGATCCTCATCAAAAACACGCCTGTTCCTGCGAATCCTCCGGCAGAGTTTTCGGCTACAAAGTTTGCTTCATTCATCACCCAGTATTCCACAGGACAAGTGAGCGTGGAGATTGAATGGGAGCTGCAGAAAGAAAACAGCAAACGCTGGAATCCCGAAGTGCAGTATACATCTAACTATGCAAAATCTGCCAACGTTGATTTCACTGTGGACAACAATGGACTTTATACTGAGCCTCGCCCCATTGGCACCCGTTACCTCACCCGTCCCCTGTAATTGCTTGTTAATCAATAAACCGTTTAATTCGTTTCAGTTGAACTTTGGTCTCTGCGTATTTCTTTCTTATCTAGTTTCCATGCTCTAGAGTCGACCTGCAGGCATGCAAGCTTTTGTTCCCTTTAGTGAGGGTTAAT</t>
  </si>
  <si>
    <t>CH_PL_44</t>
  </si>
  <si>
    <t>CD19 CAR 45_5 HA TT 250bp HA</t>
  </si>
  <si>
    <t>ITR flanked CD19 CAR 45_5 250bp HA</t>
  </si>
  <si>
    <t>DC627-CBA_EGFP</t>
  </si>
  <si>
    <t>CH_PL_45</t>
  </si>
  <si>
    <t>CD19 CAR 45_11 HA TT 250bp HA</t>
  </si>
  <si>
    <t>ITR flanked CD19 CAR 45_11 250bp HA</t>
  </si>
  <si>
    <t>CH_PL_46</t>
  </si>
  <si>
    <t>8U6 plasmid</t>
  </si>
  <si>
    <t>CH_PL_47</t>
  </si>
  <si>
    <t>TAG(588) and Alanine (585) using parent plasmid 12</t>
  </si>
  <si>
    <t>CH_PL_48</t>
  </si>
  <si>
    <t>ch.5 CAP plasmid (pIM45BD backbone)</t>
  </si>
  <si>
    <t>CH_PL_49</t>
  </si>
  <si>
    <t>AAV1 CAP GB# (4689096)</t>
  </si>
  <si>
    <t>CH_PL_50</t>
  </si>
  <si>
    <t>AAV3 CAP GB# (1408467)</t>
  </si>
  <si>
    <t>CH_PL_51</t>
  </si>
  <si>
    <t xml:space="preserve">AAV4 CAP GB# (2337938) (TWO pieces) </t>
  </si>
  <si>
    <t>CH_PL_52</t>
  </si>
  <si>
    <t>AAV5 CAP GB# (4249656)</t>
  </si>
  <si>
    <t>CH_PL_53</t>
  </si>
  <si>
    <t>AAV6 CAP GB# (2766605)</t>
  </si>
  <si>
    <t>CH_PL_54</t>
  </si>
  <si>
    <t>AAV7 CAP GB# (22652859)</t>
  </si>
  <si>
    <t>CH_PL_55</t>
  </si>
  <si>
    <t>AAV8 CAP GB# (22652862)</t>
  </si>
  <si>
    <t>CH_PL_56</t>
  </si>
  <si>
    <t>AAV9 CAP GB# (46487804)</t>
  </si>
  <si>
    <t>CH_PL_57</t>
  </si>
  <si>
    <t>AAV10 CAP GB# (48728341)</t>
  </si>
  <si>
    <t>CH_PL_58</t>
  </si>
  <si>
    <t>hu.11 CAP GB# (46487800)</t>
  </si>
  <si>
    <t>CH_PL_59</t>
  </si>
  <si>
    <t>hu.13 CAP GB# (46487802)</t>
  </si>
  <si>
    <t>CH_PL_60</t>
  </si>
  <si>
    <t>hu.32 CAP GB# (46487840)</t>
  </si>
  <si>
    <t>CH_PL_61</t>
  </si>
  <si>
    <t>rh.8 CAP GB# (29650489)</t>
  </si>
  <si>
    <t>CH_PL_62</t>
  </si>
  <si>
    <t>hu.37 CAP GB# (46487846)</t>
  </si>
  <si>
    <t>CH_PL_63</t>
  </si>
  <si>
    <t>pi.2 CAP GB# (46487754)</t>
  </si>
  <si>
    <t>CH_PL_64</t>
  </si>
  <si>
    <t>rh.10 CAP GB# (29650525)</t>
  </si>
  <si>
    <t>CH_PL_65</t>
  </si>
  <si>
    <t>rh.43 CAP GB# (46487766)</t>
  </si>
  <si>
    <t>CH_PL_66</t>
  </si>
  <si>
    <t>hu.51 CAP GB# (46487872)</t>
  </si>
  <si>
    <t>CH_PL_67</t>
  </si>
  <si>
    <t>AAV6.2 CAP GB# (EU368910.1)</t>
  </si>
  <si>
    <t>CH_PL_68</t>
  </si>
  <si>
    <t>rh.2 CAP GB# (29650509)</t>
  </si>
  <si>
    <t>CH_PL_69</t>
  </si>
  <si>
    <t>rh.25 CAP GB# (46487760)</t>
  </si>
  <si>
    <t>CH_PL_70</t>
  </si>
  <si>
    <t>rh64 CAP GB# (46487794)</t>
  </si>
  <si>
    <t>CH_PL_71</t>
  </si>
  <si>
    <t>rh8R CAP GB# (EU368925)</t>
  </si>
  <si>
    <t>CH_PL_72</t>
  </si>
  <si>
    <t>rh48 CAP GB# (46487768)</t>
  </si>
  <si>
    <t>CH_PL_73</t>
  </si>
  <si>
    <t>cy5 CAP GB# (29650529)</t>
  </si>
  <si>
    <t>CH_PL_74</t>
  </si>
  <si>
    <t>rh37 CAP GB# (29650491)</t>
  </si>
  <si>
    <t>CH_PL_75</t>
  </si>
  <si>
    <t>ch.5 CAP GB# (AY243021)</t>
  </si>
  <si>
    <t>CH_PL_76</t>
  </si>
  <si>
    <t>hu29 CAP GB# (46487834)</t>
  </si>
  <si>
    <t>CH_PL_77</t>
  </si>
  <si>
    <t>hu48 CAP GB# (46487868)</t>
  </si>
  <si>
    <t>CH_PL_78</t>
  </si>
  <si>
    <t>hu44 CAP GB# (46487860)</t>
  </si>
  <si>
    <t>CH_PL_79</t>
  </si>
  <si>
    <t>rh.32.33 CAP GB# (EU368926)</t>
  </si>
  <si>
    <t>CH_PL_80</t>
  </si>
  <si>
    <t>rh.2R CAP GB# (EU368919 )</t>
  </si>
  <si>
    <t>CH_PL_81</t>
  </si>
  <si>
    <t>rh64R1 CAP GB# (EU368924)</t>
  </si>
  <si>
    <t>CH_PL_82</t>
  </si>
  <si>
    <t>rh.48R2 CAP GB# (EU368923)</t>
  </si>
  <si>
    <t>CH_PL_83</t>
  </si>
  <si>
    <t>cy.5R4 CAP GB# (EU368914  )</t>
  </si>
  <si>
    <t>CH_PL_84</t>
  </si>
  <si>
    <t>rh.37R2 CAP GB# (EU368920)</t>
  </si>
  <si>
    <t>CH_PL_85</t>
  </si>
  <si>
    <t>ch5.R CAP GB# (EU368912 )</t>
  </si>
  <si>
    <t>CH_PL_86</t>
  </si>
  <si>
    <t>hu.29R CAP GB# (EU368915)</t>
  </si>
  <si>
    <t>CH_PL_87</t>
  </si>
  <si>
    <t>hu.48R3 CAP GB# (EU368918)</t>
  </si>
  <si>
    <t>CH_PL_88</t>
  </si>
  <si>
    <t>AAV6R2 CAP GB# (EU368911)</t>
  </si>
  <si>
    <t>CH_PL_89</t>
  </si>
  <si>
    <t>CD19 CAR 45_5 HA TT 500bp HA</t>
  </si>
  <si>
    <t>ITR flanked CD19 CAR 45_5 500bp HA</t>
  </si>
  <si>
    <t>CH_PL_90</t>
  </si>
  <si>
    <t>CD19 CAR 45_11 HA TT 500bp HA</t>
  </si>
  <si>
    <t>ITR flanked CD19 CAR 45_11 500bp HA</t>
  </si>
  <si>
    <t>CH_PL_91</t>
  </si>
  <si>
    <t>ssITR with stuffer (?) Dave 969</t>
  </si>
  <si>
    <t xml:space="preserve">Patti Berthadette </t>
  </si>
  <si>
    <t>CH_PL_92</t>
  </si>
  <si>
    <t>pCpGfree-MCS-V2-GFP with ssDNA barcode</t>
  </si>
  <si>
    <t>CH_PL_93</t>
  </si>
  <si>
    <t>ssITR-GFP with full ITR</t>
  </si>
  <si>
    <t>Jeff Ardinger</t>
  </si>
  <si>
    <t>DC969-CBA-EGFP</t>
  </si>
  <si>
    <t>CH_PL_94</t>
  </si>
  <si>
    <t>DC969-stuffer PL_91</t>
  </si>
  <si>
    <t>CH_PL_95</t>
  </si>
  <si>
    <t>CH_PL_96</t>
  </si>
  <si>
    <t>CH_PL_97</t>
  </si>
  <si>
    <t>CH_PL_98</t>
  </si>
  <si>
    <t>CH_PL_23 Brave acceptor with barcode</t>
  </si>
  <si>
    <t>CH_PL_99</t>
  </si>
  <si>
    <t>CH_PL_98 with Random peptide at 587</t>
  </si>
  <si>
    <t>CH_PL_100</t>
  </si>
  <si>
    <t>Ad Helper (vector core)</t>
  </si>
  <si>
    <t>CH_PL_101</t>
  </si>
  <si>
    <t>AAV HBKO</t>
  </si>
  <si>
    <t>CH_PL_102</t>
  </si>
  <si>
    <t>Natural Isolate - Barcoded (2BCs) Transgene Plasmid (see comment col. for BCs)</t>
  </si>
  <si>
    <t>CH_PL_103</t>
  </si>
  <si>
    <t>CH_PL_104</t>
  </si>
  <si>
    <t>CH_PL_105</t>
  </si>
  <si>
    <t>CH_PL_106</t>
  </si>
  <si>
    <t>CH_PL_107</t>
  </si>
  <si>
    <t>CH_PL_108</t>
  </si>
  <si>
    <t>CH_PL_109</t>
  </si>
  <si>
    <t>CH_PL_110</t>
  </si>
  <si>
    <t>CH_PL_111</t>
  </si>
  <si>
    <t>CH_PL_112</t>
  </si>
  <si>
    <t>CH_PL_113</t>
  </si>
  <si>
    <t>CH_PL_114</t>
  </si>
  <si>
    <t>CH_PL_115</t>
  </si>
  <si>
    <t>CH_PL_116</t>
  </si>
  <si>
    <t>CH_PL_117</t>
  </si>
  <si>
    <t>CH_PL_118</t>
  </si>
  <si>
    <t>CH_PL_119</t>
  </si>
  <si>
    <t>CH_PL_120</t>
  </si>
  <si>
    <t>CH_PL_121</t>
  </si>
  <si>
    <t>CH_PL_122</t>
  </si>
  <si>
    <t>CH_PL_123</t>
  </si>
  <si>
    <t>CH_PL_124</t>
  </si>
  <si>
    <t>CH_PL_125</t>
  </si>
  <si>
    <t>CH_PL_126</t>
  </si>
  <si>
    <t>CH_PL_127</t>
  </si>
  <si>
    <t>CH_PL_128</t>
  </si>
  <si>
    <t>CH_PL_129</t>
  </si>
  <si>
    <t>CH_PL_130</t>
  </si>
  <si>
    <t>CH_PL_131</t>
  </si>
  <si>
    <t>CH_PL_132</t>
  </si>
  <si>
    <t>CH_PL_133</t>
  </si>
  <si>
    <t>CH_PL_134</t>
  </si>
  <si>
    <t>CH_PL_135</t>
  </si>
  <si>
    <t>CH_PL_136</t>
  </si>
  <si>
    <t>CH_PL_137</t>
  </si>
  <si>
    <t>CH_PL_138</t>
  </si>
  <si>
    <t>CH_PL_139</t>
  </si>
  <si>
    <t>CH_PL_140</t>
  </si>
  <si>
    <t>CH_PL_141</t>
  </si>
  <si>
    <t>CH_PL_142</t>
  </si>
  <si>
    <t>CH_PL_143</t>
  </si>
  <si>
    <t>CH_PL_144</t>
  </si>
  <si>
    <t>CH_PL_145</t>
  </si>
  <si>
    <t>CH_PL_146</t>
  </si>
  <si>
    <t>CH_PL_147</t>
  </si>
  <si>
    <t>CH_PL_148</t>
  </si>
  <si>
    <t>CH_PL_149</t>
  </si>
  <si>
    <t>CH_PL_150</t>
  </si>
  <si>
    <t>CH_PL_151</t>
  </si>
  <si>
    <t>CH_PL_152</t>
  </si>
  <si>
    <t>AAV XL32.1 (Rep/Cap Plasmid)</t>
  </si>
  <si>
    <t>CH_PL_153</t>
  </si>
  <si>
    <t>AAV B1 (Rep/Cap Plasmid)</t>
  </si>
  <si>
    <t>CH_PL_154</t>
  </si>
  <si>
    <t xml:space="preserve">1 Rep 3STOP AAVHBKO </t>
  </si>
  <si>
    <t>pIM45BD cut with SwaI and SphI with insertion of GF_105</t>
  </si>
  <si>
    <t>CH_PL_155</t>
  </si>
  <si>
    <t>2 Rep VP1 HBKO</t>
  </si>
  <si>
    <t>pIM45BD cut with SwaI and SphI with insertion of GF_106</t>
  </si>
  <si>
    <t>CH_PL_156</t>
  </si>
  <si>
    <t>3 Cap MHCK7-P40-HBKO cap in PL_93 backbone</t>
  </si>
  <si>
    <t>DC969 (PL_93)</t>
  </si>
  <si>
    <t>PL_93 cut with SalI with insertion of GF_107 and GF_108</t>
  </si>
  <si>
    <t>CH_PL_157</t>
  </si>
  <si>
    <t>4 Cap MHCK-HBKO cap in PL_93 backbone</t>
  </si>
  <si>
    <t>PL_93 cut with SalI with insertion of GF_109 and GF_110</t>
  </si>
  <si>
    <t>CH_PL_158</t>
  </si>
  <si>
    <t>5  Cap MHCK7-P40-HBKO cap in PL_20 backbone</t>
  </si>
  <si>
    <t>DC627 (PL_20)</t>
  </si>
  <si>
    <t>PL_20 cut with Bst1107I and DraIII with insertion of GF_115</t>
  </si>
  <si>
    <t>CH_PL_159</t>
  </si>
  <si>
    <t>6 Cap MHCK-HBKO cap in PL_20 backbone</t>
  </si>
  <si>
    <t>PL_20 cut with Bst1107Iand DraIII with insertion of GF_116</t>
  </si>
  <si>
    <t>CH_PL_160</t>
  </si>
  <si>
    <t>hold for Rep AAVrh74</t>
  </si>
  <si>
    <t>CH_PL_161</t>
  </si>
  <si>
    <t>hold for Cap AAVrh74</t>
  </si>
  <si>
    <t>CH_PL_162</t>
  </si>
  <si>
    <t>pITR22-GMU-AMP</t>
  </si>
  <si>
    <t>DC969</t>
  </si>
  <si>
    <t>NEW 2022 GMU ITR plasmid</t>
  </si>
  <si>
    <t>CH_PL_163</t>
  </si>
  <si>
    <t>CH_PL_164</t>
  </si>
  <si>
    <t>CH_PL_165</t>
  </si>
  <si>
    <t>CH_PL_166</t>
  </si>
  <si>
    <t>CH_PL_167</t>
  </si>
  <si>
    <t>CH_PL_168</t>
  </si>
  <si>
    <t>CH_PL_169</t>
  </si>
  <si>
    <t>CH_PL_170</t>
  </si>
  <si>
    <t>CH_PL_171</t>
  </si>
  <si>
    <t>CH_PL_172</t>
  </si>
  <si>
    <t>CH_PL_173</t>
  </si>
  <si>
    <t>CH_PL_174</t>
  </si>
  <si>
    <t>CH_PL_175</t>
  </si>
  <si>
    <t>CH_PL_176</t>
  </si>
  <si>
    <t>CH_PL_177</t>
  </si>
  <si>
    <t>CH_PL_178</t>
  </si>
  <si>
    <t>CH_PL_179</t>
  </si>
  <si>
    <t>AAV6_Acceptor</t>
  </si>
  <si>
    <t>Sourav</t>
  </si>
  <si>
    <t>CH_PL_180</t>
  </si>
  <si>
    <t>AAV9_Acceptor</t>
  </si>
  <si>
    <t>CH_PL_181</t>
  </si>
  <si>
    <t>AAVB1_Acceptor</t>
  </si>
  <si>
    <t>CH_PL_182</t>
  </si>
  <si>
    <t>WTAAV6_Acceptor</t>
  </si>
  <si>
    <t>CH_PL_183</t>
  </si>
  <si>
    <t>WTAAV9_Acceptor</t>
  </si>
  <si>
    <t>CH_PL_184</t>
  </si>
  <si>
    <t>WTAAVB1_Acceptor</t>
  </si>
  <si>
    <t>CH_PL_185</t>
  </si>
  <si>
    <t>WTAAV6_N7</t>
  </si>
  <si>
    <t>CH_PL_186</t>
  </si>
  <si>
    <t>WTAAV9_N7</t>
  </si>
  <si>
    <t>CH_PL_187</t>
  </si>
  <si>
    <t>WTAAVB1_N7</t>
  </si>
  <si>
    <t>CH_PL_188</t>
  </si>
  <si>
    <t>pUC19</t>
  </si>
  <si>
    <t>pUC19 from Stbl3 Invitrogen cat 54357</t>
  </si>
  <si>
    <t>CH_PL_189</t>
  </si>
  <si>
    <t>AAV HBKO (NNK)7 insertion library</t>
  </si>
  <si>
    <t>PL_156 backbone, PL_611 insert, library miniprepped</t>
  </si>
  <si>
    <t>CH_PL_190</t>
  </si>
  <si>
    <t>PL_157 backbone, PL_611 insert, library miniprepped</t>
  </si>
  <si>
    <t>CH_PL_191</t>
  </si>
  <si>
    <t>PL_158 backbone, PL_611 insert, library miniprepped</t>
  </si>
  <si>
    <t>CH_PL_192</t>
  </si>
  <si>
    <t>PL_159 backbone, PL_611 insert, library miniprepped</t>
  </si>
  <si>
    <t>CH_PL_193</t>
  </si>
  <si>
    <t xml:space="preserve">PL_156 backbone with GGTCCGGGTGGTGAGCCTCAT insertion </t>
  </si>
  <si>
    <t>individual colony from PL_156 backbone, PL_611 insert</t>
  </si>
  <si>
    <t>CH_PL_194</t>
  </si>
  <si>
    <t xml:space="preserve">PL_156 backbone with TTTGTGTAGCCTTTTGTTATG insertion </t>
  </si>
  <si>
    <t>CH_PL_195</t>
  </si>
  <si>
    <t xml:space="preserve">PL_156 backbone with GATGGGTGTGTGTCTTAGAAT insertion </t>
  </si>
  <si>
    <t>CH_PL_196</t>
  </si>
  <si>
    <t>PL_156 backbone with TGTGTGCGGGTTCGGAGGGAT insertion</t>
  </si>
  <si>
    <t>CH_PL_197</t>
  </si>
  <si>
    <t>PL_156 backbone with ATGGTGTAGTTGGGTGGGTTT insertion</t>
  </si>
  <si>
    <t>CH_PL_198</t>
  </si>
  <si>
    <t>PL_157 backbone with GTTCCTATTTTGGAGGGGATT insertion</t>
  </si>
  <si>
    <t>individual colony from PL_157 backbone, PL_611 insert</t>
  </si>
  <si>
    <t>CH_PL_199</t>
  </si>
  <si>
    <t>PL_157 backbone with GGGGTGGGTCGGAGGACGGTT insertion</t>
  </si>
  <si>
    <t>CH_PL_200</t>
  </si>
  <si>
    <t>PL_157 backbone with TAGCGTTCTAAGGCTGGGTTG insertion</t>
  </si>
  <si>
    <t>CH_PL_201</t>
  </si>
  <si>
    <t>PL_157 backbone with CAGGTGCGGCTGCGGGCTTGG insertion</t>
  </si>
  <si>
    <t>CH_PL_202</t>
  </si>
  <si>
    <t>PL_158 backbone with AGTCTTAGTTGGGGTGGTGAG insertion</t>
  </si>
  <si>
    <t>individual colony from PL_158 backbone, PL_611 insert</t>
  </si>
  <si>
    <t>CH_PL_203</t>
  </si>
  <si>
    <t>PL_158 backbone with GGTACGCCGGTGGTGGGTAGG insertion</t>
  </si>
  <si>
    <t>CH_PL_204</t>
  </si>
  <si>
    <t>PL_158 backbone with GAAGAATGCTCGGTCGATGTTG insertion</t>
  </si>
  <si>
    <t>CH_PL_205</t>
  </si>
  <si>
    <t>PL_158 backbone with GTGCGGGATGAGTAGCGTGGG insertion</t>
  </si>
  <si>
    <t>CH_PL_206</t>
  </si>
  <si>
    <t>PL_158 backbone with CGTGGGTTTGGGGCGTAGTGG insertion</t>
  </si>
  <si>
    <t>CH_PL_207</t>
  </si>
  <si>
    <t>PL_159 backbone with TAGGATGTGCGGAATCCGCAT insertion</t>
  </si>
  <si>
    <t>individual colony from PL_159 backbone, PL_611 insert</t>
  </si>
  <si>
    <t>CH_PL_208</t>
  </si>
  <si>
    <t>PL_159 backbone with TCTGGGACTATTAAGAATGGG insertion</t>
  </si>
  <si>
    <t>CH_PL_209</t>
  </si>
  <si>
    <t>PL_159 backbone with GGGATGAGGCGGATGCATAGT insertion</t>
  </si>
  <si>
    <t>CH_PL_210</t>
  </si>
  <si>
    <t>PL_159 backbone with CCGTTGACTTGGCGTTGTGAG insertion</t>
  </si>
  <si>
    <t>CH_PL_211</t>
  </si>
  <si>
    <t>PL_159 backbone with GGTGGGACGCTTGAGGCGAAT insertion</t>
  </si>
  <si>
    <t>CH_PL_212</t>
  </si>
  <si>
    <t>CH_PL_213</t>
  </si>
  <si>
    <t>CH_PL_214</t>
  </si>
  <si>
    <t>CH_PL_215</t>
  </si>
  <si>
    <t>CH_PL_216</t>
  </si>
  <si>
    <t>CH_PL_217</t>
  </si>
  <si>
    <t>CH_PL_218</t>
  </si>
  <si>
    <t>CH_PL_219</t>
  </si>
  <si>
    <t>CH_PL_220</t>
  </si>
  <si>
    <t>pAAV-2 nDes-NLuc-Flag-T2A-NLS-mCherry-bGH from Nag</t>
  </si>
  <si>
    <t>Nageswara Kollu</t>
  </si>
  <si>
    <t>CH_PL_221</t>
  </si>
  <si>
    <t>AAV HBKO (NNK)7 insertion</t>
  </si>
  <si>
    <t>PL_158 backbone, PL_611 insert, library maxiprepped</t>
  </si>
  <si>
    <t>CH_PL_222</t>
  </si>
  <si>
    <t>AAV HBKO (NNK)10 insertion</t>
  </si>
  <si>
    <t>PL_158 backbone, PL_612 insert, library maxiprepped</t>
  </si>
  <si>
    <t>CH_PL_223</t>
  </si>
  <si>
    <t>AAV HBKO (NNK)14 insertion</t>
  </si>
  <si>
    <t>PL_158 backbone, PL_613 insert, library maxiprepped</t>
  </si>
  <si>
    <t>CH_PL_224</t>
  </si>
  <si>
    <t>PL_159 backbone, PL_611 insert, library maxiprepped</t>
  </si>
  <si>
    <t>CH_PL_225</t>
  </si>
  <si>
    <t>PL_159 backbone, PL_612 insert, library maxiprepped</t>
  </si>
  <si>
    <t>CH_PL_226</t>
  </si>
  <si>
    <t>PL_159 backbone, PL_613 insert, library maxiprepped</t>
  </si>
  <si>
    <t>CH_PL_227</t>
  </si>
  <si>
    <t>Luci Normal transfer plasmid</t>
  </si>
  <si>
    <t>Ajay Maghodia</t>
  </si>
  <si>
    <t>CH_PL_228</t>
  </si>
  <si>
    <t>Luci CeDNA Lot #1</t>
  </si>
  <si>
    <t>CH_PL_229</t>
  </si>
  <si>
    <t>Luci CeDNA Lot #2</t>
  </si>
  <si>
    <t>CH_PL_230</t>
  </si>
  <si>
    <t>PL_158 backbone with ____ insertion</t>
  </si>
  <si>
    <t>AGGGAGCCTTTGGGGACGGAG</t>
  </si>
  <si>
    <t>CH_PL_231</t>
  </si>
  <si>
    <t>AGTGCTGTTTTTTGGACGCGT</t>
  </si>
  <si>
    <t>CH_PL_232</t>
  </si>
  <si>
    <t>TCGATTGCTGAGGTTCGTGCT</t>
  </si>
  <si>
    <t>CH_PL_233</t>
  </si>
  <si>
    <t>ACTAATAATAATGGTTTTTGT</t>
  </si>
  <si>
    <t>CH_PL_234</t>
  </si>
  <si>
    <t>GGGTTGTTTTAGGGGGTTTGGTAGAGGTGT</t>
  </si>
  <si>
    <t>CH_PL_235</t>
  </si>
  <si>
    <t>CGTCTTAGTCATCGGGGGGGGCCTTTTGGG</t>
  </si>
  <si>
    <t>CH_PL_236</t>
  </si>
  <si>
    <t>CCGTGTAGGCAGATTTGTGGGGTTATGTAT</t>
  </si>
  <si>
    <t>CH_PL_237</t>
  </si>
  <si>
    <t>CH_PL_238</t>
  </si>
  <si>
    <t>TTTGCTAATTCGGGGGGTACTGGTGAGGGGCAGCCTGTGGGT</t>
  </si>
  <si>
    <t>CH_PL_239</t>
  </si>
  <si>
    <t>GTGGCGTCGAAGAGTACGAAGGCTTGTGGGCCGTCTCCTTGT</t>
  </si>
  <si>
    <t>CH_PL_240</t>
  </si>
  <si>
    <t>AGGACGGCGGGTGGTTATTTGCTGCATATTTTGCGTTGGGGT</t>
  </si>
  <si>
    <t>CH_PL_241</t>
  </si>
  <si>
    <t>PL_159 backbone with ___ insertion</t>
  </si>
  <si>
    <t>TCTCATGTTCGGAGGGATCGT **resequence to use</t>
  </si>
  <si>
    <t>CH_PL_242</t>
  </si>
  <si>
    <t>CGTCGTGGGGGTTATACTTGT</t>
  </si>
  <si>
    <t>CH_PL_243</t>
  </si>
  <si>
    <t>GTTCTGGCGAGGTGTGGGCCG</t>
  </si>
  <si>
    <t>CH_PL_244</t>
  </si>
  <si>
    <t>CGTCGGGATTATAATTCTATT</t>
  </si>
  <si>
    <t>CH_PL_245</t>
  </si>
  <si>
    <t>TTNGNCGGGATTATAATTCTATT ** resequence to use</t>
  </si>
  <si>
    <t>CH_PL_246</t>
  </si>
  <si>
    <t>GCTGTGGGGCGTCGTGAGGTTTAGGATTGG **resequence to use</t>
  </si>
  <si>
    <t>CH_PL_247</t>
  </si>
  <si>
    <t>GGGTGTTATTAGAAGAAGGCGTATGCTCTT</t>
  </si>
  <si>
    <t>CH_PL_248</t>
  </si>
  <si>
    <t>CTTCCTTGGGGTCGTTCGGGTATTAGGCAG</t>
  </si>
  <si>
    <t>CH_PL_249</t>
  </si>
  <si>
    <t>GTGGCTACGGGGTCTTTTCGGGGGAGTGGG</t>
  </si>
  <si>
    <t>CH_PL_250</t>
  </si>
  <si>
    <t>CTGTTTCTTATTGTGAAGCTTCCGGCTACG</t>
  </si>
  <si>
    <t>CH_PL_251</t>
  </si>
  <si>
    <t>GCGAGTGAGGATCGTCCGGAGTAGGGTCTT</t>
  </si>
  <si>
    <t>CH_PL_252</t>
  </si>
  <si>
    <t>CCTCATATTAGTTGTATTAGTATTCCGTTGTAGGTTGTGTTG</t>
  </si>
  <si>
    <t>CH_PL_253</t>
  </si>
  <si>
    <t>TGTTTTGAGAAGTGTTTTTGTTATAGGCAGGAAGGGCTGAAG</t>
  </si>
  <si>
    <t>CH_PL_254</t>
  </si>
  <si>
    <t>AAGTGTCGGATTGGGCGTGGTTAGCGTCGGGCGGGTCCGGTG</t>
  </si>
  <si>
    <t>CH_PL_255</t>
  </si>
  <si>
    <t>AATACTTGTTCTTCTTCTGTTGGTAGGAAGCAGCTGTCGTGG</t>
  </si>
  <si>
    <t>CH_PL_256</t>
  </si>
  <si>
    <t>TTTAATGGGTTTTGGCGGAATACTCTTCCTCGTGATTGTACG</t>
  </si>
  <si>
    <t>CH_PL_257</t>
  </si>
  <si>
    <t>hold for Rep AAVrh.74 3STOP</t>
  </si>
  <si>
    <t>CH_PL_258</t>
  </si>
  <si>
    <t>hold for MHCK7-P40- Cap AAVrh.74</t>
  </si>
  <si>
    <t>CH_PL_259</t>
  </si>
  <si>
    <t>hold for MHCK7-Cap AAVrh.74</t>
  </si>
  <si>
    <t>CH_PL_260</t>
  </si>
  <si>
    <t>pAAV-2 CAG-NLuc-Flag-T2A-NLS-mCherry-bGH from Nag</t>
  </si>
  <si>
    <t>CH_PL_261</t>
  </si>
  <si>
    <t>pAAV-2 MHCK7-NLuc-Flag-T2A-NLS-mCherry-bGH from Nag</t>
  </si>
  <si>
    <t>CH_PL_262</t>
  </si>
  <si>
    <t>hold for Rep AAVr.74 VP1</t>
  </si>
  <si>
    <t>CH_PL_263</t>
  </si>
  <si>
    <t xml:space="preserve">hold for nDes </t>
  </si>
  <si>
    <t>CH_PL_264</t>
  </si>
  <si>
    <t>Cap nDes-P40-HBKO cap in PL_20 backbone</t>
  </si>
  <si>
    <t>PL_158 cut with Bst1107I and Eco91I with insertion of GF_137</t>
  </si>
  <si>
    <t>CH_PL_265</t>
  </si>
  <si>
    <t>Cap nDes-HBKO cap in PL_20 backbone</t>
  </si>
  <si>
    <t>PL_159 cut with Bst1107I and Eco105I with insertion of GF_138</t>
  </si>
  <si>
    <t>CH_PL_266</t>
  </si>
  <si>
    <t>Cap nDes-P40-rh74cap in PL_20 backbone</t>
  </si>
  <si>
    <t>PL_258 cut with Bst1107I and XbaI with insertion of GF_137</t>
  </si>
  <si>
    <t>CH_PL_267</t>
  </si>
  <si>
    <t>Cap nDes-rh74 cap in PL_20 backbone</t>
  </si>
  <si>
    <t>PL_259 cut with Bst1107I and XbaI with insertion of GF_138</t>
  </si>
  <si>
    <t>CH_PL_268</t>
  </si>
  <si>
    <t>minCBA_MVM-hSLC3A1</t>
  </si>
  <si>
    <t>Matt Adamowitz</t>
  </si>
  <si>
    <t>CH_PL_269</t>
  </si>
  <si>
    <t>MADCAP acceptor plasmid with BGH polyA</t>
  </si>
  <si>
    <r>
      <rPr>
        <sz val="11"/>
        <color rgb="FF000000"/>
        <rFont val="Arial"/>
        <family val="2"/>
      </rPr>
      <t>ITR-CMV-CBA-CBA intron-MVM intron-restriction sites Bsp119I, XhoI, PstI, BamHI-</t>
    </r>
    <r>
      <rPr>
        <b/>
        <sz val="11"/>
        <color rgb="FF000000"/>
        <rFont val="Arial"/>
        <family val="2"/>
      </rPr>
      <t xml:space="preserve"> BGH polyA</t>
    </r>
    <r>
      <rPr>
        <sz val="11"/>
        <color rgb="FF000000"/>
        <rFont val="Arial"/>
        <family val="2"/>
      </rPr>
      <t>- ITR (DC627 backbone)</t>
    </r>
  </si>
  <si>
    <t>CH_PL_270</t>
  </si>
  <si>
    <t>AAV rh74(NNK)7 insertion library</t>
  </si>
  <si>
    <t>PL_266 backbone, PL_668 ssDNA insert  (**note diluted 1:5, 1uL for transformation), library maxiprepped</t>
  </si>
  <si>
    <t>CH_PL_271</t>
  </si>
  <si>
    <t>PL_267 backbone, PL_668 ssDNA insert (**note diluted 1:5, 1uL for transformation), library maxiprepped</t>
  </si>
  <si>
    <t>CH_PL_272</t>
  </si>
  <si>
    <t>hold for new miniCBA_MVM Matt plasmid</t>
  </si>
  <si>
    <t>CH_PL_273</t>
  </si>
  <si>
    <t>Hold for miniCBAMVM in 969 backbone</t>
  </si>
  <si>
    <t>CH_PL_274</t>
  </si>
  <si>
    <t>AAVrh74 (NNK)7 library</t>
  </si>
  <si>
    <t xml:space="preserve">Stbl2 267+668 ssDNA direct </t>
  </si>
  <si>
    <t>Midiprep</t>
  </si>
  <si>
    <t>** note (NNK)7 insertion at AA589</t>
  </si>
  <si>
    <t>CH_PL_275</t>
  </si>
  <si>
    <t>Stbl2 267+668 ssDNA clean</t>
  </si>
  <si>
    <t>CH_PL_276</t>
  </si>
  <si>
    <t>Stbl3 267+668 ssDNA direct</t>
  </si>
  <si>
    <t>CH_PL_277</t>
  </si>
  <si>
    <t>Stbl3 267+668 ssDNA clean</t>
  </si>
  <si>
    <t>CH_PL_278</t>
  </si>
  <si>
    <t>NEB Stable 267+668 ssDNA direct 1</t>
  </si>
  <si>
    <t>CH_PL_279</t>
  </si>
  <si>
    <t>NEB Stable 267+668 ssDNA direct 2</t>
  </si>
  <si>
    <t>CH_PL_280</t>
  </si>
  <si>
    <t>NEB Stable 267+668 ssDNA clean 1</t>
  </si>
  <si>
    <t>CH_PL_281</t>
  </si>
  <si>
    <t>NEB Stable 267+668 ssDNA clean 2</t>
  </si>
  <si>
    <t>CH_PL_282</t>
  </si>
  <si>
    <t>Stbl4 267+668 ssDNA clean</t>
  </si>
  <si>
    <t>CH_PL_283</t>
  </si>
  <si>
    <t>MegaX 267+668 ssDNA clean</t>
  </si>
  <si>
    <t>CH_PL_284</t>
  </si>
  <si>
    <t>AAVrh74 (+P40) with 7-mer insertion at 589</t>
  </si>
  <si>
    <t>CATATTATTGGGGTTATGATT</t>
  </si>
  <si>
    <t>individual clone from PL_270 library</t>
  </si>
  <si>
    <t>CH_PL_285</t>
  </si>
  <si>
    <t>TTTTGGTATTTTCATACGTGG</t>
  </si>
  <si>
    <t>CH_PL_286</t>
  </si>
  <si>
    <t>GGTACTCGGGTGGCTGTTGAT</t>
  </si>
  <si>
    <t>CH_PL_287</t>
  </si>
  <si>
    <t>GCGCGGAAGCAGTATTATTGT</t>
  </si>
  <si>
    <t>CH_PL_288</t>
  </si>
  <si>
    <t>AAVrh74 (-P40) with 7-mer insertion at 589</t>
  </si>
  <si>
    <t>GGTAGGGTTCGGCGTGGGCTT</t>
  </si>
  <si>
    <t>individual clone from PL_271 library</t>
  </si>
  <si>
    <t>CH_PL_289</t>
  </si>
  <si>
    <t>TNGATGGTGGCTCTTGTGGGG</t>
  </si>
  <si>
    <t>CH_PL_290</t>
  </si>
  <si>
    <t>GATTAGGTTTTGTATCATCTT</t>
  </si>
  <si>
    <t>CH_PL_291</t>
  </si>
  <si>
    <t>ATTGCTTGTGATTCTTTTTGT</t>
  </si>
  <si>
    <t>CH_PL_292</t>
  </si>
  <si>
    <t>CAGGGTTCGAGTCATTATGGG</t>
  </si>
  <si>
    <t>CH_PL_293</t>
  </si>
  <si>
    <t>Acceptor plasmid with SV40polyA</t>
  </si>
  <si>
    <t>** plasmid synthesized but does not work with Vectocore titering primers</t>
  </si>
  <si>
    <r>
      <t xml:space="preserve">ITR-CMV-CBA-CBA intron-MVM intron-restriction sites Bsp119I, XhoI, PstI, BamHI- </t>
    </r>
    <r>
      <rPr>
        <b/>
        <strike/>
        <sz val="11"/>
        <color rgb="FF000000"/>
        <rFont val="Arial"/>
        <family val="2"/>
      </rPr>
      <t>SV40 polyA</t>
    </r>
    <r>
      <rPr>
        <strike/>
        <sz val="11"/>
        <color rgb="FF000000"/>
        <rFont val="Arial"/>
        <family val="2"/>
      </rPr>
      <t>- ITR (DC627 backbone)</t>
    </r>
  </si>
  <si>
    <t>CH_PL_294</t>
  </si>
  <si>
    <t>NEB Stable 267+801 direct 1</t>
  </si>
  <si>
    <t>** note (NNK)7 insertion at AA590</t>
  </si>
  <si>
    <t>CH_PL_295</t>
  </si>
  <si>
    <t>NEB Stable 267+801 direct 2</t>
  </si>
  <si>
    <t>CH_PL_296</t>
  </si>
  <si>
    <t>Cap nDes-P40-HBKO cap in PL_20 backbone ** WT cap</t>
  </si>
  <si>
    <r>
      <rPr>
        <sz val="11"/>
        <color rgb="FF000000"/>
        <rFont val="Arial"/>
        <family val="2"/>
      </rPr>
      <t xml:space="preserve">PL_264 with </t>
    </r>
    <r>
      <rPr>
        <b/>
        <sz val="11"/>
        <color rgb="FF000000"/>
        <rFont val="Arial"/>
        <family val="2"/>
      </rPr>
      <t>ablated NheI cut site</t>
    </r>
  </si>
  <si>
    <t>CH_PL_297</t>
  </si>
  <si>
    <t>Cap nDes-HBKO cap in PL_20 backbone ** WT cap</t>
  </si>
  <si>
    <r>
      <rPr>
        <sz val="11"/>
        <color rgb="FF000000"/>
        <rFont val="Arial"/>
        <family val="2"/>
      </rPr>
      <t xml:space="preserve">PL_265 with </t>
    </r>
    <r>
      <rPr>
        <b/>
        <sz val="11"/>
        <color rgb="FF000000"/>
        <rFont val="Arial"/>
        <family val="2"/>
      </rPr>
      <t>ablated NheI cut site</t>
    </r>
  </si>
  <si>
    <t>CH_PL_298</t>
  </si>
  <si>
    <t>Cap nDes-P40-rh74cap in PL_20 backbone ** WT cap</t>
  </si>
  <si>
    <r>
      <rPr>
        <sz val="11"/>
        <color rgb="FF000000"/>
        <rFont val="Arial"/>
        <family val="2"/>
      </rPr>
      <t xml:space="preserve">PL_266 with </t>
    </r>
    <r>
      <rPr>
        <b/>
        <sz val="11"/>
        <color rgb="FF000000"/>
        <rFont val="Arial"/>
        <family val="2"/>
      </rPr>
      <t>ablated NotI cut site</t>
    </r>
  </si>
  <si>
    <t>CH_PL_299</t>
  </si>
  <si>
    <t>Cap nDes-rh74 cap in PL_20 backbone ** WT cap</t>
  </si>
  <si>
    <r>
      <rPr>
        <sz val="11"/>
        <color rgb="FF000000"/>
        <rFont val="Arial"/>
        <family val="2"/>
      </rPr>
      <t xml:space="preserve">PL_267 with </t>
    </r>
    <r>
      <rPr>
        <b/>
        <sz val="11"/>
        <color rgb="FF000000"/>
        <rFont val="Arial"/>
        <family val="2"/>
      </rPr>
      <t>ablated NotI cut site</t>
    </r>
  </si>
  <si>
    <t>CH_PL_300</t>
  </si>
  <si>
    <t>AAVrh74 (-P40) with 7-mer insertion at 590</t>
  </si>
  <si>
    <t>TATGGGCGGCGGGTGGCGGAG</t>
  </si>
  <si>
    <t>PL_294.1 clone from PL_294 library</t>
  </si>
  <si>
    <t>CH_PL_301</t>
  </si>
  <si>
    <t>GATATGCCGGCTTGTGCTAAG</t>
  </si>
  <si>
    <t>PL_294.2 clone from PL_294 library</t>
  </si>
  <si>
    <t>CH_PL_302</t>
  </si>
  <si>
    <t>GAGGAGGATTGTGAGGATTGT</t>
  </si>
  <si>
    <t>PL_294.3 clone from PL_294 library</t>
  </si>
  <si>
    <t>CH_PL_303</t>
  </si>
  <si>
    <t>TGGTAGTGGCGTGGGGCGAAG</t>
  </si>
  <si>
    <t>PL_294.4 clone from PL_294 library</t>
  </si>
  <si>
    <t>CH_PL_304</t>
  </si>
  <si>
    <t>MC#49_AAV5</t>
  </si>
  <si>
    <t>AAAAACCTTCCATGC</t>
  </si>
  <si>
    <t>SRR4289236_a1_ct_itr_PilotPairedEndRun232_vs01_1</t>
  </si>
  <si>
    <t>MADCAP in split cap in PL_269 acceptor</t>
  </si>
  <si>
    <t>** note Left ITR deletion</t>
  </si>
  <si>
    <t>CH_PL_305</t>
  </si>
  <si>
    <t>MC#57_close to AAV</t>
  </si>
  <si>
    <t>AAAACCTTGTCTCTC</t>
  </si>
  <si>
    <t>SRR316233_a1_ct_itr_PilotPairedEndRun803_vs01_1</t>
  </si>
  <si>
    <t>CH_PL_306</t>
  </si>
  <si>
    <t>MC#72_new branch 2</t>
  </si>
  <si>
    <t>AAAGCATGACCTCAA</t>
  </si>
  <si>
    <t>ERR1301555_a1_ct_itr_PilotPairedEndRun3063_1</t>
  </si>
  <si>
    <t>CH_PL_307</t>
  </si>
  <si>
    <t>MC#45_AAV5</t>
  </si>
  <si>
    <t>AAATCATCGCCGGGG</t>
  </si>
  <si>
    <t>ERR1302904_a1_ct_itr_PairedEndRun3322_vs01_2</t>
  </si>
  <si>
    <t>CH_PL_308</t>
  </si>
  <si>
    <t>MC#48_AAV5</t>
  </si>
  <si>
    <t>AAATGACATCCCTTA</t>
  </si>
  <si>
    <t>SRR10875352_a1_ct_itr4554_1</t>
  </si>
  <si>
    <t>CH_PL_309</t>
  </si>
  <si>
    <t>MC#46_AAV5</t>
  </si>
  <si>
    <t>AAATTATGCACGATC</t>
  </si>
  <si>
    <t>ERR2217898_a1_ct1431_vs01_2</t>
  </si>
  <si>
    <t>CH_PL_310</t>
  </si>
  <si>
    <t>MC#35_AAV2-AAV3 hybrid (Clade C)</t>
  </si>
  <si>
    <t>AACAATCTTGACCCG</t>
  </si>
  <si>
    <t>SAMN11252254_a1_ct_EL60299_vs01_1</t>
  </si>
  <si>
    <t>CH_PL_311</t>
  </si>
  <si>
    <t>MC#73_new branch 2</t>
  </si>
  <si>
    <t>AACACACTCGATTTC</t>
  </si>
  <si>
    <t>ERR2001299_a1_ct662_vs01_2</t>
  </si>
  <si>
    <t>CH_PL_312</t>
  </si>
  <si>
    <t>MC#34_AAV2-AAV3 hybrid (Clade C)</t>
  </si>
  <si>
    <t>AACAGAGGACGGAAT</t>
  </si>
  <si>
    <t>SAMEA104063215_a1_ct3873_vs01_1</t>
  </si>
  <si>
    <t>CH_PL_313</t>
  </si>
  <si>
    <t>MC#50_AAV5</t>
  </si>
  <si>
    <t>AACCACAGGCAAGGC</t>
  </si>
  <si>
    <t>SRR5351754_a1_ct1685_vs01_2</t>
  </si>
  <si>
    <t>CH_PL_314</t>
  </si>
  <si>
    <t>MC#47_AAV5</t>
  </si>
  <si>
    <t>AACCCGCCCGCTGAT</t>
  </si>
  <si>
    <t>SRR10874838_a1_ct1242_vs01_2</t>
  </si>
  <si>
    <t>CH_PL_315</t>
  </si>
  <si>
    <t>MC#36_AAV2-AAV3 hybrid (Clade C)</t>
  </si>
  <si>
    <t>AACCGATAAACATAT</t>
  </si>
  <si>
    <t>SRR11194604_a1_ct150_vs01_2</t>
  </si>
  <si>
    <t>CH_PL_316</t>
  </si>
  <si>
    <t>MC#33_AAV2-AAV3 hybrid (Clade C)</t>
  </si>
  <si>
    <t>AACCTTGGTATGAAG</t>
  </si>
  <si>
    <t>ERR3551072_a1_ct3825_vs01_2</t>
  </si>
  <si>
    <t>CH_PL_317</t>
  </si>
  <si>
    <t>MC#54_AAV7 (Clade D)</t>
  </si>
  <si>
    <t>AACGCAGGTCCGGTC</t>
  </si>
  <si>
    <t>ERR906556_a1_ct101360_vs01_2</t>
  </si>
  <si>
    <t>CH_PL_318</t>
  </si>
  <si>
    <t>MC#60_new branch 1</t>
  </si>
  <si>
    <t>AACGTGTACGTCACG</t>
  </si>
  <si>
    <t>ERR1301513_a1_ct12013_vs99_1</t>
  </si>
  <si>
    <t>CH_PL_319</t>
  </si>
  <si>
    <t>MC#65_new branch 1</t>
  </si>
  <si>
    <t>AACTGCGGTTCTACC</t>
  </si>
  <si>
    <t>ERR1302939_a1_ct41590_vs99_2</t>
  </si>
  <si>
    <t>CH_PL_320</t>
  </si>
  <si>
    <t>MC#63_new branch 1</t>
  </si>
  <si>
    <t>AAGAAAATAACTGGT</t>
  </si>
  <si>
    <t>ERR1301609_a1_ct51259_vs99_1</t>
  </si>
  <si>
    <t>CH_PL_321</t>
  </si>
  <si>
    <t>MC#5_AAV2 (Clade B)</t>
  </si>
  <si>
    <t>AAGACTATGTTGACC</t>
  </si>
  <si>
    <t>ERR3179068_a1_ct23662_vs99_2</t>
  </si>
  <si>
    <t>CH_PL_322</t>
  </si>
  <si>
    <t>MC#61_new branch 1</t>
  </si>
  <si>
    <t>AAGAGAAGTAACCGG</t>
  </si>
  <si>
    <t>ERR1301559_a1_ct18382_vs99_1</t>
  </si>
  <si>
    <t>CH_PL_323</t>
  </si>
  <si>
    <t>MC#3_AAV2 (Clade B)</t>
  </si>
  <si>
    <t>AAGAGCCTACTCACT</t>
  </si>
  <si>
    <t>ERR3179012_a1_ct29611_vs99_2</t>
  </si>
  <si>
    <t>CH_PL_324</t>
  </si>
  <si>
    <t>MC#6_AAV2 (Clade B)</t>
  </si>
  <si>
    <t>AAGATTTGTTCCGCC</t>
  </si>
  <si>
    <t>ERR3179111_a1_ct1225_1</t>
  </si>
  <si>
    <t>CH_PL_325</t>
  </si>
  <si>
    <t>MC#51_AAV5</t>
  </si>
  <si>
    <t>AAGCATATCCTCGCG</t>
  </si>
  <si>
    <t>SRR7015566_a1_ct94_1</t>
  </si>
  <si>
    <t>CH_PL_326</t>
  </si>
  <si>
    <t>MC#4_AAV2 (Clade B)</t>
  </si>
  <si>
    <t>AAGCGAGGGATGGCA</t>
  </si>
  <si>
    <t>ERR3179051_a1_ct118342_vs01_1</t>
  </si>
  <si>
    <t>CH_PL_327</t>
  </si>
  <si>
    <t>MC#1_AAV2 (Clade B)</t>
  </si>
  <si>
    <t>AAGCGATCTTGGGTC</t>
  </si>
  <si>
    <t>ERR2217883_a1_ct722_2</t>
  </si>
  <si>
    <t>CH_PL_328</t>
  </si>
  <si>
    <t>MC#30_AAV2-AAV3 hybrid (Clade C)</t>
  </si>
  <si>
    <t>AAGCTCTACCACCGC</t>
  </si>
  <si>
    <t>ERR2835473_a1_ct15555_vs01_1</t>
  </si>
  <si>
    <t>CH_PL_329</t>
  </si>
  <si>
    <t>MC#43_AAV2-AAV3 hybrid (Clade C)</t>
  </si>
  <si>
    <t>AAGCTGGTCATCAGA</t>
  </si>
  <si>
    <t>SRR9899375_a1_ct18077_vs01_1</t>
  </si>
  <si>
    <t>CH_PL_330</t>
  </si>
  <si>
    <t>MC#53_AAV7 (Clade D)</t>
  </si>
  <si>
    <t>AAGGGCCATTGAAAA</t>
  </si>
  <si>
    <t>ERR906501_a1_ct61562_vs01_1</t>
  </si>
  <si>
    <t>CH_PL_331</t>
  </si>
  <si>
    <t>MC#55_AAV7 (Clade D)</t>
  </si>
  <si>
    <t>AAGGTTTTAGTATAC</t>
  </si>
  <si>
    <t>ERR906560_a1_ct73598_vs01_1</t>
  </si>
  <si>
    <t>CH_PL_332</t>
  </si>
  <si>
    <t>MC#56_AAV8 (Clade E)</t>
  </si>
  <si>
    <t>AATAGCGCTGAGCTC</t>
  </si>
  <si>
    <t>ERR906554_a1_ct1527_vs01_1</t>
  </si>
  <si>
    <t>CH_PL_333</t>
  </si>
  <si>
    <t>MC#87_new branch 3</t>
  </si>
  <si>
    <t>AATCTCACGGTCGTT</t>
  </si>
  <si>
    <t>ERR2737970_a1_ct19266_vs01_1</t>
  </si>
  <si>
    <t>CH_PL_334</t>
  </si>
  <si>
    <t>MC#86_new branch 3</t>
  </si>
  <si>
    <t>AATTCCCCCCATCTT</t>
  </si>
  <si>
    <t>ERR2737969_a1_ct3361_vs01_2</t>
  </si>
  <si>
    <t>CH_PL_335</t>
  </si>
  <si>
    <t>MC#59_new branch 1</t>
  </si>
  <si>
    <t>ACAAAATGCATAGTT</t>
  </si>
  <si>
    <t>ERR1301449_a1_ct28772_vs99_1</t>
  </si>
  <si>
    <t>CH_PL_336</t>
  </si>
  <si>
    <t>MC#64_new branch 1</t>
  </si>
  <si>
    <t>ACAAACGATACCGGG</t>
  </si>
  <si>
    <t>ERR1301620_a1_ct24439_vs99_1</t>
  </si>
  <si>
    <t>CH_PL_337</t>
  </si>
  <si>
    <t>MC#62_new branch 1</t>
  </si>
  <si>
    <t>ACAAATGCCCCTCTC</t>
  </si>
  <si>
    <t>ERR1301596_a1_ct12516_vs01_2</t>
  </si>
  <si>
    <t>CH_PL_338</t>
  </si>
  <si>
    <t>MC#82_new branch 2</t>
  </si>
  <si>
    <t>ACACAAGTATCATCG</t>
  </si>
  <si>
    <t>ERR3180734_a1_ct34357_vs99_2</t>
  </si>
  <si>
    <t>CH_PL_339</t>
  </si>
  <si>
    <t>MC#79_new branch 2</t>
  </si>
  <si>
    <t>ACACGGAAACGACGC</t>
  </si>
  <si>
    <t>ERR2737970_a1_ct7007_vs01_2</t>
  </si>
  <si>
    <t>CH_PL_340</t>
  </si>
  <si>
    <t>MC#80_new branch 2</t>
  </si>
  <si>
    <t>ACACTTATGATTGGG</t>
  </si>
  <si>
    <t>ERR3179280_a1_ct18785_vs01_1</t>
  </si>
  <si>
    <t>CH_PL_341</t>
  </si>
  <si>
    <t>MC#21_AAV2-AAV3 hybrid (Clade C)</t>
  </si>
  <si>
    <t>ACAGGTGTTCCGCGG</t>
  </si>
  <si>
    <t>ERR1302517_a1_ct27348_vs99_1</t>
  </si>
  <si>
    <t>CH_PL_342</t>
  </si>
  <si>
    <t>MC#20_AAV2-AAV3 hybrid (Clade C)</t>
  </si>
  <si>
    <t>ACATGCTGTCGCCCA</t>
  </si>
  <si>
    <t>ERR1302435_a1_ct65784_vs99_1</t>
  </si>
  <si>
    <t>CH_PL_343</t>
  </si>
  <si>
    <t>MC#68_new branch 1</t>
  </si>
  <si>
    <t>ACATTATAATAACAC</t>
  </si>
  <si>
    <t>UNABLE TO BE SYNTHESIZED</t>
  </si>
  <si>
    <t>SRR9643845_a1_ct52180_vs01_1</t>
  </si>
  <si>
    <t>CH_PL_344</t>
  </si>
  <si>
    <t>MC#74_new branch 2</t>
  </si>
  <si>
    <t>ACCACCACTCCCATA</t>
  </si>
  <si>
    <t>ERR2193602_a1_ct78989_vs99_2</t>
  </si>
  <si>
    <t>CH_PL_345</t>
  </si>
  <si>
    <t>MC#31_AAV2-AAV3 hybrid (Clade C)</t>
  </si>
  <si>
    <t>ACCCAAAATAGAAGT</t>
  </si>
  <si>
    <t>ERR2835554_a1_ct21369_vs01_2</t>
  </si>
  <si>
    <t>CH_PL_346</t>
  </si>
  <si>
    <t>MC#19_AAV2 (Clade B)</t>
  </si>
  <si>
    <t>ACCCACCGCTCGGTT</t>
  </si>
  <si>
    <t>SRR9852480_a1_ct17625_vs01_1</t>
  </si>
  <si>
    <t>CH_PL_347</t>
  </si>
  <si>
    <t>MC#44_AAV5</t>
  </si>
  <si>
    <t>ACCCTAACTGCATCA</t>
  </si>
  <si>
    <t>ERR1302818_a1_ct55410_vs01_1</t>
  </si>
  <si>
    <t>CH_PL_348</t>
  </si>
  <si>
    <t>MC#71_new branch 2</t>
  </si>
  <si>
    <t>ACCCTCGACGACTAG</t>
  </si>
  <si>
    <t>ERR1301511_a1_ct14890_vs01_2</t>
  </si>
  <si>
    <t>CH_PL_349</t>
  </si>
  <si>
    <t>MC#22_AAV2-AAV3 hybrid (Clade C)</t>
  </si>
  <si>
    <t>ACCGGGTTGTAGTGG</t>
  </si>
  <si>
    <t>ERR1302522_a1_ct117921_vs99_2</t>
  </si>
  <si>
    <t>CH_PL_350</t>
  </si>
  <si>
    <t>MC#25_AAV2-AAV3 hybrid (Clade C)</t>
  </si>
  <si>
    <t>ACCGGTAGAACTTTT</t>
  </si>
  <si>
    <t>ERR1302826_a1_ct39375_vs01_2</t>
  </si>
  <si>
    <t>CH_PL_351</t>
  </si>
  <si>
    <t>MC#24_AAV2-AAV3 hybrid (Clade C)</t>
  </si>
  <si>
    <t>ACCGTCAAACATAGT</t>
  </si>
  <si>
    <t>ERR1302593_a1_ct26387_vs01_1</t>
  </si>
  <si>
    <t>CH_PL_352</t>
  </si>
  <si>
    <t>MC#23_AAV2-AAV3 hybrid (Clade C)</t>
  </si>
  <si>
    <t>ACGAGTAAGTAGCTT</t>
  </si>
  <si>
    <t>ERR1302541_a1_ct126679_vs01_2</t>
  </si>
  <si>
    <t>CH_PL_353</t>
  </si>
  <si>
    <t>MC#2_AAV2 (Clade B)</t>
  </si>
  <si>
    <t>ACGCACGCCTAAAGT</t>
  </si>
  <si>
    <t>ERR2596698_a1_ct12220_vs01_1</t>
  </si>
  <si>
    <t>CH_PL_354</t>
  </si>
  <si>
    <t>MC#85_new branch 3</t>
  </si>
  <si>
    <t>ACGGCGTCTTCTACA</t>
  </si>
  <si>
    <t>ERR2649486_a1_ct78708_vs99_1</t>
  </si>
  <si>
    <t>CH_PL_355</t>
  </si>
  <si>
    <t>MC#90_new branch 3</t>
  </si>
  <si>
    <t>ACGGGCGATGACACC</t>
  </si>
  <si>
    <t>SRR10605903_a1_ct177129_vs99_1</t>
  </si>
  <si>
    <t>CH_PL_356</t>
  </si>
  <si>
    <t>MC#89_new branch 3</t>
  </si>
  <si>
    <t>ACGGTTCTGATGAAT</t>
  </si>
  <si>
    <t>SRR10605897_a1_ct28045_vs99_3</t>
  </si>
  <si>
    <t>CH_PL_357</t>
  </si>
  <si>
    <t>MC#69_new branch 1</t>
  </si>
  <si>
    <t>ACGTTCATGGAATGA</t>
  </si>
  <si>
    <t>SRR9644024_a1_ct138703_vs01_2</t>
  </si>
  <si>
    <t>CH_PL_358</t>
  </si>
  <si>
    <t>MC#70_new branch 1</t>
  </si>
  <si>
    <t>ACGTTGGGGTCGTAG</t>
  </si>
  <si>
    <t>SRR9644024_a1_ct22201_vs01_2</t>
  </si>
  <si>
    <t>CH_PL_359</t>
  </si>
  <si>
    <t>MC#92_new branch 3</t>
  </si>
  <si>
    <t>ACTAGGCTATGTGGA</t>
  </si>
  <si>
    <t>SRR7957435_a1_ct5740_1</t>
  </si>
  <si>
    <t>CH_PL_360</t>
  </si>
  <si>
    <t>MC#42_AAV2-AAV3 hybrid (Clade C)</t>
  </si>
  <si>
    <t>ACTCATTAGATTATC</t>
  </si>
  <si>
    <t>SRR8217149_a1_ct31151_vs01_1</t>
  </si>
  <si>
    <t>CH_PL_361</t>
  </si>
  <si>
    <t>MC#38_AAV2-AAV3 hybrid (Clade C)</t>
  </si>
  <si>
    <t>ACTCCCGTATGAGTT</t>
  </si>
  <si>
    <t>SRR7288018_a1_ct86208_vs99_2</t>
  </si>
  <si>
    <t>CH_PL_362</t>
  </si>
  <si>
    <t>MC#27_AAV2-AAV3 hybrid (Clade C)</t>
  </si>
  <si>
    <t>ACTCGCTTCGGTACA</t>
  </si>
  <si>
    <t>ERR1302872_a1_ct95844_vs99_2</t>
  </si>
  <si>
    <t>CH_PL_363</t>
  </si>
  <si>
    <t>MC#67_new branch 1</t>
  </si>
  <si>
    <t>AGAAATCGAAGAATG</t>
  </si>
  <si>
    <t>SRR9218172_a1_ct226953_vs01_2</t>
  </si>
  <si>
    <t>CH_PL_364</t>
  </si>
  <si>
    <t>MC#29_AAV2-AAV3 hybrid (Clade C)</t>
  </si>
  <si>
    <t>AGAACCTACTGTTAA</t>
  </si>
  <si>
    <t>ERR2835275_a1_ct54447_vs99_3</t>
  </si>
  <si>
    <t>CH_PL_365</t>
  </si>
  <si>
    <t>MC#77_new branch 2</t>
  </si>
  <si>
    <t>AGAAGTTCAGTTCGA</t>
  </si>
  <si>
    <t>ERR2241891_a1_ct369775_vs01_1</t>
  </si>
  <si>
    <t>CH_PL_366</t>
  </si>
  <si>
    <t>MC#32_AAV2-AAV3 hybrid (Clade C)</t>
  </si>
  <si>
    <t>AGACCGTAGATCCAC</t>
  </si>
  <si>
    <t>ERR3503302_a1_ct375622_3</t>
  </si>
  <si>
    <t>CH_PL_367</t>
  </si>
  <si>
    <t>MC#83_new branch 2</t>
  </si>
  <si>
    <t>AGAGAGGGGGAGCAT</t>
  </si>
  <si>
    <t>SRR9089696_a1_ct14006_vs01_1</t>
  </si>
  <si>
    <t>CH_PL_368</t>
  </si>
  <si>
    <t>MC#13_AAV2 (Clade B)</t>
  </si>
  <si>
    <t>AGAGATGCTTCAGGC</t>
  </si>
  <si>
    <t>SRR5952565_a1_ct51383_vs01_1</t>
  </si>
  <si>
    <t>CH_PL_369</t>
  </si>
  <si>
    <t>MC#37_AAV2-AAV3 hybrid (Clade C)</t>
  </si>
  <si>
    <t>AGAGCTTCGGGAGTA</t>
  </si>
  <si>
    <t>SRR11489777_a1_ct1016587_vs99_1</t>
  </si>
  <si>
    <t>CH_PL_370</t>
  </si>
  <si>
    <t>MC#52_AAV5</t>
  </si>
  <si>
    <t>AGAGGACTGAACATA</t>
  </si>
  <si>
    <t>SRR8787466_a1_ct59489_vs01_1</t>
  </si>
  <si>
    <t>CH_PL_371</t>
  </si>
  <si>
    <t>MC#88_new branch 3</t>
  </si>
  <si>
    <t>AGATCATTTGTGTAG</t>
  </si>
  <si>
    <t>ERR3179210_a1_ct1828_vs01_2</t>
  </si>
  <si>
    <t>CH_PL_372</t>
  </si>
  <si>
    <t>MC#78_new branch 2</t>
  </si>
  <si>
    <t>AGCATGTTCACACTT</t>
  </si>
  <si>
    <t>ERR2737736_a1_ct21085_2</t>
  </si>
  <si>
    <t>CH_PL_373</t>
  </si>
  <si>
    <t>MC#15_AAV2 (Clade B)</t>
  </si>
  <si>
    <t>AGCGCACGAAAACGT</t>
  </si>
  <si>
    <t>SRR6846461_a1_ct3509847_vs01_2</t>
  </si>
  <si>
    <t>CH_PL_374</t>
  </si>
  <si>
    <t>MC#41_AAV2-AAV3 hybrid (Clade C)</t>
  </si>
  <si>
    <t>AGCGGCGTGTCAAGT</t>
  </si>
  <si>
    <t>SRR7779797_a1_ct192601_vs01_2</t>
  </si>
  <si>
    <t>CH_PL_375</t>
  </si>
  <si>
    <t>MC#28_AAV2-AAV3 hybrid (Clade C)</t>
  </si>
  <si>
    <t>AGCTAATGAGCAACA</t>
  </si>
  <si>
    <t>ERR2217850_a1_ct114977_vs01_2</t>
  </si>
  <si>
    <t>CH_PL_376</t>
  </si>
  <si>
    <t>MC#66_new branch 1</t>
  </si>
  <si>
    <t>AGCTCTAACTGTGTT</t>
  </si>
  <si>
    <t>ERR2756799_a1_ct127816_vs01_2</t>
  </si>
  <si>
    <t>CH_PL_377</t>
  </si>
  <si>
    <t>MC#7_AAV2 (Clade B)</t>
  </si>
  <si>
    <t>AGCTTATCCGTGGGA</t>
  </si>
  <si>
    <t>ERR8081277_a1_ct17002_vs01_2</t>
  </si>
  <si>
    <t>CH_PL_378</t>
  </si>
  <si>
    <t>MC#10_AAV2 (Clade B)</t>
  </si>
  <si>
    <t>AGGACTGTTTTTCAT</t>
  </si>
  <si>
    <t>ERR8081844_a1_ct1965_vs99_2</t>
  </si>
  <si>
    <t>CH_PL_379</t>
  </si>
  <si>
    <t>MC#11_AAV2 (Clade B)</t>
  </si>
  <si>
    <t>AGGCCGACACACTTT</t>
  </si>
  <si>
    <t>ERR8081872_a1_ct1274_vs01_1</t>
  </si>
  <si>
    <t>CH_PL_380</t>
  </si>
  <si>
    <t>MC#8_AAV2 (Clade B)</t>
  </si>
  <si>
    <t>AGGCGGTCTAGTTGG</t>
  </si>
  <si>
    <t>ERR8081569_a1_ct2211_vs01_2</t>
  </si>
  <si>
    <t>CH_PL_381</t>
  </si>
  <si>
    <t>MC#91_new branch 3</t>
  </si>
  <si>
    <t>AGGGCAAGCGCCTCA</t>
  </si>
  <si>
    <t>SRR5447137_a1_ct2650_vs01_2</t>
  </si>
  <si>
    <t>CH_PL_382</t>
  </si>
  <si>
    <t>MC#9_AAV2 (Clade B)</t>
  </si>
  <si>
    <t>AGGGCCTTGGACCGG</t>
  </si>
  <si>
    <t>ERR8081780_a1_ct7185_vs01_1</t>
  </si>
  <si>
    <t>CH_PL_383</t>
  </si>
  <si>
    <t>MC#12_AAV2 (Clade B)</t>
  </si>
  <si>
    <t>AGGTCGGCTTACGCC</t>
  </si>
  <si>
    <t>ERR8083407_a1_ct4687_vs01_1</t>
  </si>
  <si>
    <t>CH_PL_384</t>
  </si>
  <si>
    <t>MC#26_AAV2</t>
  </si>
  <si>
    <t>AGTAACCAAGGATAC</t>
  </si>
  <si>
    <t>ERR1302871_a1_ct103935_vs01_2</t>
  </si>
  <si>
    <t>CH_PL_385</t>
  </si>
  <si>
    <t>MC#75_Avian_AAV_ATCC_VR-865</t>
  </si>
  <si>
    <t>AGTAGCCTCAATTGT</t>
  </si>
  <si>
    <t>ERR2241747_a1_ct341799_vs99_2</t>
  </si>
  <si>
    <t>CH_PL_386</t>
  </si>
  <si>
    <t>MC#76_Avian_AAV_ATCC_VR-865</t>
  </si>
  <si>
    <t>AGTATACTTTTGTCC</t>
  </si>
  <si>
    <t>ERR2241861_a1_ct30639_vs01_1</t>
  </si>
  <si>
    <t>CH_PL_387</t>
  </si>
  <si>
    <t>MC#81_Mouse_AAV1</t>
  </si>
  <si>
    <t>AGTATTGCAAGCCCT</t>
  </si>
  <si>
    <t>ERR3179284_a1_ct13314_1</t>
  </si>
  <si>
    <t>CH_PL_388</t>
  </si>
  <si>
    <t>MC#84_Avian_AAV_strain_DA-1</t>
  </si>
  <si>
    <t>AGTCCACAATTGCAA</t>
  </si>
  <si>
    <t>SRR9089703_a1_ct14575_vs01_1</t>
  </si>
  <si>
    <t>CH_PL_389</t>
  </si>
  <si>
    <t>MC#40_AAV2-AAV3 hybrid (Clade C)</t>
  </si>
  <si>
    <t>AGTCCAGTCCTGAGT</t>
  </si>
  <si>
    <t>SRR7589587_a1_ct22929_vs01_2</t>
  </si>
  <si>
    <t>CH_PL_390</t>
  </si>
  <si>
    <t>MC#16_AAV2 (Clade B)</t>
  </si>
  <si>
    <t>AGTCCTCATAAAGAC</t>
  </si>
  <si>
    <t>SRR6846471_a1_ct830542_vs01_2</t>
  </si>
  <si>
    <t>CH_PL_391</t>
  </si>
  <si>
    <t>MC#39_AAV2-AAV3 hybrid (Clade C)</t>
  </si>
  <si>
    <t>ATAATTCCTAAGACT</t>
  </si>
  <si>
    <t>SRR7589575_a1_ct31154_vs01_1</t>
  </si>
  <si>
    <t>CH_PL_392</t>
  </si>
  <si>
    <t>MC#14_AAV2 (Clade B)</t>
  </si>
  <si>
    <t>ATACTGAGGCTATAT</t>
  </si>
  <si>
    <t>SRR6197348_a1_ct85_2</t>
  </si>
  <si>
    <t>CH_PL_393</t>
  </si>
  <si>
    <t>MC#17_AAV2 (Clade B)</t>
  </si>
  <si>
    <t>ATAGACGGTCTAAGT</t>
  </si>
  <si>
    <t>SRR9843702_a1_ct783_vs01_2</t>
  </si>
  <si>
    <t>CH_PL_394</t>
  </si>
  <si>
    <t>MC#18_AAV2 (Clade B)</t>
  </si>
  <si>
    <t>ATAGTCACGCGCTCG</t>
  </si>
  <si>
    <t>SRR9844230_a1_ct2647_2</t>
  </si>
  <si>
    <t>CH_PL_395</t>
  </si>
  <si>
    <t>MC#58_AAV9 incomplete</t>
  </si>
  <si>
    <t>ATATCACAGGGATTG</t>
  </si>
  <si>
    <t>AAV9 incomplete:ERR2835350_a1_ct10139_vs01</t>
  </si>
  <si>
    <t>CH_PL_396</t>
  </si>
  <si>
    <t>AAV1</t>
  </si>
  <si>
    <t>AA</t>
  </si>
  <si>
    <t>Natural Isolate in split cap in PL_269 acceptor</t>
  </si>
  <si>
    <t>CH_PL_397</t>
  </si>
  <si>
    <t>AAV2</t>
  </si>
  <si>
    <t>ATCACGGCCTAGTAT</t>
  </si>
  <si>
    <t>CH_PL_398</t>
  </si>
  <si>
    <t>AAV3</t>
  </si>
  <si>
    <t>ATCCCTACATCGGAG</t>
  </si>
  <si>
    <t>CH_PL_399</t>
  </si>
  <si>
    <t>AAV4</t>
  </si>
  <si>
    <t>ATCCGCTCCATAAAA</t>
  </si>
  <si>
    <t>CH_PL_400</t>
  </si>
  <si>
    <t>AAV5</t>
  </si>
  <si>
    <t>ATCGAGGCGATCACA</t>
  </si>
  <si>
    <t>CH_PL_401</t>
  </si>
  <si>
    <t>ATCGATGTAGTGGTG</t>
  </si>
  <si>
    <t>CH_PL_402</t>
  </si>
  <si>
    <t>AAV7</t>
  </si>
  <si>
    <t>ATCGCCCTGAAAGCC</t>
  </si>
  <si>
    <t>CH_PL_403</t>
  </si>
  <si>
    <t>AAV8</t>
  </si>
  <si>
    <t>ATCTTCGAGCTGTTG</t>
  </si>
  <si>
    <t>CH_PL_404</t>
  </si>
  <si>
    <t>AAV9</t>
  </si>
  <si>
    <t>ATGAAATGGATTCGC</t>
  </si>
  <si>
    <t>CH_PL_405</t>
  </si>
  <si>
    <t>AAV10</t>
  </si>
  <si>
    <t>ATGAACGCCGCGGGA</t>
  </si>
  <si>
    <t>CH_PL_406</t>
  </si>
  <si>
    <t>ch5</t>
  </si>
  <si>
    <t>ATGAAGTTATTTGCG</t>
  </si>
  <si>
    <t>CH_PL_407</t>
  </si>
  <si>
    <t>hu11</t>
  </si>
  <si>
    <t>ATGACAAGCTTCGAT</t>
  </si>
  <si>
    <t>CH_PL_408</t>
  </si>
  <si>
    <t>hu13</t>
  </si>
  <si>
    <t>ATGCCGGATGCTCAA</t>
  </si>
  <si>
    <t>CH_PL_409</t>
  </si>
  <si>
    <t>hu32</t>
  </si>
  <si>
    <t>ATGCGTCTCTGATCC</t>
  </si>
  <si>
    <t>CH_PL_410</t>
  </si>
  <si>
    <t>rh8</t>
  </si>
  <si>
    <t>ATGCTAGAATGTGAG</t>
  </si>
  <si>
    <t>CH_PL_411</t>
  </si>
  <si>
    <t>hu37</t>
  </si>
  <si>
    <t>ATGGGATCAGCATTA</t>
  </si>
  <si>
    <t>CH_PL_412</t>
  </si>
  <si>
    <t>pi2</t>
  </si>
  <si>
    <t>ATGTACATTGGTTAT</t>
  </si>
  <si>
    <t>CH_PL_413</t>
  </si>
  <si>
    <t>rh10</t>
  </si>
  <si>
    <t>ATGTGGGAGCGTTGC</t>
  </si>
  <si>
    <t>CH_PL_414</t>
  </si>
  <si>
    <t>rh43</t>
  </si>
  <si>
    <t>ATGTGGTGTATACAG</t>
  </si>
  <si>
    <t>CH_PL_415</t>
  </si>
  <si>
    <t>hu51</t>
  </si>
  <si>
    <t>ATGTTGCGCTATAAA</t>
  </si>
  <si>
    <t>CH_PL_416</t>
  </si>
  <si>
    <t>AAV6.2</t>
  </si>
  <si>
    <t>ATTAATAACCGCATG</t>
  </si>
  <si>
    <t>CH_PL_417</t>
  </si>
  <si>
    <t>rh2</t>
  </si>
  <si>
    <t>ATTCAATAATCTAGA</t>
  </si>
  <si>
    <t>CH_PL_418</t>
  </si>
  <si>
    <t>rh25</t>
  </si>
  <si>
    <t>ATTCAGGTCTACGAG</t>
  </si>
  <si>
    <t>CH_PL_419</t>
  </si>
  <si>
    <t>rh64</t>
  </si>
  <si>
    <t>ATTCCACGGGGCCGA</t>
  </si>
  <si>
    <t>CH_PL_420</t>
  </si>
  <si>
    <t>rh8R</t>
  </si>
  <si>
    <t>ATTGACAGTAAGGAC</t>
  </si>
  <si>
    <t>CH_PL_421</t>
  </si>
  <si>
    <t>rh48</t>
  </si>
  <si>
    <t>ATTTTAAATTGCCCT</t>
  </si>
  <si>
    <t>CH_PL_422</t>
  </si>
  <si>
    <t>cy5</t>
  </si>
  <si>
    <t>CAAACGGCCTTTGTG</t>
  </si>
  <si>
    <t>CH_PL_423</t>
  </si>
  <si>
    <t>rh37</t>
  </si>
  <si>
    <t>CAACAAACGACCGGC</t>
  </si>
  <si>
    <t>CH_PL_424</t>
  </si>
  <si>
    <t>hu29</t>
  </si>
  <si>
    <t>CAACGCCGAGTAATT</t>
  </si>
  <si>
    <t>CH_PL_425</t>
  </si>
  <si>
    <t>hu48</t>
  </si>
  <si>
    <t>CAACGGAAAGGGTCG</t>
  </si>
  <si>
    <t>CH_PL_426</t>
  </si>
  <si>
    <t>hu44</t>
  </si>
  <si>
    <t>CAAGATATGTAGGCA</t>
  </si>
  <si>
    <t>CH_PL_427</t>
  </si>
  <si>
    <t>rh.32.33</t>
  </si>
  <si>
    <t>CAAGTGTGTCACTTG</t>
  </si>
  <si>
    <t>CH_PL_428</t>
  </si>
  <si>
    <t>rh.2R</t>
  </si>
  <si>
    <t>CAAGTTGTAAATAAA</t>
  </si>
  <si>
    <t>CH_PL_429</t>
  </si>
  <si>
    <t>rh64R1</t>
  </si>
  <si>
    <t>CAATCGTCCAGGCGA</t>
  </si>
  <si>
    <t>CH_PL_430</t>
  </si>
  <si>
    <t>rh.48R2</t>
  </si>
  <si>
    <t>CAATCTAGTGGTCAG</t>
  </si>
  <si>
    <t>CH_PL_431</t>
  </si>
  <si>
    <t>cy.5R4</t>
  </si>
  <si>
    <t>CAATGGATTTGCAAC</t>
  </si>
  <si>
    <t>CH_PL_432</t>
  </si>
  <si>
    <t>rh.37R2</t>
  </si>
  <si>
    <t>CAATTCTGTGATACA</t>
  </si>
  <si>
    <t>CH_PL_433</t>
  </si>
  <si>
    <t>ch5.R</t>
  </si>
  <si>
    <t>CACCCTTTCCAGTTA</t>
  </si>
  <si>
    <t>CH_PL_434</t>
  </si>
  <si>
    <t>hu.29R</t>
  </si>
  <si>
    <t>CACCTTGGCTGCCCG</t>
  </si>
  <si>
    <t>CH_PL_435</t>
  </si>
  <si>
    <t>hu.48R3</t>
  </si>
  <si>
    <t>CACGCTCATGCTAAA</t>
  </si>
  <si>
    <t>CH_PL_436</t>
  </si>
  <si>
    <t>AAV6R2</t>
  </si>
  <si>
    <t>CACTACCGGATTAGA</t>
  </si>
  <si>
    <t>CH_PL_437</t>
  </si>
  <si>
    <t>PEX mutation [495, 659] with predicted score 0.907326554260112</t>
  </si>
  <si>
    <t>CACTTGGAATAGTGC</t>
  </si>
  <si>
    <t>top and bottom Cap-PEX AAV2 split cap in PL_269 acceptor</t>
  </si>
  <si>
    <t>CH_PL_438</t>
  </si>
  <si>
    <t>PEX mutation [495, 734] with predicted score 0.835156585273402</t>
  </si>
  <si>
    <t>CAGAAGGGGAAGTCC</t>
  </si>
  <si>
    <t>CH_PL_439</t>
  </si>
  <si>
    <t>PEX mutation [495, 734] with predicted score 0.80569038239709</t>
  </si>
  <si>
    <t>CAGCATAGACCGCGG</t>
  </si>
  <si>
    <t>CH_PL_440</t>
  </si>
  <si>
    <t>PEX mutation [495, 734] with predicted score 0.803673837758609</t>
  </si>
  <si>
    <t>CAGGAACACACCAAG</t>
  </si>
  <si>
    <t>CH_PL_441</t>
  </si>
  <si>
    <t>PEX mutation [495, 734] with predicted score 0.801827388298867</t>
  </si>
  <si>
    <t>CAGGAGTAACTTGTC</t>
  </si>
  <si>
    <t>CH_PL_442</t>
  </si>
  <si>
    <t>PEX mutation [495, 596] with predicted score 0.800373914008343</t>
  </si>
  <si>
    <t>CAGTCCCCGTGGACA</t>
  </si>
  <si>
    <t>CH_PL_443</t>
  </si>
  <si>
    <t>PEX mutation [495, 580] with predicted score 0.776362621061015</t>
  </si>
  <si>
    <t>CAGTGAACCGGTTTC</t>
  </si>
  <si>
    <t>CH_PL_444</t>
  </si>
  <si>
    <t>PEX mutation [495, 723] with predicted score 0.765439145276879</t>
  </si>
  <si>
    <t>CATAAGGGGGTAGTT</t>
  </si>
  <si>
    <t>CH_PL_445</t>
  </si>
  <si>
    <t>PEX mutation [495, 659] with predicted score 0.748700030812076</t>
  </si>
  <si>
    <t>CATAATCATTCGCCA</t>
  </si>
  <si>
    <t>CH_PL_446</t>
  </si>
  <si>
    <t>PEX mutation [146, 164, 506] with predicted score 0.739563143387755</t>
  </si>
  <si>
    <t>CATATCTTGTGGGGC</t>
  </si>
  <si>
    <t>CH_PL_447</t>
  </si>
  <si>
    <t>PEX mutation [495, 659] with predicted score 0.73741854168871</t>
  </si>
  <si>
    <t>CATATGAATACGGGG</t>
  </si>
  <si>
    <t>CH_PL_448</t>
  </si>
  <si>
    <t>PEX mutation [98, 506] with predicted score 0.736291192096635</t>
  </si>
  <si>
    <t>CATGCCCTTGTAAGC</t>
  </si>
  <si>
    <t>CH_PL_449</t>
  </si>
  <si>
    <t>PEX mutation [495, 718] with predicted score 0.732683506392887</t>
  </si>
  <si>
    <t>CATGTCACTGGCCGA</t>
  </si>
  <si>
    <t>CH_PL_450</t>
  </si>
  <si>
    <t>PEX mutation [495, 581] with predicted score 0.730872345683283</t>
  </si>
  <si>
    <t>CATTAGACTCACTAA</t>
  </si>
  <si>
    <t>CH_PL_451</t>
  </si>
  <si>
    <t>PEX mutation [495, 577] with predicted score 0.729303722292654</t>
  </si>
  <si>
    <t>CATTGCGTAAGTGGT</t>
  </si>
  <si>
    <t>CH_PL_452</t>
  </si>
  <si>
    <t>PEX mutation [495, 584] with predicted score 0.725025096456789</t>
  </si>
  <si>
    <t>CCAATTAATATGTCC</t>
  </si>
  <si>
    <t>CH_PL_453</t>
  </si>
  <si>
    <t>PEX mutation [495, 639] with predicted score 0.719116663938914</t>
  </si>
  <si>
    <t>CCACTAACCATTAAC</t>
  </si>
  <si>
    <t>CH_PL_454</t>
  </si>
  <si>
    <t>PEX mutation [495, 584] with predicted score 0.716544912878115</t>
  </si>
  <si>
    <t>CCAGACGACGATCAC</t>
  </si>
  <si>
    <t>CH_PL_455</t>
  </si>
  <si>
    <t>PEX mutation [506, 579] with predicted score 0.713544777436567</t>
  </si>
  <si>
    <t>CCAGGGCGCTTCCCA</t>
  </si>
  <si>
    <t>CH_PL_456</t>
  </si>
  <si>
    <t>PEX mutation [495, 581] with predicted score 0.711127049165015</t>
  </si>
  <si>
    <t>CCAGGGGCACCTCCT</t>
  </si>
  <si>
    <t>CH_PL_457</t>
  </si>
  <si>
    <t>PEX mutation [506, 718] with predicted score 0.709520400869183</t>
  </si>
  <si>
    <t>CCATAACCGGGCCGG</t>
  </si>
  <si>
    <t>CH_PL_458</t>
  </si>
  <si>
    <t>PEX mutation [506, 697] with predicted score 0.709062243645837</t>
  </si>
  <si>
    <t>CCATGAAGCCCAGGG</t>
  </si>
  <si>
    <t>CH_PL_459</t>
  </si>
  <si>
    <t>PEX mutation [495, 580] with predicted score 0.706343200027144</t>
  </si>
  <si>
    <t>CCCATACGTCGTGCA</t>
  </si>
  <si>
    <t>CH_PL_460</t>
  </si>
  <si>
    <t>PEX mutation [495, 577] with predicted score 0.703820044182852</t>
  </si>
  <si>
    <t>CCCATATCTGCTAGT</t>
  </si>
  <si>
    <t>CH_PL_461</t>
  </si>
  <si>
    <t>PEX mutation [506, 697] with predicted score 0.703111101471453</t>
  </si>
  <si>
    <t>CCCATCACGGCGCAA</t>
  </si>
  <si>
    <t>CH_PL_462</t>
  </si>
  <si>
    <t>PEX mutation [495, 581] with predicted score 0.702482719929805</t>
  </si>
  <si>
    <t>CCCCATTCGTATTGC</t>
  </si>
  <si>
    <t>CH_PL_463</t>
  </si>
  <si>
    <t>PEX mutation [495, 734] with predicted score 0.701621010946645</t>
  </si>
  <si>
    <t>CCCCCTTGCATGGGT</t>
  </si>
  <si>
    <t>CH_PL_464</t>
  </si>
  <si>
    <t>PEX mutation [495, 622] with predicted score 0.701199623550396</t>
  </si>
  <si>
    <t>CCCTACCATTGAACC</t>
  </si>
  <si>
    <t>CH_PL_465</t>
  </si>
  <si>
    <t>PEX mutation [104, 506] with predicted score 0.698532043594354</t>
  </si>
  <si>
    <t>CCCTGTTAGTGCCGA</t>
  </si>
  <si>
    <t>CH_PL_466</t>
  </si>
  <si>
    <t>PEX mutation [495, 581, 734] with predicted score 0.698077150392977</t>
  </si>
  <si>
    <t>CCGAGCTAGGTATCC</t>
  </si>
  <si>
    <t>CH_PL_467</t>
  </si>
  <si>
    <t>PEX mutation [495, 734] with predicted score 0.695347101777325</t>
  </si>
  <si>
    <t>CCGATTTTCGGTGTT</t>
  </si>
  <si>
    <t>CH_PL_468</t>
  </si>
  <si>
    <t>PEX mutation [38, 144, 506] with predicted score 0.692236654715725</t>
  </si>
  <si>
    <t>CCGCGGGTAAACGAT</t>
  </si>
  <si>
    <t>CH_PL_469</t>
  </si>
  <si>
    <t>PEX mutation [506, 697, 723] with predicted score 0.690067184981366</t>
  </si>
  <si>
    <t>CCGCTGAGCTCCGGA</t>
  </si>
  <si>
    <t>CH_PL_470</t>
  </si>
  <si>
    <t>PEX mutation [144, 506] with predicted score 0.689557660885974</t>
  </si>
  <si>
    <t>CCGGAAGGGTTTAAT</t>
  </si>
  <si>
    <t>CH_PL_471</t>
  </si>
  <si>
    <t>PEX mutation [482, 506, 671] with predicted score 0.688557238182456</t>
  </si>
  <si>
    <t>CCGGTATGACTGAGC</t>
  </si>
  <si>
    <t>CH_PL_472</t>
  </si>
  <si>
    <t>PEX mutation [506, 572] with predicted score 0.687591135832801</t>
  </si>
  <si>
    <t>CCGTTCTTCCCCCAA</t>
  </si>
  <si>
    <t>CH_PL_473</t>
  </si>
  <si>
    <t>PEX mutation [105, 506] with predicted score 0.686596357338844</t>
  </si>
  <si>
    <t>CCGTTGCGAAGGACT</t>
  </si>
  <si>
    <t>CH_PL_474</t>
  </si>
  <si>
    <t>PEX mutation [98, 506] with predicted score 0.686160021929288</t>
  </si>
  <si>
    <t>CCTACAGTGCTCCCT</t>
  </si>
  <si>
    <t>CH_PL_475</t>
  </si>
  <si>
    <t>PEX mutation [495, 659, 734] with predicted score 0.684953534260413</t>
  </si>
  <si>
    <t>CCTGACATTCGGGGT</t>
  </si>
  <si>
    <t>CH_PL_476</t>
  </si>
  <si>
    <t>PEX mutation [470, 495] with predicted score 0.68420901410346</t>
  </si>
  <si>
    <t>CCTGGAGAGGAGTCA</t>
  </si>
  <si>
    <t>CH_PL_477</t>
  </si>
  <si>
    <t>PEX mutation [495, 697] with predicted score 0.683931123027021</t>
  </si>
  <si>
    <t>CCTGGTTCATACTAA</t>
  </si>
  <si>
    <t>CH_PL_478</t>
  </si>
  <si>
    <t>PEX mutation [587, 709] with predicted score 0.682876846969944</t>
  </si>
  <si>
    <t>CCTGTCTAGGGAAGG</t>
  </si>
  <si>
    <t>CH_PL_479</t>
  </si>
  <si>
    <t>PEX mutation [587, 594] with predicted score 0.681872892715313</t>
  </si>
  <si>
    <t>CCTTTAGAAACAGAG</t>
  </si>
  <si>
    <t>CH_PL_480</t>
  </si>
  <si>
    <t>PEX mutation [90, 101, 506] with predicted score 0.679909151562103</t>
  </si>
  <si>
    <t>CGAACCCTAACGAAT</t>
  </si>
  <si>
    <t>CH_PL_481</t>
  </si>
  <si>
    <t>PEX mutation [495, 565, 581, 733] with predicted score 0.677781599045331</t>
  </si>
  <si>
    <t>CGAAGACAGAAAGGG</t>
  </si>
  <si>
    <t>CH_PL_482</t>
  </si>
  <si>
    <t>PEX mutation [495, 701] with predicted score 0.677770300947522</t>
  </si>
  <si>
    <t>CGACAAGGCAGTTAT</t>
  </si>
  <si>
    <t>CH_PL_483</t>
  </si>
  <si>
    <t>PEX mutation [495, 571, 587] with predicted score 0.67759227233853</t>
  </si>
  <si>
    <t>CGACGAGGCGCGACA</t>
  </si>
  <si>
    <t>CH_PL_484</t>
  </si>
  <si>
    <t>PEX mutation [482, 506] with predicted score 0.677477767016572</t>
  </si>
  <si>
    <t>CGAGCCCACGGGGTG</t>
  </si>
  <si>
    <t>CH_PL_485</t>
  </si>
  <si>
    <t>PEX mutation [582, 587] with predicted score 0.676873312026729</t>
  </si>
  <si>
    <t>CGAGCTCGGTGATAT</t>
  </si>
  <si>
    <t>CH_PL_486</t>
  </si>
  <si>
    <t>PEX mutation [495, 729] with predicted score 0.676388504864371</t>
  </si>
  <si>
    <t>CGAGTCACAATATAA</t>
  </si>
  <si>
    <t>CH_PL_487</t>
  </si>
  <si>
    <t>PEX mutation [488, 495] with predicted score 0.675618852631034</t>
  </si>
  <si>
    <t>CGATCACGCCACCTG</t>
  </si>
  <si>
    <t>CH_PL_488</t>
  </si>
  <si>
    <t>PEX mutation [495, 626] with predicted score 0.674362095355558</t>
  </si>
  <si>
    <t>CGCCCATCGAGCACC</t>
  </si>
  <si>
    <t>CH_PL_489</t>
  </si>
  <si>
    <t>PEX mutation [38, 184, 506] with predicted score 0.673080624044153</t>
  </si>
  <si>
    <t>CGCCTTGATGCCGTA</t>
  </si>
  <si>
    <t>CH_PL_490</t>
  </si>
  <si>
    <t>PEX mutation [486, 718] with predicted score 0.67269416469546</t>
  </si>
  <si>
    <t>CGCGCGGCCGATCTT</t>
  </si>
  <si>
    <t>CH_PL_491</t>
  </si>
  <si>
    <t>PEX mutation [587, 734] with predicted score 0.671268517690244</t>
  </si>
  <si>
    <t>CGCGTTGCGGTAGCT</t>
  </si>
  <si>
    <t>CH_PL_492</t>
  </si>
  <si>
    <t>PEX mutation [506, 723] with predicted score 0.670823624346771</t>
  </si>
  <si>
    <t>CGCTCTGTTCAGACC</t>
  </si>
  <si>
    <t>CH_PL_493</t>
  </si>
  <si>
    <t>PEX mutation [587, 638] with predicted score 0.67025272029204</t>
  </si>
  <si>
    <t>CGCTTCTTAACTTGG</t>
  </si>
  <si>
    <t>CH_PL_494</t>
  </si>
  <si>
    <t>PEX mutation [495, 733] with predicted score 0.669936050668</t>
  </si>
  <si>
    <t>CGCTTGCGTAGCGGG</t>
  </si>
  <si>
    <t>CH_PL_495</t>
  </si>
  <si>
    <t>PEX mutation [495, 555] with predicted score 0.669532599383423</t>
  </si>
  <si>
    <t>CGGAACGATTCTCTG</t>
  </si>
  <si>
    <t>CH_PL_496</t>
  </si>
  <si>
    <t>PEX mutation [495, 622, 718] with predicted score 0.669473017547659</t>
  </si>
  <si>
    <t>CGGACGTATAATACT</t>
  </si>
  <si>
    <t>CH_PL_497</t>
  </si>
  <si>
    <t>PEX mutation [495, 732] with predicted score 0.668</t>
  </si>
  <si>
    <t>CGGAGCTGAGGTATA</t>
  </si>
  <si>
    <t>CH_PL_498</t>
  </si>
  <si>
    <t>PEX mutation [506, 580] with predicted score 0.6668</t>
  </si>
  <si>
    <t>CGGAGTTACTCATAG</t>
  </si>
  <si>
    <t>CH_PL_499</t>
  </si>
  <si>
    <t>PEX mutation [495, 626] with predicted score 0.666727297864216</t>
  </si>
  <si>
    <t>CGGCCCCAAATACTC</t>
  </si>
  <si>
    <t>CH_PL_500</t>
  </si>
  <si>
    <t>PEX mutation [486, 580] with predicted score 0.665649569465303</t>
  </si>
  <si>
    <t>CGGCGGCTTGGTAAT</t>
  </si>
  <si>
    <t>CH_PL_501</t>
  </si>
  <si>
    <t>PEX mutation [495, 565] with predicted score 0.665179683889273</t>
  </si>
  <si>
    <t>CGGGTCTTGAATGTC</t>
  </si>
  <si>
    <t>CH_PL_502</t>
  </si>
  <si>
    <t>PEX mutation [495, 732] with predicted score 0.664691737283662</t>
  </si>
  <si>
    <t>CGGGTGGATGCGCGT</t>
  </si>
  <si>
    <t>CH_PL_503</t>
  </si>
  <si>
    <t>PEX mutation [495, 724] with predicted score 0.663416479141456</t>
  </si>
  <si>
    <t>CGGTACGCACCACAC</t>
  </si>
  <si>
    <t>CH_PL_504</t>
  </si>
  <si>
    <t>PEX mutation [495, 658] with predicted score 0.6628694138668</t>
  </si>
  <si>
    <t>CGTAGCAAGACGCCC</t>
  </si>
  <si>
    <t>CH_PL_505</t>
  </si>
  <si>
    <t>PEX mutation [506, 555] with predicted score 0.662012430628128</t>
  </si>
  <si>
    <t>CGTCAGTAGTAGTCG</t>
  </si>
  <si>
    <t>CH_PL_506</t>
  </si>
  <si>
    <t>PEX mutation [495, 587] with predicted score 0.661892292916168</t>
  </si>
  <si>
    <t>CGTCCGATAGTTTCA</t>
  </si>
  <si>
    <t>CH_PL_507</t>
  </si>
  <si>
    <t>PEX mutation [171, 506] with predicted score 0.661287132058395</t>
  </si>
  <si>
    <t>CGTCTCGTCTCCCTT</t>
  </si>
  <si>
    <t>CH_PL_508</t>
  </si>
  <si>
    <t>PEX mutation [506, 723] with predicted score 0.659736338243447</t>
  </si>
  <si>
    <t>CGTGTGTGAGCACCC</t>
  </si>
  <si>
    <t>CH_PL_509</t>
  </si>
  <si>
    <t>PEX mutation [486, 581] with predicted score 0.659648531598823</t>
  </si>
  <si>
    <t>CGTTACGTGCCTTTA</t>
  </si>
  <si>
    <t>CH_PL_510</t>
  </si>
  <si>
    <t>PEX mutation [494, 506, 619] with predicted score 0.659388846388846</t>
  </si>
  <si>
    <t>CGTTATTCACAGGGT</t>
  </si>
  <si>
    <t>CH_PL_511</t>
  </si>
  <si>
    <t>PEX mutation [470, 506] with predicted score 0.658996469174585</t>
  </si>
  <si>
    <t>CGTTATTTCACGACG</t>
  </si>
  <si>
    <t>CH_PL_512</t>
  </si>
  <si>
    <t>PEX mutation [495, 582] with predicted score 0.658836085122804</t>
  </si>
  <si>
    <t>CGTTCAAGCCTATAT</t>
  </si>
  <si>
    <t>CH_PL_513</t>
  </si>
  <si>
    <t>PEX mutation [486, 723] with predicted score 0.658736582545305</t>
  </si>
  <si>
    <t>CTAAATTGCAGCTGG</t>
  </si>
  <si>
    <t>CH_PL_514</t>
  </si>
  <si>
    <t>PEX mutation [495, 513, 586] with predicted score 0.65668</t>
  </si>
  <si>
    <t>CTACGGCTGTTTCGT</t>
  </si>
  <si>
    <t>CH_PL_515</t>
  </si>
  <si>
    <t>PEX mutation [495, 643] with predicted score 0.656167852977121</t>
  </si>
  <si>
    <t>CTAGCAGTCTCTGCT</t>
  </si>
  <si>
    <t>CH_PL_516</t>
  </si>
  <si>
    <t>PEX mutation [486, 718] with predicted score 0.6548880115336</t>
  </si>
  <si>
    <t>CTATTTGTGTACTGA</t>
  </si>
  <si>
    <t>CH_PL_517</t>
  </si>
  <si>
    <t>PEX mutation [495, 591] with predicted score 0.654269107299469</t>
  </si>
  <si>
    <t>CTCAGAGCTCTAATT</t>
  </si>
  <si>
    <t>CH_PL_518</t>
  </si>
  <si>
    <t>PEX mutation [506, 657] with predicted score 0.653741440196439</t>
  </si>
  <si>
    <t>CTCATACCACTCCCG</t>
  </si>
  <si>
    <t>CH_PL_519</t>
  </si>
  <si>
    <t>PEX mutation [110, 506] with predicted score 0.653680093391838</t>
  </si>
  <si>
    <t>CTCCGCGAAGCGATC</t>
  </si>
  <si>
    <t>CH_PL_520</t>
  </si>
  <si>
    <t>PEX mutation [98, 178, 506] with predicted score 0.652635220831121</t>
  </si>
  <si>
    <t>CTCCTAAACCGCGAC</t>
  </si>
  <si>
    <t>CH_PL_521</t>
  </si>
  <si>
    <t>PEX mutation [495, 584] with predicted score 0.652501214299125</t>
  </si>
  <si>
    <t>CTCGGTACCAGACTA</t>
  </si>
  <si>
    <t>CH_PL_522</t>
  </si>
  <si>
    <t>PEX mutation [495, 551, 724] with predicted score 0.652334775237936</t>
  </si>
  <si>
    <t>CTGAACAGGTTACCT</t>
  </si>
  <si>
    <t>CH_PL_523</t>
  </si>
  <si>
    <t>PEX mutation [458, 470] with predicted score 0.651571175962864</t>
  </si>
  <si>
    <t>CTGACAATGGCAATT</t>
  </si>
  <si>
    <t>CH_PL_524</t>
  </si>
  <si>
    <t>PEX mutation [486, 580] with predicted score 0.65127265810961</t>
  </si>
  <si>
    <t>CTGACCTTTCGCGTC</t>
  </si>
  <si>
    <t>CH_PL_525</t>
  </si>
  <si>
    <t>PEX mutation [587, 594] with predicted score 0.649970781451137</t>
  </si>
  <si>
    <t>CTGCGCTGCTATCAG</t>
  </si>
  <si>
    <t>CH_PL_526</t>
  </si>
  <si>
    <t>PEX mutation [495, 657] with predicted score 0.649335393476413</t>
  </si>
  <si>
    <t>CTGGCGCTTTAGGGA</t>
  </si>
  <si>
    <t>CH_PL_527</t>
  </si>
  <si>
    <t>PEX mutation [506, 659] with predicted score 0.649175198315837</t>
  </si>
  <si>
    <t>CTGTGACTAAAGTTG</t>
  </si>
  <si>
    <t>CH_PL_528</t>
  </si>
  <si>
    <t>PEX mutation [178, 506] with predicted score 0.647286358972402</t>
  </si>
  <si>
    <t>CTGTTTGCGGCCCCC</t>
  </si>
  <si>
    <t>CH_PL_529</t>
  </si>
  <si>
    <t>PEX mutation [164, 506] with predicted score 0.645145743820596</t>
  </si>
  <si>
    <t>CTTACATACCATTGC</t>
  </si>
  <si>
    <t>CH_PL_530</t>
  </si>
  <si>
    <t>PEX mutation [105, 506, 721] with predicted score 0.645012765268898</t>
  </si>
  <si>
    <t>CTTATGCCGACTAAG</t>
  </si>
  <si>
    <t>CH_PL_531</t>
  </si>
  <si>
    <t>PEX mutation [495, 591] with predicted score 0.644631246356928</t>
  </si>
  <si>
    <t>CTTCACGCTAACACT</t>
  </si>
  <si>
    <t>CH_PL_532</t>
  </si>
  <si>
    <t>PEX mutation [38, 72, 506] with predicted score 0.644376274430843</t>
  </si>
  <si>
    <t>CTTCCTAGCCATACA</t>
  </si>
  <si>
    <t>CH_PL_533</t>
  </si>
  <si>
    <t>PEX mutation [495, 718] with predicted score 0.643030049225411</t>
  </si>
  <si>
    <t>CTTCGGTTGCCCCAG</t>
  </si>
  <si>
    <t>CH_PL_534</t>
  </si>
  <si>
    <t>PEX mutation [470, 495, 549] with predicted score 0.642851224289469</t>
  </si>
  <si>
    <t>CTTGATCGTACAAGA</t>
  </si>
  <si>
    <t>CH_PL_535</t>
  </si>
  <si>
    <t>PEX mutation [495, 729] with predicted score 0.642832180093319</t>
  </si>
  <si>
    <t>CTTGTACCATCGGTC</t>
  </si>
  <si>
    <t>CH_PL_536</t>
  </si>
  <si>
    <t>PEX mutation [506, 666] with predicted score 0.642754332304179</t>
  </si>
  <si>
    <t>CTTTAGGAAGTCCCG</t>
  </si>
  <si>
    <t>CH_PL_537</t>
  </si>
  <si>
    <t>PEX mutation [248, 571] with predicted score -1.28902713464113</t>
  </si>
  <si>
    <t>CTTTGCTTCCAACCT</t>
  </si>
  <si>
    <t>CH_PL_538</t>
  </si>
  <si>
    <t>PEX mutation [360, 718] with predicted score -1.28329634497447</t>
  </si>
  <si>
    <t>CTTTTGTTTGGTAGC</t>
  </si>
  <si>
    <t>CH_PL_539</t>
  </si>
  <si>
    <t>PEX mutation [343, 542] with predicted score -0.962140745794666</t>
  </si>
  <si>
    <t>CTTTTTCATCATATG</t>
  </si>
  <si>
    <t>CH_PL_540</t>
  </si>
  <si>
    <t>PEX mutation [27, 580] with predicted score -0.723052743283726</t>
  </si>
  <si>
    <t>GAAAATAATCACACT</t>
  </si>
  <si>
    <t>CH_PL_541</t>
  </si>
  <si>
    <t>PEX mutation [1, 51] with predicted score -0.632756393485913</t>
  </si>
  <si>
    <t>GAACGGGCTTTAAGC</t>
  </si>
  <si>
    <t>CH_PL_542</t>
  </si>
  <si>
    <t>PEX mutation [142, 400] with predicted score -1.08231048368713</t>
  </si>
  <si>
    <t>GAACTACACAATCAT</t>
  </si>
  <si>
    <t>CH_PL_543</t>
  </si>
  <si>
    <t>PEX mutation [626, 653] with predicted score -1.07232229431876</t>
  </si>
  <si>
    <t>GAACTCATGTTCAAA</t>
  </si>
  <si>
    <t>CH_PL_544</t>
  </si>
  <si>
    <t>PEX mutation [219, 712] with predicted score -1.05894201977002</t>
  </si>
  <si>
    <t>GAACTTGCGTGTGAC</t>
  </si>
  <si>
    <t>CH_PL_545</t>
  </si>
  <si>
    <t>PEX mutation [433, 573] with predicted score -0.994308822613832</t>
  </si>
  <si>
    <t>GAAGACCCCTCGAGA</t>
  </si>
  <si>
    <t>CH_PL_546</t>
  </si>
  <si>
    <t>PEX mutation [121, 532] with predicted score -0.383161966331315</t>
  </si>
  <si>
    <t>GAAGGCTCCACTTCG</t>
  </si>
  <si>
    <t>CH_PL_547</t>
  </si>
  <si>
    <t>PEX mutation [88, 222] with predicted score -0.668</t>
  </si>
  <si>
    <t>GAATGCCTTAAACTT</t>
  </si>
  <si>
    <t>CH_PL_548</t>
  </si>
  <si>
    <t>PEX mutation [268, 563] with predicted score -1.16530590095734</t>
  </si>
  <si>
    <t>GAATGGTGGTCCGCG</t>
  </si>
  <si>
    <t>CH_PL_549</t>
  </si>
  <si>
    <t>PEX mutation [287, 547] with predicted score -1.41463731226406</t>
  </si>
  <si>
    <t>GAATTAGAACAGATT</t>
  </si>
  <si>
    <t>CH_PL_550</t>
  </si>
  <si>
    <t>PEX mutation [63, 106] with predicted score -0.555884046959876</t>
  </si>
  <si>
    <t>GACACGCGCATCAGT</t>
  </si>
  <si>
    <t>CH_PL_551</t>
  </si>
  <si>
    <t>PEX mutation [350, 473] with predicted score -1.38242335333809</t>
  </si>
  <si>
    <t>GACAGTGATAAACAC</t>
  </si>
  <si>
    <t>CH_PL_552</t>
  </si>
  <si>
    <t>PEX mutation [643, 659] with predicted score -0.706228794383316</t>
  </si>
  <si>
    <t>GACATATGGACGTAA</t>
  </si>
  <si>
    <t>CH_PL_553</t>
  </si>
  <si>
    <t>PEX mutation [599, 664] with predicted score -0.56881698247811</t>
  </si>
  <si>
    <t>GACCGCTAGGTTGAT</t>
  </si>
  <si>
    <t>CH_PL_554</t>
  </si>
  <si>
    <t>PEX mutation [397, 725] with predicted score -1.18847062821697</t>
  </si>
  <si>
    <t>GACGCGATTTCTCAT</t>
  </si>
  <si>
    <t>CH_PL_555</t>
  </si>
  <si>
    <t>PEX mutation [160, 719] with predicted score -0.731784732853203</t>
  </si>
  <si>
    <t>GACGTCCATCGCCTC</t>
  </si>
  <si>
    <t>CH_PL_556</t>
  </si>
  <si>
    <t>PEX mutation [140, 644] with predicted score -0.463057824668</t>
  </si>
  <si>
    <t>GACTAGGCTTCCATA</t>
  </si>
  <si>
    <t>CH_PL_557</t>
  </si>
  <si>
    <t>PEX mutation [60, 453] with predicted score -0.496403176430253</t>
  </si>
  <si>
    <t>GAGAAGACCTTAGGA</t>
  </si>
  <si>
    <t>CH_PL_558</t>
  </si>
  <si>
    <t>PEX mutation [82, 636] with predicted score -0.701624644017912</t>
  </si>
  <si>
    <t>GAGCAACTAAGTCTG</t>
  </si>
  <si>
    <t>CH_PL_559</t>
  </si>
  <si>
    <t>PEX mutation [491, 640] with predicted score -0.566529466151754</t>
  </si>
  <si>
    <t>GAGCACGTCCCGATG</t>
  </si>
  <si>
    <t>CH_PL_560</t>
  </si>
  <si>
    <t>PEX mutation [151, 498] with predicted score -0.590596554578095</t>
  </si>
  <si>
    <t>GAGCCGACTATGACA</t>
  </si>
  <si>
    <t>CH_PL_561</t>
  </si>
  <si>
    <t>PEX mutation [197, 284] with predicted score -1.24508863167245</t>
  </si>
  <si>
    <t>GAGCCTATTCCCAGC</t>
  </si>
  <si>
    <t>CH_PL_562</t>
  </si>
  <si>
    <t>PEX mutation [418, 603] with predicted score -0.902434203560849</t>
  </si>
  <si>
    <t>GAGGTATGTAGGCGT</t>
  </si>
  <si>
    <t>CH_PL_563</t>
  </si>
  <si>
    <t>PEX mutation [135, 517] with predicted score -0.336803669908123</t>
  </si>
  <si>
    <t>GAGGTTCACGTACGG</t>
  </si>
  <si>
    <t>CH_PL_564</t>
  </si>
  <si>
    <t>PEX mutation [165, 599] with predicted score -0.439523261431627</t>
  </si>
  <si>
    <t>GAGTCGCAGCTCGAG</t>
  </si>
  <si>
    <t>CH_PL_565</t>
  </si>
  <si>
    <t>PEX mutation [224, 595] with predicted score -0.50052817674732</t>
  </si>
  <si>
    <t>GAGTTCTTTCTCTTT</t>
  </si>
  <si>
    <t>CH_PL_566</t>
  </si>
  <si>
    <t>PEX mutation [245, 729] with predicted score -1.34085277556902</t>
  </si>
  <si>
    <t>GATAAAGTCTGCGTC</t>
  </si>
  <si>
    <t>CH_PL_567</t>
  </si>
  <si>
    <t>PEX mutation [655, 693] with predicted score -1.09084358494159</t>
  </si>
  <si>
    <t>GATAACTGACAATGT</t>
  </si>
  <si>
    <t>CH_PL_568</t>
  </si>
  <si>
    <t>PEX mutation [204, 551] with predicted score -0.672594367690742</t>
  </si>
  <si>
    <t>GATATTCAGCTTGGA</t>
  </si>
  <si>
    <t>CH_PL_569</t>
  </si>
  <si>
    <t>PEX mutation [79, 244] with predicted score -0.516217756728244</t>
  </si>
  <si>
    <t>GATCATGTGGCATAG</t>
  </si>
  <si>
    <t>CH_PL_570</t>
  </si>
  <si>
    <t>PEX mutation [323, 733] with predicted score -0.811720819519293</t>
  </si>
  <si>
    <t>GCAACAGTCAAAAAC</t>
  </si>
  <si>
    <t>CH_PL_571</t>
  </si>
  <si>
    <t>PEX mutation [226, 315] with predicted score -1.17139156199891</t>
  </si>
  <si>
    <t>GCAGACGCATACATC</t>
  </si>
  <si>
    <t>CH_PL_572</t>
  </si>
  <si>
    <t>PEX mutation [94, 714] with predicted score -0.691685058446804</t>
  </si>
  <si>
    <t>GCAGCGGGGATGTTA</t>
  </si>
  <si>
    <t>CH_PL_573</t>
  </si>
  <si>
    <t>PEX mutation [120, 501] with predicted score -0.447571077036114</t>
  </si>
  <si>
    <t>GCAGGAATAGTTCGT</t>
  </si>
  <si>
    <t>CH_PL_574</t>
  </si>
  <si>
    <t>PEX mutation [480, 612] with predicted score -0.890751976371929</t>
  </si>
  <si>
    <t>GCAGTACAACGCAAG</t>
  </si>
  <si>
    <t>CH_PL_575</t>
  </si>
  <si>
    <t>PEX mutation [207, 252] with predicted score -0.955373245905727</t>
  </si>
  <si>
    <t>GCCACTGGTTGAGCG</t>
  </si>
  <si>
    <t>CH_PL_576</t>
  </si>
  <si>
    <t>PEX mutation [369, 458] with predicted score -0.779554352771879</t>
  </si>
  <si>
    <t>GCCCATCAGGTGCAC</t>
  </si>
  <si>
    <t>CH_PL_577</t>
  </si>
  <si>
    <t>PEX mutation [554, 695] with predicted score -0.587802028051</t>
  </si>
  <si>
    <t>GCCCGCGTACCTTGT</t>
  </si>
  <si>
    <t>CH_PL_578</t>
  </si>
  <si>
    <t>PEX mutation [216, 670] with predicted score -1.0813607865038</t>
  </si>
  <si>
    <t>GCCTAGTTGCTTCCC</t>
  </si>
  <si>
    <t>CH_PL_579</t>
  </si>
  <si>
    <t>PEX mutation [251, 420] with predicted score -1.35659516932502</t>
  </si>
  <si>
    <t>GCCTATAATGATAGC</t>
  </si>
  <si>
    <t>CH_PL_580</t>
  </si>
  <si>
    <t>PEX mutation [25, 420] with predicted score -0.811205116223358</t>
  </si>
  <si>
    <t>GCGCAGCTCGAGGAA</t>
  </si>
  <si>
    <t>CH_PL_581</t>
  </si>
  <si>
    <t>PEX mutation [161, 593] with predicted score -0.653502252033808</t>
  </si>
  <si>
    <t>GCGCATGGCACCAAT</t>
  </si>
  <si>
    <t>CH_PL_582</t>
  </si>
  <si>
    <t>PEX mutation [520, 652] with predicted score -0.842653510855978</t>
  </si>
  <si>
    <t>GCGCATTGCGAATCC</t>
  </si>
  <si>
    <t>CH_PL_583</t>
  </si>
  <si>
    <t>PEX mutation [687, 731] with predicted score -1.41735074038867</t>
  </si>
  <si>
    <t>GCGCCTGCACAGCAG</t>
  </si>
  <si>
    <t>CH_PL_584</t>
  </si>
  <si>
    <t>PEX mutation [252, 279] with predicted score -1.41162042094871</t>
  </si>
  <si>
    <t>GCGGTGTGGTGACAA</t>
  </si>
  <si>
    <t>CH_PL_585</t>
  </si>
  <si>
    <t>PEX mutation [161, 610] with predicted score -0.710020821215501</t>
  </si>
  <si>
    <t>GCGTCCAGAATCCCA</t>
  </si>
  <si>
    <t>CH_PL_586</t>
  </si>
  <si>
    <t>PEX mutation [347, 613] with predicted score -0.996647794824603</t>
  </si>
  <si>
    <t>GCGTGGCCCGTGACC</t>
  </si>
  <si>
    <t>CH_PL_587</t>
  </si>
  <si>
    <t>PEX mutation [19, 725] with predicted score -0.392725270910102</t>
  </si>
  <si>
    <t>GCTAATAGCTACGGG</t>
  </si>
  <si>
    <t>CH_PL_588</t>
  </si>
  <si>
    <t>PEX mutation [151, 447] with predicted score -0.415965098208416</t>
  </si>
  <si>
    <t>GCTATATATATCCGG</t>
  </si>
  <si>
    <t>CH_PL_589</t>
  </si>
  <si>
    <t>PEX mutation [254, 291] with predicted score -1.49043655160638</t>
  </si>
  <si>
    <t>GCTCACGCTGGACTG</t>
  </si>
  <si>
    <t>CH_PL_590</t>
  </si>
  <si>
    <t>PEX mutation [173, 462] with predicted score -0.547107810603358</t>
  </si>
  <si>
    <t>GCTCCAATAGATATC</t>
  </si>
  <si>
    <t>CH_PL_591</t>
  </si>
  <si>
    <t>PEX mutation [360, 623] with predicted score -1.18211999473902</t>
  </si>
  <si>
    <t>GCTGAGGGTGGTGCC</t>
  </si>
  <si>
    <t>CH_PL_592</t>
  </si>
  <si>
    <t>PEX mutation [353, 400] with predicted score -0.983934537803479</t>
  </si>
  <si>
    <t>GCTGGCTTTTTAACG</t>
  </si>
  <si>
    <t>CH_PL_593</t>
  </si>
  <si>
    <t>PEX mutation [217, 647] with predicted score -1.05689533743185</t>
  </si>
  <si>
    <t>GCTTAGTGACGCTCG</t>
  </si>
  <si>
    <t>CH_PL_594</t>
  </si>
  <si>
    <t>PEX mutation [27, 669] with predicted score -0.752310443906116</t>
  </si>
  <si>
    <t>GCTTGTCCTGCACGA</t>
  </si>
  <si>
    <t>CH_PL_595</t>
  </si>
  <si>
    <t>PEX mutation [39, 416] with predicted score -0.502613042274084</t>
  </si>
  <si>
    <t>GGAACCTGTGCCGGT</t>
  </si>
  <si>
    <t>CH_PL_596</t>
  </si>
  <si>
    <t>PEX mutation [590, 650] with predicted score -0.873914816864814</t>
  </si>
  <si>
    <t>GGAAGGACCTGTTCC</t>
  </si>
  <si>
    <t>CH_PL_597</t>
  </si>
  <si>
    <t>PEX mutation [460, 611] with predicted score -0.38162122126436</t>
  </si>
  <si>
    <t>GGAAGTTTAGCAAAC</t>
  </si>
  <si>
    <t>CH_PL_598</t>
  </si>
  <si>
    <t>PEX mutation [701, 717] with predicted score -0.877303231274696</t>
  </si>
  <si>
    <t>GGACAGCCAGTTTAC</t>
  </si>
  <si>
    <t>CH_PL_599</t>
  </si>
  <si>
    <t>PEX mutation [281, 459] with predicted score -0.988494855224194</t>
  </si>
  <si>
    <t>GGAGAAATGTTAGTG</t>
  </si>
  <si>
    <t>CH_PL_600</t>
  </si>
  <si>
    <t>PEX mutation [129, 150] with predicted score -0.230841664078592</t>
  </si>
  <si>
    <t>GGAGCGTGCTAGGAC</t>
  </si>
  <si>
    <t>CH_PL_601</t>
  </si>
  <si>
    <t>PEX mutation [366, 401] with predicted score -1.26064836457564</t>
  </si>
  <si>
    <t>GGAGGTTGTCTGTGC</t>
  </si>
  <si>
    <t>CH_PL_602</t>
  </si>
  <si>
    <t>PEX mutation [135, 369] with predicted score -0.866396258621216</t>
  </si>
  <si>
    <t>GGAGTAGACGACGCG</t>
  </si>
  <si>
    <t>CH_PL_603</t>
  </si>
  <si>
    <t>PEX mutation [345, 587] with predicted score -0.59936288560688</t>
  </si>
  <si>
    <t>GGATGCTGGGATTAC</t>
  </si>
  <si>
    <t>CH_PL_604</t>
  </si>
  <si>
    <t>PEX mutation [216, 365] with predicted score -1.3695257550757</t>
  </si>
  <si>
    <t>GGATGTGTTATATAA</t>
  </si>
  <si>
    <t>CH_PL_605</t>
  </si>
  <si>
    <t>PEX mutation [629, 650] with predicted score -0.590997008004514</t>
  </si>
  <si>
    <t>GGCAGAGACCCTCCT</t>
  </si>
  <si>
    <t>CH_PL_606</t>
  </si>
  <si>
    <t>PEX mutation [161, 337] with predicted score -1.43121696655371</t>
  </si>
  <si>
    <t>GGCCCGGTTAGTTTA</t>
  </si>
  <si>
    <t>CH_PL_607</t>
  </si>
  <si>
    <t>PEX mutation [371, 469] with predicted score -1.36589312593337</t>
  </si>
  <si>
    <t>GGCCGCTGATACACT</t>
  </si>
  <si>
    <t>CH_PL_608</t>
  </si>
  <si>
    <t>PEX mutation [364, 629] with predicted score -0.992729562097326</t>
  </si>
  <si>
    <t>GGCGAATCGCATACG</t>
  </si>
  <si>
    <t>CH_PL_609</t>
  </si>
  <si>
    <t>PEX mutation [227, 330] with predicted score -1.07790262991608</t>
  </si>
  <si>
    <t>GGCTGGTCTGGCTAA</t>
  </si>
  <si>
    <t>CH_PL_610</t>
  </si>
  <si>
    <t>PEX mutation [48, 332] with predicted score -1.0285378856547</t>
  </si>
  <si>
    <t>GGGACTGTGAAGGCG</t>
  </si>
  <si>
    <t>CH_PL_611</t>
  </si>
  <si>
    <t>PEX mutation [163, 656] with predicted score -0.47781503485424</t>
  </si>
  <si>
    <t>GGGAGACAGGCTGAC</t>
  </si>
  <si>
    <t>CH_PL_612</t>
  </si>
  <si>
    <t>PEX mutation [391, 546] with predicted score -1.10142459747389</t>
  </si>
  <si>
    <t>GGGATCACTCATGCC</t>
  </si>
  <si>
    <t>CH_PL_613</t>
  </si>
  <si>
    <t>PEX mutation [222, 380] with predicted score -0.398314642046004</t>
  </si>
  <si>
    <t>GGGCCAACGTCATTC</t>
  </si>
  <si>
    <t>CH_PL_614</t>
  </si>
  <si>
    <t>PEX mutation [364, 606] with predicted score -1.44983349379039</t>
  </si>
  <si>
    <t>GGGCCGAAAATTGGT</t>
  </si>
  <si>
    <t>CH_PL_615</t>
  </si>
  <si>
    <t>PEX mutation [202, 281] with predicted score -1.20747281731407</t>
  </si>
  <si>
    <t>GGGCGATGTTCTCGA</t>
  </si>
  <si>
    <t>CH_PL_616</t>
  </si>
  <si>
    <t>PEX mutation [291, 497] with predicted score -0.945758171102362</t>
  </si>
  <si>
    <t>GGGGTTCAATGAATT</t>
  </si>
  <si>
    <t>CH_PL_617</t>
  </si>
  <si>
    <t>PEX mutation [13, 487] with predicted score -0.45145757325971</t>
  </si>
  <si>
    <t>GGGTAGGTCTGATCA</t>
  </si>
  <si>
    <t>CH_PL_618</t>
  </si>
  <si>
    <t>PEX mutation [194, 323] with predicted score -0.999728751874806</t>
  </si>
  <si>
    <t>GGGTATCCTTTGTGA</t>
  </si>
  <si>
    <t>CH_PL_619</t>
  </si>
  <si>
    <t>PEX mutation [267, 285, 581] with predicted score -0.901203662904083</t>
  </si>
  <si>
    <t>GGGTGTGGTGAGTTG</t>
  </si>
  <si>
    <t>CH_PL_620</t>
  </si>
  <si>
    <t>PEX mutation [156, 348, 556] with predicted score -0.290713200576893</t>
  </si>
  <si>
    <t>GGTAGGAGTATTAAC</t>
  </si>
  <si>
    <t>CH_PL_621</t>
  </si>
  <si>
    <t>PEX mutation [487, 563, 723] with predicted score -0.849958500113742</t>
  </si>
  <si>
    <t>GGTATTACATAATGA</t>
  </si>
  <si>
    <t>CH_PL_622</t>
  </si>
  <si>
    <t>PEX mutation [43, 99, 196] with predicted score -0.551470708805577</t>
  </si>
  <si>
    <t>GGTGAGTGTATGGTT</t>
  </si>
  <si>
    <t>CH_PL_623</t>
  </si>
  <si>
    <t>PEX mutation [51, 437, 555] with predicted score -0.75747817262683</t>
  </si>
  <si>
    <t>GGTGCGTCGTCCTAG</t>
  </si>
  <si>
    <t>CH_PL_624</t>
  </si>
  <si>
    <t>PEX mutation [157, 214, 438] with predicted score -1.03801978297918</t>
  </si>
  <si>
    <t>GGTTAATCGAAACTT</t>
  </si>
  <si>
    <t>CH_PL_625</t>
  </si>
  <si>
    <t>PEX mutation [96, 499, 652] with predicted score -0.754891175903623</t>
  </si>
  <si>
    <t>GGTTCTTCCCTTATG</t>
  </si>
  <si>
    <t>CH_PL_626</t>
  </si>
  <si>
    <t>PEX mutation [13, 295, 733] with predicted score -1.3415091348637</t>
  </si>
  <si>
    <t>GTAAAGTAGGTGTGA</t>
  </si>
  <si>
    <t>CH_PL_627</t>
  </si>
  <si>
    <t>PEX mutation [30, 323, 525] with predicted score -0.759546030619837</t>
  </si>
  <si>
    <t>GTAACCGTCACCCCA</t>
  </si>
  <si>
    <t>CH_PL_628</t>
  </si>
  <si>
    <t>PEX mutation [172, 224, 614] with predicted score -1.02716616658953</t>
  </si>
  <si>
    <t>GTAATTAGTAATCAA</t>
  </si>
  <si>
    <t>CH_PL_629</t>
  </si>
  <si>
    <t>PEX mutation [50, 165, 209] with predicted score -0.778424656472936</t>
  </si>
  <si>
    <t>GTAATTCATTCTGTC</t>
  </si>
  <si>
    <t>CH_PL_630</t>
  </si>
  <si>
    <t>PEX mutation [235, 316, 535] with predicted score -1.18775192843534</t>
  </si>
  <si>
    <t>GTACTACGGATCTGG</t>
  </si>
  <si>
    <t>CH_PL_631</t>
  </si>
  <si>
    <t>PEX mutation [147, 584, 597] with predicted score -0.25555649510651</t>
  </si>
  <si>
    <t>GTAGCCTCGAGGCAG</t>
  </si>
  <si>
    <t>CH_PL_632</t>
  </si>
  <si>
    <t>PEX mutation [157, 214, 438] with predicted score -1.03059148699683</t>
  </si>
  <si>
    <t>GTATAAGGCCAATGC</t>
  </si>
  <si>
    <t>CH_PL_633</t>
  </si>
  <si>
    <t>PEX mutation [270, 353, 707] with predicted score -1.07232977373219</t>
  </si>
  <si>
    <t>GTCAACCAACGTTGG</t>
  </si>
  <si>
    <t>CH_PL_634</t>
  </si>
  <si>
    <t>PEX mutation [194, 312, 500] with predicted score -0.912982528816009</t>
  </si>
  <si>
    <t>GTCAGTATGAGCTTG</t>
  </si>
  <si>
    <t>CH_PL_635</t>
  </si>
  <si>
    <t>PEX mutation [136, 198, 384] with predicted score -0.459228511754371</t>
  </si>
  <si>
    <t>GTCATATTTCGTCTT</t>
  </si>
  <si>
    <t>CH_PL_636</t>
  </si>
  <si>
    <t>PEX mutation [227, 692, 572, 380] with predicted score -1.12322372071954</t>
  </si>
  <si>
    <t>GTCCGCGTTATGGGG</t>
  </si>
  <si>
    <t>CH_PL_637</t>
  </si>
  <si>
    <t>NEB Stable 267+668 ssDNA direct</t>
  </si>
  <si>
    <t>8 HiFi assemblies combined for 2 maxipreps</t>
  </si>
  <si>
    <t>** note (NNK)7 insertion at AA589, same HiFi assembly used for PL_274-282</t>
  </si>
  <si>
    <t>CH_PL_638</t>
  </si>
  <si>
    <t>NEB Stable 267+801 ssDNA direct</t>
  </si>
  <si>
    <t>** note (NNK)7 insertion at AA590, same HiFi assembly used for PL_294-295</t>
  </si>
  <si>
    <t>CH_PL_639</t>
  </si>
  <si>
    <t>** note (NNK)7 insertion at AA589, new HiFi assembly</t>
  </si>
  <si>
    <t>CH_PL_640</t>
  </si>
  <si>
    <t>** note (NNK)7 insertion at AA590, new HiFi assembly</t>
  </si>
  <si>
    <t>CH_PL_641</t>
  </si>
  <si>
    <t>NEB Stable 267+668 dsDNA via PCR amplification direct</t>
  </si>
  <si>
    <t>CH_PL_642</t>
  </si>
  <si>
    <t>NEB Stable 267+801 dsDNA via PCR amplification direct</t>
  </si>
  <si>
    <t>CH_PL_643</t>
  </si>
  <si>
    <t>PL_269 with AAV9 WT cap for RandomScan</t>
  </si>
  <si>
    <t>** these have truncated Rep overlaps, not full AAP</t>
  </si>
  <si>
    <t>CH_PL_644</t>
  </si>
  <si>
    <t>PL_269 with AAV9 cap with NheI+AT site for RandomScan</t>
  </si>
  <si>
    <t>CH_PL_645</t>
  </si>
  <si>
    <t>Plasmid pool of PL_304-395 (no 343) with PL_397, PL_404, PL_425</t>
  </si>
  <si>
    <t>MADCAP</t>
  </si>
  <si>
    <t>CH_PL_646</t>
  </si>
  <si>
    <t>PL_404 with AAV9 cap with NheI+AT site for RandomScan</t>
  </si>
  <si>
    <t>** note this has the same barcode as PL_404</t>
  </si>
  <si>
    <t>CH_PL_647</t>
  </si>
  <si>
    <t>PL_269 with rh74 cap WT sequence</t>
  </si>
  <si>
    <t>CH_PL_648</t>
  </si>
  <si>
    <t xml:space="preserve">PL_269 with rh74 cap with NotI site </t>
  </si>
  <si>
    <t>CH_PL_649</t>
  </si>
  <si>
    <t>AAV9 (NNK)7 library</t>
  </si>
  <si>
    <t>AAV9 library in PL_404 backbone midiprep (PL_646 with OL_832)</t>
  </si>
  <si>
    <t>CH_PL_650</t>
  </si>
  <si>
    <t>AAV9 library in PL_404 backbone maxiprep (PL_646 with OL_832)</t>
  </si>
  <si>
    <t>CH_PL_651</t>
  </si>
  <si>
    <t>AAV9 library in PL_404 backbone megaprep (PL_646 with OL_832)</t>
  </si>
  <si>
    <t>CH_PL_652</t>
  </si>
  <si>
    <t>VEE NSP 1-4 Sigma SCR724</t>
  </si>
  <si>
    <t>sigma/jishwa</t>
  </si>
  <si>
    <t>CH_PL_653</t>
  </si>
  <si>
    <t>VEE NSP 1-4 with AAVrh74 Cap</t>
  </si>
  <si>
    <t>plasmid652 cut with Not1 Gibson assembly gene frag 154. This is the result</t>
  </si>
  <si>
    <t>Jishwa</t>
  </si>
  <si>
    <t>CH_PL_654</t>
  </si>
  <si>
    <t>VEE NSP 1-4 with GFP</t>
  </si>
  <si>
    <t>CH_PL_655</t>
  </si>
  <si>
    <t>PEX Top CH_PL_437-536 with CH_PL_396-405</t>
  </si>
  <si>
    <t>These have deleted L ITRs</t>
  </si>
  <si>
    <t>CH_PL_656</t>
  </si>
  <si>
    <t>PEX Top CH_PL_537-636 with CH_PL_396-405</t>
  </si>
  <si>
    <t>CH_PL_657</t>
  </si>
  <si>
    <t>AAV9 library in PL_404 backbone maxiprep scale (PL_646 with OL_850)</t>
  </si>
  <si>
    <t>CH_PL_658</t>
  </si>
  <si>
    <t>AAVrh74 library backbone maxiprep scale (PL_267 with OL_801)</t>
  </si>
  <si>
    <t>CH_PL_659</t>
  </si>
  <si>
    <t>CH_PL_660</t>
  </si>
  <si>
    <t>PL_269 with AAV9 cap NheI+AT site</t>
  </si>
  <si>
    <t>PL_269 cut with BstBI and PstI with GF_151</t>
  </si>
  <si>
    <t>CH_PL_661</t>
  </si>
  <si>
    <t>CH_PL_662</t>
  </si>
  <si>
    <t>AAV9 library in PL_660 backbone maxiprep scale (PL_660 with OL_850) HiFi assembly 3.15.2023</t>
  </si>
  <si>
    <t>CH_PL_663</t>
  </si>
  <si>
    <t>AAV9 library in PL_660 backbone maxiprep scale (PL_660 with OL_850) HiFi assembly 3.27.2023</t>
  </si>
  <si>
    <t>CH_PL_664</t>
  </si>
  <si>
    <t>PL_660 with OL_850 (ssDNA Gibson only Nonnenmacher 2020 protocol) 1</t>
  </si>
  <si>
    <t>CH_PL_665</t>
  </si>
  <si>
    <t>PL_660 with OL_850 (ssDNA Gibson only Nonnenmacher 2020 protocol) 2</t>
  </si>
  <si>
    <t>CH_PL_666</t>
  </si>
  <si>
    <t>PL_660 with OL_850 (ssDNA Gibson only Nonnenmacher 2020 protocol) 3</t>
  </si>
  <si>
    <t>CH_PL_667</t>
  </si>
  <si>
    <t>PL_660 with GF_161 (dsDNA Gibson only Nonnenmacher 2020 protocol) 1</t>
  </si>
  <si>
    <t>CH_PL_668</t>
  </si>
  <si>
    <t>PL_660 with GF_161 (dsDNA Gibson only Nonnenmacher 2020 protocol) 2</t>
  </si>
  <si>
    <t>CH_PL_669</t>
  </si>
  <si>
    <t>PL_660 with GF_161 (dsDNA Gibson only Nonnenmacher 2020 protocol) 3</t>
  </si>
  <si>
    <t>CH_PL_670</t>
  </si>
  <si>
    <t>NSP sigma plasmid 652 restricted with Bst11071 Sma1 and Smi1 (6kb band) and ligated with quick ligase</t>
  </si>
  <si>
    <t>CH_PL_671</t>
  </si>
  <si>
    <t>cap cloned into plasmid 670 (not1)</t>
  </si>
  <si>
    <t>CH_PL_672</t>
  </si>
  <si>
    <t>gfp cloned into plasmid 670 (not1)</t>
  </si>
  <si>
    <t>CH_PL_673</t>
  </si>
  <si>
    <t>PL_660 with OL_850 (ssDNA Gibson with bacterial expansion maxiprep) 1</t>
  </si>
  <si>
    <t>CH_PL_674</t>
  </si>
  <si>
    <t>PL_660 with OL_850 (ssDNA Gibson with bacterial expansion maxiprep) 2</t>
  </si>
  <si>
    <t>CH_PL_675</t>
  </si>
  <si>
    <t>PL_660 with OL_850 (ssDNA Gibson with bacterial expansion maxiprep) 3</t>
  </si>
  <si>
    <t>CH_PL_676</t>
  </si>
  <si>
    <t>PL_660 with GF_161 (dsDNA Gibson with bacterial expansion maxiprep) 1</t>
  </si>
  <si>
    <t>CH_PL_677</t>
  </si>
  <si>
    <t>PL_660 with GF_161 (dsDNA Gibson with bacterial expansion maxiprep) 2</t>
  </si>
  <si>
    <t>CH_PL_678</t>
  </si>
  <si>
    <t>PL_660 with GF_161 (dsDNA Gibson with bacterial expansion maxiprep) 3</t>
  </si>
  <si>
    <t>CH_PL_679</t>
  </si>
  <si>
    <t>IVT Plasmid from thermo</t>
  </si>
  <si>
    <t>CH_PL_680</t>
  </si>
  <si>
    <t>pl267 with 5CSE</t>
  </si>
  <si>
    <t>GF_158 cloned into Xba1 restricted pl267 with Gibson. All grown at 30</t>
  </si>
  <si>
    <t>CH_PL_681</t>
  </si>
  <si>
    <t xml:space="preserve">pl680 with 3 cse between BGHa </t>
  </si>
  <si>
    <t>CH_PL_682</t>
  </si>
  <si>
    <t>pl680 with 3 cse before BGHa</t>
  </si>
  <si>
    <t>CH_PL_683</t>
  </si>
  <si>
    <t>PL_267 + CH_OL_801 maxi scale up</t>
  </si>
  <si>
    <t>CH_PL_684</t>
  </si>
  <si>
    <t>PL_267 + CH_OL_801  maxi scale up</t>
  </si>
  <si>
    <t>CH_PL_685</t>
  </si>
  <si>
    <t>CH_PL_686</t>
  </si>
  <si>
    <t>AAVrh74 (NNK)10 library</t>
  </si>
  <si>
    <t>PL_267 + CH_OL_802  maxi scale up</t>
  </si>
  <si>
    <t>CH_PL_687</t>
  </si>
  <si>
    <t>CH_PL_688</t>
  </si>
  <si>
    <t>CH_PL_689</t>
  </si>
  <si>
    <t>AAVrh74 (NNK)14 library</t>
  </si>
  <si>
    <t>PL_267 + CH_OL_803  maxi scale up</t>
  </si>
  <si>
    <t>CH_PL_690</t>
  </si>
  <si>
    <t>CH_PL_691</t>
  </si>
  <si>
    <t>CH_PL_692</t>
  </si>
  <si>
    <t>ligation of g block 162-164 into pl679</t>
  </si>
  <si>
    <t>jishwa</t>
  </si>
  <si>
    <t>CH_PL_693</t>
  </si>
  <si>
    <t xml:space="preserve">combination of PL_667, 668, 669, 676 for UMass vector core </t>
  </si>
  <si>
    <t>CH_PL_694</t>
  </si>
  <si>
    <t>pl641 (AAVrh74 (NNK)7 library with 5 CSE of SIN (gf158)</t>
  </si>
  <si>
    <t>CH_PL_695</t>
  </si>
  <si>
    <t>pl694 + pre BGH 3 CSE</t>
  </si>
  <si>
    <t>CH_PL_696</t>
  </si>
  <si>
    <t>pl694 + mid BGH 3 CSE</t>
  </si>
  <si>
    <t>CH_PL_697</t>
  </si>
  <si>
    <t>pEGFP-N1 from Novopro Bioscience</t>
  </si>
  <si>
    <t>cloning plasmid with EGFP driven by CMV promoter with multiple cloning site upstream of EGFP</t>
  </si>
  <si>
    <t>CH_PL_698</t>
  </si>
  <si>
    <t>pGGA select</t>
  </si>
  <si>
    <t>CH_PL_699</t>
  </si>
  <si>
    <t>VEE nsp1-4 cloned into pGGA select (pl698)</t>
  </si>
  <si>
    <t>CH_PL_700</t>
  </si>
  <si>
    <t>MADCAP B1 pool PL_304 - PL_395 (excluding PL_343)</t>
  </si>
  <si>
    <t>47ng/ul</t>
  </si>
  <si>
    <t>Twist</t>
  </si>
  <si>
    <t>CH_PL_701</t>
  </si>
  <si>
    <t>Natural Isolate pool PL396,398,399,400,401,402,403,404,405,425 (AAV1,3,4,5,6,7,8,9,Hu48)</t>
  </si>
  <si>
    <t>CH_PL_702</t>
  </si>
  <si>
    <t>MADCAP B1 pool CH_PL_700 + CH_PL_701</t>
  </si>
  <si>
    <t>CH_PL_703</t>
  </si>
  <si>
    <t>AAV9(NNN)7 neuro ligand</t>
  </si>
  <si>
    <t>PL_660 +GF_924</t>
  </si>
  <si>
    <t>CH_PL_704</t>
  </si>
  <si>
    <t>AAV9 (NNN)7 myo ligand</t>
  </si>
  <si>
    <t>PL_660+GF_925</t>
  </si>
  <si>
    <t>CH_PL_705</t>
  </si>
  <si>
    <t>PEX pool top 100 PL437-PL536</t>
  </si>
  <si>
    <t>CH_PL_706</t>
  </si>
  <si>
    <t xml:space="preserve"> PEX pool random PL537-PL636</t>
  </si>
  <si>
    <t>CH_PL_707</t>
  </si>
  <si>
    <t>Natural Isolate pool PL396-PL405 (AAV1-10)</t>
  </si>
  <si>
    <t>CH_PL_708</t>
  </si>
  <si>
    <t>PEX complete pool PL705,706,707</t>
  </si>
  <si>
    <t>CH_PL_709</t>
  </si>
  <si>
    <r>
      <rPr>
        <sz val="11"/>
        <color rgb="FF000000"/>
        <rFont val="Arial"/>
        <family val="2"/>
      </rPr>
      <t xml:space="preserve">pcDNA3.1-C-(k)DYK with human </t>
    </r>
    <r>
      <rPr>
        <b/>
        <sz val="11"/>
        <color rgb="FF000000"/>
        <rFont val="Arial"/>
        <family val="2"/>
      </rPr>
      <t xml:space="preserve">AQP4 </t>
    </r>
    <r>
      <rPr>
        <sz val="11"/>
        <color rgb="FF000000"/>
        <rFont val="Arial"/>
        <family val="2"/>
      </rPr>
      <t>ORF</t>
    </r>
  </si>
  <si>
    <t>CH_PL_710</t>
  </si>
  <si>
    <r>
      <rPr>
        <sz val="11"/>
        <color rgb="FF000000"/>
        <rFont val="Arial"/>
        <family val="2"/>
      </rPr>
      <t xml:space="preserve">pcDNA3.1-C-(k)DYK with human </t>
    </r>
    <r>
      <rPr>
        <b/>
        <sz val="11"/>
        <color rgb="FF000000"/>
        <rFont val="Arial"/>
        <family val="2"/>
      </rPr>
      <t xml:space="preserve">CA4 </t>
    </r>
    <r>
      <rPr>
        <sz val="11"/>
        <color rgb="FF000000"/>
        <rFont val="Arial"/>
        <family val="2"/>
      </rPr>
      <t>ORF</t>
    </r>
  </si>
  <si>
    <t>CH_PL_711</t>
  </si>
  <si>
    <r>
      <rPr>
        <sz val="11"/>
        <color rgb="FF000000"/>
        <rFont val="Arial"/>
        <family val="2"/>
      </rPr>
      <t xml:space="preserve">pcDNA3.1-C-(k)DYK with human </t>
    </r>
    <r>
      <rPr>
        <b/>
        <sz val="11"/>
        <color rgb="FF000000"/>
        <rFont val="Arial"/>
        <family val="2"/>
      </rPr>
      <t xml:space="preserve">LY6E </t>
    </r>
    <r>
      <rPr>
        <sz val="11"/>
        <color rgb="FF000000"/>
        <rFont val="Arial"/>
        <family val="2"/>
      </rPr>
      <t>ORF</t>
    </r>
  </si>
  <si>
    <t>CH_PL_712</t>
  </si>
  <si>
    <r>
      <rPr>
        <sz val="11"/>
        <color rgb="FF000000"/>
        <rFont val="Arial"/>
        <family val="2"/>
      </rPr>
      <t xml:space="preserve">pcDNA3.1-C-(k)DYK with human </t>
    </r>
    <r>
      <rPr>
        <b/>
        <sz val="11"/>
        <color rgb="FF000000"/>
        <rFont val="Arial"/>
        <family val="2"/>
      </rPr>
      <t xml:space="preserve">CACNG1 </t>
    </r>
    <r>
      <rPr>
        <sz val="11"/>
        <color rgb="FF000000"/>
        <rFont val="Arial"/>
        <family val="2"/>
      </rPr>
      <t>ORF</t>
    </r>
  </si>
  <si>
    <t>CH_PL_713</t>
  </si>
  <si>
    <t>pcDNA3.1-C-(k)DYK  with multiple cloning site</t>
  </si>
  <si>
    <t>Genscript</t>
  </si>
  <si>
    <t>backbone plasmid with CMV promoter- multiple cloning site- DYK tag- BGH polyA</t>
  </si>
  <si>
    <t>CH_PL_714</t>
  </si>
  <si>
    <t>MADCAP B2 pool PL304 - PL395</t>
  </si>
  <si>
    <t>CH_PL_715</t>
  </si>
  <si>
    <t>NAT ISO (for MADCAP B2)pool PL396 - PL405</t>
  </si>
  <si>
    <t>CH_PL_716</t>
  </si>
  <si>
    <t xml:space="preserve">MPNN project VP3_highestseqrec_seq_1  </t>
  </si>
  <si>
    <t>PL_56 with CH_GF_166 insertion</t>
  </si>
  <si>
    <t>CH_PL_717</t>
  </si>
  <si>
    <t xml:space="preserve">MPNN project VP3_highestseqrec_seq_2  </t>
  </si>
  <si>
    <t>PL_56 with CH_GF_167 insertion</t>
  </si>
  <si>
    <t>CH_PL_718</t>
  </si>
  <si>
    <t xml:space="preserve">MPNN project VP3_highestseqrec_seq_3  </t>
  </si>
  <si>
    <t>PL_56 with CH_GF_168 insertion</t>
  </si>
  <si>
    <t>CH_PL_719</t>
  </si>
  <si>
    <t xml:space="preserve">MPNN project VP3_highestseqrec_seq_4  </t>
  </si>
  <si>
    <t>PL_56 with CH_GF_169 insertion</t>
  </si>
  <si>
    <t>CH_PL_720</t>
  </si>
  <si>
    <t xml:space="preserve">MPNN project VP3_highestseqrec_seq_5  </t>
  </si>
  <si>
    <t>PL_56 with CH_GF_170 insertion</t>
  </si>
  <si>
    <t>CH_PL_721</t>
  </si>
  <si>
    <t xml:space="preserve">MPNN project VP3_highestseqrec_seq_6  </t>
  </si>
  <si>
    <t>PL_56 with CH_GF_171 insertion</t>
  </si>
  <si>
    <t>CH_PL_722</t>
  </si>
  <si>
    <t>PL_56 with CH_GF_172 insertion</t>
  </si>
  <si>
    <t>CH_PL_723</t>
  </si>
  <si>
    <t xml:space="preserve">MPNN project VP3_lowestRMSD_seq_1  </t>
  </si>
  <si>
    <t>PL_56 with CH_GF_173 insertion</t>
  </si>
  <si>
    <t>CH_PL_724</t>
  </si>
  <si>
    <t xml:space="preserve">MPNN project VP3_lowestRMSD_seq_2  </t>
  </si>
  <si>
    <t>PL_56 with CH_GF_174 insertion</t>
  </si>
  <si>
    <t>CH_PL_725</t>
  </si>
  <si>
    <t xml:space="preserve">MPNN project VP3_lowestRMSD_seq_3  </t>
  </si>
  <si>
    <t>PL_56 with CH_GF_175 insertion</t>
  </si>
  <si>
    <t>CH_PL_726</t>
  </si>
  <si>
    <t xml:space="preserve">MPNN project VP3_lowestRMSD_seq_4  </t>
  </si>
  <si>
    <t>PL_56 with CH_GF_176 insertion</t>
  </si>
  <si>
    <t>CH_PL_727</t>
  </si>
  <si>
    <t xml:space="preserve">MPNN project VP3_lowestRMSD_seq_5  </t>
  </si>
  <si>
    <t>PL_56 with CH_GF_177 insertion</t>
  </si>
  <si>
    <t>CH_PL_728</t>
  </si>
  <si>
    <t xml:space="preserve">MPNN project AAV9 no AAP Sonntag 2011 </t>
  </si>
  <si>
    <t>PL_56 with CH_GF_198 insertion</t>
  </si>
  <si>
    <t>CH_PL_729</t>
  </si>
  <si>
    <t>MPNN project pCMV AAP  ** no GFP fusion</t>
  </si>
  <si>
    <t>PL_697 with GF_183</t>
  </si>
  <si>
    <t>CH_PL_730</t>
  </si>
  <si>
    <t>MPNN project pCMV AAP  ** GFP fusion same as Sonntag 2010</t>
  </si>
  <si>
    <t>PL_697 with GF_197</t>
  </si>
  <si>
    <t>CH_PL_731</t>
  </si>
  <si>
    <r>
      <rPr>
        <sz val="11"/>
        <color rgb="FF000000"/>
        <rFont val="Arial"/>
        <family val="2"/>
      </rPr>
      <t xml:space="preserve">pcDNA3.1-C-(k)DYK with </t>
    </r>
    <r>
      <rPr>
        <sz val="11"/>
        <color rgb="FFFF0000"/>
        <rFont val="Arial"/>
        <family val="2"/>
      </rPr>
      <t>Mac fas</t>
    </r>
    <r>
      <rPr>
        <sz val="11"/>
        <color rgb="FF000000"/>
        <rFont val="Arial"/>
        <family val="2"/>
      </rPr>
      <t xml:space="preserve"> AQP4 ORF</t>
    </r>
  </si>
  <si>
    <t>PL_713 with GF_199</t>
  </si>
  <si>
    <t>CH_PL_732</t>
  </si>
  <si>
    <r>
      <rPr>
        <sz val="11"/>
        <color rgb="FF000000"/>
        <rFont val="Arial"/>
        <family val="2"/>
      </rPr>
      <t xml:space="preserve">pcDNA3.1-C-(k)DYK with </t>
    </r>
    <r>
      <rPr>
        <sz val="11"/>
        <color rgb="FFFF0000"/>
        <rFont val="Arial"/>
        <family val="2"/>
      </rPr>
      <t>Mac fas</t>
    </r>
    <r>
      <rPr>
        <sz val="11"/>
        <color rgb="FF000000"/>
        <rFont val="Arial"/>
        <family val="2"/>
      </rPr>
      <t xml:space="preserve"> CA4 ORF</t>
    </r>
  </si>
  <si>
    <t>PL_713 with GF_200</t>
  </si>
  <si>
    <t>CH_PL_733</t>
  </si>
  <si>
    <r>
      <rPr>
        <sz val="11"/>
        <color rgb="FF000000"/>
        <rFont val="Arial"/>
        <family val="2"/>
      </rPr>
      <t xml:space="preserve">pcDNA3.1-C-(k)DYK with </t>
    </r>
    <r>
      <rPr>
        <sz val="11"/>
        <color rgb="FFFF0000"/>
        <rFont val="Arial"/>
        <family val="2"/>
      </rPr>
      <t>Mac fas</t>
    </r>
    <r>
      <rPr>
        <sz val="11"/>
        <color rgb="FF000000"/>
        <rFont val="Arial"/>
        <family val="2"/>
      </rPr>
      <t xml:space="preserve"> LY6E ORF</t>
    </r>
  </si>
  <si>
    <t>PL_713 with GF_201</t>
  </si>
  <si>
    <t>CH_PL_734</t>
  </si>
  <si>
    <r>
      <rPr>
        <sz val="11"/>
        <color rgb="FF000000"/>
        <rFont val="Arial"/>
        <family val="2"/>
      </rPr>
      <t xml:space="preserve">pcDNA3.1-C-(k)DYK with </t>
    </r>
    <r>
      <rPr>
        <sz val="11"/>
        <color rgb="FFFF0000"/>
        <rFont val="Arial"/>
        <family val="2"/>
      </rPr>
      <t>Mac fas</t>
    </r>
    <r>
      <rPr>
        <sz val="11"/>
        <color rgb="FF000000"/>
        <rFont val="Arial"/>
        <family val="2"/>
      </rPr>
      <t xml:space="preserve"> CACNG1 ORF</t>
    </r>
  </si>
  <si>
    <t>PL_713 with GF_202</t>
  </si>
  <si>
    <t>CH_PL_735</t>
  </si>
  <si>
    <t>Top 10 PEX-Cap PL_448 cap  rAAV version</t>
  </si>
  <si>
    <t>A-PEX1</t>
  </si>
  <si>
    <t>rAAV version GF_206 to insert into PL_12 cut with SwaI and PaeI</t>
  </si>
  <si>
    <t>CH_PL_736</t>
  </si>
  <si>
    <t>Top 10 PEX-Cap PL_458 cap  rAAV version</t>
  </si>
  <si>
    <t>A-PEX8</t>
  </si>
  <si>
    <t>rAAV version GF_207 to insert into PL_12 cut with SwaI and PaeI</t>
  </si>
  <si>
    <t>CH_PL_737</t>
  </si>
  <si>
    <t>Top 10 PEX-Cap PL_465 cap  rAAV version</t>
  </si>
  <si>
    <t>A-PEX9</t>
  </si>
  <si>
    <t>rAAV version GF_208 to insert into PL_12 cut with SwaI and PaeI</t>
  </si>
  <si>
    <t>CH_PL_738</t>
  </si>
  <si>
    <t>Top 10 PEX-Cap PL_470 cap  rAAV version</t>
  </si>
  <si>
    <t>A-PEX4</t>
  </si>
  <si>
    <t>rAAV version GF_209 to insert into PL_12 cut with SwaI and PaeI</t>
  </si>
  <si>
    <t>CH_PL_739</t>
  </si>
  <si>
    <t>Top 10 PEX-Cap PL_473 cap  rAAV version</t>
  </si>
  <si>
    <t>A-PEX3</t>
  </si>
  <si>
    <t>rAAV version GF_210 to insert into PL_12 cut with SwaI and PaeI</t>
  </si>
  <si>
    <t>CH_PL_740</t>
  </si>
  <si>
    <t>Top 10 PEX-Cap PL_474 cap  rAAV version</t>
  </si>
  <si>
    <t>A-PEX5</t>
  </si>
  <si>
    <t>rAAV version GF_211 to insert into PL_12 cut with SwaI and PaeI</t>
  </si>
  <si>
    <t>CH_PL_741</t>
  </si>
  <si>
    <t xml:space="preserve">Top 10 PEX-Cap PL_480 cap  rAAV version </t>
  </si>
  <si>
    <t>A-PEX2</t>
  </si>
  <si>
    <t>rAAV version GF_212 to insert into PL_12 cut with SwaI and PaeI</t>
  </si>
  <si>
    <t>CH_PL_742</t>
  </si>
  <si>
    <t xml:space="preserve">Top 10 PEX-Cap PL_505 cap  rAAV version </t>
  </si>
  <si>
    <t>A-PEX10</t>
  </si>
  <si>
    <t>rAAV version GF_213 to insert into PL_12 cut with SwaI and PaeI</t>
  </si>
  <si>
    <t>CH_PL_743</t>
  </si>
  <si>
    <t>Top 10 PEX-Cap PL_507 cap  rAAV version</t>
  </si>
  <si>
    <t>A-PEX6</t>
  </si>
  <si>
    <t>rAAV version GF_214 to insert into PL_12 cut with SwaI and PaeI</t>
  </si>
  <si>
    <t>CH_PL_744</t>
  </si>
  <si>
    <t>Top 10 PEX-Cap PL_528 cap  rAAV version</t>
  </si>
  <si>
    <t>A-PEX7</t>
  </si>
  <si>
    <t>rAAV version GF_215 to insert into PL_12 cut with SwaI and PaeI</t>
  </si>
  <si>
    <t>CH_PL_745</t>
  </si>
  <si>
    <t>Rep_PEX at [123, 152, 476, 490] with a Predicted Fitness Score of 1.6363528982732356</t>
  </si>
  <si>
    <t>AAAATGGGTGGTACT</t>
  </si>
  <si>
    <t>top and bottom Rep-PEX AAV2 Rep78/68 split in PL_269 acceptor</t>
  </si>
  <si>
    <t>CH_PL_746</t>
  </si>
  <si>
    <t>Rep_PEX at [179, 188, 476] with a Predicted Fitness Score of 1.6321552150157808</t>
  </si>
  <si>
    <t>AAACCGTGACGTATG</t>
  </si>
  <si>
    <t>CH_PL_747</t>
  </si>
  <si>
    <t>Rep_PEX at [139, 152, 476] with a Predicted Fitness Score of 1.6292014423032155</t>
  </si>
  <si>
    <t>AAACGTCCGAACTGC</t>
  </si>
  <si>
    <t>CH_PL_748</t>
  </si>
  <si>
    <t>Rep_PEX at [152, 476] with a Predicted Fitness Score of 1.6292014423032155</t>
  </si>
  <si>
    <t>AAACTACCCCTGTTA</t>
  </si>
  <si>
    <t>CH_PL_749</t>
  </si>
  <si>
    <t>Rep_PEX at [152, 172, 174, 476] with a Predicted Fitness Score of 1.6080536424094969</t>
  </si>
  <si>
    <t>AAAGATCACGACTAT</t>
  </si>
  <si>
    <t>CH_PL_750</t>
  </si>
  <si>
    <t>Rep_PEX at [152, 476, 540] with a Predicted Fitness Score of 1.6074481448092743</t>
  </si>
  <si>
    <t>AAAGCGGCTGACGAA</t>
  </si>
  <si>
    <t>CH_PL_751</t>
  </si>
  <si>
    <t>Rep_PEX at [179, 205, 476, 502] with a Predicted Fitness Score of 1.6045808956068817</t>
  </si>
  <si>
    <t>AAAGGCACGTTTATG</t>
  </si>
  <si>
    <t>CH_PL_752</t>
  </si>
  <si>
    <t>Rep_PEX at [152, 313, 462, 476] with a Predicted Fitness Score of 1.6042128597415148</t>
  </si>
  <si>
    <t>AAAGTGCGCGTGCAG</t>
  </si>
  <si>
    <t>CH_PL_753</t>
  </si>
  <si>
    <t>Rep_PEX at [302, 327, 476, 537] with a Predicted Fitness Score of 1.6031204809418569</t>
  </si>
  <si>
    <t>AAATAGGACATTGTG</t>
  </si>
  <si>
    <t>CH_PL_754</t>
  </si>
  <si>
    <t>Rep_PEX at [77, 152, 340, 476] with a Predicted Fitness Score of 1.5958816652268712</t>
  </si>
  <si>
    <t>AAATTTTTAACTCGT</t>
  </si>
  <si>
    <t>CH_PL_755</t>
  </si>
  <si>
    <t>Rep_PEX at [179, 406, 476, 606] with a Predicted Fitness Score of 1.5942322686868158</t>
  </si>
  <si>
    <t>AACAAAGTAACATGC</t>
  </si>
  <si>
    <t>CH_PL_756</t>
  </si>
  <si>
    <t>Rep_PEX at [179, 382, 476, 617] with a Predicted Fitness Score of 1.5922062146830154</t>
  </si>
  <si>
    <t>AACAAATATGTGCGT</t>
  </si>
  <si>
    <t>CH_PL_757</t>
  </si>
  <si>
    <t>Rep_PEX at [79, 179, 476, 613] with a Predicted Fitness Score of 1.5919811587153998</t>
  </si>
  <si>
    <t>AACACACTTAATGCA</t>
  </si>
  <si>
    <t>CH_PL_758</t>
  </si>
  <si>
    <t>Rep_PEX at [88, 179, 476] with a Predicted Fitness Score of 1.5919811587153998</t>
  </si>
  <si>
    <t>AACACCACGCGTCAT</t>
  </si>
  <si>
    <t>CH_PL_759</t>
  </si>
  <si>
    <t>Rep_PEX at [178, 298, 321, 476] with a Predicted Fitness Score of 1.589194027942142</t>
  </si>
  <si>
    <t>AACACTTGTGACGTC</t>
  </si>
  <si>
    <t>CH_PL_760</t>
  </si>
  <si>
    <t>Rep_PEX at [152, 219, 476] with a Predicted Fitness Score of 1.586460532810288</t>
  </si>
  <si>
    <t>AACATTAACTGTATC</t>
  </si>
  <si>
    <t>CH_PL_761</t>
  </si>
  <si>
    <t>Rep_PEX at [179, 392, 476, 552] with a Predicted Fitness Score of 1.5833363164887957</t>
  </si>
  <si>
    <t>AACCACTAGTACGTT</t>
  </si>
  <si>
    <t>CH_PL_762</t>
  </si>
  <si>
    <t>Rep_PEX at [302, 331, 476, 533] with a Predicted Fitness Score of 1.5827526153986928</t>
  </si>
  <si>
    <t>AACCCGAGTGCGCGA</t>
  </si>
  <si>
    <t>CH_PL_763</t>
  </si>
  <si>
    <t>Rep_PEX at [179, 188, 476, 536] with a Predicted Fitness Score of 1.5822688665992517</t>
  </si>
  <si>
    <t>AACCGCCAGGGTAAA</t>
  </si>
  <si>
    <t>CH_PL_764</t>
  </si>
  <si>
    <t>Rep_PEX at [321, 476, 585] with a Predicted Fitness Score of 1.5768613095652593</t>
  </si>
  <si>
    <t>AACCTCAGGTTAAGA</t>
  </si>
  <si>
    <t>CH_PL_765</t>
  </si>
  <si>
    <t>Rep_PEX at [8, 313, 476] with a Predicted Fitness Score of 1.5716330513436234</t>
  </si>
  <si>
    <t>AACGATTTGGGGTTT</t>
  </si>
  <si>
    <t>CH_PL_766</t>
  </si>
  <si>
    <t>Rep_PEX at [288, 425, 476] with a Predicted Fitness Score of 1.5702876704790871</t>
  </si>
  <si>
    <t>AACGCCCATACGTAG</t>
  </si>
  <si>
    <t>CH_PL_767</t>
  </si>
  <si>
    <t>Rep_PEX at [8, 476, 564] with a Predicted Fitness Score of 1.5678917055372024</t>
  </si>
  <si>
    <t>AACGGTCGCGCTAGT</t>
  </si>
  <si>
    <t>CH_PL_768</t>
  </si>
  <si>
    <t>Rep_PEX at [245, 299, 321, 476] with a Predicted Fitness Score of 1.5667597686933754</t>
  </si>
  <si>
    <t>AACTCCTGCAGTGTT</t>
  </si>
  <si>
    <t>CH_PL_769</t>
  </si>
  <si>
    <t>Rep_PEX at [51, 476, 592] with a Predicted Fitness Score of 1.5666350732974432</t>
  </si>
  <si>
    <t>AACTTGTCCAAAAAA</t>
  </si>
  <si>
    <t>CH_PL_770</t>
  </si>
  <si>
    <t>Rep_PEX at [152, 476, 510] with a Predicted Fitness Score of 1.566369812716887</t>
  </si>
  <si>
    <t>AAGAAGACCCCAGGA</t>
  </si>
  <si>
    <t>CH_PL_771</t>
  </si>
  <si>
    <t>Rep_PEX at [130, 192, 476, 539] with a Predicted Fitness Score of 1.5640808896306515</t>
  </si>
  <si>
    <t>AAGACTTACACAACC</t>
  </si>
  <si>
    <t>CH_PL_772</t>
  </si>
  <si>
    <t>Rep_PEX at [152, 166, 476] with a Predicted Fitness Score of 1.5637428785282241</t>
  </si>
  <si>
    <t>AAGATGAGGGCCGAG</t>
  </si>
  <si>
    <t>CH_PL_773</t>
  </si>
  <si>
    <t>Rep_PEX at [8, 111, 433, 476] with a Predicted Fitness Score of 1.563131249612589</t>
  </si>
  <si>
    <t>AAGCACCTTCCGGCT</t>
  </si>
  <si>
    <t>CH_PL_774</t>
  </si>
  <si>
    <t>Rep_PEX at [8, 234, 476] with a Predicted Fitness Score of 1.5630621071808948</t>
  </si>
  <si>
    <t>AAGCCTCTGCAGCAC</t>
  </si>
  <si>
    <t>CH_PL_775</t>
  </si>
  <si>
    <t>Rep_PEX at [8, 476, 523] with a Predicted Fitness Score of 1.5630621071808948</t>
  </si>
  <si>
    <t>AAGGACTCATTACGA</t>
  </si>
  <si>
    <t>CH_PL_776</t>
  </si>
  <si>
    <t>AAGGGAATTGAGTCG</t>
  </si>
  <si>
    <t>CH_PL_777</t>
  </si>
  <si>
    <t>Rep_PEX at [8, 287, 476] with a Predicted Fitness Score of 1.5630621071808948</t>
  </si>
  <si>
    <t>AAGTAAGCAAGTCAC</t>
  </si>
  <si>
    <t>CH_PL_778</t>
  </si>
  <si>
    <t>Rep_PEX at [8, 156, 476] with a Predicted Fitness Score of 1.5630621071808948</t>
  </si>
  <si>
    <t>AAGTCAGAGGTGTAC</t>
  </si>
  <si>
    <t>CH_PL_779</t>
  </si>
  <si>
    <t>Rep_PEX at [8, 476] with a Predicted Fitness Score of 1.5630621071808948</t>
  </si>
  <si>
    <t>AAGTCAGGAACCTCG</t>
  </si>
  <si>
    <t>CH_PL_780</t>
  </si>
  <si>
    <t>Rep_PEX at [8, 476, 578] with a Predicted Fitness Score of 1.5630621071808948</t>
  </si>
  <si>
    <t>AAGTGACGCAGACGT</t>
  </si>
  <si>
    <t>CH_PL_781</t>
  </si>
  <si>
    <t>Rep_PEX at [136, 302, 329, 476] with a Predicted Fitness Score of 1.5623522228121391</t>
  </si>
  <si>
    <t>AATACCTGGTAGACG</t>
  </si>
  <si>
    <t>CH_PL_782</t>
  </si>
  <si>
    <t>Rep_PEX at [96, 321, 476, 558] with a Predicted Fitness Score of 1.5598541138145054</t>
  </si>
  <si>
    <t>AATAGCGGCATCTAG</t>
  </si>
  <si>
    <t>CH_PL_783</t>
  </si>
  <si>
    <t>Rep_PEX at [29, 179, 347, 476] with a Predicted Fitness Score of 1.5598027616983319</t>
  </si>
  <si>
    <t>AATCGCAGATGGGAG</t>
  </si>
  <si>
    <t>CH_PL_784</t>
  </si>
  <si>
    <t>Rep_PEX at [79, 288, 476] with a Predicted Fitness Score of 1.5593897450878358</t>
  </si>
  <si>
    <t>AATCTACGTGCCTGC</t>
  </si>
  <si>
    <t>CH_PL_785</t>
  </si>
  <si>
    <t>Rep_PEX at [192, 476, 564] with a Predicted Fitness Score of 1.558721985535657</t>
  </si>
  <si>
    <t>AATGATATCTTTGCC</t>
  </si>
  <si>
    <t>CH_PL_786</t>
  </si>
  <si>
    <t>Rep_PEX at [8, 32, 105, 476] with a Predicted Fitness Score of 1.5579775921778252</t>
  </si>
  <si>
    <t>AATGTTGCGTGCTGG</t>
  </si>
  <si>
    <t>CH_PL_787</t>
  </si>
  <si>
    <t>Rep_PEX at [123, 321, 475, 476] with a Predicted Fitness Score of 1.5562381962921283</t>
  </si>
  <si>
    <t>AATTCCGTATCGAGT</t>
  </si>
  <si>
    <t>CH_PL_788</t>
  </si>
  <si>
    <t>Rep_PEX at [85, 152, 476, 564] with a Predicted Fitness Score of 1.5561887904369147</t>
  </si>
  <si>
    <t>AATTCCTCTACCCAT</t>
  </si>
  <si>
    <t>CH_PL_789</t>
  </si>
  <si>
    <t>Rep_PEX at [56, 156, 321, 476] with a Predicted Fitness Score of 1.5551188566595804</t>
  </si>
  <si>
    <t>AATTGGAAGACTCCT</t>
  </si>
  <si>
    <t>CH_PL_790</t>
  </si>
  <si>
    <t>Rep_PEX at [8, 39, 153, 476] with a Predicted Fitness Score of 1.5550940839226244</t>
  </si>
  <si>
    <t>ACAAAAGTCCCAAAG</t>
  </si>
  <si>
    <t>CH_PL_791</t>
  </si>
  <si>
    <t>Rep_PEX at [77, 369, 425, 476] with a Predicted Fitness Score of 1.5546055935820364</t>
  </si>
  <si>
    <t>ACAACACCAATGCGT</t>
  </si>
  <si>
    <t>CH_PL_792</t>
  </si>
  <si>
    <t>Rep_PEX at [63, 179, 476, 481] with a Predicted Fitness Score of 1.5543427773463487</t>
  </si>
  <si>
    <t>ACAACTACCAACGTT</t>
  </si>
  <si>
    <t>CH_PL_793</t>
  </si>
  <si>
    <t>Rep_PEX at [331, 476, 495, 572] with a Predicted Fitness Score of 1.5541766974210651</t>
  </si>
  <si>
    <t>ACAAGCAGGACAGCG</t>
  </si>
  <si>
    <t>CH_PL_794</t>
  </si>
  <si>
    <t>Rep_PEX at [156, 239, 321, 476] with a Predicted Fitness Score of 1.5540608127273896</t>
  </si>
  <si>
    <t>ACAAGCTATGTGGTG</t>
  </si>
  <si>
    <t>CH_PL_795</t>
  </si>
  <si>
    <t>Rep_PEX at [192, 425, 476, 540] with a Predicted Fitness Score of 1.5537428876654469</t>
  </si>
  <si>
    <t>ACAAGGAAAGCTAGA</t>
  </si>
  <si>
    <t>CH_PL_796</t>
  </si>
  <si>
    <t>Rep_PEX at [179, 476, 529, 594] with a Predicted Fitness Score of 1.55351582091814</t>
  </si>
  <si>
    <t>ACACCACACCAGGCG</t>
  </si>
  <si>
    <t>CH_PL_797</t>
  </si>
  <si>
    <t>Rep_PEX at [397, 476, 588] with a Predicted Fitness Score of 1.5532469657106094</t>
  </si>
  <si>
    <t>ACACCCGATTAGATC</t>
  </si>
  <si>
    <t>CH_PL_798</t>
  </si>
  <si>
    <t>Rep_PEX at [321, 349, 476, 501] with a Predicted Fitness Score of 1.5531082912880438</t>
  </si>
  <si>
    <t>ACACGATCTAGTCTG</t>
  </si>
  <si>
    <t>CH_PL_799</t>
  </si>
  <si>
    <t>Rep_PEX at [32, 157, 179, 476] with a Predicted Fitness Score of 1.552854494292866</t>
  </si>
  <si>
    <t>ACACTAGATGGACCC</t>
  </si>
  <si>
    <t>CH_PL_800</t>
  </si>
  <si>
    <t>Rep_PEX at [8, 425, 476, 510] with a Predicted Fitness Score of 1.55284769896006</t>
  </si>
  <si>
    <t>ACACTATGACTTCAA</t>
  </si>
  <si>
    <t>CH_PL_801</t>
  </si>
  <si>
    <t>Rep_PEX at [8, 312, 476] with a Predicted Fitness Score of 1.552738850285183</t>
  </si>
  <si>
    <t>ACACTGCCGGTCACA</t>
  </si>
  <si>
    <t>CH_PL_802</t>
  </si>
  <si>
    <t>Rep_PEX at [189, 476, 501, 613] with a Predicted Fitness Score of 1.55273835096785</t>
  </si>
  <si>
    <t>ACAGCCGGCGAAGTG</t>
  </si>
  <si>
    <t>CH_PL_803</t>
  </si>
  <si>
    <t>Rep_PEX at [39, 45, 331, 476] with a Predicted Fitness Score of 1.5521073619400734</t>
  </si>
  <si>
    <t>ACAGGACCCTATAAC</t>
  </si>
  <si>
    <t>CH_PL_804</t>
  </si>
  <si>
    <t>Rep_PEX at [187, 188, 476, 592] with a Predicted Fitness Score of 1.5516403039764506</t>
  </si>
  <si>
    <t>ACAGGCGAACTCTCA</t>
  </si>
  <si>
    <t>CH_PL_805</t>
  </si>
  <si>
    <t>Rep_PEX at [321, 476, 510] with a Predicted Fitness Score of 1.5516357086712942</t>
  </si>
  <si>
    <t>ACAGTCCTTTCGTTA</t>
  </si>
  <si>
    <t>CH_PL_806</t>
  </si>
  <si>
    <t>Rep_PEX at [46, 152, 476] with a Predicted Fitness Score of 1.5515625842029013</t>
  </si>
  <si>
    <t>ACAGTGAGCCGCCGT</t>
  </si>
  <si>
    <t>CH_PL_807</t>
  </si>
  <si>
    <t>Rep_PEX at [29, 321, 476] with a Predicted Fitness Score of 1.5515318699049172</t>
  </si>
  <si>
    <t>ACATCCGTGGGTGCC</t>
  </si>
  <si>
    <t>CH_PL_808</t>
  </si>
  <si>
    <t>Rep_PEX at [140, 179, 476, 554] with a Predicted Fitness Score of 1.5504484463377737</t>
  </si>
  <si>
    <t>ACATTGAAAGAAGTT</t>
  </si>
  <si>
    <t>CH_PL_809</t>
  </si>
  <si>
    <t>Rep_PEX at [8, 476, 560, 578] with a Predicted Fitness Score of 1.5501831431278146</t>
  </si>
  <si>
    <t>ACCAAAGACACCGCT</t>
  </si>
  <si>
    <t>CH_PL_810</t>
  </si>
  <si>
    <t>Rep_PEX at [168, 188, 292, 476] with a Predicted Fitness Score of 1.5501074428023809</t>
  </si>
  <si>
    <t>ACCATAATTCGCGGC</t>
  </si>
  <si>
    <t>CH_PL_811</t>
  </si>
  <si>
    <t>Rep_PEX at [127, 331, 476, 488] with a Predicted Fitness Score of 1.5499225289898482</t>
  </si>
  <si>
    <t>ACCATGTTAGATTCT</t>
  </si>
  <si>
    <t>CH_PL_812</t>
  </si>
  <si>
    <t>Rep_PEX at [37, 234, 476] with a Predicted Fitness Score of 1.5497794570616308</t>
  </si>
  <si>
    <t>ACCCAAGCAGGCTTG</t>
  </si>
  <si>
    <t>CH_PL_813</t>
  </si>
  <si>
    <t>Rep_PEX at [291, 321, 476, 620] with a Predicted Fitness Score of 1.5490150824262123</t>
  </si>
  <si>
    <t>ACCCACCAAAGAAGT</t>
  </si>
  <si>
    <t>CH_PL_814</t>
  </si>
  <si>
    <t>Rep_PEX at [8, 406, 476] with a Predicted Fitness Score of 1.5486567931469288</t>
  </si>
  <si>
    <t>ACCCCGGTTCGTAAT</t>
  </si>
  <si>
    <t>CH_PL_815</t>
  </si>
  <si>
    <t>Rep_PEX at [174, 331, 476] with a Predicted Fitness Score of 1.548539211068398</t>
  </si>
  <si>
    <t>ACCCGATTCTGCACC</t>
  </si>
  <si>
    <t>CH_PL_816</t>
  </si>
  <si>
    <t>Rep_PEX at [234, 476] with a Predicted Fitness Score of 1.5484951033701508</t>
  </si>
  <si>
    <t>ACCCGGATGGACGGA</t>
  </si>
  <si>
    <t>CH_PL_817</t>
  </si>
  <si>
    <t>Rep_PEX at [234, 476, 506] with a Predicted Fitness Score of 1.5484951033701508</t>
  </si>
  <si>
    <t>ACCCGTTAGCTACTG</t>
  </si>
  <si>
    <t>CH_PL_818</t>
  </si>
  <si>
    <t>Rep_PEX at [32, 425, 476, 588] with a Predicted Fitness Score of 1.5478538892984155</t>
  </si>
  <si>
    <t>ACCGTAGTAAACCGG</t>
  </si>
  <si>
    <t>CH_PL_819</t>
  </si>
  <si>
    <t>Rep_PEX at [110, 179, 199, 476] with a Predicted Fitness Score of 1.5475200782995118</t>
  </si>
  <si>
    <t>ACCTAGTAGAGTAAG</t>
  </si>
  <si>
    <t>CH_PL_820</t>
  </si>
  <si>
    <t>Rep_PEX at [88, 425, 476, 477] with a Predicted Fitness Score of 1.547196225714964</t>
  </si>
  <si>
    <t>ACCTCACGCGGTCAG</t>
  </si>
  <si>
    <t>CH_PL_821</t>
  </si>
  <si>
    <t>Rep_PEX at [16, 186, 269, 476] with a Predicted Fitness Score of 1.547066566561289</t>
  </si>
  <si>
    <t>ACGAATTGCGGCTCC</t>
  </si>
  <si>
    <t>CH_PL_822</t>
  </si>
  <si>
    <t>Rep_PEX at [331, 476] with a Predicted Fitness Score of 1.5462630682768819</t>
  </si>
  <si>
    <t>ACGACATGACGGGGG</t>
  </si>
  <si>
    <t>CH_PL_823</t>
  </si>
  <si>
    <t>Rep_PEX at [68, 331, 476] with a Predicted Fitness Score of 1.5462630682768819</t>
  </si>
  <si>
    <t>ACGACCATGGGAAAA</t>
  </si>
  <si>
    <t>CH_PL_824</t>
  </si>
  <si>
    <t>Rep_PEX at [123, 331, 476] with a Predicted Fitness Score of 1.5462630682768819</t>
  </si>
  <si>
    <t>ACGACGATTCACTTA</t>
  </si>
  <si>
    <t>CH_PL_825</t>
  </si>
  <si>
    <t>Rep_PEX at [88, 178, 299, 476] with a Predicted Fitness Score of 1.5461774356195042</t>
  </si>
  <si>
    <t>ACGACGTATGAACCG</t>
  </si>
  <si>
    <t>CH_PL_826</t>
  </si>
  <si>
    <t>Rep_PEX at [193, 425, 476] with a Predicted Fitness Score of 1.5461515090215734</t>
  </si>
  <si>
    <t>ACGCATAGCTGTCGG</t>
  </si>
  <si>
    <t>CH_PL_827</t>
  </si>
  <si>
    <t>Rep_PEX at [3, 291, 321, 476] with a Predicted Fitness Score of 1.546047105982704</t>
  </si>
  <si>
    <t>ACGCGAGGCCTATAT</t>
  </si>
  <si>
    <t>CH_PL_828</t>
  </si>
  <si>
    <t>Rep_PEX at [186, 281, 331, 476] with a Predicted Fitness Score of 1.5460434147883215</t>
  </si>
  <si>
    <t>ACGCGGTCAGGGCCT</t>
  </si>
  <si>
    <t>CH_PL_829</t>
  </si>
  <si>
    <t>Rep_PEX at [8, 321, 476, 500] with a Predicted Fitness Score of 1.5459588087043092</t>
  </si>
  <si>
    <t>ACGCTCGGTCGCTGG</t>
  </si>
  <si>
    <t>CH_PL_830</t>
  </si>
  <si>
    <t>Rep_PEX at [138, 331, 476] with a Predicted Fitness Score of 1.5457633833949591</t>
  </si>
  <si>
    <t>ACGTAATTTGGTATC</t>
  </si>
  <si>
    <t>CH_PL_831</t>
  </si>
  <si>
    <t>Rep_PEX at [188, 191, 476] with a Predicted Fitness Score of 1.5457617278753824</t>
  </si>
  <si>
    <t>ACGTCTTATCTTGTA</t>
  </si>
  <si>
    <t>CH_PL_832</t>
  </si>
  <si>
    <t>Rep_PEX at [60, 77, 321, 476] with a Predicted Fitness Score of 1.5456127847397312</t>
  </si>
  <si>
    <t>ACGTTTCCATCTGCT</t>
  </si>
  <si>
    <t>CH_PL_833</t>
  </si>
  <si>
    <t>Rep_PEX at [292, 474, 476] with a Predicted Fitness Score of 1.5455836205581186</t>
  </si>
  <si>
    <t>ACTATATACCCCTAA</t>
  </si>
  <si>
    <t>CH_PL_834</t>
  </si>
  <si>
    <t>Rep_PEX at [8, 476, 587] with a Predicted Fitness Score of 1.5447624779264546</t>
  </si>
  <si>
    <t>ACTCAGTATTTTCTT</t>
  </si>
  <si>
    <t>CH_PL_835</t>
  </si>
  <si>
    <t>Rep_PEX at [32, 88, 476] with a Predicted Fitness Score of 1.5447458797748364</t>
  </si>
  <si>
    <t>ACTGATGCCAAACGA</t>
  </si>
  <si>
    <t>CH_PL_836</t>
  </si>
  <si>
    <t>Rep_PEX at [329, 476, 567] with a Predicted Fitness Score of 1.5447176328242245</t>
  </si>
  <si>
    <t>ACTGCCGTCAGCTCT</t>
  </si>
  <si>
    <t>CH_PL_837</t>
  </si>
  <si>
    <t>Rep_PEX at [51, 179, 430, 476] with a Predicted Fitness Score of 1.54462577614814</t>
  </si>
  <si>
    <t>ACTGCTAGAGCATAG</t>
  </si>
  <si>
    <t>CH_PL_838</t>
  </si>
  <si>
    <t>Rep_PEX at [103, 425, 446, 476] with a Predicted Fitness Score of 1.5445255528728823</t>
  </si>
  <si>
    <t>ACTGTCTTGCCTGAG</t>
  </si>
  <si>
    <t>CH_PL_839</t>
  </si>
  <si>
    <t>Rep_PEX at [139, 234, 476] with a Predicted Fitness Score of 1.5439884882319737</t>
  </si>
  <si>
    <t>ACTTCATCGAATTAA</t>
  </si>
  <si>
    <t>CH_PL_840</t>
  </si>
  <si>
    <t>Rep_PEX at [123, 425, 476, 620] with a Predicted Fitness Score of 1.5439299818142451</t>
  </si>
  <si>
    <t>ACTTGGGCCGCAAGT</t>
  </si>
  <si>
    <t>CH_PL_841</t>
  </si>
  <si>
    <t>Rep_PEX at [117, 152, 476, 578] with a Predicted Fitness Score of 1.5439057116118526</t>
  </si>
  <si>
    <t>ACTTTAAAAGCGCCA</t>
  </si>
  <si>
    <t>CH_PL_842</t>
  </si>
  <si>
    <t>Rep_PEX at [141, 192, 476, 586] with a Predicted Fitness Score of 1.5433543872572772</t>
  </si>
  <si>
    <t>ACTTTGCAATGAAAA</t>
  </si>
  <si>
    <t>CH_PL_843</t>
  </si>
  <si>
    <t>Rep_PEX at [69, 174, 331, 476] with a Predicted Fitness Score of 1.5433306877180932</t>
  </si>
  <si>
    <t>ACTTTTCGACAGAGG</t>
  </si>
  <si>
    <t>CH_PL_844</t>
  </si>
  <si>
    <t>Rep_PEX at [177, 299, 425, 476] with a Predicted Fitness Score of 1.5433059207311115</t>
  </si>
  <si>
    <t>AGAACGAACTATTAG</t>
  </si>
  <si>
    <t>CH_PL_845</t>
  </si>
  <si>
    <t>Rep_Random at [299, 562] with a Predicted Fitness Score of 0.5465176374556863</t>
  </si>
  <si>
    <t>AGAAGCGCTTCTCAC</t>
  </si>
  <si>
    <t>CH_PL_846</t>
  </si>
  <si>
    <t>Rep_Random at [129, 503] with a Predicted Fitness Score of 0.6639215120033042</t>
  </si>
  <si>
    <t>AGACAATTAAAACCT</t>
  </si>
  <si>
    <t>CH_PL_847</t>
  </si>
  <si>
    <t>Rep_Random at [177, 616] with a Predicted Fitness Score of 0.5983763570849286</t>
  </si>
  <si>
    <t>AGACATACGGATGTC</t>
  </si>
  <si>
    <t>CH_PL_848</t>
  </si>
  <si>
    <t>Rep_Random at [55, 163] with a Predicted Fitness Score of 0.4672221523142282</t>
  </si>
  <si>
    <t>AGACCGAATTTAGTA</t>
  </si>
  <si>
    <t>CH_PL_849</t>
  </si>
  <si>
    <t>Rep_Random at [95, 347, 393] with a Predicted Fitness Score of 0.5154431376809699</t>
  </si>
  <si>
    <t>AGACTAAGCGGGTCG</t>
  </si>
  <si>
    <t>CH_PL_850</t>
  </si>
  <si>
    <t>Rep_Random at [608, 481, 298] with a Predicted Fitness Score of 0.61235546743271</t>
  </si>
  <si>
    <t>AGAGCGCAGGGGGAT</t>
  </si>
  <si>
    <t>CH_PL_851</t>
  </si>
  <si>
    <t>Rep_Random at [590, 97, 609] with a Predicted Fitness Score of 0.5843895066429191</t>
  </si>
  <si>
    <t>AGAGGCCGACCCCTG</t>
  </si>
  <si>
    <t>CH_PL_852</t>
  </si>
  <si>
    <t>Rep_Random at [493, 69, 343] with a Predicted Fitness Score of 0.6540213927069991</t>
  </si>
  <si>
    <t>AGATATATGGTGCAG</t>
  </si>
  <si>
    <t>CH_PL_853</t>
  </si>
  <si>
    <t>Rep_Random at [266, 159, 310] with a Predicted Fitness Score of 0.5789926374380361</t>
  </si>
  <si>
    <t>AGATGCGTTCAATGT</t>
  </si>
  <si>
    <t>CH_PL_854</t>
  </si>
  <si>
    <t>Rep_Random at [187, 582, 97] with a Predicted Fitness Score of 0.6581848733135799</t>
  </si>
  <si>
    <t>AGCATCAAGGGCCGG</t>
  </si>
  <si>
    <t>CH_PL_855</t>
  </si>
  <si>
    <t>Rep_Random at [92, 608, 519] with a Predicted Fitness Score of 0.6676677275507412</t>
  </si>
  <si>
    <t>AGCCGACTCAAGCTG</t>
  </si>
  <si>
    <t>CH_PL_856</t>
  </si>
  <si>
    <t>Rep_Random at [398, 185, 353] with a Predicted Fitness Score of 0.4999179519696501</t>
  </si>
  <si>
    <t>AGCGACGATTAGCCA</t>
  </si>
  <si>
    <t>CH_PL_857</t>
  </si>
  <si>
    <t>Rep_Random at [578, 153, 334] with a Predicted Fitness Score of 0.6056852890750826</t>
  </si>
  <si>
    <t>AGCGATGTGCCGGGG</t>
  </si>
  <si>
    <t>CH_PL_858</t>
  </si>
  <si>
    <t>Rep_Random at [357, 537, 399] with a Predicted Fitness Score of 0.4567946489724754</t>
  </si>
  <si>
    <t>AGCGATTCCCGTTGC</t>
  </si>
  <si>
    <t>CH_PL_859</t>
  </si>
  <si>
    <t>Rep_Random at [565, 393, 316] with a Predicted Fitness Score of 0.5883389033188209</t>
  </si>
  <si>
    <t>AGCGCCTAACGACAA</t>
  </si>
  <si>
    <t>CH_PL_860</t>
  </si>
  <si>
    <t>Rep_Random at [301, 31, 164] with a Predicted Fitness Score of 0.5665487889055187</t>
  </si>
  <si>
    <t>AGCGCGTGGTTCCGG</t>
  </si>
  <si>
    <t>CH_PL_861</t>
  </si>
  <si>
    <t>Rep_Random at [250, 473, 71] with a Predicted Fitness Score of 0.5279112420974974</t>
  </si>
  <si>
    <t>AGCGTTAGCATGGGA</t>
  </si>
  <si>
    <t>CH_PL_862</t>
  </si>
  <si>
    <t>Rep_Random at [566, 443, 599] with a Predicted Fitness Score of 0.4396968834500573</t>
  </si>
  <si>
    <t>AGCTCGGAAAATATC</t>
  </si>
  <si>
    <t>CH_PL_863</t>
  </si>
  <si>
    <t>Rep_Random at [398, 324, 369] with a Predicted Fitness Score of 0.5038514844725798</t>
  </si>
  <si>
    <t>AGCTTATTACTGTAG</t>
  </si>
  <si>
    <t>CH_PL_864</t>
  </si>
  <si>
    <t>Rep_Random at [511, 104, 549] with a Predicted Fitness Score of 0.5554280050018915</t>
  </si>
  <si>
    <t>AGCTTGATCTCGGCG</t>
  </si>
  <si>
    <t>CH_PL_865</t>
  </si>
  <si>
    <t>Rep_Random at [315, 22, 405] with a Predicted Fitness Score of 0.5601243631147008</t>
  </si>
  <si>
    <t>AGCTTTGACGCCCTT</t>
  </si>
  <si>
    <t>CH_PL_866</t>
  </si>
  <si>
    <t>Rep_Random at [481, 237, 229] with a Predicted Fitness Score of 0.5577699170845068</t>
  </si>
  <si>
    <t>AGGAAACCCTCCCGC</t>
  </si>
  <si>
    <t>CH_PL_867</t>
  </si>
  <si>
    <t>Rep_Random at [189, 379, 475] with a Predicted Fitness Score of 0.5580106032249347</t>
  </si>
  <si>
    <t>AGGAGGCCAAAAGGG</t>
  </si>
  <si>
    <t>CH_PL_868</t>
  </si>
  <si>
    <t>Rep_Random at [134, 92, 302] with a Predicted Fitness Score of 0.7192967658967878</t>
  </si>
  <si>
    <t>AGGATTGTAACGAAC</t>
  </si>
  <si>
    <t>CH_PL_869</t>
  </si>
  <si>
    <t>Rep_Random at [573, 526, 104] with a Predicted Fitness Score of 0.5969194182964408</t>
  </si>
  <si>
    <t>AGGCCTATATTCTCT</t>
  </si>
  <si>
    <t>CH_PL_870</t>
  </si>
  <si>
    <t>Rep_Random at [254, 161, 511] with a Predicted Fitness Score of 0.5215873606548556</t>
  </si>
  <si>
    <t>AGGCTCTATAATAGC</t>
  </si>
  <si>
    <t>CH_PL_871</t>
  </si>
  <si>
    <t>Rep_Random at [219, 191, 281] with a Predicted Fitness Score of 0.525100924961769</t>
  </si>
  <si>
    <t>AGGCTTCCAGGATTC</t>
  </si>
  <si>
    <t>CH_PL_872</t>
  </si>
  <si>
    <t>Rep_Random at [501, 426, 166] with a Predicted Fitness Score of 0.5760640454862049</t>
  </si>
  <si>
    <t>AGGGAAAAGCGATGG</t>
  </si>
  <si>
    <t>CH_PL_873</t>
  </si>
  <si>
    <t>Rep_Random at [357, 27, 424] with a Predicted Fitness Score of 0.5511523019666537</t>
  </si>
  <si>
    <t>AGGGGCAGTCGTGGC</t>
  </si>
  <si>
    <t>CH_PL_874</t>
  </si>
  <si>
    <t>Rep_Random at [510, 96, 336] with a Predicted Fitness Score of 0.4848516570762211</t>
  </si>
  <si>
    <t>AGGGGGGACATGCGT</t>
  </si>
  <si>
    <t>CH_PL_875</t>
  </si>
  <si>
    <t>Rep_Random at [190, 411, 363] with a Predicted Fitness Score of 0.547885635481087</t>
  </si>
  <si>
    <t>AGGGGTCAGAACACG</t>
  </si>
  <si>
    <t>CH_PL_876</t>
  </si>
  <si>
    <t>Rep_Random at [429, 157, 323] with a Predicted Fitness Score of 0.5798901247318987</t>
  </si>
  <si>
    <t>AGGGTAAACCACGCT</t>
  </si>
  <si>
    <t>CH_PL_877</t>
  </si>
  <si>
    <t>Rep_Random at [157, 507, 422] with a Predicted Fitness Score of 0.5372805182708223</t>
  </si>
  <si>
    <t>AGGGTTTGTGAAGGG</t>
  </si>
  <si>
    <t>CH_PL_878</t>
  </si>
  <si>
    <t>Rep_Random at [331, 160, 196] with a Predicted Fitness Score of 0.6782397372366011</t>
  </si>
  <si>
    <t>AGGTACACCGTTGAT</t>
  </si>
  <si>
    <t>CH_PL_879</t>
  </si>
  <si>
    <t>Rep_Random at [165, 89, 575] with a Predicted Fitness Score of 0.5182196090432983</t>
  </si>
  <si>
    <t>AGGTAGAGTTGGTAA</t>
  </si>
  <si>
    <t>CH_PL_880</t>
  </si>
  <si>
    <t>Rep_Random at [349, 444, 437] with a Predicted Fitness Score of 0.784000039619287</t>
  </si>
  <si>
    <t>AGGTGCATTACTTAG</t>
  </si>
  <si>
    <t>CH_PL_881</t>
  </si>
  <si>
    <t>Rep_Random at [161, 546, 614] with a Predicted Fitness Score of 0.5399914372004248</t>
  </si>
  <si>
    <t>AGTAAAGGGGGTTGC</t>
  </si>
  <si>
    <t>CH_PL_882</t>
  </si>
  <si>
    <t>Rep_Random at [61, 299, 407] with a Predicted Fitness Score of 0.5191055673888416</t>
  </si>
  <si>
    <t>AGTAAATCTATAATT</t>
  </si>
  <si>
    <t>CH_PL_883</t>
  </si>
  <si>
    <t>Rep_Random at [444, 62, 402] with a Predicted Fitness Score of 0.5162402016880263</t>
  </si>
  <si>
    <t>AGTACCCGTTTCTGT</t>
  </si>
  <si>
    <t>CH_PL_884</t>
  </si>
  <si>
    <t>Rep_Random at [92, 149, 284] with a Predicted Fitness Score of 0.7164510170474979</t>
  </si>
  <si>
    <t>AGTACGGGCTGGATA</t>
  </si>
  <si>
    <t>CH_PL_885</t>
  </si>
  <si>
    <t>Rep_Random at [368, 276, 104] with a Predicted Fitness Score of 0.575943873633924</t>
  </si>
  <si>
    <t>AGTAGACATCGACAT</t>
  </si>
  <si>
    <t>CH_PL_886</t>
  </si>
  <si>
    <t>Rep_Random at [511, 563, 345] with a Predicted Fitness Score of 0.5960266956200728</t>
  </si>
  <si>
    <t>AGTCATTGTGCCCAA</t>
  </si>
  <si>
    <t>CH_PL_887</t>
  </si>
  <si>
    <t>Rep_Random at [154, 9, 223] with a Predicted Fitness Score of 0.5093216645247404</t>
  </si>
  <si>
    <t>AGTCGAGCAAGGATC</t>
  </si>
  <si>
    <t>CH_PL_888</t>
  </si>
  <si>
    <t>Rep_Random at [87, 21, 8, 54] with a Predicted Fitness Score of 0.6707771767453868</t>
  </si>
  <si>
    <t>AGTCGGGCCCAACCC</t>
  </si>
  <si>
    <t>CH_PL_889</t>
  </si>
  <si>
    <t>Rep_Random at [19, 115, 289, 367] with a Predicted Fitness Score of 0.5988452456969243</t>
  </si>
  <si>
    <t>AGTGCTCCATTTCAC</t>
  </si>
  <si>
    <t>CH_PL_890</t>
  </si>
  <si>
    <t>Rep_Random at [27, 413, 418, 491] with a Predicted Fitness Score of 0.6932674920858111</t>
  </si>
  <si>
    <t>AGTGTGGTCCCCAGA</t>
  </si>
  <si>
    <t>CH_PL_891</t>
  </si>
  <si>
    <t>Rep_Random at [353, 438, 343, 201] with a Predicted Fitness Score of 0.6292232146545649</t>
  </si>
  <si>
    <t>AGTTATGGACTATTA</t>
  </si>
  <si>
    <t>CH_PL_892</t>
  </si>
  <si>
    <t>Rep_Random at [38, 193, 573, 559] with a Predicted Fitness Score of 0.6141012823868521</t>
  </si>
  <si>
    <t>AGTTGCTAGATGGGC</t>
  </si>
  <si>
    <t>CH_PL_893</t>
  </si>
  <si>
    <t>Rep_Random at [464, 411, 600, 274] with a Predicted Fitness Score of 0.5338656309424041</t>
  </si>
  <si>
    <t>AGTTGGAACGAGTGA</t>
  </si>
  <si>
    <t>CH_PL_894</t>
  </si>
  <si>
    <t>Rep_Random at [505, 184, 553, 89] with a Predicted Fitness Score of 0.5361697881559053</t>
  </si>
  <si>
    <t>AGTTGGTTTGGAGCT</t>
  </si>
  <si>
    <t>CH_PL_895</t>
  </si>
  <si>
    <t>Rep_Random at [415, 493, 504, 394] with a Predicted Fitness Score of 0.5644088079817946</t>
  </si>
  <si>
    <t>AGTTTAAAGTATACC</t>
  </si>
  <si>
    <t>CH_PL_896</t>
  </si>
  <si>
    <t>Rep_Random at [431, 47, 364, 250] with a Predicted Fitness Score of 0.5007801410597436</t>
  </si>
  <si>
    <t>ATAACTAAGAGCAAC</t>
  </si>
  <si>
    <t>CH_PL_897</t>
  </si>
  <si>
    <t>Rep_Random at [337, 604, 552, 146] with a Predicted Fitness Score of 0.5086706402525509</t>
  </si>
  <si>
    <t>ATAAGCCGTGAAAAA</t>
  </si>
  <si>
    <t>CH_PL_898</t>
  </si>
  <si>
    <t>Rep_Random at [281, 550, 468, 283] with a Predicted Fitness Score of 0.6036635184095263</t>
  </si>
  <si>
    <t>ATACTGACCACGCCC</t>
  </si>
  <si>
    <t>CH_PL_899</t>
  </si>
  <si>
    <t>Rep_Random at [292, 119, 73, 330] with a Predicted Fitness Score of 0.6087146690832279</t>
  </si>
  <si>
    <t>ATAGACCACTTTTGA</t>
  </si>
  <si>
    <t>CH_PL_900</t>
  </si>
  <si>
    <t>Rep_Random at [8, 301, 89, 163] with a Predicted Fitness Score of 0.5904939466041172</t>
  </si>
  <si>
    <t>ATAGCGGTAAAAAAT</t>
  </si>
  <si>
    <t>CH_PL_901</t>
  </si>
  <si>
    <t>Rep_Random at [438, 467, 373, 10] with a Predicted Fitness Score of 0.6598973378846815</t>
  </si>
  <si>
    <t>ATAGTAGTCGTGGGC</t>
  </si>
  <si>
    <t>CH_PL_902</t>
  </si>
  <si>
    <t>Rep_Random at [134, 157, 95, 513] with a Predicted Fitness Score of 0.6652658880317812</t>
  </si>
  <si>
    <t>ATAGTCTTACTAATA</t>
  </si>
  <si>
    <t>CH_PL_903</t>
  </si>
  <si>
    <t>Rep_Random at [448, 136, 17, 240] with a Predicted Fitness Score of 0.576128147535771</t>
  </si>
  <si>
    <t>ATATACGGACGCCAT</t>
  </si>
  <si>
    <t>CH_PL_904</t>
  </si>
  <si>
    <t>Rep_Random at [227, 80, 94, 204] with a Predicted Fitness Score of 0.5189202346483196</t>
  </si>
  <si>
    <t>ATATGTGCAGCTTGG</t>
  </si>
  <si>
    <t>CH_PL_905</t>
  </si>
  <si>
    <t>Rep_Random at [586, 365, 557, 290] with a Predicted Fitness Score of 0.5501837649782151</t>
  </si>
  <si>
    <t>ATATGTGGGTCCGCT</t>
  </si>
  <si>
    <t>CH_PL_906</t>
  </si>
  <si>
    <t>Rep_Random at [612, 402, 320, 615] with a Predicted Fitness Score of 0.6532751052137084</t>
  </si>
  <si>
    <t>ATATTTCCTCGCACG</t>
  </si>
  <si>
    <t>CH_PL_907</t>
  </si>
  <si>
    <t>Rep_Random at [313, 435, 257, 278] with a Predicted Fitness Score of 0.6490737817689917</t>
  </si>
  <si>
    <t>ATATTTTGCGCGTAA</t>
  </si>
  <si>
    <t>CH_PL_908</t>
  </si>
  <si>
    <t>Rep_Random at [420, 616, 571, 471] with a Predicted Fitness Score of 0.6210938342268156</t>
  </si>
  <si>
    <t>ATCAAGTCGGGCCAC</t>
  </si>
  <si>
    <t>CH_PL_909</t>
  </si>
  <si>
    <t>Rep_Random at [543, 335, 547, 103] with a Predicted Fitness Score of 0.4913420381124104</t>
  </si>
  <si>
    <t>ATCACCGTGTGTATG</t>
  </si>
  <si>
    <t>CH_PL_910</t>
  </si>
  <si>
    <t>Rep_Random at [497, 438, 493, 188] with a Predicted Fitness Score of 0.6260373977832936</t>
  </si>
  <si>
    <t>ATCCGCGGTCAGTTA</t>
  </si>
  <si>
    <t>CH_PL_911</t>
  </si>
  <si>
    <t>Rep_Random at [531, 144, 131, 138] with a Predicted Fitness Score of 0.6030170107840324</t>
  </si>
  <si>
    <t>ATCCGGCCTTCTAGC</t>
  </si>
  <si>
    <t>CH_PL_912</t>
  </si>
  <si>
    <t>Rep_Random at [182, 514, 131, 311] with a Predicted Fitness Score of 0.5710372553190295</t>
  </si>
  <si>
    <t>ATCCTAAGGCATTAG</t>
  </si>
  <si>
    <t>CH_PL_913</t>
  </si>
  <si>
    <t>Rep_Random at [159, 60, 258, 90] with a Predicted Fitness Score of 0.5708804004254016</t>
  </si>
  <si>
    <t>ATCCTTAAGCGCGCA</t>
  </si>
  <si>
    <t>CH_PL_914</t>
  </si>
  <si>
    <t>Rep_Random at [571, 362, 521, 1] with a Predicted Fitness Score of 0.5861013816183182</t>
  </si>
  <si>
    <t>ATCCTTCAATACCAT</t>
  </si>
  <si>
    <t>CH_PL_915</t>
  </si>
  <si>
    <t>Rep_Random at [416, 212, 110, 19] with a Predicted Fitness Score of 0.5191649975456395</t>
  </si>
  <si>
    <t>ATCGGAATGCTAAGC</t>
  </si>
  <si>
    <t>CH_PL_916</t>
  </si>
  <si>
    <t>Rep_Random at [94, 75, 13, 402] with a Predicted Fitness Score of 0.5403509921484753</t>
  </si>
  <si>
    <t>ATCGGATCTTACATG</t>
  </si>
  <si>
    <t>CH_PL_917</t>
  </si>
  <si>
    <t>Rep_Random at [470, 356, 304, 70] with a Predicted Fitness Score of 0.5233088872733779</t>
  </si>
  <si>
    <t>ATCTGTCCACAAATT</t>
  </si>
  <si>
    <t>CH_PL_918</t>
  </si>
  <si>
    <t>Rep_Random at [233, 324, 313, 103] with a Predicted Fitness Score of 0.6306607549333983</t>
  </si>
  <si>
    <t>ATCTTCGTTAGAGAT</t>
  </si>
  <si>
    <t>CH_PL_919</t>
  </si>
  <si>
    <t>Rep_Random at [221, 511, 290, 381] with a Predicted Fitness Score of 0.6354345468066132</t>
  </si>
  <si>
    <t>ATGAACATCCGGAGT</t>
  </si>
  <si>
    <t>CH_PL_920</t>
  </si>
  <si>
    <t>Rep_Random at [589, 275, 400, 227] with a Predicted Fitness Score of 0.484877577635855</t>
  </si>
  <si>
    <t>ATGAAGAGGGAACTA</t>
  </si>
  <si>
    <t>CH_PL_921</t>
  </si>
  <si>
    <t>Rep_Random at [248, 283, 586, 563] with a Predicted Fitness Score of 0.5276816996592298</t>
  </si>
  <si>
    <t>ATGAGGGGCCTTGCA</t>
  </si>
  <si>
    <t>CH_PL_922</t>
  </si>
  <si>
    <t>Rep_Random at [97, 413, 289, 107] with a Predicted Fitness Score of 0.5549879784530927</t>
  </si>
  <si>
    <t>ATGCGATAATCTGCG</t>
  </si>
  <si>
    <t>CH_PL_923</t>
  </si>
  <si>
    <t>Rep_Random at [490, 408, 164, 407] with a Predicted Fitness Score of 0.5059868612817343</t>
  </si>
  <si>
    <t>ATGCTAATACTGCTC</t>
  </si>
  <si>
    <t>CH_PL_924</t>
  </si>
  <si>
    <t>Rep_Random at [616, 119, 407, 48] with a Predicted Fitness Score of 0.5947573991711608</t>
  </si>
  <si>
    <t>ATGCTAGCTGGGAGA</t>
  </si>
  <si>
    <t>CH_PL_925</t>
  </si>
  <si>
    <t>Rep_Random at [198, 157, 458, 292] with a Predicted Fitness Score of 0.5813880304686777</t>
  </si>
  <si>
    <t>ATGGCGAGGATTAAA</t>
  </si>
  <si>
    <t>CH_PL_926</t>
  </si>
  <si>
    <t>Rep_Random at [620, 483, 145, 404] with a Predicted Fitness Score of 0.480893509817839</t>
  </si>
  <si>
    <t>ATGGGACCGGCAGCA</t>
  </si>
  <si>
    <t>CH_PL_927</t>
  </si>
  <si>
    <t>Rep_Random at [179, 570, 69, 361] with a Predicted Fitness Score of 0.5442836175306593</t>
  </si>
  <si>
    <t>ATGGGCTAAGGGTTC</t>
  </si>
  <si>
    <t>CH_PL_928</t>
  </si>
  <si>
    <t>Rep_Random at [589, 96, 257, 0] with a Predicted Fitness Score of 0.7008494794837764</t>
  </si>
  <si>
    <t>ATGGGTAATTCACTG</t>
  </si>
  <si>
    <t>CH_PL_929</t>
  </si>
  <si>
    <t>Rep_Random at [338, 12, 277, 475] with a Predicted Fitness Score of 0.582155067465682</t>
  </si>
  <si>
    <t>ATGGTCATGGCGCGA</t>
  </si>
  <si>
    <t>CH_PL_930</t>
  </si>
  <si>
    <t>Rep_Random at [351, 437, 548, 305] with a Predicted Fitness Score of 0.6770254541353833</t>
  </si>
  <si>
    <t>ATGTAAGTACAGACA</t>
  </si>
  <si>
    <t>CH_PL_931</t>
  </si>
  <si>
    <t>Rep_Random at [457, 610, 295, 1] with a Predicted Fitness Score of 0.5609260766354408</t>
  </si>
  <si>
    <t>ATGTCGTCGAGAGTC</t>
  </si>
  <si>
    <t>CH_PL_932</t>
  </si>
  <si>
    <t>Rep_Random at [432, 383, 148, 593] with a Predicted Fitness Score of 0.6130424712598623</t>
  </si>
  <si>
    <t>ATGTGCGCTTTAAAG</t>
  </si>
  <si>
    <t>CH_PL_933</t>
  </si>
  <si>
    <t>Rep_Random at [265, 407, 483, 20] with a Predicted Fitness Score of 0.4908838271738177</t>
  </si>
  <si>
    <t>ATGTGCTTCACCATA</t>
  </si>
  <si>
    <t>CH_PL_934</t>
  </si>
  <si>
    <t>Rep_Random at [227, 199, 127, 542] with a Predicted Fitness Score of 0.5532214916472522</t>
  </si>
  <si>
    <t>ATTAAACTCTAATTC</t>
  </si>
  <si>
    <t>CH_PL_935</t>
  </si>
  <si>
    <t>Rep_Random at [92, 259, 464, 512] with a Predicted Fitness Score of 0.5326453741597224</t>
  </si>
  <si>
    <t>ATTAAGAAAGTTTTG</t>
  </si>
  <si>
    <t>CH_PL_936</t>
  </si>
  <si>
    <t>Rep_Random at [542, 575, 427, 121] with a Predicted Fitness Score of 0.6783772128371914</t>
  </si>
  <si>
    <t>ATTAGTCTTAATCGC</t>
  </si>
  <si>
    <t>CH_PL_937</t>
  </si>
  <si>
    <t>Rep_Random at [319, 160, 105, 378] with a Predicted Fitness Score of 0.5924812746079658</t>
  </si>
  <si>
    <t>ATTATACGGGTGAAC</t>
  </si>
  <si>
    <t>CH_PL_938</t>
  </si>
  <si>
    <t>Rep_Random at [26, 265, 391, 8] with a Predicted Fitness Score of 0.5636678383755082</t>
  </si>
  <si>
    <t>ATTCCAAGAGGTGGT</t>
  </si>
  <si>
    <t>CH_PL_939</t>
  </si>
  <si>
    <t>Rep_Random at [583, 199, 179, 194] with a Predicted Fitness Score of 0.6109214514277924</t>
  </si>
  <si>
    <t>ATTCGCCCAGACGTG</t>
  </si>
  <si>
    <t>CH_PL_940</t>
  </si>
  <si>
    <t>Rep_Random at [240, 327, 430, 222] with a Predicted Fitness Score of 0.5187337957725231</t>
  </si>
  <si>
    <t>ATTCGTAATTGTTCC</t>
  </si>
  <si>
    <t>CH_PL_941</t>
  </si>
  <si>
    <t>Rep_Random at [59, 33, 47, 584] with a Predicted Fitness Score of 0.6250513762608022</t>
  </si>
  <si>
    <t>ATTCGTCGACTGCCT</t>
  </si>
  <si>
    <t>CH_PL_942</t>
  </si>
  <si>
    <t>Rep_Random at [87, 447, 307, 44] with a Predicted Fitness Score of 0.7750628967680884</t>
  </si>
  <si>
    <t>ATTGAGCAAAACAGC</t>
  </si>
  <si>
    <t>CH_PL_943</t>
  </si>
  <si>
    <t>Rep_Random at [334, 239, 320, 487] with a Predicted Fitness Score of 0.6010014592049324</t>
  </si>
  <si>
    <t>ATTGCAACACTCATT</t>
  </si>
  <si>
    <t>CH_PL_944</t>
  </si>
  <si>
    <t>Rep_Random at [500, 474, 504, 224] with a Predicted Fitness Score of 0.6511129566261545</t>
  </si>
  <si>
    <t>ATTGCGGCTCATTTG</t>
  </si>
  <si>
    <t>CH_PL_945</t>
  </si>
  <si>
    <t>AAV2 WT Rep with M225G mutation</t>
  </si>
  <si>
    <t>ATTGCTTCCTGATAA</t>
  </si>
  <si>
    <t>CH_PL_946</t>
  </si>
  <si>
    <t xml:space="preserve">pcDNA3.1(+) </t>
  </si>
  <si>
    <t>backbone plasmid with CMV promoter- multiple cloning site- BGH polyA</t>
  </si>
  <si>
    <t>CH_PL_947</t>
  </si>
  <si>
    <t>PL660 linearized with BsiWI/AfeI assembled with GF205</t>
  </si>
  <si>
    <t>PL660+GF205</t>
  </si>
  <si>
    <t>AAV9 acceptor plasmid for VR4-VR8 randomized substitutions</t>
  </si>
  <si>
    <t>CH_PL_948</t>
  </si>
  <si>
    <t>PL660 linearized with SwaI/BamHI assembled with stGF185</t>
  </si>
  <si>
    <t>PL660+stGF185</t>
  </si>
  <si>
    <t>AAV2 acceptor plasmid for NNK7 insertion</t>
  </si>
  <si>
    <t>CH_PL_949</t>
  </si>
  <si>
    <t>MADCAP B3 pool (PL_304 to PL_395)</t>
  </si>
  <si>
    <t>CH_PL_950</t>
  </si>
  <si>
    <t>Retransformation of PL_448 in NEBstable cells -Top10PEX</t>
  </si>
  <si>
    <t>CH_PL_951</t>
  </si>
  <si>
    <t>Retransformation of PL_458 in NEBstable cells -Top10PEX</t>
  </si>
  <si>
    <t>CH_PL_952</t>
  </si>
  <si>
    <t>Retransformation of PL_465 in NEBstable cells -Top10PEX</t>
  </si>
  <si>
    <t>CH_PL_953</t>
  </si>
  <si>
    <t>Retransformation of PL_470 in NEBstable cells -Top10PEX</t>
  </si>
  <si>
    <t>CH_PL_954</t>
  </si>
  <si>
    <t>Retransformation of PL_473 in NEBstable cells -Top10PEX</t>
  </si>
  <si>
    <t>CH_PL_955</t>
  </si>
  <si>
    <t>Retransformation of PL_474 in NEBstable cells -Top10PEX</t>
  </si>
  <si>
    <t>CH_PL_956</t>
  </si>
  <si>
    <t>Retransformation of PL_480 in NEBstable cells -Top10PEX</t>
  </si>
  <si>
    <t>CH_PL_957</t>
  </si>
  <si>
    <t>Retransformation of PL_505 in NEBstable cells -Top10PEX</t>
  </si>
  <si>
    <t>CH_PL_958</t>
  </si>
  <si>
    <t>Retransformation of PL_507 in NEBstable cells -Top10PEX</t>
  </si>
  <si>
    <t>CH_PL_959</t>
  </si>
  <si>
    <t>Retransformation of PL_528 in NEBstable cells -Top10PEX</t>
  </si>
  <si>
    <t>CH_PL_960</t>
  </si>
  <si>
    <t>Retransformation of PL_397 in NEBstable cells (AAV2) -Top10PEX</t>
  </si>
  <si>
    <t>CH_PL_961</t>
  </si>
  <si>
    <t xml:space="preserve">p19-Rep52/40 </t>
  </si>
  <si>
    <t>PL_946 cut with MluI and XbaI with GF_222</t>
  </si>
  <si>
    <t>Rep52/40 plasmid for Rep-PEX</t>
  </si>
  <si>
    <t>CH_PL_962</t>
  </si>
  <si>
    <t>pCMV- Rep overlap with AAP-AAV9 cap</t>
  </si>
  <si>
    <t>PL_946 cut with NheI and XbaI with GF_223</t>
  </si>
  <si>
    <t>pCMV-AAV9 cap for Rep- PEX</t>
  </si>
  <si>
    <t>CH_PL_963</t>
  </si>
  <si>
    <t>pCMV- Jain 2023 minimal Rep overlap no AAP-AAV9 cap</t>
  </si>
  <si>
    <t>PL_946 cut with NheI and XbaI with GF_224</t>
  </si>
  <si>
    <t>CH_PL_964</t>
  </si>
  <si>
    <t>pCMV- Rep overlap with Rep 52/40 and AAP-AAV9 cap</t>
  </si>
  <si>
    <t>PL_946 cut with NheI and XbaI with GF_225 and GF_226</t>
  </si>
  <si>
    <t>CH_PL_965</t>
  </si>
  <si>
    <t>AAV2-(NNK)7 Plasmid library Gibson assembly of PL948 linearized with NheI+OL1002 (@R588- (NNK)7 insert)</t>
  </si>
  <si>
    <t xml:space="preserve">PL_948 cut with NheI and OL1002 </t>
  </si>
  <si>
    <t>CH_PL_966</t>
  </si>
  <si>
    <t>AAV2 ocular ligand scan PL 948 Nhe1 linearized + oligo pool twist</t>
  </si>
  <si>
    <t>CH_PL_967</t>
  </si>
  <si>
    <t>SRR25288843_cn4898_vs01_2</t>
  </si>
  <si>
    <t>CGACCAATCCACAGT</t>
  </si>
  <si>
    <t>CH_PL_968</t>
  </si>
  <si>
    <t>SRR14860284_cn35119_vs01_2</t>
  </si>
  <si>
    <t>CCATCTCGACTCAAT</t>
  </si>
  <si>
    <t>CH_PL_969</t>
  </si>
  <si>
    <t>SRR14860191_cn5730_vs01_2</t>
  </si>
  <si>
    <t>CCACTGAATACTCTT</t>
  </si>
  <si>
    <t>CH_PL_970</t>
  </si>
  <si>
    <t>SRR14860441_cn8703_vs01_1</t>
  </si>
  <si>
    <t>CCTGGAACGTTTACC</t>
  </si>
  <si>
    <t>CH_PL_971</t>
  </si>
  <si>
    <t>SRR6846478_cn1066041_vs01_2</t>
  </si>
  <si>
    <t>AATTAGACTTGCCAG</t>
  </si>
  <si>
    <t>CH_PL_972</t>
  </si>
  <si>
    <t>ERR906554_cn9315_vs01_1</t>
  </si>
  <si>
    <t>AACGCGCGATCAGCT</t>
  </si>
  <si>
    <t>CH_PL_973</t>
  </si>
  <si>
    <t>RLM072h_41_a1_ct32939_1</t>
  </si>
  <si>
    <t>AAAAGCACCGGTAGT</t>
  </si>
  <si>
    <t>CH_PL_974</t>
  </si>
  <si>
    <t>SRR6972027_cn6543_vs01_2</t>
  </si>
  <si>
    <t>AACTAGCGCCCTCGT</t>
  </si>
  <si>
    <t>CH_PL_975</t>
  </si>
  <si>
    <t>SRR25448818_cn23250_vs01_2</t>
  </si>
  <si>
    <t>CGACCCAGGTTCGTT</t>
  </si>
  <si>
    <t>CH_PL_976</t>
  </si>
  <si>
    <t>ERR2298130_a1_ct12817_vs01_1</t>
  </si>
  <si>
    <t>AAAACATCGTGGGAA</t>
  </si>
  <si>
    <t>CH_PL_977</t>
  </si>
  <si>
    <t>SRR24403675_cn2114_vs99_2</t>
  </si>
  <si>
    <t>ATTCACTGATCGTCG</t>
  </si>
  <si>
    <t>CH_PL_978</t>
  </si>
  <si>
    <t>SRR24403722_cn15265_2</t>
  </si>
  <si>
    <t>CACGCATACGATCTT</t>
  </si>
  <si>
    <t>CH_PL_979</t>
  </si>
  <si>
    <t>SRR24403482_cn2692_vs01_1</t>
  </si>
  <si>
    <t>ACCAGGCGTATCCGA</t>
  </si>
  <si>
    <t>CH_PL_980</t>
  </si>
  <si>
    <t>SRR24403530_cn19370_vs01_2</t>
  </si>
  <si>
    <t>ACGCAGAAATCGAAA</t>
  </si>
  <si>
    <t>CH_PL_981</t>
  </si>
  <si>
    <t>SRR24403719_cn5620_vs99_2</t>
  </si>
  <si>
    <t>CACCTTGTTTCGAGC</t>
  </si>
  <si>
    <t>CH_PL_982</t>
  </si>
  <si>
    <t>SRR24403749_cn19724_vs99_2</t>
  </si>
  <si>
    <t>CACTGATGGTCTGGT</t>
  </si>
  <si>
    <t>CH_PL_983</t>
  </si>
  <si>
    <t>SRR24403537_cn2366_vs99_3</t>
  </si>
  <si>
    <t>AGCGGGAATGAGAGA</t>
  </si>
  <si>
    <t>CH_PL_984</t>
  </si>
  <si>
    <t>SRR24403554_cn26228_vs01_2</t>
  </si>
  <si>
    <t>AGTAGTGTTGGCACT</t>
  </si>
  <si>
    <t>CH_PL_985</t>
  </si>
  <si>
    <t>SRR24403542_cn8776_1</t>
  </si>
  <si>
    <t>AGGAAGTCAGCTGTT</t>
  </si>
  <si>
    <t>CH_PL_986</t>
  </si>
  <si>
    <t>SRR14860285_cn44106_vs01_1</t>
  </si>
  <si>
    <t>CCTCATCGATAATCT</t>
  </si>
  <si>
    <t>CH_PL_987</t>
  </si>
  <si>
    <t>SRR24403630_cn13239_vs99_3</t>
  </si>
  <si>
    <t>ATTACACCTGTGATT</t>
  </si>
  <si>
    <t>CH_PL_988</t>
  </si>
  <si>
    <t>SRR25592962_cn8958_vs01_2</t>
  </si>
  <si>
    <t>CGATGTAGTTGATGA</t>
  </si>
  <si>
    <t>CH_PL_989</t>
  </si>
  <si>
    <t>SRR24403582_cn6336_vs01_2</t>
  </si>
  <si>
    <t>ATCCATTGCAACGCT</t>
  </si>
  <si>
    <t>CH_PL_990</t>
  </si>
  <si>
    <t>ERR11490361_cn742_2</t>
  </si>
  <si>
    <t>CATAATCCTATCACT</t>
  </si>
  <si>
    <t>CH_PL_991</t>
  </si>
  <si>
    <t>SRR7969311_cn11247_vs01_2</t>
  </si>
  <si>
    <t>ACAAAGAGGTGACTT</t>
  </si>
  <si>
    <t>CH_PL_992</t>
  </si>
  <si>
    <t>SRR12704734_cn10080_2</t>
  </si>
  <si>
    <t>AAACTCTGTATTATG</t>
  </si>
  <si>
    <t>CH_PL_993</t>
  </si>
  <si>
    <t>SRR24403643_cn4914_vs99_2</t>
  </si>
  <si>
    <t>ATTACGAATGTCTCC</t>
  </si>
  <si>
    <t>CH_PL_994</t>
  </si>
  <si>
    <t>SRR24403704_cn12753_vs99_3</t>
  </si>
  <si>
    <t>CACCGGTTTAGTGAG</t>
  </si>
  <si>
    <t>CH_PL_995</t>
  </si>
  <si>
    <t>SRR24403751_cn13859_vs99_3</t>
  </si>
  <si>
    <t>CATAAGGAGTCCAGA</t>
  </si>
  <si>
    <t>CH_PL_996</t>
  </si>
  <si>
    <t>ERR11490770_cn85084_vs01_1</t>
  </si>
  <si>
    <t>CATAATGCCCTTGTA</t>
  </si>
  <si>
    <t>CH_PL_997</t>
  </si>
  <si>
    <t>SRR24970506_cn55196_2</t>
  </si>
  <si>
    <t>CCTTCGGGACATCTA</t>
  </si>
  <si>
    <t>CH_PL_998</t>
  </si>
  <si>
    <t>SRR24403471_cn3473_vs99_1</t>
  </si>
  <si>
    <t>ACATGCGGGCTATGT</t>
  </si>
  <si>
    <t>CH_PL_999</t>
  </si>
  <si>
    <t>SRR24403551_cn9942_vs99_2</t>
  </si>
  <si>
    <t>AGGTTTGGTAAGACC</t>
  </si>
  <si>
    <t>CH_PL_1000</t>
  </si>
  <si>
    <t>SRR24403574_cn5659_vs99_2</t>
  </si>
  <si>
    <t>ATATATATGCGAGTG</t>
  </si>
  <si>
    <t>CH_PL_1001</t>
  </si>
  <si>
    <t>SRR24403621_cn23358_vs01_1</t>
  </si>
  <si>
    <t>ATGACTACAATCACA</t>
  </si>
  <si>
    <t>CH_PL_1002</t>
  </si>
  <si>
    <t>ERR2367683_cn4142_vs01_1</t>
  </si>
  <si>
    <t>AACAGTCAGAGAGAG</t>
  </si>
  <si>
    <t>CH_PL_1003</t>
  </si>
  <si>
    <t>SRR24403490_cn37705_2</t>
  </si>
  <si>
    <t>ACCTGGGTGCATCCT</t>
  </si>
  <si>
    <t>CH_PL_1004</t>
  </si>
  <si>
    <t>ERR2367667_cn16703_vs01_1</t>
  </si>
  <si>
    <t>AATAAGAACAAGGTA</t>
  </si>
  <si>
    <t>CH_PL_1005</t>
  </si>
  <si>
    <t>SRR22302187_cn466_vs01_3</t>
  </si>
  <si>
    <t>CCTGTGAACTTCCGA</t>
  </si>
  <si>
    <t>CH_PL_1006</t>
  </si>
  <si>
    <t>SRR25288533_cn25644_vs01_2</t>
  </si>
  <si>
    <t>CCTTGCTAGGGCTGT</t>
  </si>
  <si>
    <t>CH_PL_1007</t>
  </si>
  <si>
    <t>SRR14860599_cn18282_vs01_2</t>
  </si>
  <si>
    <t>AACAGCGGTACTTAC</t>
  </si>
  <si>
    <t>CH_PL_1008</t>
  </si>
  <si>
    <t>SRR25288668_cn459766_1</t>
  </si>
  <si>
    <t>CGAACGACTATGGCG</t>
  </si>
  <si>
    <t>CH_PL_1009</t>
  </si>
  <si>
    <t>ERR2241954_cn271178_1</t>
  </si>
  <si>
    <t>AAGGTAGCCTTCTTG</t>
  </si>
  <si>
    <t>CH_PL_1010</t>
  </si>
  <si>
    <t>SRR13494299_cn12603_vs01_2</t>
  </si>
  <si>
    <t>AACAATACAGTTCTG</t>
  </si>
  <si>
    <t>CH_PL_1011</t>
  </si>
  <si>
    <t>SRR24403596_cn1419_2</t>
  </si>
  <si>
    <t>ATCTCAACATGGTTC</t>
  </si>
  <si>
    <t>CH_PL_1012</t>
  </si>
  <si>
    <t>ERR3179129_cn88736_vs01_1</t>
  </si>
  <si>
    <t>AATGTCCTGTAACTG</t>
  </si>
  <si>
    <t>CH_PL_1013</t>
  </si>
  <si>
    <t>Rep_Denoised PEX at [29, 321] with a Predicted Fitness Score of 0.9291424715123976</t>
  </si>
  <si>
    <t>AACGTCAGCTATGCG</t>
  </si>
  <si>
    <t>Rep-PEX denoised in PL_269 backbone ordered 11.2.2023</t>
  </si>
  <si>
    <t>CH_PL_1014</t>
  </si>
  <si>
    <t>Rep_Denoised PEX at [504, 511] with a Predicted Fitness Score of 0.9033565393064832</t>
  </si>
  <si>
    <t>AAGCTCGACCGGTAC</t>
  </si>
  <si>
    <t>CH_PL_1015</t>
  </si>
  <si>
    <t>Rep_Denoised PEX at [121, 473] with a Predicted Fitness Score of 0.8494003996438693</t>
  </si>
  <si>
    <t>AAGGGGCATCGTGGT</t>
  </si>
  <si>
    <t>CH_PL_1016</t>
  </si>
  <si>
    <t>Rep_Denoised PEX at [50, 321] with a Predicted Fitness Score of 0.8491992219411169</t>
  </si>
  <si>
    <t>AATGAGCATGGTATC</t>
  </si>
  <si>
    <t>CH_PL_1017</t>
  </si>
  <si>
    <t>Rep_Denoised PEX at [463, 504] with a Predicted Fitness Score of 0.8412116839130791</t>
  </si>
  <si>
    <t>AATGTGAAGTGAGAC</t>
  </si>
  <si>
    <t>CH_PL_1018</t>
  </si>
  <si>
    <t>Rep_Denoised PEX at [504, 509] with a Predicted Fitness Score of 0.8141491680307158</t>
  </si>
  <si>
    <t>AATTCATCGTGGAAC</t>
  </si>
  <si>
    <t>CH_PL_1019</t>
  </si>
  <si>
    <t>Rep_Denoised PEX at [504, 508] with a Predicted Fitness Score of 0.8077718229548625</t>
  </si>
  <si>
    <t>ACACATTTACCCTAG</t>
  </si>
  <si>
    <t>CH_PL_1020</t>
  </si>
  <si>
    <t>Rep_Denoised PEX at [473, 504] with a Predicted Fitness Score of 0.8035128972435319</t>
  </si>
  <si>
    <t>ACACGAATCACATGC</t>
  </si>
  <si>
    <t>CH_PL_1021</t>
  </si>
  <si>
    <t>Rep_Denoised PEX at [504, 512] with a Predicted Fitness Score of 0.7985504740931257</t>
  </si>
  <si>
    <t>ACATCATACTCCACA</t>
  </si>
  <si>
    <t>CH_PL_1022</t>
  </si>
  <si>
    <t>Rep_Denoised PEX at [44, 321] with a Predicted Fitness Score of 0.7973942560388654</t>
  </si>
  <si>
    <t>ACATTACAGGGTTAG</t>
  </si>
  <si>
    <t>CH_PL_1023</t>
  </si>
  <si>
    <t>Rep_Denoised PEX at [121, 473] with a Predicted Fitness Score of 0.7933547943318928</t>
  </si>
  <si>
    <t>ACCATTAGTACGATC</t>
  </si>
  <si>
    <t>CH_PL_1024</t>
  </si>
  <si>
    <t>Rep_Denoised PEX at [504, 601] with a Predicted Fitness Score of 0.7847691849820289</t>
  </si>
  <si>
    <t>ACGATTTATTGGACA</t>
  </si>
  <si>
    <t>CH_PL_1025</t>
  </si>
  <si>
    <t>Rep_Denoised PEX at [504, 521] with a Predicted Fitness Score of 0.783101068158703</t>
  </si>
  <si>
    <t>ACTTTCCGGCCCCGT</t>
  </si>
  <si>
    <t>CH_PL_1026</t>
  </si>
  <si>
    <t>Rep_Denoised PEX at [504, 609] with a Predicted Fitness Score of 0.7541743306475812</t>
  </si>
  <si>
    <t>AGAAACATCAAGGTA</t>
  </si>
  <si>
    <t>CH_PL_1027</t>
  </si>
  <si>
    <t>Rep_Denoised PEX at [504, 516] with a Predicted Fitness Score of 0.7481097120135507</t>
  </si>
  <si>
    <t>AGCAGGAGTGACTAT</t>
  </si>
  <si>
    <t>CH_PL_1028</t>
  </si>
  <si>
    <t>Rep_Denoised PEX at [497, 504] with a Predicted Fitness Score of 0.7371892414776092</t>
  </si>
  <si>
    <t>AGCCGGGTAGCTGGA</t>
  </si>
  <si>
    <t>CH_PL_1029</t>
  </si>
  <si>
    <t>Rep_Denoised PEX at [504, 508] with a Predicted Fitness Score of 0.7360139727440411</t>
  </si>
  <si>
    <t>AGCTAAGCAGTGGCG</t>
  </si>
  <si>
    <t>CH_PL_1030</t>
  </si>
  <si>
    <t>Rep_Denoised PEX at [479, 504] with a Predicted Fitness Score of 0.7358806228337624</t>
  </si>
  <si>
    <t>AGCTGCATGCGCTTA</t>
  </si>
  <si>
    <t>CH_PL_1031</t>
  </si>
  <si>
    <t>Rep_Denoised PEX at [321, 541] with a Predicted Fitness Score of 0.7354808403772726</t>
  </si>
  <si>
    <t>ATACGGAAACGAGTT</t>
  </si>
  <si>
    <t>CH_PL_1032</t>
  </si>
  <si>
    <t>Rep_Denoised PEX at [79, 504] with a Predicted Fitness Score of 0.7306951638685097</t>
  </si>
  <si>
    <t>ATACGTATAATCACC</t>
  </si>
  <si>
    <t>CH_PL_1033</t>
  </si>
  <si>
    <t>Rep_Denoised PEX at [111, 504] with a Predicted Fitness Score of 0.7263210116778792</t>
  </si>
  <si>
    <t>ATAGAATGCGACGAC</t>
  </si>
  <si>
    <t>CH_PL_1034</t>
  </si>
  <si>
    <t>Rep_Denoised PEX at [504, 510] with a Predicted Fitness Score of 0.7236251442184141</t>
  </si>
  <si>
    <t>ATATTTGTTCATAGC</t>
  </si>
  <si>
    <t>CH_PL_1035</t>
  </si>
  <si>
    <t>Rep_Denoised PEX at [321, 619] with a Predicted Fitness Score of 0.7230495796753477</t>
  </si>
  <si>
    <t>ATCAGAGTCGCCGGA</t>
  </si>
  <si>
    <t>CH_PL_1036</t>
  </si>
  <si>
    <t>Rep_Denoised PEX at [504, 510] with a Predicted Fitness Score of 0.7211693134324944</t>
  </si>
  <si>
    <t>ATGTCCCGTCTATCA</t>
  </si>
  <si>
    <t>CH_PL_1037</t>
  </si>
  <si>
    <t>Rep_Denoised PEX at [92, 321] with a Predicted Fitness Score of 0.7180771133198212</t>
  </si>
  <si>
    <t>ATTCCAACATCGAAA</t>
  </si>
  <si>
    <t>CH_PL_1038</t>
  </si>
  <si>
    <t>Rep_Denoised PEX at [448, 504] with a Predicted Fitness Score of 0.7135866234682637</t>
  </si>
  <si>
    <t>ATTCTCCCCCACGGG</t>
  </si>
  <si>
    <t>CH_PL_1039</t>
  </si>
  <si>
    <t>Rep_Denoised PEX at [504, 507] with a Predicted Fitness Score of 0.7109953360688409</t>
  </si>
  <si>
    <t>CAAGCCTGTGTCCAG</t>
  </si>
  <si>
    <t>CH_PL_1040</t>
  </si>
  <si>
    <t>Rep_Denoised PEX at [501, 504] with a Predicted Fitness Score of 0.7102778068133259</t>
  </si>
  <si>
    <t>CAATATTAGCATCGT</t>
  </si>
  <si>
    <t>CH_PL_1041</t>
  </si>
  <si>
    <t>Rep_Denoised PEX at [321, 329] with a Predicted Fitness Score of 0.7088405245066529</t>
  </si>
  <si>
    <t>CAATGCCGGCTAATG</t>
  </si>
  <si>
    <t>CH_PL_1042</t>
  </si>
  <si>
    <t>Rep_Denoised PEX at [502, 504] with a Predicted Fitness Score of 0.6978381377019961</t>
  </si>
  <si>
    <t>CACAGATCCACCGTC</t>
  </si>
  <si>
    <t>CH_PL_1043</t>
  </si>
  <si>
    <t>Rep_Denoised PEX at [302, 321] with a Predicted Fitness Score of 0.6972332774771044</t>
  </si>
  <si>
    <t>CACATTTAACTATCA</t>
  </si>
  <si>
    <t>CH_PL_1044</t>
  </si>
  <si>
    <t>Rep_Denoised PEX at [321, 599] with a Predicted Fitness Score of 0.6950764256850062</t>
  </si>
  <si>
    <t>CAGAATATAATCTGA</t>
  </si>
  <si>
    <t>CH_PL_1045</t>
  </si>
  <si>
    <t>Rep_Denoised PEX at [346, 504] with a Predicted Fitness Score of 0.6943656791388739</t>
  </si>
  <si>
    <t>CAGTGTAAATCAGTG</t>
  </si>
  <si>
    <t>CH_PL_1046</t>
  </si>
  <si>
    <t>Rep_Denoised PEX at [321, 584] with a Predicted Fitness Score of 0.6908633780920874</t>
  </si>
  <si>
    <t>CATACTCGGGCTTCC</t>
  </si>
  <si>
    <t>CH_PL_1047</t>
  </si>
  <si>
    <t>Rep_Denoised PEX at [504, 524] with a Predicted Fitness Score of 0.6895684006676318</t>
  </si>
  <si>
    <t>CATCATTTATGTCCT</t>
  </si>
  <si>
    <t>CH_PL_1048</t>
  </si>
  <si>
    <t>Rep_Denoised PEX at [92, 321] with a Predicted Fitness Score of 0.6860645520464711</t>
  </si>
  <si>
    <t>CCAAGTCAGTACCTC</t>
  </si>
  <si>
    <t>CH_PL_1049</t>
  </si>
  <si>
    <t>Rep_Denoised PEX at [504, 581] with a Predicted Fitness Score of 0.6860320914627305</t>
  </si>
  <si>
    <t>CCCAATCATCCTAAC</t>
  </si>
  <si>
    <t>CH_PL_1050</t>
  </si>
  <si>
    <t>Rep_Denoised PEX at [504, 521] with a Predicted Fitness Score of 0.6858044941081565</t>
  </si>
  <si>
    <t>CCCCCTGCGGACTCG</t>
  </si>
  <si>
    <t>CH_PL_1051</t>
  </si>
  <si>
    <t>Rep_Denoised PEX at [121, 481] with a Predicted Fitness Score of 0.6847927094001847</t>
  </si>
  <si>
    <t>CCCCGCCAACTTGTG</t>
  </si>
  <si>
    <t>CH_PL_1052</t>
  </si>
  <si>
    <t>Rep_Denoised PEX at [52, 321] with a Predicted Fitness Score of 0.682652637891908</t>
  </si>
  <si>
    <t>CCCTGAGGTCCGCTA</t>
  </si>
  <si>
    <t>CH_PL_1053</t>
  </si>
  <si>
    <t>Rep_Denoised PEX at [43, 50, 121, 124] with a Predicted Fitness Score of 0.682467850881401</t>
  </si>
  <si>
    <t>CCCTGCATTTAGAAC</t>
  </si>
  <si>
    <t>CH_PL_1054</t>
  </si>
  <si>
    <t>Rep_Denoised PEX at [497, 504] with a Predicted Fitness Score of 0.6790024330368575</t>
  </si>
  <si>
    <t>CCGCGTCAACGCGAG</t>
  </si>
  <si>
    <t>CH_PL_1055</t>
  </si>
  <si>
    <t>Rep_Denoised PEX at [502, 504] with a Predicted Fitness Score of 0.678486874554192</t>
  </si>
  <si>
    <t>CGATGCCTCGAGCCA</t>
  </si>
  <si>
    <t>CH_PL_1056</t>
  </si>
  <si>
    <t>Rep_Denoised PEX at [121, 183] with a Predicted Fitness Score of 0.6778342289159722</t>
  </si>
  <si>
    <t>CGCCTACAAGGGCAT</t>
  </si>
  <si>
    <t>CH_PL_1057</t>
  </si>
  <si>
    <t>Rep_Denoised PEX at [121, 592] with a Predicted Fitness Score of 0.6758086343444107</t>
  </si>
  <si>
    <t>CGCGCAAAGCTTCTT</t>
  </si>
  <si>
    <t>CH_PL_1058</t>
  </si>
  <si>
    <t>Rep_Denoised PEX at [96, 321] with a Predicted Fitness Score of 0.6741041380074235</t>
  </si>
  <si>
    <t>CGCGGTAGATGTCCG</t>
  </si>
  <si>
    <t>CH_PL_1059</t>
  </si>
  <si>
    <t>Rep_Denoised PEX at [504, 532] with a Predicted Fitness Score of 0.6727153230994752</t>
  </si>
  <si>
    <t>CGTAGACCTAATACT</t>
  </si>
  <si>
    <t>CH_PL_1060</t>
  </si>
  <si>
    <t>Rep_Denoised PEX at [179, 321] with a Predicted Fitness Score of 0.6717812020954743</t>
  </si>
  <si>
    <t>CTGCCCGTATCTAGA</t>
  </si>
  <si>
    <t>CH_PL_1061</t>
  </si>
  <si>
    <t>Rep_Denoised PEX at [53, 321] with a Predicted Fitness Score of 0.6693833446769919</t>
  </si>
  <si>
    <t>CTGCTAAAGTCTCGA</t>
  </si>
  <si>
    <t>CH_PL_1062</t>
  </si>
  <si>
    <t>Rep_Denoised PEX at [22, 321] with a Predicted Fitness Score of 0.6692045274594057</t>
  </si>
  <si>
    <t>CTGGAATAGGCAGGA</t>
  </si>
  <si>
    <t>CH_PL_1063</t>
  </si>
  <si>
    <t>Rep_Denoised PEX at [121, 202] with a Predicted Fitness Score of 0.6686648098134019</t>
  </si>
  <si>
    <t>CTGGGTCGTACTATA</t>
  </si>
  <si>
    <t>CH_PL_1064</t>
  </si>
  <si>
    <t>Rep_Denoised PEX at [121, 202] with a Predicted Fitness Score of 0.6660686211294996</t>
  </si>
  <si>
    <t>CTGTAAAAAGGCAGG</t>
  </si>
  <si>
    <t>CH_PL_1065</t>
  </si>
  <si>
    <t>Rep_Denoised PEX at [95, 321] with a Predicted Fitness Score of 0.6652746541217064</t>
  </si>
  <si>
    <t>CTGTCCTCAATCACC</t>
  </si>
  <si>
    <t>CH_PL_1066</t>
  </si>
  <si>
    <t>Rep_Denoised PEX at [121, 495] with a Predicted Fitness Score of 0.6651467890245302</t>
  </si>
  <si>
    <t>CTGTCTATATCATGG</t>
  </si>
  <si>
    <t>CH_PL_1067</t>
  </si>
  <si>
    <t>Rep_Denoised PEX at [477, 504] with a Predicted Fitness Score of 0.658667462596093</t>
  </si>
  <si>
    <t>CTTGTCCAAACGCTA</t>
  </si>
  <si>
    <t>CH_PL_1068</t>
  </si>
  <si>
    <t>Rep_Denoised PEX at [504, 576] with a Predicted Fitness Score of 0.6583099785180323</t>
  </si>
  <si>
    <t>GACAATTTACTACGT</t>
  </si>
  <si>
    <t>CH_PL_1069</t>
  </si>
  <si>
    <t>Rep_Denoised PEX at [321, 589] with a Predicted Fitness Score of 0.6582489148239501</t>
  </si>
  <si>
    <t>GACCTGCATGGTTCA</t>
  </si>
  <si>
    <t>CH_PL_1070</t>
  </si>
  <si>
    <t>Rep_Denoised PEX at [321, 573] with a Predicted Fitness Score of 0.6569091761446708</t>
  </si>
  <si>
    <t>GACGCTGGGCAGGGG</t>
  </si>
  <si>
    <t>CH_PL_1071</t>
  </si>
  <si>
    <t>Rep_Denoised PEX at [143, 321] with a Predicted Fitness Score of 0.6537199650160956</t>
  </si>
  <si>
    <t>GAGGCGGTGGGTTCT</t>
  </si>
  <si>
    <t>CH_PL_1072</t>
  </si>
  <si>
    <t>Rep_Denoised PEX at [46, 321] with a Predicted Fitness Score of 0.6530804039663807</t>
  </si>
  <si>
    <t>GAGGTGGAATTTCAA</t>
  </si>
  <si>
    <t>CH_PL_1073</t>
  </si>
  <si>
    <t>Rep_Denoised PEX at [504, 581] with a Predicted Fitness Score of 0.6528067926560178</t>
  </si>
  <si>
    <t>GATAAATAGACCTAC</t>
  </si>
  <si>
    <t>CH_PL_1074</t>
  </si>
  <si>
    <t>Rep_Denoised PEX at [321, 501] with a Predicted Fitness Score of 0.6520661449256709</t>
  </si>
  <si>
    <t>GATGCGTTCCCAAGC</t>
  </si>
  <si>
    <t>CH_PL_1075</t>
  </si>
  <si>
    <t>Rep_Denoised PEX at [31, 321] with a Predicted Fitness Score of 0.6511784966946584</t>
  </si>
  <si>
    <t>GATGGTCTACGGGCG</t>
  </si>
  <si>
    <t>CH_PL_1076</t>
  </si>
  <si>
    <t>Rep_Denoised PEX at [321, 611] with a Predicted Fitness Score of 0.6511173398869934</t>
  </si>
  <si>
    <t>GCACATGTCGTATAG</t>
  </si>
  <si>
    <t>CH_PL_1077</t>
  </si>
  <si>
    <t>Rep_Denoised PEX at [487, 504] with a Predicted Fitness Score of 0.6483012767443789</t>
  </si>
  <si>
    <t>GCCGAGTTTAGTGCA</t>
  </si>
  <si>
    <t>CH_PL_1078</t>
  </si>
  <si>
    <t>Rep_Denoised PEX at [504, 618] with a Predicted Fitness Score of 0.6482764689808594</t>
  </si>
  <si>
    <t>GCTGAGGCGAAACGC</t>
  </si>
  <si>
    <t>CH_PL_1079</t>
  </si>
  <si>
    <t>Rep_Denoised PEX at [290, 321, 613] with a Predicted Fitness Score of 0.6479557215391946</t>
  </si>
  <si>
    <t>GGACTAATAAATCCG</t>
  </si>
  <si>
    <t>CH_PL_1080</t>
  </si>
  <si>
    <t>Rep_Denoised PEX at [321, 497] with a Predicted Fitness Score of 0.6473429399002224</t>
  </si>
  <si>
    <t>GGACTCGTTAGCGAT</t>
  </si>
  <si>
    <t>CH_PL_1081</t>
  </si>
  <si>
    <t>Rep_Denoised PEX at [321, 584] with a Predicted Fitness Score of 0.6459445116446727</t>
  </si>
  <si>
    <t>GGGACTAGCGACATG</t>
  </si>
  <si>
    <t>CH_PL_1082</t>
  </si>
  <si>
    <t>Rep_Denoised PEX at [50, 321] with a Predicted Fitness Score of 0.6459321001911866</t>
  </si>
  <si>
    <t>GGGCGACACGAATAC</t>
  </si>
  <si>
    <t>CH_PL_1083</t>
  </si>
  <si>
    <t>Rep_Denoised PEX at [50, 321] with a Predicted Fitness Score of 0.6451321705745543</t>
  </si>
  <si>
    <t>GGGTTTGCGTTTACT</t>
  </si>
  <si>
    <t>CH_PL_1084</t>
  </si>
  <si>
    <t>Rep_Denoised PEX at [3, 321] with a Predicted Fitness Score of 0.6437724646575074</t>
  </si>
  <si>
    <t>GGTCCCAAGAACTCT</t>
  </si>
  <si>
    <t>CH_PL_1085</t>
  </si>
  <si>
    <t>Rep_Denoised PEX at [121, 565] with a Predicted Fitness Score of 0.6437691463781002</t>
  </si>
  <si>
    <t>GTACGTTGAGCCGTG</t>
  </si>
  <si>
    <t>CH_PL_1086</t>
  </si>
  <si>
    <t>Rep_Denoised PEX at [53, 321] with a Predicted Fitness Score of 0.6434116329935116</t>
  </si>
  <si>
    <t>GTCCTCTGAGCCAGC</t>
  </si>
  <si>
    <t>CH_PL_1087</t>
  </si>
  <si>
    <t>Rep_Denoised PEX at [116, 321] with a Predicted Fitness Score of 0.6429643725372214</t>
  </si>
  <si>
    <t>GTGGAAGACACCCAT</t>
  </si>
  <si>
    <t>CH_PL_1088</t>
  </si>
  <si>
    <t>Rep_Denoised PEX at [23, 121] with a Predicted Fitness Score of 0.6416560118661753</t>
  </si>
  <si>
    <t>GTTATCTCTAGCCAC</t>
  </si>
  <si>
    <t>CH_PL_1089</t>
  </si>
  <si>
    <t>Rep_Denoised PEX at [29, 321] with a Predicted Fitness Score of 0.6408703800313353</t>
  </si>
  <si>
    <t>GTTGTGCGCGAGTCC</t>
  </si>
  <si>
    <t>CH_PL_1090</t>
  </si>
  <si>
    <t>Rep_Denoised PEX at [502, 504] with a Predicted Fitness Score of 0.6364530654578141</t>
  </si>
  <si>
    <t>GTTTACGTAAACCTT</t>
  </si>
  <si>
    <t>CH_PL_1091</t>
  </si>
  <si>
    <t>Rep_Denoised PEX at [504, 511] with a Predicted Fitness Score of 0.6342954620641175</t>
  </si>
  <si>
    <t>GTTTAGCTAGGAATA</t>
  </si>
  <si>
    <t>CH_PL_1092</t>
  </si>
  <si>
    <t>Rep_Denoised PEX at [502, 504] with a Predicted Fitness Score of 0.6336587761822844</t>
  </si>
  <si>
    <t>GTTTAGGTTAAAAAC</t>
  </si>
  <si>
    <t>CH_PL_1093</t>
  </si>
  <si>
    <t>Rep_Denoised PEX at [504, 510] with a Predicted Fitness Score of 0.6332884946480721</t>
  </si>
  <si>
    <t>GTTTCACATCCGTCC</t>
  </si>
  <si>
    <t>CH_PL_1094</t>
  </si>
  <si>
    <t>Rep_Denoised PEX at [504, 520] with a Predicted Fitness Score of 0.6325381699432441</t>
  </si>
  <si>
    <t>GTTTCTTTAACAATC</t>
  </si>
  <si>
    <t>CH_PL_1095</t>
  </si>
  <si>
    <t>Rep_Denoised PEX at [321, 473, 550] with a Predicted Fitness Score of 0.6308488885753307</t>
  </si>
  <si>
    <t>TAATAATAAAAATAG</t>
  </si>
  <si>
    <t>CH_PL_1096</t>
  </si>
  <si>
    <t>Rep_Denoised PEX at [236, 611] with a Predicted Fitness Score of 0.6235943790637296</t>
  </si>
  <si>
    <t>TACTAATATCTACAG</t>
  </si>
  <si>
    <t>CH_PL_1097</t>
  </si>
  <si>
    <t>Rep_Denoised PEX at [127, 321] with a Predicted Fitness Score of 0.6235807442141459</t>
  </si>
  <si>
    <t>TAGAATTGCAGGGAC</t>
  </si>
  <si>
    <t>CH_PL_1098</t>
  </si>
  <si>
    <t>Rep_Denoised PEX at [504, 598] with a Predicted Fitness Score of 0.6224222387922599</t>
  </si>
  <si>
    <t>TAGCCTAAGAATGTA</t>
  </si>
  <si>
    <t>CH_PL_1099</t>
  </si>
  <si>
    <t>Rep_Denoised PEX at [495, 504] with a Predicted Fitness Score of 0.6208790594372654</t>
  </si>
  <si>
    <t>TAGGGCGGGCTTCCG</t>
  </si>
  <si>
    <t>CH_PL_1100</t>
  </si>
  <si>
    <t>Rep_Denoised PEX at [476, 504] with a Predicted Fitness Score of 0.6208226539923537</t>
  </si>
  <si>
    <t>TATTAACGCTACCAT</t>
  </si>
  <si>
    <t>CH_PL_1101</t>
  </si>
  <si>
    <t>Rep_Denoised PEX at [504, 516] with a Predicted Fitness Score of 0.6191943001294845</t>
  </si>
  <si>
    <t>TCATATTGGTGCCTG</t>
  </si>
  <si>
    <t>CH_PL_1102</t>
  </si>
  <si>
    <t>Rep_Denoised PEX at [222, 321] with a Predicted Fitness Score of 0.6159610164469614</t>
  </si>
  <si>
    <t>TCCGCGTCTGGATAC</t>
  </si>
  <si>
    <t>CH_PL_1103</t>
  </si>
  <si>
    <t>Rep_Denoised PEX at [499, 504] with a Predicted Fitness Score of 0.6154338986506265</t>
  </si>
  <si>
    <t>TCCGTAAGTATTGTC</t>
  </si>
  <si>
    <t>CH_PL_1104</t>
  </si>
  <si>
    <t>Rep_Denoised PEX at [321, 587] with a Predicted Fitness Score of 0.6153625371726494</t>
  </si>
  <si>
    <t>TCCGTATCGTGGCAT</t>
  </si>
  <si>
    <t>CH_PL_1105</t>
  </si>
  <si>
    <t>Rep_Denoised PEX at [35, 121] with a Predicted Fitness Score of 0.6147577718481982</t>
  </si>
  <si>
    <t>TCGGACCTACGTGAA</t>
  </si>
  <si>
    <t>CH_PL_1106</t>
  </si>
  <si>
    <t>Rep_Denoised PEX at [19, 321] with a Predicted Fitness Score of 0.6137074199004106</t>
  </si>
  <si>
    <t>TCGGCCCCTAGTCCA</t>
  </si>
  <si>
    <t>CH_PL_1107</t>
  </si>
  <si>
    <t>Rep_Denoised PEX at [68, 121] with a Predicted Fitness Score of 0.6122208602105575</t>
  </si>
  <si>
    <t>TCGGGGGCTCAGACC</t>
  </si>
  <si>
    <t>CH_PL_1108</t>
  </si>
  <si>
    <t>Rep_Denoised PEX at [88, 504] with a Predicted Fitness Score of 0.6091609387111584</t>
  </si>
  <si>
    <t>TCTTACGATACAACT</t>
  </si>
  <si>
    <t>CH_PL_1109</t>
  </si>
  <si>
    <t>Rep_Denoised PEX at [289, 321] with a Predicted Fitness Score of 0.6090893802279498</t>
  </si>
  <si>
    <t>TGACTACGGTAGACG</t>
  </si>
  <si>
    <t>CH_PL_1110</t>
  </si>
  <si>
    <t>Rep_Denoised PEX at [478, 504] with a Predicted Fitness Score of 0.6084076063076336</t>
  </si>
  <si>
    <t>TGACTTTAAGCGTTC</t>
  </si>
  <si>
    <t>CH_PL_1111</t>
  </si>
  <si>
    <t>Rep_Denoised PEX at [79, 504] with a Predicted Fitness Score of 0.6083636668926847</t>
  </si>
  <si>
    <t>TGAGATGTTCCAAAC</t>
  </si>
  <si>
    <t>CH_PL_1112</t>
  </si>
  <si>
    <t>Rep_Denoised PEX at [321, 556] with a Predicted Fitness Score of 0.6077256144229352</t>
  </si>
  <si>
    <t>TGCTGTGATTCGTTC</t>
  </si>
  <si>
    <t>CH_PL_1113</t>
  </si>
  <si>
    <t>Rep_Manual at [321, 539] with a Predicted Fitness Score of 0.2376003794604841</t>
  </si>
  <si>
    <t>TGGTTCAGCATTACC</t>
  </si>
  <si>
    <t>CH_PL_1114</t>
  </si>
  <si>
    <t>Rep_Manual at [321] with a Predicted Fitness Score of 1.0628517179331682</t>
  </si>
  <si>
    <t>TGTGCTGAGACGCGG</t>
  </si>
  <si>
    <t>CH_PL_1115</t>
  </si>
  <si>
    <t>Rep_Manual at [539] with a Predicted Fitness Score of 0.8383428434496155</t>
  </si>
  <si>
    <t>TTAATAGGTAAAGGT</t>
  </si>
  <si>
    <t>CH_PL_1116</t>
  </si>
  <si>
    <t>Rep_Manual at [321, 476, 539] with a Predicted Fitness Score of 0.08604160991756526</t>
  </si>
  <si>
    <t>TTACATGCCTGTGTT</t>
  </si>
  <si>
    <t>CH_PL_1117</t>
  </si>
  <si>
    <t>Rep_Manual at [476, 539] with a Predicted Fitness Score of -0.248592890643934</t>
  </si>
  <si>
    <t>TTATAGCCGTTTCTC</t>
  </si>
  <si>
    <t>CH_PL_1118</t>
  </si>
  <si>
    <t>Rep_Manual at [476] with a Predicted Fitness Score of 0.15238028304318</t>
  </si>
  <si>
    <t>TTCGAAATGTAACTA</t>
  </si>
  <si>
    <t>CH_PL_1119</t>
  </si>
  <si>
    <t>Rep_Manual at [321, 476] with a Predicted Fitness Score of -0.05069435486984397</t>
  </si>
  <si>
    <t>TTCTGTCGAGTACGT</t>
  </si>
  <si>
    <t>CH_PL_1120</t>
  </si>
  <si>
    <t>minP EGFP for promoter screening</t>
  </si>
  <si>
    <t xml:space="preserve"> CMV from pegfpn1 swapped for minP using CH_203_GF</t>
  </si>
  <si>
    <t>CH_PL_1121</t>
  </si>
  <si>
    <t>minPEGFP plus barcode CH_OL_992</t>
  </si>
  <si>
    <t>CH_PL_1122</t>
  </si>
  <si>
    <t>minPEGFP plus barcode CH_OL_995</t>
  </si>
  <si>
    <t>CH_PL_1123</t>
  </si>
  <si>
    <t>SRR14860284_cn35119_vs01_Rep</t>
  </si>
  <si>
    <t>CTAGGCTGCGGGGTC</t>
  </si>
  <si>
    <t>MADCAP Rep in PL_269 backbone ordered 11.2.2023</t>
  </si>
  <si>
    <t>CH_PL_1124</t>
  </si>
  <si>
    <t>SRR14860441_cn8703_vs01_Rep</t>
  </si>
  <si>
    <t>GTCGCTGGGCATATC</t>
  </si>
  <si>
    <t>CH_PL_1125</t>
  </si>
  <si>
    <t xml:space="preserve">SRR6846478_cn1066041_vs01_Rep_expanded </t>
  </si>
  <si>
    <t>TCCTGCGCAAGTATA</t>
  </si>
  <si>
    <t>CH_PL_1126</t>
  </si>
  <si>
    <t>SRR14860191_cn5730_vs01_Rep_expanded</t>
  </si>
  <si>
    <t>TGGGTTGACGGCTTT</t>
  </si>
  <si>
    <t>CH_PL_1127</t>
  </si>
  <si>
    <t>MC#93</t>
  </si>
  <si>
    <t>CH_PL_1128</t>
  </si>
  <si>
    <t>MC#94</t>
  </si>
  <si>
    <t>CH_PL_1129</t>
  </si>
  <si>
    <t>MC#95</t>
  </si>
  <si>
    <t>CH_PL_1130</t>
  </si>
  <si>
    <t>MC#96</t>
  </si>
  <si>
    <t>CH_PL_1131</t>
  </si>
  <si>
    <t>MC#97</t>
  </si>
  <si>
    <t>CH_PL_1132</t>
  </si>
  <si>
    <t>MC#98</t>
  </si>
  <si>
    <t>CH_PL_1133</t>
  </si>
  <si>
    <t>MC#99</t>
  </si>
  <si>
    <t>CH_PL_1134</t>
  </si>
  <si>
    <t>MC#100</t>
  </si>
  <si>
    <t>CH_PL_1135</t>
  </si>
  <si>
    <t>MC#101</t>
  </si>
  <si>
    <t>CH_PL_1136</t>
  </si>
  <si>
    <t>MC#102</t>
  </si>
  <si>
    <t>CH_PL_1137</t>
  </si>
  <si>
    <t>MC#103</t>
  </si>
  <si>
    <t>CH_PL_1138</t>
  </si>
  <si>
    <t>MC#104</t>
  </si>
  <si>
    <t>CH_PL_1139</t>
  </si>
  <si>
    <t>MC#105</t>
  </si>
  <si>
    <t>CH_PL_1140</t>
  </si>
  <si>
    <t>MC#106</t>
  </si>
  <si>
    <t>CH_PL_1141</t>
  </si>
  <si>
    <t>MC#107</t>
  </si>
  <si>
    <t>CH_PL_1142</t>
  </si>
  <si>
    <t>MC#108</t>
  </si>
  <si>
    <t>CH_PL_1143</t>
  </si>
  <si>
    <t>MC#109</t>
  </si>
  <si>
    <t>CH_PL_1144</t>
  </si>
  <si>
    <t>MC#110</t>
  </si>
  <si>
    <t>CH_PL_1145</t>
  </si>
  <si>
    <t>MC#111</t>
  </si>
  <si>
    <t>CH_PL_1146</t>
  </si>
  <si>
    <t>MC#112</t>
  </si>
  <si>
    <t>CH_PL_1147</t>
  </si>
  <si>
    <t>MC#113</t>
  </si>
  <si>
    <t>CH_PL_1148</t>
  </si>
  <si>
    <t>MC#114</t>
  </si>
  <si>
    <t>CH_PL_1149</t>
  </si>
  <si>
    <t>MC#115</t>
  </si>
  <si>
    <t>CH_PL_1150</t>
  </si>
  <si>
    <t>MC#116</t>
  </si>
  <si>
    <t>CH_PL_1151</t>
  </si>
  <si>
    <t>MC#117</t>
  </si>
  <si>
    <t>CH_PL_1152</t>
  </si>
  <si>
    <t>MC#118</t>
  </si>
  <si>
    <t>CH_PL_1153</t>
  </si>
  <si>
    <t>MC#119</t>
  </si>
  <si>
    <t>CH_PL_1154</t>
  </si>
  <si>
    <t>MC#120</t>
  </si>
  <si>
    <t>CH_PL_1155</t>
  </si>
  <si>
    <t>MC#121</t>
  </si>
  <si>
    <t>CH_PL_1156</t>
  </si>
  <si>
    <t>MC#122</t>
  </si>
  <si>
    <t>CH_PL_1157</t>
  </si>
  <si>
    <t>MC#123</t>
  </si>
  <si>
    <t>CH_PL_1158</t>
  </si>
  <si>
    <t>MC#124</t>
  </si>
  <si>
    <t>CH_PL_1159</t>
  </si>
  <si>
    <t>MC#125</t>
  </si>
  <si>
    <t>CH_PL_1160</t>
  </si>
  <si>
    <t>MC#126</t>
  </si>
  <si>
    <t>CH_PL_1161</t>
  </si>
  <si>
    <t>MC#127</t>
  </si>
  <si>
    <t>CH_PL_1162</t>
  </si>
  <si>
    <t>MC#128</t>
  </si>
  <si>
    <t>CH_PL_1163</t>
  </si>
  <si>
    <t>MC#129</t>
  </si>
  <si>
    <t>CH_PL_1164</t>
  </si>
  <si>
    <t>MC#130</t>
  </si>
  <si>
    <t>CH_PL_1165</t>
  </si>
  <si>
    <t>MC#131</t>
  </si>
  <si>
    <t>CH_PL_1166</t>
  </si>
  <si>
    <t>MC#132</t>
  </si>
  <si>
    <t>CH_PL_1167</t>
  </si>
  <si>
    <t>MC#133</t>
  </si>
  <si>
    <t>CH_PL_1168</t>
  </si>
  <si>
    <t>MC#134</t>
  </si>
  <si>
    <t>CH_PL_1169</t>
  </si>
  <si>
    <t>MC#135</t>
  </si>
  <si>
    <t>CH_PL_1170</t>
  </si>
  <si>
    <t>MC#136</t>
  </si>
  <si>
    <t>TTTGTGTTAAGATCG</t>
  </si>
  <si>
    <t>CH_PL_1171</t>
  </si>
  <si>
    <t>MC#137</t>
  </si>
  <si>
    <t>CH_PL_1172</t>
  </si>
  <si>
    <t>MC#138</t>
  </si>
  <si>
    <t>CH_PL_1173</t>
  </si>
  <si>
    <t>MC#139</t>
  </si>
  <si>
    <t>CH_PL_1174</t>
  </si>
  <si>
    <t>AAV2 NNK (PL 948 OL_1003 bridging oligo)</t>
  </si>
  <si>
    <t>1145 (ng/ul)</t>
  </si>
  <si>
    <t>CH_PL_1175</t>
  </si>
  <si>
    <t>AAV2 NNK (PL 948 OL 1098 bridging oligo)</t>
  </si>
  <si>
    <t>1336 (ng/ul)</t>
  </si>
  <si>
    <t>CH_PL_1176</t>
  </si>
  <si>
    <t>AAV2 NNK (PL 948 OL 1099 bridging oligo)</t>
  </si>
  <si>
    <t>1006 (ng/ul)</t>
  </si>
  <si>
    <t>CH_PL_1177</t>
  </si>
  <si>
    <t>AAV2NNK DS 1099</t>
  </si>
  <si>
    <t>978 (ng/ul)</t>
  </si>
  <si>
    <t>CH_PL_1178</t>
  </si>
  <si>
    <t>AAV2 LS 1099</t>
  </si>
  <si>
    <t>987 (ng/ul)</t>
  </si>
  <si>
    <t>CH_PL_1179</t>
  </si>
  <si>
    <t>New clade MADCAP  CH_PL_306 cap rAAV version</t>
  </si>
  <si>
    <t>CH_PL_1180</t>
  </si>
  <si>
    <t>New clade MADCAP  CH_PL_311 cap rAAV version</t>
  </si>
  <si>
    <t>CH_PL_1181</t>
  </si>
  <si>
    <t>New clade MADCAP  CH_PL_318 cap rAAV version</t>
  </si>
  <si>
    <t>CH_PL_1182</t>
  </si>
  <si>
    <t>New clade MADCAP  CH_PL_319 cap rAAV version</t>
  </si>
  <si>
    <t>CH_PL_1183</t>
  </si>
  <si>
    <t>New clade MADCAP  CH_PL_320 cap rAAV version</t>
  </si>
  <si>
    <t>CH_PL_1184</t>
  </si>
  <si>
    <t>New clade MADCAP  CH_PL_322 cap rAAV version</t>
  </si>
  <si>
    <t>CH_PL_1185</t>
  </si>
  <si>
    <t>New clade MADCAP  CH_PL_333 cap rAAV version</t>
  </si>
  <si>
    <t>CH_PL_1186</t>
  </si>
  <si>
    <t>New clade MADCAP  CH_PL_334 cap rAAV version</t>
  </si>
  <si>
    <t>CH_PL_1187</t>
  </si>
  <si>
    <t>New clade MADCAP  CH_PL_335 cap rAAV version</t>
  </si>
  <si>
    <t>CH_PL_1188</t>
  </si>
  <si>
    <t>New clade MADCAP  CH_PL_336 cap rAAV version</t>
  </si>
  <si>
    <t>CH_PL_1189</t>
  </si>
  <si>
    <t>New clade MADCAP  CH_PL_337 cap rAAV version</t>
  </si>
  <si>
    <t>CH_PL_1190</t>
  </si>
  <si>
    <t>New clade MADCAP  CH_PL_338 cap rAAV version</t>
  </si>
  <si>
    <t>CH_PL_1191</t>
  </si>
  <si>
    <t>New clade MADCAP  CH_PL_339 cap rAAV version</t>
  </si>
  <si>
    <t>CH_PL_1192</t>
  </si>
  <si>
    <t>New clade MADCAP  CH_PL_340 cap rAAV version</t>
  </si>
  <si>
    <t>CH_PL_1193</t>
  </si>
  <si>
    <t>New clade MADCAP  CH_PL_344 cap rAAV version</t>
  </si>
  <si>
    <t>CH_PL_1194</t>
  </si>
  <si>
    <t>New clade MADCAP  CH_PL_348 cap rAAV version</t>
  </si>
  <si>
    <t>CH_PL_1195</t>
  </si>
  <si>
    <t>New clade MADCAP  CH_PL_354 cap rAAV version</t>
  </si>
  <si>
    <t>CH_PL_1196</t>
  </si>
  <si>
    <t>New clade MADCAP  CH_PL_355 cap rAAV version</t>
  </si>
  <si>
    <t>CH_PL_1197</t>
  </si>
  <si>
    <t>New clade MADCAP  CH_PL_356 cap rAAV version</t>
  </si>
  <si>
    <t>CH_PL_1198</t>
  </si>
  <si>
    <t>New clade MADCAP  CH_PL_357 cap rAAV version</t>
  </si>
  <si>
    <t>CH_PL_1199</t>
  </si>
  <si>
    <t>New clade MADCAP  CH_PL_358 cap rAAV version</t>
  </si>
  <si>
    <t>CH_PL_1200</t>
  </si>
  <si>
    <t>New clade MADCAP  CH_PL_359 cap rAAV version</t>
  </si>
  <si>
    <t>CH_PL_1201</t>
  </si>
  <si>
    <t>New clade MADCAP  CH_PL_363 cap rAAV version</t>
  </si>
  <si>
    <t>CH_PL_1202</t>
  </si>
  <si>
    <t>New clade MADCAP  CH_PL_365 cap rAAV version</t>
  </si>
  <si>
    <t>CH_PL_1203</t>
  </si>
  <si>
    <t>New clade MADCAP  CH_PL_367 cap rAAV version</t>
  </si>
  <si>
    <t>CH_PL_1204</t>
  </si>
  <si>
    <t>New clade MADCAP  CH_PL_371 cap rAAV version</t>
  </si>
  <si>
    <t>CH_PL_1205</t>
  </si>
  <si>
    <t>New clade MADCAP  CH_PL_372 cap rAAV version</t>
  </si>
  <si>
    <t>CH_PL_1206</t>
  </si>
  <si>
    <t>New clade MADCAP  CH_PL_376 cap rAAV version</t>
  </si>
  <si>
    <t>CH_PL_1207</t>
  </si>
  <si>
    <t>New clade MADCAP  CH_PL_381 cap rAAV version</t>
  </si>
  <si>
    <t>CH_PL_1208</t>
  </si>
  <si>
    <t>New clade MADCAP  CH_PL_385 cap rAAV version</t>
  </si>
  <si>
    <t>CH_PL_1209</t>
  </si>
  <si>
    <t>New clade MADCAP  CH_PL_386 cap rAAV version</t>
  </si>
  <si>
    <t>CH_PL_1210</t>
  </si>
  <si>
    <t>New clade MADCAP  CH_PL_387 cap rAAV version</t>
  </si>
  <si>
    <t>CH_PL_1211</t>
  </si>
  <si>
    <t>New clade MADCAP  CH_PL_388 cap rAAV version</t>
  </si>
  <si>
    <t>CH_PL_1212</t>
  </si>
  <si>
    <t>kidney short list CRE minP BC EGFP</t>
  </si>
  <si>
    <t>CH_PL_1213</t>
  </si>
  <si>
    <t>kidney long list CRE minP BC EGFP</t>
  </si>
  <si>
    <t>CH_PL_1214</t>
  </si>
  <si>
    <t>LacZ AAV ITR plasmid (carbenicillin) (SV40 polyA)</t>
  </si>
  <si>
    <t>CH_PL_1215</t>
  </si>
  <si>
    <t>Gibson assembly of NheI+AfeI-linearized PL660 and AAV9-(NNK)7 Rat RUD kidney library-DNA based only</t>
  </si>
  <si>
    <t>CH_PL_1216</t>
  </si>
  <si>
    <t>scAAV minpEGFP</t>
  </si>
  <si>
    <t xml:space="preserve">CH_PL_1217 </t>
  </si>
  <si>
    <t>Gibson assembly of NheI+AfeI-linearized PL660 and RCA/DNA AAV9-(NNK)7 Rat RUD kidney library-DNA based only</t>
  </si>
  <si>
    <t>CH_PL_1218</t>
  </si>
  <si>
    <t>1216_1 N9 barcode</t>
  </si>
  <si>
    <t>CH_PL_1219</t>
  </si>
  <si>
    <t>1216_1 N15 barcode</t>
  </si>
  <si>
    <t>CH_PL_1220</t>
  </si>
  <si>
    <t>1216_2 N9 barcode</t>
  </si>
  <si>
    <t>CH_PL_1221</t>
  </si>
  <si>
    <t>1216_2 N15 barcode</t>
  </si>
  <si>
    <t>CH_PL_1222</t>
  </si>
  <si>
    <t>1219+ long list IDT</t>
  </si>
  <si>
    <t>CH_PL_1223</t>
  </si>
  <si>
    <t>1221+ long list IDT</t>
  </si>
  <si>
    <t>CH_PL_1224</t>
  </si>
  <si>
    <t>Acceptor for QPAKKRLNF AAV9 immuno library (PL_660 cut with SacII/ NheI with GF_262)</t>
  </si>
  <si>
    <t>CH_PL_1225</t>
  </si>
  <si>
    <t>Acceptor for KLFNIQVKEV AAV9 immuno library (PL_660 cut with SacII/ NheI with GF_263)</t>
  </si>
  <si>
    <t>CH_PL_1226</t>
  </si>
  <si>
    <t>Acceptor for IPQYGYLTL AAV9 immuno library (PL_660 cut with SacII/ NheI with GF_264)</t>
  </si>
  <si>
    <t>CH_PL_1227</t>
  </si>
  <si>
    <t>Acceptor for SQAVGRSSF AAV9 immuno library (PL_660 cut with SacII/ NheI with GF_265)</t>
  </si>
  <si>
    <t>CH_PL_1228</t>
  </si>
  <si>
    <t>Acceptor for LIDQYLYYL AAV9 immuno library (PL_660 cut with SacII/ NheI with GF_266)</t>
  </si>
  <si>
    <t>CH_PL_1229</t>
  </si>
  <si>
    <t>CH_PL_1222 + CH_PL_1223</t>
  </si>
  <si>
    <t>CH_PL_1230</t>
  </si>
  <si>
    <t>DNA 10k RUD NNK in PL 660</t>
  </si>
  <si>
    <t>CH_PL_1231</t>
  </si>
  <si>
    <t>DNA 10k RUD codon set in PL 660</t>
  </si>
  <si>
    <t>CH_PL_1232</t>
  </si>
  <si>
    <t>Gibson assembly of NheI+AfeI-linearized PL660 and AAV9-(NNK)7 Rat RUD kidney library-RNA/cDNA-based</t>
  </si>
  <si>
    <t>MinElute of maximum RNA input (only LK#1 and LK#2)</t>
  </si>
  <si>
    <t>CH_PL_1233</t>
  </si>
  <si>
    <t>QPAKKRLNF P2 single mutation</t>
  </si>
  <si>
    <t>CH_PL_1234</t>
  </si>
  <si>
    <t>QPAKKRLNF Cterminal single mutation</t>
  </si>
  <si>
    <t>CH_PL_1235</t>
  </si>
  <si>
    <t>QPAKKRLNF P2 Cterminal double mutation</t>
  </si>
  <si>
    <t>CH_PL_1236</t>
  </si>
  <si>
    <t>KLFNIQVKEV P2 single mutation</t>
  </si>
  <si>
    <t>CH_PL_1237</t>
  </si>
  <si>
    <t>KLFNIQVKEV Cterminal single mutation</t>
  </si>
  <si>
    <t>CH_PL_1238</t>
  </si>
  <si>
    <t>KLFNIQVKEV P2 Cterminal double mutation</t>
  </si>
  <si>
    <t>CH_PL_1239</t>
  </si>
  <si>
    <t>IPQYGYLTL P2 single mutation</t>
  </si>
  <si>
    <t>CH_PL_1240</t>
  </si>
  <si>
    <t>IPQYGYLTL Cterminal single mutation</t>
  </si>
  <si>
    <t>CH_PL_1241</t>
  </si>
  <si>
    <t>IPQYGYLTL P2 Cterminal double mutation</t>
  </si>
  <si>
    <t>CH_PL_1242</t>
  </si>
  <si>
    <t>SQAVGRSSF P2 single mutation</t>
  </si>
  <si>
    <t>CH_PL_1243</t>
  </si>
  <si>
    <t>SQAVGRSSF Cterminal single mutation</t>
  </si>
  <si>
    <t>CH_PL_1244</t>
  </si>
  <si>
    <t>SQAVGRSSF P2 Cterminal double mutation</t>
  </si>
  <si>
    <t>CH_PL_1245</t>
  </si>
  <si>
    <t>LIDQYLYYL P2 single mutation</t>
  </si>
  <si>
    <t>CH_PL_1246</t>
  </si>
  <si>
    <t>LIDQYLYYL Cterminal single mutation</t>
  </si>
  <si>
    <t>CH_PL_1247</t>
  </si>
  <si>
    <t>LIDQYLYYL P2 Cterminal double mutation</t>
  </si>
  <si>
    <t>CH_PL_1248</t>
  </si>
  <si>
    <t>ITR-HPRT-SV40pA-ITR acceptor plasmid for capsid insertion</t>
  </si>
  <si>
    <t>CH_PL_1249</t>
  </si>
  <si>
    <t>CMV-cap-BGHpA-ITR-HPRT-SV40pA-ITR with PL_448 equivalent cap</t>
  </si>
  <si>
    <t>CH_PL_1250</t>
  </si>
  <si>
    <t>CMV-cap-BGHpA-ITR-HPRT-SV40pA-ITR with PL_458 equivalent cap</t>
  </si>
  <si>
    <t>CH_PL_1251</t>
  </si>
  <si>
    <t>CMV-cap-BGHpA-ITR-HPRT-SV40pA-ITR with PL_465 equivalent cap</t>
  </si>
  <si>
    <t>CH_PL_1252</t>
  </si>
  <si>
    <t>CMV-cap-BGHpA-ITR-HPRT-SV40pA-ITR with PL_470 equivalent cap</t>
  </si>
  <si>
    <t>CH_PL_1253</t>
  </si>
  <si>
    <t>CMV-cap-BGHpA-ITR-HPRT-SV40pA-ITR with PL_473 equivalent cap</t>
  </si>
  <si>
    <t>CH_PL_1254</t>
  </si>
  <si>
    <t>CMV-cap-BGHpA-ITR-HPRT-SV40pA-ITR with PL_474 equivalent cap</t>
  </si>
  <si>
    <t>CH_PL_1255</t>
  </si>
  <si>
    <t>CMV-cap-BGHpA-ITR-HPRT-SV40pA-ITR with PL_480 equivalent cap</t>
  </si>
  <si>
    <t>CH_PL_1256</t>
  </si>
  <si>
    <t>CMV-cap-BGHpA-ITR-HPRT-SV40pA-ITR with PL_505 equivalent cap</t>
  </si>
  <si>
    <t>CH_PL_1257</t>
  </si>
  <si>
    <t>CMV-cap-BGHpA-ITR-HPRT-SV40pA-ITR with PL_507 equivalent cap</t>
  </si>
  <si>
    <t>CH_PL_1258</t>
  </si>
  <si>
    <t>CMV-cap-BGHpA-ITR-HPRT-SV40pA-ITR with PL_528 equivalent cap</t>
  </si>
  <si>
    <t>CH_PL_1259</t>
  </si>
  <si>
    <t>CMV-cap-BGHpA-ITR-HPRT-SV40pA-ITR with PL_397 equivalent cap</t>
  </si>
  <si>
    <t>CH_PL_1260</t>
  </si>
  <si>
    <t>CMV-cap-BGHpA-ITR-HPRT-SV40pA-ITR with PL_626 equivalent cap</t>
  </si>
  <si>
    <t>CH_PL_1261</t>
  </si>
  <si>
    <t>CMV-cap-BGHpA-ITR-HPRT-SV40pA-ITR with PL_628 equivalent cap</t>
  </si>
  <si>
    <t>CH_PL_1262</t>
  </si>
  <si>
    <t>ITR-CMV-capsid-BC-BGHpA-ITR from PCR amplified PL_448</t>
  </si>
  <si>
    <t>CH_PL_1263</t>
  </si>
  <si>
    <t>ITR-CMV-capsid-BC-BGHpA-ITR from PCR amplified PL_458</t>
  </si>
  <si>
    <t>CH_PL_1264</t>
  </si>
  <si>
    <t>ITR-CMV-capsid-BC-BGHpA-ITR from PCR amplified PL_465</t>
  </si>
  <si>
    <t>CH_PL_1265</t>
  </si>
  <si>
    <t>ITR-CMV-capsid-BC-BGHpA-ITR from PCR amplified PL_470</t>
  </si>
  <si>
    <t>CH_PL_1266</t>
  </si>
  <si>
    <t>ITR-CMV-capsid-BC-BGHpA-ITR from PCR amplified PL_473</t>
  </si>
  <si>
    <t>CH_PL_1267</t>
  </si>
  <si>
    <t>ITR-CMV-capsid-BC-BGHpA-ITR from PCR amplified PL_474</t>
  </si>
  <si>
    <t>CH_PL_1268</t>
  </si>
  <si>
    <t>ITR-CMV-capsid-BC-BGHpA-ITR from PCR amplified PL_480</t>
  </si>
  <si>
    <t>CH_PL_1269</t>
  </si>
  <si>
    <t>ITR-CMV-capsid-BC-BGHpA-ITR from PCR amplified PL_505</t>
  </si>
  <si>
    <t>CH_PL_1270</t>
  </si>
  <si>
    <t>ITR-CMV-capsid-BC-BGHpA-ITR from PCR amplified PL_507</t>
  </si>
  <si>
    <t>CH_PL_1271</t>
  </si>
  <si>
    <t>ITR-CMV-capsid-BC-BGHpA-ITR from PCR amplified PL_528</t>
  </si>
  <si>
    <t>CH_PL_1272</t>
  </si>
  <si>
    <t>ITR-CMV-capsid-BC-BGHpA-ITR from PCR amplified PL_397</t>
  </si>
  <si>
    <t>CH_PL_1273</t>
  </si>
  <si>
    <t>ITR-CMV-capsid-BC-BGHpA-ITR from PCR amplified PL_404</t>
  </si>
  <si>
    <t>CH_PL_1274</t>
  </si>
  <si>
    <t>ITR-CMV-capsid-BC-BGHpA-ITR from PCR amplified PL_626</t>
  </si>
  <si>
    <t>Random205</t>
  </si>
  <si>
    <t>CH_PL_1275</t>
  </si>
  <si>
    <t>ITR-CMV-capsid-BC-BGHpA-ITR from PCR amplified PL_628</t>
  </si>
  <si>
    <t>Random204</t>
  </si>
  <si>
    <t>CH_PL_1276</t>
  </si>
  <si>
    <t>MADCAP CH_PL_386 cap rAAV version</t>
  </si>
  <si>
    <t>CH_PL_1277</t>
  </si>
  <si>
    <t>MADCAP CH_PL_308 cap rAAV version</t>
  </si>
  <si>
    <t>CH_PL_1278</t>
  </si>
  <si>
    <t>MADCAP CH_PL_331 cap rAAV version MC#55</t>
  </si>
  <si>
    <t>CH_PL_1279</t>
  </si>
  <si>
    <t>CH_PL_1218 + GF 289</t>
  </si>
  <si>
    <t>CH_PL_1280</t>
  </si>
  <si>
    <t>CH_PL_1218 + GF 290</t>
  </si>
  <si>
    <t>CH_PL_1281</t>
  </si>
  <si>
    <t>CH_PL_1218 + GF 291</t>
  </si>
  <si>
    <t>CH_PL_1282</t>
  </si>
  <si>
    <t>CH_PL_1218 + GF 292</t>
  </si>
  <si>
    <t>CH_PL_1283</t>
  </si>
  <si>
    <t>CH_PL_1218 + OL_1247</t>
  </si>
  <si>
    <t>CH_PL_1284</t>
  </si>
  <si>
    <t>CH_PL_1218 + OL_1248</t>
  </si>
  <si>
    <t>CH_PL_1285</t>
  </si>
  <si>
    <t>CH_PL_1218 + OL_1249</t>
  </si>
  <si>
    <t>CH_PL_1286</t>
  </si>
  <si>
    <t>CH_PL_1218 + OL_1250</t>
  </si>
  <si>
    <t>CH_PL_1287</t>
  </si>
  <si>
    <t>CH_PL_1218 + OL_1251</t>
  </si>
  <si>
    <t>CH_PL_1288</t>
  </si>
  <si>
    <t>CH_PL_1218 + OL_1253</t>
  </si>
  <si>
    <t>CH_PL_1289</t>
  </si>
  <si>
    <t>CH_PL_1218 + GF 293</t>
  </si>
  <si>
    <t>CH_PL_1290</t>
  </si>
  <si>
    <t>CH_PL_1218 + GF 294</t>
  </si>
  <si>
    <t>CH_PL_1291</t>
  </si>
  <si>
    <t>CH_PL_1218 + GF 295</t>
  </si>
  <si>
    <t>CH_PL_1292</t>
  </si>
  <si>
    <t>MC#83 novel clade rAAV version from PL_367</t>
  </si>
  <si>
    <t>CH_PL_1293</t>
  </si>
  <si>
    <t>MC#51  novel clade rAAV version from PL_325</t>
  </si>
  <si>
    <t>CH_PL_1294</t>
  </si>
  <si>
    <t>MC#48 novel clade rAAV version from PL_308</t>
  </si>
  <si>
    <t>CH_PL_1295</t>
  </si>
  <si>
    <t>MC#47 novel clade rAAV version from PL_314</t>
  </si>
  <si>
    <t>CH_PL_1296</t>
  </si>
  <si>
    <t>MC#50 novel clade rAAV version from PL_313</t>
  </si>
  <si>
    <t>CH_PL_1297</t>
  </si>
  <si>
    <t>MC#49 novel clade rAAV version from PL_304</t>
  </si>
  <si>
    <t>CH_PL_1298</t>
  </si>
  <si>
    <t>MC#45 novel clade rAAV version from PL_307</t>
  </si>
  <si>
    <t>CH_PL_1299</t>
  </si>
  <si>
    <t>MC#44 novel clade rAAV version from PL_347</t>
  </si>
  <si>
    <t>CH_PL_1300</t>
  </si>
  <si>
    <t>MC#52 novel clade rAAV version from PL_370</t>
  </si>
  <si>
    <t>CH_PL_1301</t>
  </si>
  <si>
    <t>MC#46 novel clade rAAV version from PL_309</t>
  </si>
  <si>
    <t>CH_PL_1302</t>
  </si>
  <si>
    <t>MC#138 novel clade rAAV version from PL_1172</t>
  </si>
  <si>
    <t>CH_PL_1303</t>
  </si>
  <si>
    <t>MC#135 novel clade rAAV version from PL_1169</t>
  </si>
  <si>
    <t>CH_PL_1304</t>
  </si>
  <si>
    <t>MC#139 novel clade rAAV version from PL_1173</t>
  </si>
  <si>
    <t>CH_PL_1305</t>
  </si>
  <si>
    <t>Acceptor for QPAKKRLNF AAV9 immuno library rAAV version (from PL_1224)</t>
  </si>
  <si>
    <t>CH_PL_1306</t>
  </si>
  <si>
    <t>Acceptor for KLFNIQVKEV AAV9 immuno library rAAV version (from PL_1225)</t>
  </si>
  <si>
    <t>CH_PL_1307</t>
  </si>
  <si>
    <t>Acceptor for IPQYGYLTL AAV9 immuno library rAAV version (from PL_1226)</t>
  </si>
  <si>
    <t>CH_PL_1308</t>
  </si>
  <si>
    <t>Acceptor for SQAVGRSSF AAV9 immuno library rAAV version (from PL_1227)</t>
  </si>
  <si>
    <t>CH_PL_1309</t>
  </si>
  <si>
    <t>Acceptor for LIDQYLYYL AAV9 immuno library rAAV version (from PL_1228)</t>
  </si>
  <si>
    <t>CH_PL_1310</t>
  </si>
  <si>
    <t>1218_2 + NEFH1</t>
  </si>
  <si>
    <t>CH_PL_1311</t>
  </si>
  <si>
    <t>1218_2 + NEFH2</t>
  </si>
  <si>
    <t>CH_PL_1312</t>
  </si>
  <si>
    <t>1218_2 + NEFH3</t>
  </si>
  <si>
    <t>CH_PL_1313</t>
  </si>
  <si>
    <t>CH_PL_1314</t>
  </si>
  <si>
    <t xml:space="preserve">AAV9 rAAV with QLAKKRLNF  immune epitope from CH_OL_1263 </t>
  </si>
  <si>
    <t>CH_PL_1315</t>
  </si>
  <si>
    <t xml:space="preserve">AAV9 rAAV with QRAKKRLNF immune epitope from CH_OL_1264 </t>
  </si>
  <si>
    <t>CH_PL_1316</t>
  </si>
  <si>
    <t xml:space="preserve">AAV9 rAAV with QCAKKRLNF immune epitope from CH_OL_1265 </t>
  </si>
  <si>
    <t>CH_PL_1317</t>
  </si>
  <si>
    <t xml:space="preserve">AAV9 rAAV with QIAKKRLNF immune epitope from CH_OL_1266 </t>
  </si>
  <si>
    <t>CH_PL_1318</t>
  </si>
  <si>
    <t xml:space="preserve">AAV9 rAAV with QFAKKRLNF immune epitope from CH_OL_1267 </t>
  </si>
  <si>
    <t>CH_PL_1319</t>
  </si>
  <si>
    <t xml:space="preserve">AAV9 rAAV with QKAKKRLNF immune epitope from CH_OL_1268 </t>
  </si>
  <si>
    <t>CH_PL_1320</t>
  </si>
  <si>
    <t xml:space="preserve">AAV9 rAAV with QWAKKRLNF immune epitope from CH_OL_1269 </t>
  </si>
  <si>
    <t>CH_PL_1321</t>
  </si>
  <si>
    <t xml:space="preserve">AAV9 rAAV with KLFNIQVKEI immune epitope from CH_OL_1270 </t>
  </si>
  <si>
    <t>CH_PL_1322</t>
  </si>
  <si>
    <t xml:space="preserve">AAV9 rAAV with KLFNIQVKET immune epitope from CH_OL_1271 </t>
  </si>
  <si>
    <t>CH_PL_1323</t>
  </si>
  <si>
    <t xml:space="preserve">AAV9 rAAV with KLFNIQVKEC immune epitope from CH_OL_1272 </t>
  </si>
  <si>
    <t>CH_PL_1324</t>
  </si>
  <si>
    <t xml:space="preserve">AAV9 rAAV with KVFNIQVKEI immune epitope from CH_OL_1273 </t>
  </si>
  <si>
    <t>CH_PL_1325</t>
  </si>
  <si>
    <t xml:space="preserve">AAV9 rAAV with KIFNIQVKEI immune epitope from CH_OL_1274 </t>
  </si>
  <si>
    <t>CH_PL_1326</t>
  </si>
  <si>
    <t xml:space="preserve">AAV9 rAAV with IPQYGYLTT immune epitope from CH_OL_1275 </t>
  </si>
  <si>
    <t>CH_PL_1327</t>
  </si>
  <si>
    <t xml:space="preserve">AAV9 rAAV with IPQYGYLTS immune epitope from CH_OL_1276 </t>
  </si>
  <si>
    <t>CH_PL_1328</t>
  </si>
  <si>
    <t xml:space="preserve">AAV9 rAAV with IPQYGYLTY immune epitope from CH_OL_1277 </t>
  </si>
  <si>
    <t>CH_PL_1329</t>
  </si>
  <si>
    <t xml:space="preserve">AAV9 rAAV with IPQYGYLTA immune epitope from CH_OL_1278 </t>
  </si>
  <si>
    <t>CH_PL_1330</t>
  </si>
  <si>
    <t xml:space="preserve">AAV9 rAAV with IPQYGYLTH immune epitope from CH_OL_1279 </t>
  </si>
  <si>
    <t>CH_PL_1331</t>
  </si>
  <si>
    <t xml:space="preserve">AAV9 rAAV with IPQYGYLTC immune epitope from CH_OL_1280 </t>
  </si>
  <si>
    <t>CH_PL_1332</t>
  </si>
  <si>
    <t xml:space="preserve">AAV9 rAAV with IPQYGYLTR immune epitope from CH_OL_1281 </t>
  </si>
  <si>
    <t>CH_PL_1333</t>
  </si>
  <si>
    <t xml:space="preserve">AAV9 rAAV with IPQYGYLTN immune epitope from CH_OL_1282 </t>
  </si>
  <si>
    <t>CH_PL_1334</t>
  </si>
  <si>
    <t xml:space="preserve">AAV9 rAAV with SHAVGRSSF immune epitope from CH_OL_1283 </t>
  </si>
  <si>
    <t>CH_PL_1335</t>
  </si>
  <si>
    <t xml:space="preserve">AAV9 rAAV with SNAVGRSSF immune epitope from CH_OL_1284 </t>
  </si>
  <si>
    <t>CH_PL_1336</t>
  </si>
  <si>
    <t xml:space="preserve">AAV9 rAAV with SFAVGRSSF immune epitope from CH_OL_1285 </t>
  </si>
  <si>
    <t>CH_PL_1337</t>
  </si>
  <si>
    <t xml:space="preserve">AAV9 rAAV with SYAVGRSSF immune epitope from CH_OL_1286 </t>
  </si>
  <si>
    <t>CH_PL_1338</t>
  </si>
  <si>
    <t xml:space="preserve">AAV9 rAAV with SKAVGRSSF immune epitope from CH_OL_1287 </t>
  </si>
  <si>
    <t>CH_PL_1339</t>
  </si>
  <si>
    <t xml:space="preserve">AAV9 rAAV with SWAVGRSSF immune epitope from CH_OL_1288 </t>
  </si>
  <si>
    <t>CH_PL_1340</t>
  </si>
  <si>
    <t xml:space="preserve">AAV9 rAAV with LIDQYLYYT immune epitope from CH_OL_1289 </t>
  </si>
  <si>
    <t>CH_PL_1341</t>
  </si>
  <si>
    <t xml:space="preserve">AAV9 rAAV with LVDQYLYYC immune epitope from CH_OL_1290 </t>
  </si>
  <si>
    <t>CH_PL_1342</t>
  </si>
  <si>
    <t xml:space="preserve">AAV9 rAAV with LIDQYLYYC immune epitope from CH_OL_1291 </t>
  </si>
  <si>
    <t>CH_PL_1343</t>
  </si>
  <si>
    <t xml:space="preserve">AAV9 rAAV with LVDQYLYYM immune epitope from CH_OL_1292 </t>
  </si>
  <si>
    <t>CH_PL_1344</t>
  </si>
  <si>
    <t xml:space="preserve">AAV9 rAAV with LIDQYLYYM immune epitope from CH_OL_1293 </t>
  </si>
  <si>
    <t>CH_PL_1345</t>
  </si>
  <si>
    <t xml:space="preserve">AAV9 rAAV with LMDQYLYYC immune epitope from CH_OL_1294 </t>
  </si>
  <si>
    <t>CH_PL_1346</t>
  </si>
  <si>
    <t>rAAV version of PEX88 from CH_PL_451</t>
  </si>
  <si>
    <t>CH_PL_1347</t>
  </si>
  <si>
    <t>rAAV version of PEX72 from CH_PL_506</t>
  </si>
  <si>
    <t>CH_PL_1348</t>
  </si>
  <si>
    <t>rAAV version of PEX24 from CH_PL_476</t>
  </si>
  <si>
    <t>CH_PL_1349</t>
  </si>
  <si>
    <t>rAAV version of PEX63 from CH_PL_442</t>
  </si>
  <si>
    <t>CH_PL_1350</t>
  </si>
  <si>
    <t>rAAV version of PEX166 from CH_PL_517</t>
  </si>
  <si>
    <t>CH_PL_1351</t>
  </si>
  <si>
    <t>rAAV version of PEX79 from CH_PL_486</t>
  </si>
  <si>
    <t>CH_PL_1352</t>
  </si>
  <si>
    <t>rAAV version of PEX 21 from CH_PL_443</t>
  </si>
  <si>
    <t>CH_PL_1353</t>
  </si>
  <si>
    <t>rAAV version of AAV2 acceptor plasmid from CH_PL_948</t>
  </si>
  <si>
    <t>CH_PL_1354</t>
  </si>
  <si>
    <t xml:space="preserve">rAAV version of 7m8  </t>
  </si>
  <si>
    <t>CH_PL_1355</t>
  </si>
  <si>
    <t xml:space="preserve">rAAV version of AAVB1  </t>
  </si>
  <si>
    <t>CH_PL_1356</t>
  </si>
  <si>
    <t xml:space="preserve">rAAV version of AAV X  </t>
  </si>
  <si>
    <t>CH_PL_1357</t>
  </si>
  <si>
    <t xml:space="preserve">rAAV version of AAV2 with 496F  </t>
  </si>
  <si>
    <t>CH_PL_1358</t>
  </si>
  <si>
    <t>PL 1218 + OL 1254 greedy2</t>
  </si>
  <si>
    <t>CH_PL_1359</t>
  </si>
  <si>
    <t>PL 1218 + OL 1255 greedy3</t>
  </si>
  <si>
    <t>CH_PL_1360</t>
  </si>
  <si>
    <t>PL 1218 + OL 1256 greedy4</t>
  </si>
  <si>
    <t>CH_PL_1361</t>
  </si>
  <si>
    <t xml:space="preserve">PL 1218 + OL 1295 TopFC_RGC_4
</t>
  </si>
  <si>
    <t>CH_PL_1362</t>
  </si>
  <si>
    <t>PL 1218 + OL 1296 TopFc_RGC_5</t>
  </si>
  <si>
    <t>CH_PL_1363</t>
  </si>
  <si>
    <t>PL 1218 + OL 1297 TopFC_RGC_9</t>
  </si>
  <si>
    <t>CH_PL_1364</t>
  </si>
  <si>
    <t>PL 1218 + OL 1246</t>
  </si>
  <si>
    <t>CH_PL_1365</t>
  </si>
  <si>
    <t>rAAV plasmid AAV1-TAPKSLK (SAN015, aliquot from Denise)</t>
  </si>
  <si>
    <t>CH_PL_1366</t>
  </si>
  <si>
    <t>rAAV version of AAV2 GTTTVDR from GF_302</t>
  </si>
  <si>
    <t>CH_PL_1367</t>
  </si>
  <si>
    <t>rAAV version of AAV2 GGDAATR from GF_303</t>
  </si>
  <si>
    <t>CH_PL_1368</t>
  </si>
  <si>
    <t>rAAV version of AAV2 GKDATDK from GF_304</t>
  </si>
  <si>
    <t>CH_PL_1369</t>
  </si>
  <si>
    <t>rAAV version of AAV2 GGAGSGV from GF_305</t>
  </si>
  <si>
    <t>CH_PL_1370</t>
  </si>
  <si>
    <t>rAAV version of AAV2 KDSDSDR from GF_306</t>
  </si>
  <si>
    <t>CH_PL_1371</t>
  </si>
  <si>
    <t>rAAV version of AAV2 with 496F from GF_307</t>
  </si>
  <si>
    <t>CH_PL_1372</t>
  </si>
  <si>
    <t xml:space="preserve">HiFi Assembly of NheI-linearized+CIP treated PL948 (NEB) and OL1301 (Chondrocyte-LS2.0) oligo pools </t>
  </si>
  <si>
    <t>CH_PL_1372B</t>
  </si>
  <si>
    <t xml:space="preserve">HiFi Assembly of FastDigest NheI-linearized+ Fast AP+ CIP treated PL948 (FD) and OL1301 (Chondrocyte-LS2.0) oligo pools </t>
  </si>
  <si>
    <t>CH_PL_1373</t>
  </si>
  <si>
    <t>rAAV version of PEX24 from GF_308</t>
  </si>
  <si>
    <t>CH_PL_1374</t>
  </si>
  <si>
    <t>rAAV version of AAV3B from GF_309</t>
  </si>
  <si>
    <t>CH_PL_1375</t>
  </si>
  <si>
    <t>rAAV version of AAV 7m8 from GF_310</t>
  </si>
  <si>
    <t>CH_PL_1376</t>
  </si>
  <si>
    <t>rAAV version of  AAVB1 from GF_311</t>
  </si>
  <si>
    <t>CH_PL_1377</t>
  </si>
  <si>
    <t>Plasmid Library-AAV2-Min-pool_HiFi assembly of NheI-lin+CIP treated PL948 and OL1302 (AV2-Min-pool_IDT)</t>
  </si>
  <si>
    <t>CH_PL_1378</t>
  </si>
  <si>
    <t>Plasmid Library-AAV9-Min-pool_HiFi assembly of NheI-lin+CIP treated PL660 and OL1303 (AV2-Min-pool_IDT)</t>
  </si>
  <si>
    <t>CH_PL_1379</t>
  </si>
  <si>
    <t>Plasmid Library-AAV2-Max-pool_Original_HiFi assembly of NheI-lin+CIP treated PL948 and OL1304 (AV2-Max-pool_Original_IDT)</t>
  </si>
  <si>
    <t>CH_PL_1380</t>
  </si>
  <si>
    <t>Plasmid Library-AAV9-Max-pool_Original_HiFi assembly of NheI-lin+CIP treated PL660 and OL1305(AV9-Max-pool_Original_IDT)</t>
  </si>
  <si>
    <t>CH_PL_1381</t>
  </si>
  <si>
    <t>AAV2 Ligand scan 2.0 old backbone</t>
  </si>
  <si>
    <t>CH_PL_1382</t>
  </si>
  <si>
    <t>AAV2 Ligand scan 2.0 new backbone</t>
  </si>
  <si>
    <t>CH_PL_1383</t>
  </si>
  <si>
    <t>AAV9 random scan old backbone</t>
  </si>
  <si>
    <t>CH_PL_1384</t>
  </si>
  <si>
    <t>AAV9 random scan new backbone</t>
  </si>
  <si>
    <t>CH_PL_1385</t>
  </si>
  <si>
    <t>AAV2 random scan new backbone 1</t>
  </si>
  <si>
    <t>CH_PL_1386</t>
  </si>
  <si>
    <t>AAV2 random scan new backbone 2</t>
  </si>
  <si>
    <t>CH_PL_1387</t>
  </si>
  <si>
    <t>Plasmid Library-AAV2-Max-pool_Synthetic_HiFi assembly of NheI-lin+CIP treated PL948 and OL1306 (AV2-Max-pool_SYNTHETIC_IDT)</t>
  </si>
  <si>
    <t>CH_PL_1388</t>
  </si>
  <si>
    <t>Plasmid Library-AAV9-Max-pool_Synthetic_HiFi assembly of NheI-lin+CIP treated PL660 and OL1307(AV9-Max-pool_SYNTHETIC_IDT)</t>
  </si>
  <si>
    <t>CH_PL_1389</t>
  </si>
  <si>
    <t>Plasmid Library-AAV2-LS-ocular-Min-pool_HiFi assembly of NheI-lin+CIP treated PL948 and OL1308(AV2-LS-ocular-Min-pool_IDT)</t>
  </si>
  <si>
    <t>CH_PL_1390</t>
  </si>
  <si>
    <t>AAV-B1 from VectorCore</t>
  </si>
  <si>
    <t>SAN022</t>
  </si>
  <si>
    <t>CH_PL_1391</t>
  </si>
  <si>
    <t>TG1</t>
  </si>
  <si>
    <t>CH_PL_1392</t>
  </si>
  <si>
    <t>TG2</t>
  </si>
  <si>
    <t>CH_PL_1393</t>
  </si>
  <si>
    <t>TG3</t>
  </si>
  <si>
    <t>CH_PL_1394</t>
  </si>
  <si>
    <t>TG4</t>
  </si>
  <si>
    <t>CH_PL_1395</t>
  </si>
  <si>
    <t>TG5</t>
  </si>
  <si>
    <t>CH_PL_1396</t>
  </si>
  <si>
    <t>TG6</t>
  </si>
  <si>
    <t>CH_PL_1397</t>
  </si>
  <si>
    <t>TG7</t>
  </si>
  <si>
    <t>CH_PL_1398</t>
  </si>
  <si>
    <t>TG8</t>
  </si>
  <si>
    <t>CH_PL_1399</t>
  </si>
  <si>
    <t>TG9</t>
  </si>
  <si>
    <t>CH_PL_1400</t>
  </si>
  <si>
    <t>TG10</t>
  </si>
  <si>
    <t>CH_PL_1401</t>
  </si>
  <si>
    <t>TG11</t>
  </si>
  <si>
    <t>CH_PL_1402</t>
  </si>
  <si>
    <t>TG12</t>
  </si>
  <si>
    <t>CH_PL_1403</t>
  </si>
  <si>
    <t>TG13</t>
  </si>
  <si>
    <t>CH_PL_1404</t>
  </si>
  <si>
    <t>TG14</t>
  </si>
  <si>
    <t>CH_PL_1405</t>
  </si>
  <si>
    <t>TG15</t>
  </si>
  <si>
    <t>CH_PL_1406</t>
  </si>
  <si>
    <t>TG16</t>
  </si>
  <si>
    <t>CH_PL_1407</t>
  </si>
  <si>
    <t>TG17</t>
  </si>
  <si>
    <t>CH_PL_1408</t>
  </si>
  <si>
    <t>TG18</t>
  </si>
  <si>
    <t>CH_PL_1409</t>
  </si>
  <si>
    <t>TG19</t>
  </si>
  <si>
    <t>CH_PL_1410</t>
  </si>
  <si>
    <t>TG20</t>
  </si>
  <si>
    <t>CH_PL_1411</t>
  </si>
  <si>
    <t>Dyno bCap1 from PL_12 cut with SmiI and PaeI with GF_333</t>
  </si>
  <si>
    <t>CH_PL_1412</t>
  </si>
  <si>
    <t>AAV2 ocular RS 10 um repeat</t>
  </si>
  <si>
    <t>CH_PL_1413</t>
  </si>
  <si>
    <t xml:space="preserve">AAV2 ocular RS 1um </t>
  </si>
  <si>
    <t>CH_PL_1414</t>
  </si>
  <si>
    <t>AAV2 max pool chondrocyte synthetic</t>
  </si>
  <si>
    <t>CH_PL_1415</t>
  </si>
  <si>
    <t>AAV9 ocular 10 um repeat</t>
  </si>
  <si>
    <t>CH_PL_1416</t>
  </si>
  <si>
    <t>AAV9 ocular 1 um</t>
  </si>
  <si>
    <t>CH_PL_1417</t>
  </si>
  <si>
    <t>AAV9 max pool chondrocyte repeat</t>
  </si>
  <si>
    <t>CH_PL_1418</t>
  </si>
  <si>
    <t>AAV9 max pool chondrocyte synthetic</t>
  </si>
  <si>
    <t>CH_PL_1419</t>
  </si>
  <si>
    <t>AAVrh74N502I rAAV plasmid from vectorcore</t>
  </si>
  <si>
    <t>SAN011</t>
  </si>
  <si>
    <t>CH_PL_1420</t>
  </si>
  <si>
    <t>pITR22-Nluc-mCherry-v2 transgene plasmid from vectorcore (BGH polyA)</t>
  </si>
  <si>
    <t>CH_PL_1421</t>
  </si>
  <si>
    <r>
      <rPr>
        <sz val="11"/>
        <color rgb="FF000000"/>
        <rFont val="Arial"/>
      </rPr>
      <t>(i1330)</t>
    </r>
    <r>
      <rPr>
        <b/>
        <sz val="11"/>
        <color rgb="FF000000"/>
        <rFont val="Arial"/>
      </rPr>
      <t>pAAVscCB6</t>
    </r>
    <r>
      <rPr>
        <sz val="11"/>
        <color rgb="FF000000"/>
        <rFont val="Arial"/>
      </rPr>
      <t xml:space="preserve"> (BPB) transgene plasmid from UMass (BGH polyA)</t>
    </r>
  </si>
  <si>
    <t>CH_PL_1422</t>
  </si>
  <si>
    <t>AAV2 retro (N382D, V708I, insertion of LADQDYTKTA between N587 and R588) rAAV plasmid</t>
  </si>
  <si>
    <t>CH_PL_1423</t>
  </si>
  <si>
    <t>MNM004 (AAV2 with insertion of VMSVLLVDTDATQQ after N587) rAAV plasmid</t>
  </si>
  <si>
    <t>CH_PL_1424</t>
  </si>
  <si>
    <t>AAV2 AGAVVAA (AAV2 with insertion of AGAVVAAafter R588) rAAV plasmid</t>
  </si>
  <si>
    <t>CH_PL_1425</t>
  </si>
  <si>
    <t>AAV11 rAAV plasmid</t>
  </si>
  <si>
    <t>CH_PL_1426</t>
  </si>
  <si>
    <t>AAV6D rAAV plasmid (T625 deletion from AAV6)</t>
  </si>
  <si>
    <t>CH_PL_1427</t>
  </si>
  <si>
    <t>Synapsin GFP</t>
  </si>
  <si>
    <t>CH_PL_1428</t>
  </si>
  <si>
    <t>AAV9 immuno silencing with KLFNIQVKET and SKAVGRSSF mutations from PL_12 and GF_339</t>
  </si>
  <si>
    <t>CH_PL_1429</t>
  </si>
  <si>
    <t>AAV9 immuno silencing with KLFNIQVKET and SHAVGRSSF mutations from PL_12 and GF_340</t>
  </si>
  <si>
    <t>CH_PL_1430</t>
  </si>
  <si>
    <t>AAV9 immuno silencing with KLFNIQVKET and LIDQYLYYC mutations from PL_12 and GF_341</t>
  </si>
  <si>
    <t>CH_PL_1431</t>
  </si>
  <si>
    <t>AAV9 immuno silencing with KLFNIQVKET and LMDQYLYYC mutations from PL_12 and GF_342</t>
  </si>
  <si>
    <t>CH_PL_1432</t>
  </si>
  <si>
    <t>AAV9 immuno silencing with SKAVGRSSFand LIDQYLYYC mutations from PL_12 and GF_343</t>
  </si>
  <si>
    <t>CH_PL_1433</t>
  </si>
  <si>
    <t>AAV9 immuno silencing with SHAVGRSSFand LIDQYLYYC mutations from PL_12 and GF_344</t>
  </si>
  <si>
    <t>CH_PL_1434</t>
  </si>
  <si>
    <t>AAV9 immuno silencing with SKAVGRSSFand LMDQYLYYC mutations from PL_12 and GF_345</t>
  </si>
  <si>
    <t>CH_PL_1435</t>
  </si>
  <si>
    <t>AAV9 immuno silencing with SHAVGRSSFand LMDQYLYYC mutations from PL_12 and GF_346</t>
  </si>
  <si>
    <t>CH_PL_1436</t>
  </si>
  <si>
    <t>AAV9 immuno silencing with KLFNIQVKET and SKAVGRSSFand LIDQYLYYC mutations from PL_12 and GF_347</t>
  </si>
  <si>
    <t>CH_PL_1437</t>
  </si>
  <si>
    <t>AAV9 immuno silencing with KLFNIQVKET and SHAVGRSSFand LIDQYLYYC mutations from PL_12 and GF_348</t>
  </si>
  <si>
    <t>CH_PL_1438</t>
  </si>
  <si>
    <t>AAV9 immuno silencing with KLFNIQVKET and SKAVGRSSFand LMDQYLYYC mutations from PL_12 and GF_349</t>
  </si>
  <si>
    <t>CH_PL_1439</t>
  </si>
  <si>
    <t>AAV9 immuno silencing with KLFNIQVKETand SHAVGRSSFand LMDQYLYYC mutations from PL_12 and GF_350</t>
  </si>
  <si>
    <t>CH_PL_1440</t>
  </si>
  <si>
    <t>Split MADCAP pool (PL-304-PL-395)</t>
  </si>
  <si>
    <t>CH_PL_1441</t>
  </si>
  <si>
    <t>Split natural isolate pool (maxiprepped PL-396-405 from Twist) ** NOTE PL-400 AAV5 DOES NOT HAVE INTACT ITRS</t>
  </si>
  <si>
    <t>CH_PL_1442</t>
  </si>
  <si>
    <t>MC13 rAAV plasmid (PL_12 cut with PL_368 PCR amp)</t>
  </si>
  <si>
    <t>CH_PL_1443</t>
  </si>
  <si>
    <t>MC19 rAAV plasmid (PL_12 cut with GF_351 PCR amp)</t>
  </si>
  <si>
    <t>CH_PL_1444</t>
  </si>
  <si>
    <t>AAV5 capsid with 561N-NotI RE-613E in PL_269 backbone</t>
  </si>
  <si>
    <t>CH_PL_1445</t>
  </si>
  <si>
    <t>AAV5 capsid with 575S-NotI site-577T in PL_269 backbone</t>
  </si>
  <si>
    <t>CH_PL_1446</t>
  </si>
  <si>
    <t>Maxiprepped PL-396-405, note every plasmid except PL-400 is from Twist, PL-400 is from NEBStable with intact ITRs</t>
  </si>
  <si>
    <t>CH_PL_1447</t>
  </si>
  <si>
    <t>PD-101 p5sRep-AdHelper (Kanamycin)</t>
  </si>
  <si>
    <t>Rep-Adhelper plasmid from Chynna Hendricks</t>
  </si>
  <si>
    <t>CH_PL_1448</t>
  </si>
  <si>
    <t>AAV2 507W in ITR- CMV-mini intron-cap-BGH ITR (PL-269 backbone with GF-357)</t>
  </si>
  <si>
    <t>CH_PL_1449</t>
  </si>
  <si>
    <t>AAV2 496F ITR- CMV-mini intron-cap-BGH ITR (PL-269 backbone with GF-358)</t>
  </si>
  <si>
    <t>CH_PL_1450</t>
  </si>
  <si>
    <t>AAV9 507W equiv ITR- CMV-mini intron-cap-BGH ITR (PL-269 backbone with GF-359)</t>
  </si>
  <si>
    <t>CH_PL_1451</t>
  </si>
  <si>
    <t>AAV9 496F equiv ITR- CMV-mini intron-cap-BGH ITR (PL-269 backbone with GF-360)</t>
  </si>
  <si>
    <t>CH_PL_1452</t>
  </si>
  <si>
    <t>AAVrh74 507W equiv ITR- CMV-mini intron-cap-BGH ITR (PL-269 backbone with GF-361)</t>
  </si>
  <si>
    <t>CH_PL_1453</t>
  </si>
  <si>
    <t>AAVrh74 496F equiv ITR- CMV-mini intron-cap-BGH ITR (PL-269 backbone with GF-362)</t>
  </si>
  <si>
    <t>CH_PL_1454</t>
  </si>
  <si>
    <t>AAV2 507W in rAAV form</t>
  </si>
  <si>
    <t>CH_PL_1455</t>
  </si>
  <si>
    <t>AAV9 507W equiv rAAV form</t>
  </si>
  <si>
    <t>CH_PL_1456</t>
  </si>
  <si>
    <t>AAV9 496F equiv rAAV form</t>
  </si>
  <si>
    <t>CH_PL_1457</t>
  </si>
  <si>
    <t>AAVrh74 507W equiv rAAV form</t>
  </si>
  <si>
    <t>CH_PL_1458</t>
  </si>
  <si>
    <t>AAVrh74 496F equiv rAAV form</t>
  </si>
  <si>
    <t>CH_PL_1459</t>
  </si>
  <si>
    <t>AAVrh74 WT in rAAV form (from PL-647)</t>
  </si>
  <si>
    <t>CH_PL_1460</t>
  </si>
  <si>
    <t>PEX 30 in rAAV form (from PL-450)</t>
  </si>
  <si>
    <t>CH_GF 001</t>
  </si>
  <si>
    <t>ACTAGGCGCTCACTGTTCTCTCCCTCCGCGCAGCCGAGCCACATCGCTCAGACACCATGGGGAAGGTGAAGGTCGGAGTCAACGGGTGAGTTCGCGGGTGGCTGGGGGGCCCTGGGCTGCGACCGCCCCCGAACCGCGTCTACGAGCCTTGCGGGCTCCGGGTCTTTGCAGTCGTATGGGGGCAGGGTAGCTGTTCCCCGCAAGGAGAGCTCAAGGTCAGCGCTCGGACCTGG</t>
  </si>
  <si>
    <t>gBlock</t>
  </si>
  <si>
    <t>5' Phosphorylation (for blunt cloning only)</t>
  </si>
  <si>
    <t>Gene Fragment</t>
  </si>
  <si>
    <t>CH_GF 002</t>
  </si>
  <si>
    <t>TCTATATAAGCAGAGCTCTCTGGCTAACTACGCGTGCCACCATGGCCCCAAAGAAGAAGCGGAAGGTCGGTATCCACGGAGTCCCAGCAGCCAATAACGGAACTAATAACTTCCAAAACTTCATCGGGATCAGTTCCTTGCAGAAAACTCTCCGGAATGCTCTCATCCCAACTGAGACTACTCAGCAGTTCATTGTTAAGAATGGAATCATAAAAGAGGACGAGCTTAGGGGGGAAAATAGGCAAATCCTCAAGGATATCATGGATGACTATTATAGGGGCTTTATATCCGAGACACTGAGCAGCATTGATGATATAGACTGGACCTCTCTTTTCGAAAAGATGGAAATACAACTTAAAAATGGAGATAACAAGGACACCCTGATAAAGGAACAGACCGAATATAGGAAGGCAATTCATAAAAAGTTTGCTAACGATGATAGGTTTAAAAACATGTTCTCAGCAAAACTCATTTCAGATATACTGCCCGAATTCGTTATCCACAACAACAACTACTCCGCTAGCGAAAAAGAGGAAAAGACCCAAGTCATAAAGCTGTTCTCTCGATTCGCGACGAGTTTTAAAGATTATTTCAAGAATCGCGCAAACTGTTTCTCAGCTGATGATATCAGCAGCTCATCCTGTCATCGGATCGTTAACGATAATGCTGAAATCTTCTTCTCCAATGCACTTGTTTATAGGCGCATTGTTAAATCTCTCTCAAACGATGATATCAATAAGATTTCCGGCGATATGAAGGACAGTCTTAAGGAGATGAGCCTCGAAGAGATATACTCATACGAGAAATATGGCGAATTTATCACCCAGGAAGGGATTTCCTTCTATAATGACATTTGCGGCAAAGTCAATTCCTTCATGAACCTGTATTGCCAAAAAAATAAAGAAAACAAGAACCTCTATAAGCTGCAAAAGTTGCATAAGCAAATACTTTGTATCGCGGATACAAGCTATGAAGTTCCCTACAAGTTCGAGAGTGATGAGGAGGTGTATCAATCTGTCAATGGTTTCCTTGATAATATTTCTTCTAAGCATATTGTTGAACGACTCCGAAAGATAGGAGACAACTATAATGGATACAATTTGGATAAAATCTACATCGTGTCTAAATTTTACGAGAGTGTGTCACAAAAAACATATAGAGACTGGGAGACAATTAATACCGCCCTGGAGATACATTACAACAATATACTTCCCGGGAACGGGAAGTCTAAGGCAGACAAGGTGAAGAAAGCCGTGAAGAACGACTTGCAAAAGTCAATTACCGAAATCAATGAGCTTGTTTCAAACTATAAACTTTGTTCAGATGACAATATTAAAGCCGAAACCTATATTCATGAAATCTCTCATATTCTGAATAACTTTGAGGCGCAAGAACTGAAATATAACCCAGAAATACACCTCGTTGAGTCCGAACTGAAAGCAAGCGAACTGAAAAATGTTTTGGACGTGATAATGAACGCTTTTCATTGGTGCTCAGTCTTTATGACAGAGGAGCTTGTTGACAAGGATAACAATTTCTATGCGGAACTGGAAGAGATTTACGACGAAATCTATCCGGTCATATCCCTGTATAACCTGGT</t>
  </si>
  <si>
    <t>MAD7 (3-Piece)</t>
  </si>
  <si>
    <t>CH_GF 003</t>
  </si>
  <si>
    <t>CTATCCGGTCATATCCCTGTATAACCTGGTTCGCAACTATGTCACGCAAAAACCATACAGCACGAAGAAGATTAAACTGAACTTTGGTATTCCGACGCTGGCCGATGGATGGTCAAAATCTAAGGAATACTCAAACAATGCCATAATCCTGATGCGAGATAACCTCTACTACCTTGGAATCTTTAATGCTAAAAATAAACCCGATAAAAAAATTATCGAAGGGAACACGAGTGAAAACAAAGGTGATTATAAAAAAATGATATATAATCTGCTTCCAGGACCAAATAAGATGATACCCAAAGTTTTCCTTTCTTCAAAGACCGGCGTCGAGACATATAAACCATCCGCGTACATACTTGAAGGCTACAAACAAAATAAACATATCAAATCATCTAAGGATTTTGACATTACGTTCTGTCATGATTTGATTGACTATTTCAAAAATTGCATAGCCATTCATCCAGAGTGGAAAAACTTTGGGTTTGACTTCTCTGATACCAGTACATATGAAGACATAAGTGGATTTTACCGAGAAGTAGAGCTCCAAGGTTATAAAATAGACTGGACCTATATATCTGAAAAGGATATAGACCTTTTGCAAGAGAAGGGACAGCTTTATCTTTTCCAAATCTACAACAAAGACTTCAGTAAGAAAAGTACCGGGAATGACAATCTTCATACCATGTATCTGAAGAACCTGTTCTCCGAAGAAAATCTGAAGGACATAGTCCTGAAGCTTAATGGCGAAGCGGAAATTTTTTTCCGAAAGAGCTCTATTAAGAACCCCATAATACATAAGAAGGGAAGCATTCTCGTTAATCGAACGTATGAGGCCGAAGAGAAAGATCAATTTGGGAATATCCAAATCGTTCGAAAGAACATACCAGAAAATATTTACCAAGAATTGTACAAATATTTTAACGATAAAAGCGACAAAGAACTGTCTGATGAAGCTGCTAAGCTGAAAAACGTCGTCGGCCATCATGAGGCCGCGACGAATATAGTCAAGGATTACCGATATACATACGATAAGTATTTCCTGCATATGCCCATCACTATCAACTTTAAGGCAAATAAGACTGGATTCATTAATGACAGAATACTGCAATACATAGCTAAAGAAAAAGATTTGCATGTTATTGGCATTGACAGGGGTGAGCGCAATCTTATCTATGTAAGCGTCATTGATACTTGCGGGAATATCGTAGAGCAGAAGTCATTTAATATTGTAAATGGGTACGATTACCAAATCAAGTTGAAGCAGCAAGAGGGAGCACGACAGATTGCCCGCAAGGAGTGGAAAGAGATCGGAAAGATAAAGGAGATCAAGGAGGGGTATTTGTCCCTTGTTATACACGAAATTTCCAAGATGGTAATCAAGTACAACGCTATAATTGCTATGGAGGATCTCTCCTATGGATTTAAAAAGGGAAGATTTAAAGTCGAGCGGCAGGTATATCAGAAATTTGAAACAATGCTTATTAATAAACTTAATTATCTCGTTTTCAAAGACATTAGTATCACCGAAAACGGTGGGCTGTTGAAGGGCTATCAACTTACGTACATACCAGATAAGCTTAAGAATGTGGGTCACCAATGC</t>
  </si>
  <si>
    <t>CH_GF 004</t>
  </si>
  <si>
    <t>GATAAGCTTAAGAATGTGGGTCACCAATGCGGATGCATATTCTACGTGCCCGCAGCTTATACAAGCAAAATCGACCCAACAACGGGTTTCGTAAACATATTTAAGTTCAAGGATCTCACCGTGGATGCCAAGCGAGAGTTCATAAAAAAATTTGACTCAATCAGATATGACTCAGAAAAGAATCTTTTTTGTTTTACCTTCGACTACAATAATTTCATTACACAAAATACGGTTATGAGCAAGTCATCCTGGTCCGTATATACGTATGGAGTGCGCATAAAGCGGAGATTCGTTAACGGGCGATTTTCTAATGAGTCCGATACAATCGATATAACAAAGGATATGGAAAAAACTCTGGAAATGACTGATATAAATTGGAGGGACGGTCATGACCTCAGGCAAGACATTATCGATTATGAGATCGTGCAACATATTTTTGAGATCTTTCGGTTGACTGTCCAAATGAGGAACTCTCTGTCTGAATTGGAAGATAGGGACTACGATCGCCTGATAAGCCCCGTGTTGAACGAGAATAACATATTCTACGATTCCGCGAAAGCCGGGGATGCGCTCCCTAAGGACGCCGATGCAAATGGGGCCTATTGTATTGCTTTGAAAGGGCTGTACGAAATCAAACAGATCACCGAAAACTGGAAAGAAGACGGGAAGTTTAGTCGGGATAAACTGAAGATATCCAACAAGGACTGGTTTGACTTTATCCAAAATAAGCGATATTTGAAAAGGCCGGCGGCCACGAAAAAGGCCGGCCAGGCAAAAAAGAAAAAGGGCAGTGGAGAGGGCAGAGGAAGTCTGCTAACATGCGGTGACGTCGAGGAGAATCCTGGCCCA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TAAGCTAGCGACTGTGCCTTCTAGTTGCCAGCCATCTG</t>
  </si>
  <si>
    <t>CH_GF 005</t>
  </si>
  <si>
    <t>GGCTTTATATATCTTGTGGAAAGGACGAAACACCGTCAAAAGACCTTTTTAATTTCTACTCTTGTAGATAGAGACCGGGGGTGGTCTCTTTTTTGCGGCCGCGTCGATAGCAGGCATGCTGGGGATGCGG</t>
  </si>
  <si>
    <t>MAD7 (crRNA)</t>
  </si>
  <si>
    <t>CH_GF 006</t>
  </si>
  <si>
    <t>TCTATATAAGCAGAGCTCTCTGGCTAACTACGCGTGCCACCATGGCCCCAAAGAAGAAGCGGAAGGTCGGTATCCACGGAGTCCCAGCAGCCAATAACGGAACTAATAACTTCCAAAACTTCATCGGGATCAGTTCCTTGCAGAAAACTCTCCGGAATGCTCTCATCCCAACTGAGACTACTCAGCAGTTCATTGTTAAGAATGGAATCATAAAAGAGGACGAGCTTAGGGGGGAAAATAGGCAAATCCTCAAGGATATCATGGATGACTATTATAGGGGCTTTATATCCGAGACACTGAGCAGCATTGATGATATAGACTGGACCTCTCTTTTCGAAAAGATGGAAATACAACTTAAAAATGGAGATAACAAGGACACCCTGATAAAGGAACAGACCGAATATAGGAAGGCAATTCATAAAAAGTTTGCTAACGATGATAGGTTTAAAAACATGTTCTCAGCAAAACTCATTTCAGATATACTGCCCGAATTCGTTATCCACAACAACAACTACTCCGCTAGCGAAAAAGAGGAAAAGACCCAAGTCATAAAGCTGTTCTCTCGATTCGCGACGAGTTTTAAAGATTATTTCAAGAATCGCGCAAACTGTTTCTCAGCTGATGATATCAGCAGCTCATCCTGTCATCGGATCGTTAACGATAATGCTGAAATCTTCTTCTCCAATGCACTTGTTTATAGGCGCATTGTTAAATCTCTCTCAAACGATGATATCAATAAGATTTCCGGCGATATGAAGGACAGTCTTAAGGAGATGAGCCTCGAAGAGATATACTCATACGAGAAATATGGCGAATTTATCACCCAGGAAGGGATTTCCTTCTATAATGACATTTGCGGCAAAGTCAATTCCTTCATGAACCTGTATTGCCAAAAAAATAAAGAAAACAAGAACCTCTATAAGCTGCAAAAGTTGCATAAGCAAATACTTTGTATCGCGGATACAAGCTATGAAGTTCCCTACAAGTTCGAGAGTGATGAGGAGGTGTATCAATCTGTCAATGGTTTCCTTGATAATATTTCTTCTAAGCATATTGTTGAACGACTCCGAAAGATAGGAGACAACTATAATGGATACAATTTGGATAAAATCTACATCGTGTCTAAATTTTACGAGAGTGTGTCACAAAAAACATATAGAGACTGGGAGACAATTAATACCGCCCTGGAGATACATTACAACAATATACTTCCCGGGAACGGGAAGTCTAAGGCAGACAAGGTGAAGAAAGCCGTGAAGAACGACTTGCAAAAGTCAATTACCGAAATCAATGAGCTTGTTTCAAACTATAAACTTTGTTCAGATGACAATATTAAAGCCGAAACCTATATTCATGAAATCTCTCATATTCTGAATAACTTTGAGGCGCAAGAACTGAAATATAACCCAGAAATACACCTCGTTGAGTCCGAACTGAAAGCAAGCGAACTGAAAAATGTTTTGGACGTGATAATGAACGCTTTTCATTGGTGCTCAGTCTTTATGACAGAGGAGCTTGTTGACAAGGATAACAATTTCTATGCGGAACTGGAAGAGATTTACGACGAAATCTATCCGGTCATATCCCTGTATAACCTGGTTCGCAACTATGTCACGCAAAAACCATACAGCACGAAGAAGATTAAACTGAACTTTGGTATTCCGACGCTGGCCGATGGATGGTCAAAATCTAAGGAATACTCAAACAATGCCATAATCCTGATGCGAGATAACCTCTACTACCTTGGAATCTTTAATGCTAAAAATAAACCCGATAAAAAAATTATCGAAGGGAACACGAGTGAAAACAAAGGTGATTATAAAAAAATGATATATAATCTGCTTCCAGGACCAAATAAGATGATACCCAAAGTTTTCCTTTCTTCAAAGACCGGCGTCGAGACATATAAACCATCCGCGTACATACTTGAAGGCTACAAACAAAATAAACATATCAAATCATCTAAGGATTTTGACATTACGTTCTGTCATGATTTGATTGACTATTTCAAAAATTGCATAGCCATTCATCCAGAGTGGAAAAACTTTGGGTTTGACTTCTCTGATACCAGTACATATGAAGACATAAGTGGATTTTACCGAGAAGTAGAGCTCCAAGGTTATAAAATAGACTGGACCTATATATCTGAAAAGGATATAGACCTTTTGCAAGAGAAGGGACAGCTTTATCTTTTCCAAATCTACAACAAAGACTTCAGTAAGAAAAGTACCGGGAATGACAATCTTCATACCATGTATCTGAAGAACCTGTTCTCCGAAGAAAATCTGAAGGACATAGTCCTGAAGCTTAATGGCGAAGCGGAAATTTTTTTCCGAAAGAGCTCTATTAAGAACCCCATAATACATAAGAAGGGAAGCATTCTCG</t>
  </si>
  <si>
    <t>MAD7 (2-Piece)</t>
  </si>
  <si>
    <t>CH_GF 007</t>
  </si>
  <si>
    <t>CCATAATACATAAGAAGGGAAGCATTCTCGTTAATCGAACGTATGAGGCCGAAGAGAAAGATCAATTTGGGAATATCCAAATCGTTCGAAAGAACATACCAGAAAATATTTACCAAGAATTGTACAAATATTTTAACGATAAAAGCGACAAAGAACTGTCTGATGAAGCTGCTAAGCTGAAAAACGTCGTCGGCCATCATGAGGCCGCGACGAATATAGTCAAGGATTACCGATATACATACGATAAGTATTTCCTGCATATGCCCATCACTATCAACTTTAAGGCAAATAAGACTGGATTCATTAATGACAGAATACTGCAATACATAGCTAAAGAAAAAGATTTGCATGTTATTGGCATTGACAGGGGTGAGCGCAATCTTATCTATGTAAGCGTCATTGATACTTGCGGGAATATCGTAGAGCAGAAGTCATTTAATATTGTAAATGGGTACGATTACCAAATCAAGTTGAAGCAGCAAGAGGGAGCACGACAGATTGCCCGCAAGGAGTGGAAAGAGATCGGAAAGATAAAGGAGATCAAGGAGGGGTATTTGTCCCTTGTTATACACGAAATTTCCAAGATGGTAATCAAGTACAACGCTATAATTGCTATGGAGGATCTCTCCTATGGATTTAAAAAGGGAAGATTTAAAGTCGAGCGGCAGGTATATCAGAAATTTGAAACAATGCTTATTAATAAACTTAATTATCTCGTTTTCAAAGACATTAGTATCACCGAAAACGGTGGGCTGTTGAAGGGCTATCAACTTACGTACATACCAGATAAGCTTAAGAATGTGGGTCACCAATGCGGATGCATATTCTACGTGCCCGCAGCTTATACAAGCAAAATCGACCCAACAACGGGTTTCGTAAACATATTTAAGTTCAAGGATCTCACCGTGGATGCCAAGCGAGAGTTCATAAAAAAATTTGACTCAATCAGATATGACTCAGAAAAGAATCTTTTTTGTTTTACCTTCGACTACAATAATTTCATTACACAAAATACGGTTATGAGCAAGTCATCCTGGTCCGTATATACGTATGGAGTGCGCATAAAGCGGAGATTCGTTAACGGGCGATTTTCTAATGAGTCCGATACAATCGATATAACAAAGGATATGGAAAAAACTCTGGAAATGACTGATATAAATTGGAGGGACGGTCATGACCTCAGGCAAGACATTATCGATTATGAGATCGTGCAACATATTTTTGAGATCTTTCGGTTGACTGTCCAAATGAGGAACTCTCTGTCTGAATTGGAAGATAGGGACTACGATCGCCTGATAAGCCCCGTGTTGAACGAGAATAACATATTCTACGATTCCGCGAAAGCCGGGGATGCGCTCCCTAAGGACGCCGATGCAAATGGGGCCTATTGTATTGCTTTGAAAGGGCTGTACGAAATCAAACAGATCACCGAAAACTGGAAAGAAGACGGGAAGTTTAGTCGGGATAAACTGAAGATATCCAACAAGGACTGGTTTGACTTTATCCAAAATAAGCGATATTTGAAAAGGCCGGCGGCCACGAAAAAGGCCGGCCAGGCAAAAAAGAAAAAGGGCAGTGGAGAGGGCAGAGGAAGTCTGCTAACATGCGGTGACGTCGAGGAGAATCCTGGCCCA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TAAGCTAGCGACTGTGCCTTCTAGTTGCCAGCCATCTG</t>
  </si>
  <si>
    <t>CH_GF 008</t>
  </si>
  <si>
    <t>TCTATATAAGCAGAGCTCTCTGGCTAACTACGCGTGCCACCATGGCCCCAAAGAAGAAGCGGAAGGTCGGTATCCACGGAGTCCCAGCAGCCGACAAGAAGTACAGCATCGGCCTGGACATCGGCACCAACTCTGTGGGCTGGGCCGTGATCACCGACGAGTACAAGGTGCCCAGCAAGAAATTCAAGGTGCTGGGCAACACCGACCGGCACAGCATCAAGAAGAACCTGATCGGAGCCCTGCTGTTCGACAGCGGCGAAACAGCCGAGGCCACCCGGCTGAAGAGAACCGCCAGAAGAAGATACACCAGACGGAAGAACCGGATCTGCTATCTGCAAGAGATCTTCAGCAACGAGATGGCCAAGGTGGACGACAGCTTCTTCCACAGACTGGAAGAGTCCTTCCTGGTGGAAGAGGATAAGAAGCACGAGCGGCACCCCATCTTCGGCAACATCGTGGACGAGGTGGCCTACCACGAGAAGTACCCCACCATCTACCACCTGAGAAAGAAACTGGTGGACAGCACCGACAAGGCCGACCTGCGGCTGATCTATCTGGCCCTGGCCCACATGATCAAGTTCCGGGGCCACTTCCTGATCGAGGGCGACCTGAACCCCGACAACAGCGACGTGGACAAGCTGTTCATCCAGCTGGTGCAGACCTACAACCAGCTGTTCGAGGAAAACCCCATCAACGCCAGCGGCGTGGACGCCAAGGCCATCCTGTCTGCCAGACTGAGCAAGAGCAGACGGCTGGAAAATCTGATCGCCCAGCTGCCCGGCGAGAAGAAGAATGGCCTGTTCGGAAACCTGATTGCCCTGAGCCTGGGCCTGACCCCCAACTTCAAGAGCAACTTCGACCTGGCCGAGGATGCCAAACTGCAGCTGAGCAAGGACACCTACGACGACGACCTGGACAACCTGCTGGCCCAGATCGGCGACCAGTACGCCGACCTGTTTCTGGCCGCCAAGAACCTGTCCGACGCCATCCTGCTGAGCGACATCCTGAGAGTGAACACCGAGATCACCAAGGCCCCCCTGAGCGCCTCTATGATCAAGAGATACGACGAGCACCACCAGGACCTGACCCTGCTGAAAGCTCTCGTGCGGCAGCAGCTGCCTGAGAAGTACAAAGAGATTTTCTTCGACCAGAGCAAGAACGGCTACGCCGGCTACATTGACGGCGGAGCCAGCCAGGAAGAGTTCTACAAGTTCATCAAGCCCATCCTGGAAAAGATGGACGGCACCGAGGAACTGCTCGTGAAGCTGAACAGAGAGGACCTGCTGCGGAAGCAGCGGACCTTCGACAACGGCAGCATCCCCCACCAGATCCACCTGGGAGAGCTGCACGCCATTCTGCGGCGGCAGGAAGATTTTTACCCATTCCTGAAGGACAACCGGGAAAAGATCGAGAAGATCCTGACCTTCCGCATCCCCTACTACGTGGGCCCTCTGGCCAGGGGAAACAGCAGATTCGCCTGGATGACCAGAAAGAGCGAGGAAACCATCACCCCCTGGAACTTCGAGGAAGTGGTGGACAAGGGCGCTTCCGCCCAGAGCTTCATCGAGCGGATGACCAACTTCGATAAGAACCTGCCCAACGAGAAGGTGCTGCCCAAGCACAGCCTGCTGTACGAGTACTTCACCGTGTATAACGAGCTGACCAAAGTGAAATACGTGACCGAGGGAATGAGAAAGCCCGCCTT</t>
  </si>
  <si>
    <t>SpCas9 (3-Piece)</t>
  </si>
  <si>
    <t>CH_GF 009</t>
  </si>
  <si>
    <t>CGTGACCGAGGGAATGAGAAAGCCCGCCTTCCTGAGCGGCGAGCAGAAAAAGGCCATCGTGGACCTGCTGTTCAAGACCAACCGGAAAGTGACCGTGAAGCAGCTGAAAGAGGACTACTTCAAGAAAATCGAGTGCTTCGACTCCGTGGAAATCTCCGGCGTGGAAGATCGGTTCAACGCCTCCCTGGGCACATACCACGATCTGCTGAAAATTATCAAGGACAAGGACTTCCTGGACAATGAGGAAAACGAGGACATTCTGGAAGATATCGTGCTGACCCTGACACTGTTTGAGGACAGAGAGATGATCGAGGAACGGCTGAAAACCTATGCCCACCTGTTCGACGACAAAGTGATGAAGCAGCTGAAGCGGCGGAGATACACCGGCTGGGGCAGGCTGAGCCGGAAGCTGATCAACGGCATCCGGGACAAGCAGTCCGGCAAGACAATCCTGGATTTCCTGAAGTCCGACGGCTTCGCCAACAGAAACTTCATGCAGCTGATCCACGACGACAGCCTGACCTTTAAAGAGGACATCCAGAAAGCCCAGGTGTCCGGCCAGGGCGATAGCCTGCACGAGCACATTGCCAATCTGGCCGGCAGCCCCGCCATTAAGAAGGGCATCCTGCAGACAGTGAAGGTGGTGGACGAGCTCGTGAAAGTGATGGGCCGGCACAAGCCCGAGAACATCGTGATCGAAATGGCCAGAGAGAACCAGACCACCCAGAAGGGACAGAAGAACAGCCGCGAGAGAATGAAGCGGATCGAAGAGGGCATCAAAGAGCTGGGCAGCCAGATCCTGAAAGAACACCCCGTGGAAAACACCCAGCTGCAGAACGAGAAGCTGTACCTGTACTACCTGCAGAATGGGCGGGATATGTACGTGGACCAGGAACTGGACATCAACCGGCTGTCCGACTACGATGTGGACCATATCGTGCCTCAGAGCTTTCTGAAGGACGACTCCATCGACAACAAGGTGCTGACCAGAAGCGACAAGAACCGGGGCAAGAGCGACAACGTGCCCTCCGAAGAGGTCGTGAAGAAGATGAAGAACTACTGGCGGCAGCTGCTGAACGCCAAGCTGATTACCCAGAGAAAGTTCGACAATCTGACCAAGGCCGAGAGAGGCGGCCTGAGCGAACTGGATAAGGCCGGCTTCATCAAGAGACAGCTGGTGGAAACCCGGCAGATCACAAAGCACGTGGCACAGATCCTGGACTCCCGGATGAACACTAAGTACGACGAGAATGACAAGCTGATCCGGGAAGTGAAAGTGATCACCCTGAAGTCCAAGCTGGTGTCCGATTTCCGGAAGGATTTCCAGTTTTACAAAGTGCGCGAGATCAACAACTACCACCACGCCCACGACGCCTACCTGAACGCCGTCGTGGGAACCGCCCTGATCAAAAAGTACCCTAAGCTGGAAAGCGAGTTCGTGTACGGCGACTACAAGGTGTACGACGTGCGGAAGATGATCGCCAAGAGCGAGCAGGAAATCGGCAAGGCTACCGCCAAGTACTTCTTCTACAGCAACATCATGAACTTTTTCAAGACCGAGATTACCCTGGCCAACGGCGAGATCCGGAAGCGGCCTCTGATCGAGACAAACGGCGAAACCGGGGAGATCGTGTGGGATAAGGGCCGGGATTTTGCCACCGTGCGGAAAGTGCTGAGCATGCCCCAAGTGAATATCGTGAAAAAG</t>
  </si>
  <si>
    <t>CH_GF 010</t>
  </si>
  <si>
    <t>AGCATGCCCCAAGTGAATATCGTGAAAAAGACCGAGGTGCAGACAGGCGGCTTCAGCAAAGAGTCTATCCTGCCCAAGAGGAACAGCGATAAGCTGATCGCCAGAAAGAAGGACTGGGACCCTAAGAAGTACGGCGGCTTCGACAGCCCCACCGTGGCCTATTCTGTGCTGGTGGTGGCCAAAGTGGAAAAGGGCAAGTCCAAGAAACTGAAGAGTGTGAAAGAGCTGCTGGGGATCACCATCATGGAAAGAAGCAGCTTCGAGAAGAATCCCATCGACTTTCTGGAAGCCAAGGGCTACAAAGAAGTGAAAAAGGACCTGATCATCAAGCTGCCTAAGTACTCCCTGTTCGAGCTGGAAAACGGCCGGAAGAGAATGCTGGCCTCTGCCGGCGAACTGCAGAAGGGAAACGAACTGGCCCTGCCCTCCAAATATGTGAACTTCCTGTACCTGGCCAGCCACTATGAGAAGCTGAAGGGCTCCCCCGAGGATAATGAGCAGAAACAGCTGTTTGTGGAACAGCACAAGCACTACCTGGACGAGATCATCGAGCAGATCAGCGAGTTCTCCAAGAGAGTGATCCTGGCCGACGCTAATCTGGACAAAGTGCTGTCCGCCTACAACAAGCACCGGGATAAGCCCATCAGAGAGCAGGCCGAGAATATCATCCACCTGTTTACCCTGACCAATCTGGGAGCCCCTGCCGCCTTCAAGTACTTTGACACCACCATCGACCGGAAGAGGTACACCAGCACCAAAGAGGTGCTGGACGCCACCCTGATCCACCAGAGCATCACCGGCCTGTACGAGACACGGATCGACCTGTCTCAGCTGGGAGGCGACAAAAGGCCGGCGGCCACGAAAAAGGCCGGCCAGGCAAAAAAGAAAAAGGGCAGTGGAGAGGGCAGAGGAAGTCTGCTAACATGCGGTGACGTCGAGGAGAATCCTGGCCCA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TAAGCTAGCGACTGTGCCTTCTAGTTGCCAGCCATCTG</t>
  </si>
  <si>
    <t>CH_GF 011</t>
  </si>
  <si>
    <t>GGCTTTATATATCTTGTGGAAAGGACGAAACACCGGGTCTTCGAGAAGACCTGTTTTAGAGCTAGAAATAGCAAGTTAAAATAAGGCTAGTCCGTTATCAACTTGAAAAAGTGGCACCGAGTCGGTGCTTTTTTGCGGCCGCGTCGATAGCAGGCATGCTGGGGATGCGG</t>
  </si>
  <si>
    <t>SpCas9 (sgRNA)</t>
  </si>
  <si>
    <t>CH_GF 012</t>
  </si>
  <si>
    <t>CH_GF_013</t>
  </si>
  <si>
    <t>ACGGAAGAACCGGATCTGCTATCTGCAAGAGATCTTCAGCAACGAGATGGCCAAGGTGGACGACAGCTTCTTCCACAGACTGGAAGAGTCCTTCCTGGTGGAAGAGGATAAGAAGCACGAGCGGCACCCCATCTTCGGCAACATCGTGGACGAGGTGGCCTACCACGAGAAGTACCCCACCATCTACCACCTGAGAAAGAAACTGGTGGACAGCACCGACAAGGCCGACCTGCGGCTGATCTATCTGGCCCTGGCCCACATGATCAAGTTCCGGGGCCACTTCCTGATCGAGGGCGACCTGAACCCCGACAACAGCGACGTGGACAAGCTGTTCATCCAGCTGGTGCAGACCTACAACCAGCTGTTCGAGGAAAACCCCATCAACGCCAGCGGCGTGGACGCCAAGGCCATCCTGTCTGCCAGACTGAGCAAGAGCAGACGGCTGGAAAATCTGATCGCCCAGCTGCCCGGCGAGAAGAAGAATGGCCTGTTCGGAAACCTGATTGCCCTGAGCCTGGGCCTGACCCCCAACTTCAAGAGCAACTTCGACCTGGCCGAGGATGCCAAACTGCAGCTGAGCAAGGACACCTACGACGACGACCTGGACAACCTGCTGGCCCAGATCGGCGACCAGTACGCCGACCTGTTTCTGGCCGCCAAGAACCTGTCCGACGCCATCCTGCTGAGCGACATCCTGAGAGTGAACACCGAGATCACCAAGGCCCCCCTGAGCGCCTCTATGATCAAGAGATACGACGAGCACCACCAGGACCTGACCCTGCTGAAAGCTCTCGTGCGGCAGCAGCTGCCTGAGAAGTACAAAGAGATTTTCTTCGACCAGAGCAAGAACGGCTACGCCGGCTACATTGACGGCGGAGCCAGCCAGGAAGAGTTCTACAAGTTCATCAAGCCCATCCTGGAAAAGATGGACGGCACCGAGGAACTGCTCGTGAAGCTGAACAGAGAGGACCTGCTGCGGAAGCAGCGGACCTTCGACAACGGCAGCATCCCCCACCAGATCCACCTGGGAGAGCTGCACGCCATTCTGCGGCGGCAGGAAGATTTTTACCCATTCCTGAAGGACAACCGGGAAAAGATCGAGAAGATCCTGACCTTCCGCATCCCCTACTACGTGGGCCCTCTGGCCAGGGGAAACAGCAGATTCGCCTGGATGACCAGAAAGAGCGAGGAAACCATCACCCCCTGGAACTTCGAGGAAGTGGTGGACAAGGGCGCTTCCGCCCAGAGCTTCATCGAGCGGATGACCAACTTCGATAAGAACCTGCCCAACGAGAAGGTGCTGCCCAAGCACAGCCTGCTGTACGAGTACTTCACCGTGTATAACGAGCTGACCAAAGTGAAATACGTGACCGAGGGAATGAGAAAGCCCGCCTTCCTGAGCGGCGAGCAGAAAAAGGCCATCGTGGACCTGCTGTTCAAGACCAACCGGAAAGTGACCGTGAAGCAGCTGAAAGAGGACTACTTCAAGAAAATCGAGTGCTTCGACTCCGTGGAAATCTCCGGCGTGGAAGATCGGTTCAACGCCTCCCTGGGCACATACCACGATCTGCTGAAAATTATCAAGGACAAGGACTTCCTGGACAATGAGGAAAACGAGGACATTCTGGAAGATATCGTGCTGACCCTGACACTGTTTGAGGACAGAGAGATGATCGAGGAACGGCTGAAAACCTATGCCCACCTGTTCGACGACAAAGTGATGAAGCAGCTGAAGCGGCGGAGATACACCGGCTGGGGCAGGCTGAGCCGGAAGCTGATCAACGGCATCCGGGACAAGCAGTCCGGCAAGACAATCCTGGATTTCCTG</t>
  </si>
  <si>
    <t>"cure" CH_PL_006</t>
  </si>
  <si>
    <t>CH_GF_014</t>
  </si>
  <si>
    <t>TTTTGCTCACATGAATTCTCTAGACTCGAGTCACGACGTTGTAAAACGACGGCCAGTGAATTCGAGCTCGGTACCTAATACGACTCACTATAAGGGTCAAGATTAGAGAACGGTCGTAGCATTATCGGAGGTTCTGCCACCATGGCCCCAAAGAAGAAGCGGAAGGTCGGT</t>
  </si>
  <si>
    <t>universal 5'UTR</t>
  </si>
  <si>
    <t>CH_GF_015</t>
  </si>
  <si>
    <t>CCCCAGCATGCCTGCTATCGACGCGGCCGCACAGCTATGACCATGATTACGCCAAGCTTGCAATGAAAATAAATGTTTTTTATTAGGCAGAATCCAGATGCTCAAGGCCCTTCATAATATCCCCCAGTTTAGTAGTTGGACTTAGGGAACAAAGGAACCTTTAATAGAAATTGGACAGCAAGAAAGCGAGCTTTACTTTTTCTTTTTTGCCTGGCCGGCCTTTTT</t>
  </si>
  <si>
    <t>3'UTR (HBB)</t>
  </si>
  <si>
    <t>CH_GF_016</t>
  </si>
  <si>
    <t>AAAAAGGCCGGCCAGGCAAAAAAGAAAAAGTAAGCCCTGTGCTGCGCAGGCCTTGGTCTGTGCCTGTCAATAAACAGAGGCCCGAACCATCTGAAAGCTTGGCGTAATCATGGTCATAGCTGTGCGGCCGCGTCGATAGCAGGCATGCTGGGG</t>
  </si>
  <si>
    <t>3'UTR (HBM)</t>
  </si>
  <si>
    <t>CH_GF_017</t>
  </si>
  <si>
    <t>GCGGCCGCGTCGATAGCAGGCATGCTGGGGATGCGGTGGGCTCTATGGCTTCTACTGGGCGGTTTTATGGACAGCAAGCGAACCGGAATTGCCAGCTGGGGCGCCCTCTGGTAAGGTTGGGAAGCCCTGCAAAGTAAACTGGATGGCTTTCTTGCCGCCAAGGATCTGATGGCGCAGGGGATCAAGCTCTGATCAAGAGACAGGATGAGGATCGTTTCGCATGATTGAACAAGATGGATTGCACGCAGGTTCTCCGGCCGCTTGGGTGGAGAGGCTATTCGGCTATGACTGGGCACAACAGACAATCGGCTGCTCTGATGCCGCCGTGTTCCGGCTGTCAGCGCAGGGGCGCCCGGTTCTTTTTGTCAAGACCGACCTGTCCGGTGCCCTGAATGAACTGCAAGACGAGGCAGCGCGGCTATCGTGGCTGGCCACGACGGGCGTTCCTTGCGCAGCTGTGCTCGACGTTGTCACTGAAGCGGGAAGGGACTGGCTGCTATTGGGCGAAGTGCCGGGGCAGGATCTCCTGTCATCTCACCTTGCTCCTGCCGAGAAAGTATCCATCATGGCTGATGCAATGCGGCGGCTGCATACGCTTGATCCGGCTACCTGCCCATTCGACCACCAAGCGAAACATCGCATCGAGCGAGCACGTACTCGGATGGAAGCCGGTCTTGTCGATCAGGATGATCTGGACGAAGAGCATCAGGGGCTCGCGCCAGCCGAACTGTTCGCCAGGCTCAAGGCGAGCATGCCCGACGGCGAGGATCTCGTCGTGACCCATGGCGATGCCTGCTTGCCGAATATCATGGTGGAAAATGGCCGCTTTTCTGGATTCATCGACTGTGGCCGGCTGGGTGTGGCGGACCGCTATCAGGACATAGCGTTGGCTACCCGTGATATTGCTGAAGAGCTTGGCGGCGAATGGGCTGACCGCTTCCTCGTGCTTTACGGTATCGCCGCTCCCGATTCGCAGCGCATCGCCTTCTATCGCCTTCTTGACGAGTTCTTCTGAATTATTAACGCTTACAATTTCCTGATGCGGTATTTTCTCCTTACGCATCTGTGCGGTATTTCACACCGCATACAGGTGGCACTTTTCGGGGAAATGTGCGCGGAACCCCTATTTGTTTATTTTTCTAAATACATTCAAATATGTATCCGCTCATGAGACAATAACCCTGATAAATGCTTCAATAATAGCACGTGCTAAAACTTCATTTTTAATTTAAAAGGATCTAGGTGAAGATCCTTTTTGATAATCTCATGACCAAAATCCCTTAACGTGAGTTTTCGTTCCACTGAGCGTCAGACCCCGTAGAAAAGATCAAAGGATCTTCTTGAGATCCTTTTTTTCTGCGCGTAATCTGCTGCTTGCAAACAAAAAAACCACCGCTACCAGCGGTGGTTTGTTTGCCGGATCAAGAGCTACCAACTCTTTTTCCGAAGGTAACTGGCTTCAGCAGAGCGCAGATACCAAATACTGTC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AATTCTCTAGACTCGAGTCACGACGTTGTAAAACGACGGCCAGTGAATTCGAGCTCGGTACCTAATACGACTCACTATAAGGGTCAAGATTAGAGAACGGTCGTAGCATTATCGGAGGTTCTGCCACCATGGCCCCAAAGAAGAAGCGGAAGGTCGGTATCCACGGAGTCCCAGCAGCCAATAACGGAACTAATAACTTCCAAAACTTCATCGGGATCAGTTCCTTGCAGAAAACTCTCCGGAATGCTCTCATCCCAACTGAGACTACTCAGCAGTTCATTGTTAAGAATGGAATCATAAAAGAGGACGAGCTTAGGGGGGAAAATAGGCAAATCCTCAAGGATATCATGGATGACTATTATAGGGGCTTTATATCCGAGACACTGAGCAGCATTGATGATATAGACTGGACCTCTCTTTTCGAAAAGATGGAAATACAACTTAAAAATGGAGATAACAAGGACACCCTGATAAAGGAACAGACCGAATATAGGAAGGCAATTCATAAAAAGTTTGCTAACGATGATAGGTTTAAAAACATGTTCTCAGCAAAACTCATTTCAGATATACTGCCCGAATTCGTTATCCACAACAACAACTACTCCGCTAGCGAAAAAGAGGAAAAGACCCAAGTCATAAAGCTGTTCTCTCGATTCGCGACGAGTTTTAAAGATTATTTCAAGAATCGCGCAAACTGTTTCTCAGCTGATGATATCAGCAGCTCATCCTGTCATCGGATCGTTAACGATAATGCTGAAATCTTCTTCTCCAATGCACTTGTTTATAGGCGCATTGTTAAATCTCTCTCAAACGATGATATCAATAAGATTTCCGGCGATATGAAGGACAGTCTTAAGGAGATGAGCCTCGAAGAGATATACTCATACGAGAAATATGGCGAATTTATCACCCAGGAAGGGATTTCCTTCTATAATGACATTTGCGGCAAAGTCAATTCCTTCATGAACCTGTATTGCCAAAAAAATAAAGAAAACAAGAACCTCTATAAGCTGCAAAAGTTGCATAAGCAAATACTTTGTATCGCGGATACAAGCTATGAAGTTCCCTACAAGTTCGAGAGTGATGAGGAGGTGTATCAATCTGTCAATGGTTTCCTTGATAATATTTCTTCTAAGCATATTGTTGAACGACTCCGAAAGATAGGAGACAACTATAATGGATACAATTTGGATAAAATCTACATCGTGTCTAAATTTTACGAGAGTGTGTCACAAAAAACATATAGAGACTGGGAGACAATTAATACCGCCCTGGAGATACATTACAACAATATACTTCCCGGGAACGGGAAGTCTAAGGCAGACAAGGTGAAGAAAGCCGTGAAGAACGACTTGCAAAAGTCAATTACCGAAATCAATGAGCTTGTTTCAAACTATAAACTTTGTTCAGATGACAATATTAAAGCCGAAACCTATATTCATGAAATCTCTCATATTCTGAATAACTTTGAGGCGCAAGAACTGAAATATAACCCAGAAATACACCTCGTTGAGTCCGAACTGAAAGCAAGCGAACTGAAAAATGTTTTGGACGTGATAATGAACGCTTTTCATTGGTGCTCAGTCTTTATGACAGAGGAGCTTGTTGACAAGGATAACAATTTCTATGCGGAACTGGAAGAGATTTACGACGAAATCTATCCGGTCATATCCCTGTATAACCTGGTTCGCAACTATGTCACGCAAAAACCATACAGCACGAAGAAGATTAAACTGAACTTTGGTATTCCGACGCTGGCCGATGGATGGTCAAAATCTAAGGAATACTCAAACAATGCCATAATCCTGATGCGAGATAACCTCTACTACCTTGGAATCTTTAATGCTAAAAATAAACCCGATAAAAAAATTATCGAAGGGAACACGAGTGAAAACAAAGGTGATTATAAAAAAATGATATATAATCTGCTTCCAGGACCAAATAAGATGATACCCAAAGTTTTCCTTTCTTCAAAGACCGGCGTCGAGACATATAAACCATCCGCGTACATACTTGAAGGCTACAAACAAAATAAACATATCAAATCATCTAAGGATTTTGACATTACGTTCTGTCATGATTTGATTGACTATTTCAAAAATTGCATAGCCATTCATCCAGAGTGGAAAAACTTTGGGTTTGACTTCTCTGATACCAGTACATATGAAGACATAAGTGGATTTTACCGAGAAGTAGAGCTCCAAGGTTATAAAATAGACTGGACCTATATATCTGAAAAGGATATAGACCTTTTGCAAGAGAAGGGACAGCTTTATCTTTTCCAAATCTACAACAAAGACTTCAGTAAGAAAAGTACCGGGAATGACAATCTTCATACCATGTATCTGAAGAACCTGTTCTCCGAAGAAAATCTGAAGGACATAGTCCTGAAGCTTAATGGCGAAGCGGAAATTTTTTTCCGAAAGAGCTCTATTAAGAACCCCATAATACATAAGAAGGGAAGCATTCTCGTTAATCGAACGTATGAGGCCGAAGAGAAAGATCAATTTGGGAATATCCAAATCGTTCGAAAGAACATACCAGAAAATATTTACCAAGAATTGTACAAATATTTTAACGATAAAAGCGACAAAGAACTGTCTGATGAAGCTGCTAAGCTGAAAAACGTCGTCGGCCATCATGAGGCCGCGACGAATATAGTCAAGGATTACCGATATACATACGATAAGTATTTCCTGCATATGCCCATCACTATCAACTTTAAGGCAAATAAGACTGGATTCATTAATGACAGAATACTGCAATACATAGCTAAAGAAAAAGATTTGCATGTTATTGGCATTGACAGGGGTGAGCGCAATCTTATCTATGTAAGCGTCATTGATACTTGCGGGAATATCGTAGAGCAGAAGTCATTTAATATTGTAAATGGGTACGATTACCAAATCAAGTTGAAGCAGCAAGAGGGAGCACGACAGATTGCCCGCAAGGAGTGGAAAGAGATCGGAAAGATAAAGGAGATCAAGGAGGGGTATTTGTCCCTTGTTATACACGAAATTTCCAAGATGGTAATCAAGTACAACGCTATAATTGCTATGGAGGATCTCTCCTATGGATTTAAAAAGGGAAGATTTAAAGTCGAGCGGCAGGTATATCAGAAATTTGAAACAATGCTTATTAATAAACTTAATTATCTCGTTTTCAAAGACATTAGTATCACCGAAAACGGTGGGCTGTTGAAGGGCTATCAACTTACGTACATACCAGATAAGCTTAAGAATGTGGGTCACCAATGCGGATGCATATTCTACGTGCCCGCAGCTTATACAAGCAAAATCGACCCAACAACGGGTTTCGTAAACATATTTAAGTTCAAGGATCTCACCGTGGATGCCAAGCGAGAGTTCATAAAAAAATTTGACTCAATCAGATATGACTCAGAAAAGAATCTTTTTTGTTTTACCTTCGACTACAATAATTTCATTACACAAAATACGGTTATGAGCAAGTCATCCTGGTCCGTATATACGTATGGAGTGCGCATAAAGCGGAGATTCGTTAACGGGCGATTTTCTAATGAGTCCGATACAATCGATATAACAAAGGATATGGAAAAAACTCTGGAAATGACTGATATAAATTGGAGGGACGGTCATGACCTCAGGCAAGACATTATCGATTATGAGATCGTGCAACATATTTTTGAGATCTTTCGGTTGACTGTCCAAATGAGGAACTCTCTGTCTGAATTGGAAGATAGGGACTACGATCGCCTGATAAGCCCCGTGTTGAACGAGAATAACATATTCTACGATTCCGCGAAAGCCGGGGATGCGCTCCCTAAGGACGCCGATGCAAATGGGGCCTATTGTATTGCTTTGAAAGGGCTGTACGAAATCAAACAGATCACCGAAAACTGGAAAGAAGACGGGAAGTTTAGTCGGGATAAACTGAAGATATCCAACAAGGACTGGTTTGACTTTATCCAAAATAAGCGATATTTGAAAAGGCCGGCGGCCACGAAAAAGGCCGGCCAGGCAAAAAAGAAAAAGTAAGGCACATTTGAATAAATTCTATTACCAGTTCAAGCTTGGCGTAATCATGGTCATAGCTGT</t>
  </si>
  <si>
    <t>3'UTR (RPL10A)</t>
  </si>
  <si>
    <t>CH_GF_018</t>
  </si>
  <si>
    <t>AAAAAGGCCGGCCAGGCAAAAAAGAAAAAGTAAACCTCTTTTATAACATGTTCAATAAAAAGCTGAACTTTAAGCTTGGCGTAATCATGGTCATAGCTGTGCGGCCGCGTCGATAGCAGGCATGCTGGGG</t>
  </si>
  <si>
    <t>3'UTR (RPLP1)</t>
  </si>
  <si>
    <t>CH_GF_019</t>
  </si>
  <si>
    <t>CCGCCGGGATCACTCTCGGCATGGACGAGCTGTACAAGTAAAATTATTCGTATAGCATACATTATACGAAGTTATGAATTGCACCACCAGGCCTGATAGGCCCTGTGCCTTCTAGTTGCCAGCCATCTGTTGTTTGCCCCTCCCCCGTGCCTTCCTTGACCCTGGAAGGTGCCACTCCCACTGTCCTTTCCTAATAAAATGAGGAAATTGCATCGCATTGTCTGAGTAGGTGTCATTCTATTCTGGGGGGTGGGGTGGGGCAGGACAGCAAGGGGGAGGATTGGGAAGACAATAGCAGGCATGCACTAGTCCACTCCCTCTCTGCGCGCTCGCTCGCTCA</t>
  </si>
  <si>
    <t>LoxP-JT15 insert</t>
  </si>
  <si>
    <t>CH_GF_20</t>
  </si>
  <si>
    <t>AGGTGTTTACTGACTCGGAGTACCAGCTCCCGTACG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AGAGGCAACGCTAGCAG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ATGAATAACTTCGTATAGCATACATTATAGCAATTTATGTCGACCTGCAGGCATGCAAGCTTTTGTTCCCTTTAGTGAGGGTTAAT</t>
  </si>
  <si>
    <t>portion of Cap (N587 Nhe1) &amp; LoxJTZ17</t>
  </si>
  <si>
    <t>CH_GF_21</t>
  </si>
  <si>
    <t>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AACATTGAAAAGGTCATGATTACAGACGAAGAGGAAATCGGAACAACCAATCCCGTGGCTACGGAGCAGTATGGTTCTGTATCTACCAACCTCCAGAGAGGCAACGCTAGCAGACAAGCAGCTACCGCAGATGTCAACACACAAGGCGTTCTTCCAGGCATGGTCTGGCAGGACAGAGATGTGTACCTTCAGGGGCCCATCTGGGCAAAGATTCCACACACGGACGGACATTTTCACCCCTCTCCCCTCATGGGTGGATTCGGACTTAAACACCCTCCTCCACAGATTCTCATCAAGAACACCCCGGTACCTGCGAATCCTTCGACCACCTTCAGTGCGGCAAAGTTTGCTTCCTTCATCACACAGTACTCCACGGGACACGGTCAGCGTGGAGATCGAGTGGGAGCTGCAGAAGGAAAACAGCAAACGCTGGAATCCCGAAATTCAGTACACTTCCAACTACAACAAGTCTGTTAATCGTGGACTTACCGTGGATACTAATGGCGTGTATTCAGAGCCTCGCCCCATTGGCACCAGATACCTGACTCGTAATCTGTAATTGCTTGTTAATCAATAAACCGTTTAATTCGTTTCAGTTGAACTTTGGATCCTCTAGAGTCGACCTGCAGGCATGCAAGCTTTTGTTCCCTTTAGTGAGGGTTAATTGCGCGCTTGGCGTAATCATGGTCATAGCTGTTTCCT</t>
  </si>
  <si>
    <t>Add Nhe1 at 587 to p5repdelta CMV Cap</t>
  </si>
  <si>
    <t>CH_GF_22</t>
  </si>
  <si>
    <t>CCGCCGGGATCACTCTCGGCATGGACGAGCTGTACAAGTAATCCGGACTCAGATCTCGAGAGGAGGAGGAGGAGACAGACAGCAGGATGCCCCACCTCGACAGCCCCGGCAGCTCCCAGCCGAGACGCTCCTTCCTCTCAAGGGTGATCAGGGCAGCGCTACCGTTGCAGCTGCTTCTGCTGCTGCTGCTGCTCCTGGCCTGCCTGCTACCTGCCTCTGAAGATGACTACAGCTGCACCCAGGCCAACAACTTTGCCCGATCCTTCTACCCCATGCTGCGGTACACCAACGGGCCACCTCCCACCTAGGAATTGCACCGGTACCACCAGGCCTGATAGGCCCTGTGCCTTCTAGTTGCCAGCCATCTGTTGTTTGCCCCTCCCCCGTGCCTTCCTTGACCCTGGAAGGTGCCACTCCCACTGTCCTTTCCTAATAAAATGAGGAAATTGCATCGCATTGTCTGAGTAGGTGTCATTCTATTCTGGGGGGTGGGGTGGGGCAGGACAGCAAGGGGGAGGATTGGGAAGACAATAGCAGGCATGCACTAGTCCACTCCCTCTCTGCGCGCTCGCTCGCTCA</t>
  </si>
  <si>
    <t>Natural Isolate Library (KASH insert) goes into CH_PL_13</t>
  </si>
  <si>
    <t>CH_GF_23</t>
  </si>
  <si>
    <t>CCGCCGGGATCACTCTCGGCATGGACGAGCTGTACAAGTAAAATTATTCGTATAGCATACATTATACGAAGTTATGAAATAGCGTCCCAGGCATGGTCTGGAAACAGAGGAGGGCCCTGCAGGCGGTTCTTGCCACATAGGAATTGACCGGTCACCGCGGCCGCGAATTGCACCACCAGGCCTGATAGGCCCTAACGGTACAGAACATCACTTGAAGTGGCCTGTGCCTTCTAGTTGCCAGCCATCTGTTGTTTGCCCCTCCCCCGTGCCTTCCTTGACCCTGGAAGGTGCCACTCCCACTGTCCTTTCCTAATAAAATGAGGAAATTGCATCGCATTGTCTGAGTAGGTGTCATTCTATTCTGGGGGGTGGGGTGGGGCAGGACAGCAAGGGGGAGGATTGGGAAGACAATAGCAGGCATGCACGCGTACTAGTCCACTCCCTCTCTGCGCGCTCGCTCGCTCA</t>
  </si>
  <si>
    <t xml:space="preserve"> SbfI and XcmI, PCR handle, and AgeI and NotI to add barcode to CH_PL_16 (BRAVE accceptor) </t>
  </si>
  <si>
    <t>CH_GF_24</t>
  </si>
  <si>
    <t>TTCCTGCCCGACCTAGGGGTGCGAGCGGATCGAGCAGTGTCGATCACTACTGGACCGCGAGCTGTGCTGCGACCCGTGATCTTACGGCATTATACGTATGATCGGTCCACGATCAGCTAGATTATCTAGTCAGCTTGATGTCATAGCTGTTTCCTGAGGCTCAATACTGACCATTTAAATCATACCTGACCTCCATAGCAGAAAGTCAAAAGCCTCCGACCGGAGGCTTTTGACTTGATCGGCACGTAAGAGGTTCCAACTTTCACCATAATGAAATAAGATCACTACCGGGCGTATTTTTTGAGTTATCGAGATTTTCAGGAGCTAAGGAAGCTAAAATGAGCCATATTCAACGGGAAACGTCTTGCTTGAAGCCGCGATTAAATTCCAACATGGATGCTGATTTATATGGGTATAAATGGGCTCGCGATAATGTCGGGCAATCAGGTGCGACAATCTATCGATTGTATGGGAAGCCCGATGCGCCAGAGTTGTTTCTGAAACATGGCAAAGGTAGCGTTGCCAATGATGTTACAGATGAGATGGTCAGGCTAAACTGGCTGACGGAATTTATGCCTCTTCCGACCATCAAGCATTTTATCCGTACTCCTGATGATGCATGGTTACTCACCACTGCGATCCCAGGGAAAACAGCATTCCAGGTATTAGAAGAATATCCTGATTCAGGTGAAAATATTGTTGATGCGCTGGCAGTGTTCCTGCGCCGGTTGCATTCGATTCCTGTTTGTAATTGTCCTTTTAACGGCGATCGCGTATTTCGTCTCGCTCAGGCGCAATCACGAATGAATAACGGTTTGGTTGGTGCGAGTGATTTTGATGACGAGCGTAATGGCTGGCCTGTTGAACAAGTCTGGAAAGAAATGCATAAACTCTTGCCATTCTCACCGGATTCAGTCGTCACTCATGGTGATTTCTCACTTGATAACCTTATTTTTGACGAGGGGAAATTAATAGGTTGTATTGATGTTGGACGAGTCGGAATCGCAGACCGATACCAGGATCTTGCCATCCTATGGAACTGCCTCGGTGAGTTTTCTCCTTCATTACAGAAACGGCTTTTTCAAAAATATGGTATTGATAATCCTGATATGAATAAATTGCAGTTTCACTTGATGCTCGATGAGTTTTTCTAATGAGGACCTAAATGTAATCACCTGGCTCACCTTCGGGTGGGCCTTTCTGCGTTGCTGGCGTTTTTCCATAGGCTCCGCCCCCCTGACGAGCATCACAAAAATCGAT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CGGAAAAAGAGTTGGTAGCTCTTGATCCGGCAAACAAACCACCGCTGGTAGCGGTGGTTTTTTTGTTTGCAAGCAGCAGATTACGCGCAGAAAAAAAGGATCTCAAGAAGATCCTTTGATTTTCTACCGAA</t>
  </si>
  <si>
    <t>pIDTSmart-8xU6MmPytR-ITR-GFP (GF 1 of 10)</t>
  </si>
  <si>
    <t>CH_GF_25</t>
  </si>
  <si>
    <t>GAAAGGCCCACCCGTGTAAAACGACGGCCAGTTTATCTAGTCAGCTTGATTCTAGCTGATCGTGGACCGGAAGGTGAGCCAGTGAGTTGATTGCAGTCCAGTTACGCTGGAGTCTGAGGCTCGTCCTGAATGATATGCGACCGCCGGAGGGTTGCGTTTGAGACGGGCGACAGATCCAGTCGCGCTGCTCTCGTCGATCCGCTAGGACTATGGTTGCTTTGACGTATGCGGTGTGAAATACCGCACAGATGCGTAAGGAGAAAATACCGCATCAGGCGCCGTGATGCGGTTTTGGCAGTACATCAATGGGCGTGGATAGCGGTTTGACTCACGGGGATTTCCAAGTCTCCACCCCATTGACGTCAATGGGAGTTTGTTTTGGCACCAAAATCAACGGGACTTTCCAAAATGTCGTAACAACTCCGCCCCATTGACGCAAATGGGCGGTAGGCGTGTACGGTGGGAGGTCTATATAAGCAGAGCTCTCTGGCTAACTAGAGAACCCACTGCTTACTGGCTTATCGAAATTAATACGACTCACTATAGGGAGACCCAAGCTGGCTAGCGCCACCATGGATAAAAAACCATTAGATGTTTTAATATCTGCGACCGGGCTCTGGATGTCCAGGACTGGCACGCTCCACAAAATCAAGCACCATGAGGTCTCAAGAAGTAAAATATACATTGAAATGGCGTGTGGAGACCATCTTGTTGTGAATAATTCCAGGAGTTGTAGAACAGCCAGAGCATTCAGACATCATAAGTACAGAAAAACCTGCAAACGATGTAGGGTTTCGGACGAGGATATCAATAATTTTCTCACAAGATCAACCGAAAGCAAAAACAGTGTGAAAGTTAGGGTAGTTTCTGCTCCAAAGGTCAAAAAAGCTATGCCGAAATCAGTTTCAAGGGCTCCGAAGCCTCTGGAAAATTCTGTTTCTGCAAAGGCATCAACGAACACATCCAGATCTGTACCTTCGCCTGCAAAATCAACTCCAAATTCGTCTGTTCCCGCATCGGCTCCTGCTCCTTCACTTACAAGAAGCCAGCTTGATAGGGTTGAGGCTCTCTTAAGTCCAGAGGATAAAATTTCTCTAAATATGGCAAAGCCTTTCAGGGAACTTGAGCCTGAACTTGTGACAAGAAGAAAAAACGATTTTCAGCGGCTCTATACCAATGATAGAGAAGACTACCTCGGTAAACTCGAACGTGATATTACGAAATTTTTCGTAGACCGGGGTTTTCTGGAGATAAAGTCTCCTATCCTTATTCCGGCGGAATACGTGGAGAGAATGGGTATTAATAATGATACTGAACTTTCAAAACAGATCTTCCGGGTGGATAAAAATCTCTGCTTGAGGCCAATGCTTGCCCCGACTCTTTACAACTATCTGCGAAAACTCGATAGGATTTTACCAGGCCCAATAAAAATTTTCGAAGTCGGACCTTGTTACCGGAAAGAGTCTGACGGCAAAGAGCACCTGGAAGAATTTACTATGGTGAACTTCTGTCAGATGGGTTCGGGATGTACTCGGGAAAATCTTGAAGCTCTCATCAAAGAGTTTCTGGACTATCTGGAAATCGACTTCGAAATCGTAGGAGATTCCTGTATGGTCTTTGGGGATACTCTTGATATAATGCACGGGGACCTGGAGCTTTCTTCGGCAGTCGTCGGGCCAGTTTCTCTTGATAGAGAATGGGGTATTGACAAACCATGGATAGGTGCAGGTTTTGGTCTTGAACGCTTGCTCAAGGTTATGCACGGCTTTAAAAACATTAAGAGGGCATCAAGGTCCGAATCTTACTATAATGGGATTTCAACCAATCTGTAAGAATTCAACGCGTTAAGTCGACTTTAACTCGAGTCTAGAGGGCCCGTTTAAACCCGCTGATCAGCCTCGACTGTGCCTTCTAGTTGCCAGCCATCTGTTGTTTGCCCCTCCCCCGTGCCTTCCTTGACCCTGGAAGGTGCCACTCCCACTGTCCTTTCCTAATAAAATGAGGAAATTGCATCGCATTGTCTGAGTAGGTGTCATTCTATTCTGGGGGGT</t>
  </si>
  <si>
    <t>pIDTSmart-8xU6MmPytR-ITR-GFP (GF 2 of 10)</t>
  </si>
  <si>
    <t>CH_GF_26</t>
  </si>
  <si>
    <t>GACAGCAAGGGGGAGGATTGGGAAGACAATAGCAGGCATGCACATGTGAGCAAAAGGCCAGCAAAAGGCCAGGAACCGTAAAAAGGCCGCGTTGCTGGCGTTTTTCCATAGGCTCCGCCCCCCTGACGAGCATCACAAAAATCGACGCTCAAGTCAGAGGTGGCGAAACCCGAACTAGTCAAAAAACGGAAACCCCGGGAATCTAACCCGGCTGAACGGATTTAGAGTCCGTTCGATCTACATGATCAGGTTTCCGGTGTTTCGTCCTTTCCACAAGATATATAAAGCCAAGAAATCGAAATACTTTCAAGTTACGGTAAGCATATGATAGTCCATTTTAAAACATAATTTTAAAACTGCAAACTACCCAAGAAATTATTACTTTCTACGTCACGTATTTTGTACTAATATCTTTGTGTTTACAGTCAAATTAATTCTAATTATCTCTCTAACAGCCTTGTATCGTATATGCAAATATGAAGGAATCATGGGAAATAGGCCCTC</t>
  </si>
  <si>
    <t>pIDTSmart-8xU6MmPytR-ITR-GFP (GF 3 of 10)</t>
  </si>
  <si>
    <t>CH_GF_27</t>
  </si>
  <si>
    <t>GCATGGCCAACGTACGGAAACCCCGGGAATCTAACCCGGCTGAACGGATTTAGAGTCCGTTCGATCTACATGATCAGGTTTCCGGTGTTTCGTCCTTTCCACAAGATATATAAAGCCAAGAAATCGAAATACTTTCAAGTTACGGTAAGCATATGATAGTCCATTTTAAAACATAATTTTAAAACTGCAAACTACCCAAGAAATTATTACTTTCTACGTCACGTATTTTGTACTAATATCTTTGTGTTTACAGTCAAATTAATTCTAATTATCTCTCTAACAGCCTTGTATCGTATATGCAAATATGAAGGAATCATGGGAAATAGGCCCTC</t>
  </si>
  <si>
    <t>pIDTSmart-8xU6MmPytR-ITR-GFP (GF 4 of 10)</t>
  </si>
  <si>
    <t>CH_GF_28</t>
  </si>
  <si>
    <t>CTCCTAGGATCCCAAGGCCTACTCGGAAACCCCGGGAATCTAACCCGGCTGAACGGATTTAGAGTCCGTTCGATCTACATGATCAGGTTTCCGGTGTTTCGTCCTTTCCACAAGATATATAAAGCCAAGAAATCGAAATACTTTCAAGTTACGGTAAGCATATGATAGTCCATTTTAAAACATAATTTTAAAACTGCAAACTACCCAAGAAATTATTACTTTCTACGTCACGTATTTTGTACTAATATCTTTGTGTTTACAGTCAAATTAATTCTAATTATCTCTCTAACAGCCTTGTATCGTATATGCAAATATGAAGGAATCATGGGAAATAGGCCCTC</t>
  </si>
  <si>
    <t>pIDTSmart-8xU6MmPytR-ITR-GFP (GF 5  of 10)</t>
  </si>
  <si>
    <t>CH_GF_29</t>
  </si>
  <si>
    <t>CATTAAGCTTTCCTAGCGGAAACCCCGGGAATCTAACCCGGCTGAACGGATTTAGAGTCCGTTCGATCTACATGATCAGGTTTCCGGTGTTTCGTCCTTTCCACAAGATATATAAAGCCAAGAAATCGAAATACTTTCAAGTTACGGTAAGCATATGATAGTCCATTTTAAAACATAATTTTAAAACTGCAAACTACCCAAGAAATTATTACTTTCTACGTCACGTATTTTGTACTAATATCTTTGTGTTTACAGTCAAATTAATTCTAATTATCTCTCTAACAGCCTTGTATCGTATATGCAAATATGAAGGAATCATGGGAAATAGGCCCTC</t>
  </si>
  <si>
    <t>pIDTSmart-8xU6MmPytR-ITR-GFP (GF 6  of 10)</t>
  </si>
  <si>
    <t>CH_GF_30</t>
  </si>
  <si>
    <t>TACTGTTAACACCAGCCGGAAACCCCGGGAATCTAACCCGGCTGAACGGATTTAGAGTCCGTTCGATCTACATGATCAGGTTTCCGGTGTTTCGTCCTTTCCACAAGATATATAAAGCCAAGAAATCGAAATACTTTCAAGTTACGGTAAGCATATGATAGTCCATTTTAAAACATAATTTTAAAACTGCAAACTACCCAAGAAATTATTACTTTCTACGTCACGTATTTTGTACTAATATCTTTGTGTTTACAGTCAAATTAATTCTAATTATCTCTCTAACAGCCTTGTATCGTATATGCAAATATGAAGGAATCATGGGAAATAGGCCCTC</t>
  </si>
  <si>
    <t>pIDTSmart-8xU6MmPytR-ITR-GFP (GF 7  of 10)</t>
  </si>
  <si>
    <t>CH_GF_31</t>
  </si>
  <si>
    <t>GTACCGAAGGCGGAAACCCCGGGAATCTAACCCGGCTGAACGGATTTAGAGTCCGTTCGATCTACATGATCAGGTTTCCGGTGTTTCGTCCTTTCCACAAGATATATAAAGCCAAGAAATCGAAATACTTTCAAGTTACGGTAAGCATATGATAGTCCATTTTAAAACATAATTTTAAAACTGCAAACTACCCAAGAAATTATTACTTTCTACGTCACGTATTTTGTACTAATATCTTTGTGTTTACAGTCAAATTAATTCTAATTATCTCTCTAACAGCCTTGTATCGTATATGCAAATATGAAGGAATCATGGGAAATAGGCCCTC</t>
  </si>
  <si>
    <t>pIDTSmart-8xU6MmPytR-ITR-GFP (GF 8 of 10)</t>
  </si>
  <si>
    <t>CH_GF_32</t>
  </si>
  <si>
    <t>CTTGGGCCGGCTATTACGGAAACCCCGGGAATCTAACCCGGCTGAACGGATTTAGAGTCCGTTCGATCTACATGATCAGGTTTCCGGTGTTTCGTCCTTTCCACAAGATATATAAAGCCAAGAAATCGAAATACTTTCAAGTTACGGTAAGCATATGATAGTCCATTTTAAAACATAATTTTAAAACTGCAAACTACCCAAGAAATTATTACTTTCTACGTCACGTATTTTGTACTAATATCTTTGTGTTTACAGTCAAATTAATTCTAATTATCTCTCTAACAGCCTTGTATCGTATATGCAAATATGAAGGAATCATGGGAAATAGGCCCTC</t>
  </si>
  <si>
    <t>pIDTSmart-8xU6MmPytR-ITR-GFP (GF 9 of 10)</t>
  </si>
  <si>
    <t>CH_GF_33</t>
  </si>
  <si>
    <t>TACCAAGCTTCCGAGTACTGGTACGGAAACCCCGGGAATCTAACCCGGCTGAACGGATTTAGAGTCCGTTCGATCTACATGATCAGGTTTCCGGTGTTTCGTCCTTTCCACAAGATATATAAAGCCAAGAAATCGAAATACTTTCAAGTTACGGTAAGCATATGATAGTCCATTTTAAAACATAATTTTAAAACTGCAAACTACCCAAGAAATTATTACTTTCTACGTCACGTATTTTGTACTAATATCTTTGTGTTTACAGTCAAATTAATTCTAATTATCTCTCTAACAGCCTTGTATCGTATATGCAAATATGAAGGAATCATGGGAAATAGGCCCTC</t>
  </si>
  <si>
    <t>pIDTSmart-8xU6MmPytR-ITR-GFP (GF 10 of 10)</t>
  </si>
  <si>
    <t>CH_GF_34</t>
  </si>
  <si>
    <t>ATGACTGCATCTTTGAACAATAAATGATTTAAATCAGGTAATGGCTGCCGATGGTTATCTTCCAGATTGGCTCGAGGACACTCTCTCTGAAGGAATCAGACAGTGGTGGAAGCTCAAACCTGGCCCACCACCGCCGAAACCTAACCAACAACACCGGGACGACAGTAGGGGTCTTGTGCTTCCTGGGTACAAGTACCTCGGACCCTTCAACGGACTCGACAAAGGAGAGCCGGTCAACGAGGCAGACGCCGCGGCCCTCGAGCACGACAAAGCCTACGACCACCAGCTCAAGCAAGGGGACAACCCGTACCTCAAATACAACCACGCGGACGCTGAATTTCAGGAGCGTCTTCAAGAAGATACGTCTTTCGGGGGCAACCTCGGGCGAGCAGTCTTCCAGGCCAAAAAGAGGGTACTCGAGCCTCTTGGTCTGGTTGAGGAAGCTGTTAAGACGGCTCCTGGAAAAAAGAGACCTATAGAGCAGTCTCCTGCAGAACCGGACTCTTCCTCGGGCATCGGCAAATCAGGCCAGCAGCCCGCTAAGAAAAGACTCAATTTTGGTCAGACTGGCGACACAGAGTCAGTCCCAGACCCTCAACCAATCGGAGAACCCCCCGCAGCCCCCTCTGGTGTGGGATCTAATACAATGGCTTCAGGCGGTGGGGCACCAATGGCAGACAATAACGAAGGCGCCGACGGAGTGGGTAATTCCTCGGGAAATTGGCATTGCGATTCCACATGGATGGGCGACAGAGTTATCACCACCAGCACAAGAACCTGGGCCCTCCCCACCTACAATAATCACCTCTACAAGCAAATCTCCAGCGAATCGGGAGCCACCAACGACAACCACTACTTCGGCTACAGCACCCCCTGGGGGTATTTTGACTTTAACAGATTCCACTGTCACTTCTCACCACGTGACTGGCAGCGACTCATCAACAACAACTGGGGATTTAGACCCAAGAAACTCAATTTCAAGCTCTTCAACATCCAAGTCAAGGAGGTCACGCAGAATGATGGAACCACGACCATCGCCAATAACCTTACCAGCACGGTGCAGGTCTTCACAGACTCTGAGTACCAGCTGCCCTACGTCCTCGGTTCGGCTCACCAGGGCTGCCTTCCGCCGTTCCCAGCAGACGTCTTCATGATTCCTCAGTACGGCTACTTGACTCTGAACAATGGCAGCCAAGCGGTAGGACGTTCTTCATTCTACTGTCTAGAGTATTTTCCCTCTCAGATGCTGAGGACGGGAAACAACTTCACCTTCAGCTACACTTTTGAAGACGTGCCTTTCCACAGCAGCTACGCGCACAGCCAGAGTCTGGATCGGCTGATGAATCCTCTCATTGACCAGTACCTGTATTACCTGAGCAAAACTCAGGGTACAAGTGGAACAACGCAGCAATCGAGACTGCAGTTCAGCCAAGCTGGGCCTAGCTCCATGGCTCAGCAGGCCAAAAACTGGCTACCGGGACCCAGCTACCGACAGCAGCGAATGTCTAAGACGGCTAATGACAACAACAACAGTGAATTTGCTTGGACTGCAGCCACCAAATATTACCTGAATGGAAGAAATTCTCTGGTCAATCCCGGGCCCCCAATGGCCAGTCACAAGGACGATGAGGAAAAGTATTTCCCCATGCACGGAAATCTCATCTTTGGAAAACAAGGCACAGGAACTACCAATGTGGACATTGAATCAGTGCTTATTACAGACGAAGAAGAAATCAGAACAACTAATCCTGTGGCTACAGAACAATACGGACAGGTTGCCACCAACCATCAGAGTCAGAACACCACAGCTTCCTATGGAAGTGTGGACAGCCAGGGAATCTTACCTGGAATGGTGTGGCAGGACCGCGATGTCTATCTTCAAGGTCCCATTTGGGCCAAAACTCCTCACACGGACGGACACTTTCATCCTTCTCCGCTCATGGGAGGCTTTGGACTGAAACACCCTCCTCCCCAGATCCTGATCAAAAACACACCTGTGCCAGCGAATCCCGCGACCACTTTCACTCCTGGAAAGTTTGCTTCGTTCATTACCCAGTATTCCACCGGACAGGTCAGCGTGGAAATAGAGTGGGAGCTGCAGAAAGAAAACAGCAAACGCTGGAACCCAGAAATTCAGTACACCTCCAACTACAACAAGTCGGTGAATGTGGAGTTTACCGTGGACGCAAACGGTGTTTATTCTGAACCCCGCCCTATTGGCACTCGTTACCTTACCCGGAACTTGTAATTGCTTGTTAATCAATAAACCGTTTAATTCGTTTCAGTTGAACTTTGGTCTCTGCGTATTTCTTTCTTATCTAGTTTCCATGCTCTAGAGTCGACCTGCAGGCATGCAAGCTTTTGTTCCCTTTAGTGAGGGTTAA</t>
  </si>
  <si>
    <t>AAVch.5 CAP (GenBank: 29650537) for insert into pIM45BD</t>
  </si>
  <si>
    <t>CH_GF_35</t>
  </si>
  <si>
    <t>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GCAGGCAACTAG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TTTCGAGCTT</t>
  </si>
  <si>
    <t>A 585, TAG 588 insert in PIM45BD</t>
  </si>
  <si>
    <t>CH_GF_36</t>
  </si>
  <si>
    <t>TATAGGGAGACCCAAGCTTCGCGCGGGTACCCGCTAGCGCTACCGGTCGCCACCGAGGTGCAACTGGTGGAGAGTGGAGGTGGAAGTGTGCAACCCGGAGGTAGTCTGACCCTGAGTTGTGGAACCAGTGGAAGGACCTTCAACGTGATGGGATGGTTCAGGCAAGCCCCCGGAAAGGAGAGGGAGTTCGTGGCCGCCGTGAGGTGGAGTAGTACCGGAATCTACTACACCCAATACGCCGACAGTGTGAAGAGCAGGTTCACCATCAGTAGGGACAACGCCAAGAACACCGTGTACCTGGAGATGAACAGTCTGAAGCCCGAGGACACCGCCGTGTACTACTGTGCCGCCGACACCTACAACAGTAACCCCGCCAGGTGGGACGGCTACGACTTCAGGGGCCAAGGCACCCTGGTGACCGTGAGTAGTGGAGGTGGAGGGAGCGGTGGAGGGGGAAGCGGAGGGGGAGGTAGCGGGGGAGGTGGAAGC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GCAGGCAACGCACAAGCAGCTACCGCAGATGTCAACACACAAGGCGTTCTTCCAGGCATGGTCTGGCAGGACAGAGATGTGTACCTTCAGGGGCCCATCTGGGCAAAGATTCCACACACGGACGGACATTTTCACCCCTCTCCCCTCATGGGTGGATTCGGACTTAAACACCCTCCTCCACAGATTCTCATCAAGAACACCCCCGTACCTGCGAATCCTTCGACCACCTTCAGTGCGGCAAAGTTTGCTTCCTTCATCACACAGTACTCCACGGGACAGGTCAGCGTGGAGATCGAGTGGGAGCTGCAGAAGGAAAACAGCAAACGCTGGAATCCCGAAATTCAGTACACTTCCAACTACAACAAGTCTGTTAATGTGGACTTTACTGTGGACACTAATGGCGTGTATTCAGAGCCTCGCCCCATTGGCACCAGATACCTGACTCGTAATCTGTAACCGCGGGGATCCAGACATGATAAGATACATTG</t>
  </si>
  <si>
    <t>VP2 N term CD4 nanobody insertion G block INCORRECT</t>
  </si>
  <si>
    <t>CH_GF_37</t>
  </si>
  <si>
    <t>TATAGGGAGACCCAAGCTTCGCGCGGGTACCCGCTAGCGCTACCGGTCGCCACCGAGGTGCAGCTGGTGGAGAGTGGAGGAGGACTGGTGCAGGCCGGAGGAAGTCTGAGACTGAGTTGTGCCGCCAGTGGAATCACCTTCAGTATCAACACCATGGGATGGTACAGGCAGGCCCCCGGAAAGCAGAGAGAGCTGGTGGCCCTGATCAGTAGTATCGGAGACACCTACTACGCCGACAGTGTGAAGGGAAGGTTCACCATCAGTAGAGACAACGCCAAGAACACCGTGTACCTGCAGATGAACAGTCTGAAGCCCGAGGACACCGCCGTGTACTACTGTAAGAGATTCAGAACCGCCGCCCAGGGAACCGACTACTGGGGCCAGGGAACCCTGGTGACCGTGAGTAGTGGAGGTGGAGGGAGCGGTGGAGGGGGAAGCGGAGGGGGAGGTAGCGGGGGAGGTGGAAGC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GCAGGCAACGCACAAGCAGCTACCGCAGATGTCAACACACAAGGCGTTCTTCCAGGCATGGTCTGGCAGGACAGAGATGTGTACCTTCAGGGGCCCATCTGGGCAAAGATTCCACACACGGACGGACATTTTCACCCCTCTCCCCTCATGGGTGGATTCGGACTTAAACACCCTCCTCCACAGATTCTCATCAAGAACACCCCCGTACCTGCGAATCCTTCGACCACCTTCAGTGCGGCAAAGTTTGCTTCCTTCATCACACAGTACTCCACGGGACAGGTCAGCGTGGAGATCGAGTGGGAGCTGCAGAAGGAAAACAGCAAACGCTGGAATCCCGAAATTCAGTACACTTCCAACTACAACAAGTCTGTTAATGTGGACTTTACTGTGGACACTAATGGCGTGTATTCAGAGCCTCGCCCCATTGGCACCAGATACCTGACTCGTAATCTGTAACCGCGGGGATCCAGACATGATAAGATACATTG</t>
  </si>
  <si>
    <t>VP2 N term HER2 nanobody insertion G block INCORRECT</t>
  </si>
  <si>
    <t>CH_GF_38</t>
  </si>
  <si>
    <t>TATAGGGAGACCCAAGCTTCGCGCGGGTACCCGCTAGCGCTACCGGTCGCCACCATGATCAAGATCGCCACCAGGAAGTACCTGGGCAAGCAGAACGTGTACGACATCGGCGTGGAGAGGGACCACAACTTCGCCCTGAAGAACGGCTTCATCGCCAGCAACTGCGGAGGTGGAGGGAGCGGTGGAGGGGGAAGCGGAGGGGGAGGTAGCGGGGGAGGTGGAAGC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GCAGGCAACGCACAAGCAGCTACCGCAGATGTCAACACACAAGGCGTTCTTCCAGGCATGGTCTGGCAGGACAGAGATGTGTACCTTCAGGGGCCCATCTGGGCAAAGATTCCACACACGGACGGACATTTTCACCCCTCTCCCCTCATGGGTGGATTCGGACTTAAACACCCTCCTCCACAGATTCTCATCAAGAACACCCCCGTACCTGCGAATCCTTCGACCACCTTCAGTGCGGCAAAGTTTGCTTCCTTCATCACACAGTACTCCACGGGACAGGTCAGCGTGGAGATCGAGTGGGAGCTGCAGAAGGAAAACAGCAAACGCTGGAATCCCGAAATTCAGTACACTTCCAACTACAACAAGTCTGTTAATGTGGACTTTACTGTGGACACTAATGGCGTGTATTCAGAGCCTCGCCCCATTGGCACCAGATACCTGACTCGTAATCTGTAACCGCGGGGATCCAGACATGATAAGATACATTG</t>
  </si>
  <si>
    <t>VP2 N term intein insertion G block INCORRECT</t>
  </si>
  <si>
    <t>CH_GF_39</t>
  </si>
  <si>
    <t>TATAGGGAGACCCAAGCTTCGCGCGGGTACCCGCTAGCGCTACCGGTCGCCACCGAGGTGCAGCTGGTGGAGAGTGGAGGAGGACTGATCCAGGCCGGAGGAAGTCTGAGACTGAGTTGTGCCGCCAGTAGAACCCCCAGTGGAATCGACAGTGTGGGATGGTACAGACAGGCCCCCGGAAAGCAGAGAGAGCTGGTGGCCACCATCCACACCGACAGAGGAACCCACTACATCGACAGTGTGAAGGGAAGATTCGCCATCAGTAGAGACATCGCCAAGAACATGCTGTACCTGCAGATGAGTGCCCTGCAGCCCGAGGACACCGGAATCTACTACTGTTACTTCAACACCTTCAGGGGAAGATTCTGGGGACAGGGAACCCTGGTGACCGTGAGTAGTGGAGGTGGAGGGAGCGGTGGAGGGGGAAGCGGAGGGGGAGGTAGCGGGGGAGGTGGAAGC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GCAGGCAACGCACAAGCAGCTACCGCAGATGTCAACACACAAGGCGTTCTTCCAGGCATGGTCTGGCAGGACAGAGATGTGTACCTTCAGGGGCCCATCTGGGCAAAGATTCCACACACGGACGGACATTTTCACCCCTCTCCCCTCATGGGTGGATTCGGACTTAAACACCCTCCTCCACAGATTCTCATCAAGAACACCCCCGTACCTGCGAATCCTTCGACCACCTTCAGTGCGGCAAAGTTTGCTTCCTTCATCACACAGTACTCCACGGGACAGGTCAGCGTGGAGATCGAGTGGGAGCTGCAGAAGGAAAACAGCAAACGCTGGAATCCCGAAATTCAGTACACTTCCAACTACAACAAGTCTGTTAATGTGGACTTTACTGTGGACACTAATGGCGTGTATTCAGAGCCTCGCCCCATTGGCACCAGATACCTGACTCGTAATCTGTAACCGCGGGGATCCAGACATGATAAGATACATTG</t>
  </si>
  <si>
    <t>VP2 N term TCR nanobody insertion G block INCORRECT</t>
  </si>
  <si>
    <t>CH_GF_40</t>
  </si>
  <si>
    <t>VP1 CD4 nanobody insertion G block</t>
  </si>
  <si>
    <t>CH_GF_41</t>
  </si>
  <si>
    <t xml:space="preserve">VP1 HER2 nanbody insertion G block </t>
  </si>
  <si>
    <t>CH_GF_42</t>
  </si>
  <si>
    <t>VP1 TCR nanobody insertion G block</t>
  </si>
  <si>
    <t>CH_GF_43</t>
  </si>
  <si>
    <t>VP2 VP3 M1L G block</t>
  </si>
  <si>
    <t>CH_GF_44</t>
  </si>
  <si>
    <t>VP2 CD4 nanobody insertion G block</t>
  </si>
  <si>
    <t>CH_GF_45</t>
  </si>
  <si>
    <t>VP2 HER2 nanobody insertion G block</t>
  </si>
  <si>
    <t>CH_GF_46</t>
  </si>
  <si>
    <t>VP2 TCR nanobody insertion G block</t>
  </si>
  <si>
    <t>CH_GF_47</t>
  </si>
  <si>
    <t>VP1 VP3 T138A G block</t>
  </si>
  <si>
    <t>CH_GF_48</t>
  </si>
  <si>
    <t>GTACAGTAGCTTCCAAGGCCTAAGATCTAGATGGTTTCTAAGGGAGAAGAACTCTTTACTGGTGTTGTCCCAATTCTGGTTGAGCTGGATGGTGATGTGAATGGCCACAAATTCTCTGTGTCTGGTGAAGGTGAAGGAGATGCAACTTATGGAAAGCTGACTCTGAAGTTCATTTGTACAACAGGAAAGCTGCCAGTGCCTTGGCCAACTCTGGTGACCACCCTGACTTATGGTGTTCAATGTTTCAGCAGGTACCCTGACCACATGAAGCAGCATGACTTCTTTAAATCTGCAATGCCAGAAGGTTATGTTCAGGAGAGGACAATCTTCTTTAAGGATGATGGAAATTATAAGACAAGGGCAGAAGTGAAGTTTGAAGGTGATACACTGGTTAACAGAATTGAGCTGAAAGGCATTGATTTTAAGGAAGATGGAAACATTCTGGGTCACAAGCTGGAGTACAACTATAATTCTCACAATGTTTACATTATGGCAGATAAGCAGAGGAATGGAATTAAGGCTAATTTCAAGATTAGACACAACATTGAGGATGGATCTGTCCAACTGGCAGACCATTACCAGCAGAACACCCCTATTGGTGATGGCCCAGTTCTCCTCCCAGATAATCACTATCTCAGCACTCAATCTGCTCTGTCCAAAGACCCTAATGAGAAAAGAGACCACATGGTCCTCCTGGAGTTTGTGACAGCAGCAGGAATTACTCTGGGAATGGATGAGCTGTACAAGTCTAAATGCTTCTTTCCAGTTTTCAGTTTTCCCTCAAATTTCAAAAATTGAATACTAAAGAGAATGCTGAAAGTGTACTTTTTGGCACTGTTATTTAAATGTTAGCTTTGTTACTGAAGTTTATATATGCTGGACACTTCACATGAAGATGATACTTCCCTGTGATAAAAGTCCCAACCTTCCACCTCACTCTACCATCAGCATGAATGATCAACAAAACAAGGGCCCATGGCTAGCTGGCCAGACATG</t>
  </si>
  <si>
    <t>CpG-free GFP BC1 (w/KpnI) GF for  pCpGfree-MCS-V2 plasmid (gibson assembly)</t>
  </si>
  <si>
    <t>CH_GF_49</t>
  </si>
  <si>
    <t>CGCCGGGATCACTCTCGGCATGGACGAGCTGTACAAGTAATCCGGACTCAGATCTCGAGAGGAGGAGGAGGAGACAGACAGCAGGATGCCCCACCTCGACAGCCCCGGCAGCTCCCAGCCGAGACGCTCCTTCCTCTCAAGGGTGATCAGGGCAGCGCTACCGTTGCAGCTGCTTCTGCTGCTGCTGCTGCTCCTGGCCTGCCTGCTACCTGCCTCTGAAGATGACTACAGCTGCACCCAGGCCAACAACTTTGCCCGATCCTTCTACCCCATGCTGCGGTACACCAACGGGCCACCTCCCACCTAGAAATGCTTCTTTCCAGTTTTCAGTTTTCCCTCAAATTTCAAAAATTGAATACTAAAGAGAATGCTGAAAGTGTACTTTTTGGCACTGTTATTTAAATGTTAGCTTTGTTACTGAAGTTTATATATGCTGGACACTTCACATGAAGATGATACTTCCCTGTGATAAAAGTCCCAACCTTCCACCTCACTCTACCATCAGCATGAATGATCAACAAAACCTGTGCCTTCTAGTTGCCAGCCATCTGTTGTTTGCCCCTCCCCCGTGCCTTCCTTGACCCTGGAAGGTGCCACTCCCACTGTCCTTTCCTAATAAAATGAGGAAATTGCATCGCATTGTCTGAGTAGGTGTCATTCTATTCTGGGGGGTGGGGTGGGGCAGGACAGCAAGGGGGAGGATTGGGAAGACAATAGCAGGCATGCAGTTAACGAGGGCCTATTTCCCATGATTCCTTCATATTTGCATATACGATACAAGGCTGTTAGAGAGATAATTAGAATTAATTTGACTGTAAACACAAAGATATTAGTACAAAATACGTGACGTAGAAAGTAATAATTTCTTGGGTAGTTTGCAGTTTTAAAATTATGTTTTAAAATGGACTATCATATGCTTACCGTAACTTGAAAGTATTTCGATTTCTTGGCTTTATATATCTTGTGGAAAGGACACTAGTCCACTCCCTCTCTGCGCGCTCGCTCGCTC</t>
  </si>
  <si>
    <t>GF for intermediate natural isolate library to insert KASH and U6 into CH_PL_13</t>
  </si>
  <si>
    <t>CH_GF_50</t>
  </si>
  <si>
    <t>GTACAGTAGCTTCCAAGGCCTAAGATCTAGATGGTTTCTAAGGGAGAAGAACTCTTTACTGGTGTTGTCCCAATTCTGGTTGAGCTGGATGGTGATGTGAATGGCCACAAATTCTCTGTGTCTGGTGAAGGTGAAGGAGATGCAACTTATGGAAAGCTGACTCTGAAGTTCATTTGTACAACAGGAAAGCTGCCAGTGCCTTGGCCAACTCTGGTGACCACCCTGACTTATGGTGTTCAATGTTTCAGCAGGTACCCTGACCACATGAAGCAGCATGACTTCTTTAAATCTGCAATGCCAGAAGGTTATGTTCAGGAGAGGACAATCTTCTTTAAGGATGATGGAAATTATAAGACAAGGGCAGAAGTGAAGTTTGAAGGTGATACACTGGTTAACAGAATTGAGCTGAAAGGCATTGATTTTAAGGAAGATGGAAACATTCTGGGTCACAAGCTGGAGTACAACTATAATTCTCACAATGTTTACATTATGGCAGATAAGCAGAGGAATGGAATTAAGGCTAATTTCAA</t>
  </si>
  <si>
    <t>CpG-free GFP BC1 (w/KpnI) GF for  pCpGfree-MCS-V2 plasmid (gibson assembly) (CH_GF_48 piece 1/2)</t>
  </si>
  <si>
    <t>CH_GF_51</t>
  </si>
  <si>
    <t>GCAGAGGAATGGAATTAAGGCTAATTTCAAGATTAGACACAACATTGAGGATGGATCTGTCCAACTGGCAGACCATTACCAGCAGAACACCCCTATTGGTGATGGCCCAGTTCTCCTCCCAGATAATCACTATCTCAGCACTCAATCTGCTCTGTCCAAAGACCCTAATGAGAAAAGAGACCACATGGTCCTCCTGGAGTTTGTGACAGCAGCAGGAATTACTCTGGGAATGGATGAGCTGTACAAGTCTAAATGCTTCTTTCCAGTTTTCAGTTTTCCCTCAAATTTCAAAAATTGAATACTAAAGAGAATGCTGAAAGTGTACTTTTTGGCACTGTTATTTAAATGTTAGCTTTGTTACTGAAGTTTATATATGCTGGACACTTCACATGAAGATGATACTTCCCTGTGATAAAAGTCCCAACCTTCCACCTCACTCTACCATCAGCATGAATGATCAACAAAACAAGGGCCCATGGCTAGCTGGCCAGACATG</t>
  </si>
  <si>
    <t>CpG-free GFP BC1 (w/KpnI) GF for  pCpGfree-MCS-V2 plasmid (gibson assembly) (CH_GF_48 piece 2/2)</t>
  </si>
  <si>
    <t>CH_GF_52</t>
  </si>
  <si>
    <t>ATGACTGCATCTTTGAACAATAAATGATTTAAATCAGGTAATGGCTGCCGATGGTTATCTTCCAGATTGGCTCGAGGACAACCTCTCTGAGGGCATTCGCGAGTGGTGGGACTTGAAACCTGGAGCCCCGAAGCCCAAAGCCAACCAGCAAAAGCAGGACGACGGCCGGGGTCTGGTGCTTCCTGGCTACAAGTACCTCGGACCCTTCAACGGACTCGACAAGGGGGAGCCCGTCAACGCGGCGGACGCAGCGGCCCTCGAGCACGACAAGGCCTACGACCAGCAGCTCAAAGCGGGTGACAATCCGTACCTGCGGTATAACCACGCCGACGCCGAGTTTCAGGAGCGTCTGCAAGAAGATACGTCTTTTGGGGGCAACCTCGGGCGAGCAGTCTTCCAGGCCAAGAAGCGGGTTCTCGAACCTCTCGGTCTGGTTGAGGAAGGCGCTAAGACGGCTCCTGGAAAGAAACGTCCGGTAGAGCAGTCGCCACAAGAGCCAGACTCCTCCTCGGGCATCGGCAAGACAGGCCAGCAGCCCGCTAAAAAGAGACTCAATTTTGGTCAGACTGGCGACTCAGAGTCAGTCCCCGATCCACAACCTCTCGGAGAACCTCCAGCAACCCCCGCTGCTGTGGGACCTACTACAATGGCTTCAGGCGGTGGCGCACCAATGGCAGACAATAACGAAGGCGCCGACGGAGTGGGTAATGCCTCAGGAAATTGGCATTGCGATTCCACATGGCTGGGCGACAGAGTCATCACCACCAGCACCCGCACCTGGGCCTTGCCCACCTACAATAACCACCTCTACAAGCAAATCTCCAGTGCTTCAACGGGGGCCAGCAACGACAACCACTACTTCGGCTACAGCACCCCCTGGGGGTATTTTGATTTCAACAGATTCCACTGCCACTTTTCACCACGTGACTGGCAGCGACTCATCAACAACAATTGGGGATTCCGGCCCAAGAGACTCAACTTCAAACTCTTCAACATCCAAGTCAAGGAGGTCACGACGAATGATGGCGTCACAACCATCGCTAATAACCTTACCAGCACGGTTCAAGTCTTCTCGGACTCGGAGTACCAGCTTCCGTACGTCCTCGGCTCTGCGCACCAGGGCTGCCTCCCTCCGTTCCCGGCGGACGTGTTCATGATTCCGCAATACGGCTACCTGACGCTCAACAATGGCAGCCAAGCCGTGGGACGTTCATCCTTTTACTGCCTGGAATATTTCCCTTCTCAGATGCTGAGAACGGGCAACAACTTTACCTTCAGCTACACCTTTGAGGAAGTGCCTTTCCACAGCAGCTACGCGCACAGCCAGAGCCTGGACCGGCTGATGAATCCTCTCATCGACCAATACCTGTATTACCTGAACAGAACTCAAAATCAGTCCGGAAGTGCCCAAAACAAGGACTTGCTGTTTAGCCGTGGGTCTCCAGCTGGCATGTCTGTTCAGCCCAAAAACTGGCTACCTGGACCCTGTTATCGGCAGCAGCGCGTTTCTAAAACAAAAACAGACAACAACAACAGCAATTTTACCTGGACTGGTGCTTCAAAATATAACCTCAATGGGCGTGAATCCATCATCAACCCTGGCACTGCTATGGCCTCACACAAAGACGACGAAGACAAGTTCTTTCCCATGAGCGGTGTCATGATTTTTGGAAAAGAGAGCGCCGGAGCTTCAAACACTGCATTGGACAATGTCATGATTACAGACGAAGAGGAAATTAAAGCCACTAACCCTGTGGCCACCGAAAGATTTGGGACCGTGGCAGTCAATTTCCAGAGCAGCAGCACAGACCCTGCGACCGGAGATGTGCATGCTATGGGAGCATTACCTGGCATGGTGTGGCAAGATAGAGACGTGTACCTGCAGGGTCCCATTTGGGCCAAAATTCCTCACACAGATGGACACTTTCACCCGTCTCCTCTTATGGGCGGCTTTGGACTCAAGAACCCGCCTCCTCAGATCCTCATCAAAAACACGCCTGTTCCTGCGAATCCTCCGGCGGAGTTTTCAGCTACAAAGTTTGCTTCATTCATCACCCAATACTCCACAGGACAAGTGAGTGTGGAAATTGAATGGGAGCTGCAGAAAGAAAACAGCAAGCGCTGGAATCCCGAAGTGCAGTACACATCCAATTATGCAAAATCTGCCAACGTTGATTTTACTGTGGACAACAATGGACTTTATACTGAGCCTCGCCCCATTGGCACCCGTTACCTTACCCGTCCCCTGTAATTGCTTGTTAATCAATAAACCGTTTAATTCGTTTCAGTTGAACTTTGGTCTCTGCGTATTTCTTTCTTATCTAGTTTCCATGCTCTAGAGTCGACCTGCAGGCATGCAAGCTTTTGTTCCCTTTAGTGAGGGTTAA</t>
  </si>
  <si>
    <t>CH_GF_53</t>
  </si>
  <si>
    <t>ATGACTGCATCTTTGAACAATAAATGATTTAAATCAGGTAATGGCTGCTGACGGTTATCTTCCAGATTGGCTCGAGGACAACCTTTCTGAAGGCATTCGTGAGTGGTGGGCTCTGAAACCTGGAGTCCCTCAACCCAAAGCGAACCAACAACACCAGGACAACCGTCGGGGTCTTGTGCTTCCGGGTTACAAATACCTCGGACCCGGTAACGGACTCGACAAAGGAGAGCCGGTCAACGAGGCGGACGCGGCAGCCCTCGAACACGACAAAGCTTACGACCAGCAGCTCAAGGCCGGTGACAACCCGTACCTCAAGTACAACCACGCCGACGCCGAGTTTCAGGAGCGTCTTCAAGAAGATACGTCTTTTGGGGGCAACCTTGGCAGAGCAGTCTTCCAGGCCAAAAAGAGGATCCTTGAGCCTCTTGGTCTGGTTGAGGAAGCAGCTAAAACGGCTCCTGGAAAGAAGGGGGCTGTAGATCAGTCTCCTCAGGAACCGGACTCATCATCTGGTGTTGGCAAATCGGGCAAACAGCCTGCCAGAAAAAGACTAAATTTCGGTCAGACTGGAGACTCAGAGTCAGTCCCAGACCCTCAACCTCTCGGAGAACCACCAGCAGCCCCCACAAGTTTGGGATCTAATACAATGGCTTCAGGCGGTGGCGCACCAATGGCAGACAATAACGAGGGTGCCGATGGAGTGGGTAATTCCTCAGGAAATTGGCATTGCGATTCCCAATGGCTGGGCGACAGAGTCATCACCACCAGCACCAGAACCTGGGCCCTGCCCACTTACAACAACCATCTCTACAAGCAAATCTCCAGCCAATCAGGAGCTTCAAACGACAACCACTACTTTGGCTACAGCACCCCTTGGGGGTATTTTGACTTTAACAGATTCCACTGCCACTTCTCACCACGTGACTGGCAGCGACTCATTAACAACAACTGGGGATTCCGGCCCAAGAAACTCAGCTTCAAGCTCTTCAACATCCAAGTTAGAGGGGTCACGCAGAACGATGGCACGACGACTATTGCCAATAACCTTACCAGCACGGTTCAAGTGTTTACGGACTCGGAGTATCAGCTCCCGTACGTGCTCGGGTCGGCGCACCAAGGCTGTCTCCCGCCGTTTCCAGCGGACGTCTTCATGGTCCCTCAGTATGGATACCTCACCCTGAACAACGGAAGTCAAGCGGTGGGACGCTCATCCTTTTACTGCCTGGAGTACTTCCCTTCGCAGATGCTAAGGACTGGAAATAACTTCCAATTCAGCTATACCTTCGAGGATGTACCTTTTCACAGCAGCTACGCTCACAGCCAGAGTTTGGATCGCTTGATGAATCCTCTTATTGATCAGTATCTGTACTACCTGAACAGAACGCAAGGAACAACCTCTGGAACAACCAACCAATCACGGCTGCTTTTTAGCCAGGCTGGGCCTCAGTCTATGTCTTTGCAGGCCAGAAATTGGCTACCTGGGCCCTGCTACCGGCAACAGAGACTTTCAAAGACTGCTAACGACAACAACAACAGTAACTTTCCTTGGACAGCGGCCAGCAAATATCATCTCAATGGCCGCGACTCGCTGGTGAATCCAGGACCAGCTATGGCCAGTCACAAGGACGATGAAGAAAAATTTTTCCCTATGCACGGCAATCTAATATTTGGCAAAGAAGGGACAACGGCAAGTAACGCAGAATTAGATAATGTAATGATTACGGATGAAGAAGAGATTCGTACCACCAATCCTGTGGCAACAGAGCAGTATGGAACTGTGGCAAATAACTTGCAGAGCTCAAATACAGCTCCCACGACTGGAACTGTCAATCATCAGGGGGCCTTACCTGGCATGGTGTGGCAAGATCGTGACGTGTACCTTCAAGGACCTATCTGGGCAAAGATTCCTCACACGGATGGACACTTTCATCCTTCTCCTCTGATGGGAGGCTTTGGACTGAAACATCCGCCTCCTCAAATCATGATCAAAAATACTCCGGTACCGGCAAATCCTCCGACGACTTTCAGCCCGGCCAAGTTTGCTTCATTTATCACTCAGTACTCCACTGGACAGGTCAGCGTGGAAATTGAGTGGGAGCTACAGAAAGAAAACAGCAAACGTTGGAATCCAGAGATTCAGTACACTTCCAACTACAACAAGTCTGTTAATGTGGACTTTACTGTAGACACTAATGGTGTTTATAGTGAACCTCGCCCTATTGGAACCCGGTATCTCACACGAAACTTGTGATTGCTTGTTAATCAATAAACCGTTTAATTCGTTTCAGTTGAACTTTGGTCTCTGCGTATTTCTTTCTTATCTAGTTTCCATGCTCTAGAGTCGACCTGCAGGCATGCAAGCTTTTGTTCCCTTTAGTGAGGGTTAA</t>
  </si>
  <si>
    <t>CH_GF_54</t>
  </si>
  <si>
    <t>ATGACTGCATCTTTGAACAATAAATGATTTAAATCAGGTAATGACTGACGGTTACCTTCCAGATTGGCTAGAGGACAACCTCTCTGAAGGCGTTCGAGAGTGGTGGGCGCTGCAACCTGGAGCCCCTAAACCCAAGGCAAATCAACAACATCAGGACAACGCTCGGGGTCTTGTGCTTCCGGGTTACAAATACCTCGGACCCGGCAACGGACTCGACAAGGGGGAACCCGTCAACGCAGCGGACGCGGCAGCCCTCGAGCACGACAAGGCCTACGACCAGCAGCTCAAGGCCGGTGACAACCCCTACCTCAAGTACAACCACGCCGACGCGGAGTTCCAGCAGCGGCTTCAGGGCGACACATCGTTTGGGGGCAACCTCGGCAGAGCAGTCTTCCAGGCCAAAAAGAGGGTTCTTGAACCTCTTGGTCTGGTTGAGCAAGCGGGTGAGACGGCTCCTGGAAAGAAGAGACCGTTGATTGAATCCCCCCAGCAGCCCGACTCCTCCACGGGTATCGGCAAAAAAGGCAAGCAGCCGGCTAAAAAGAAGCTCGTTTTCGAAGACGAAACTGGAGCAGGCGACGGACCCCCTGAGGGATCAACTTCCGGAGCCATGTCTGATGACAGTGAGATGCGTGCAGCAGCTGGCGGAGCTGCAGTCGAGGGCGGACAAGGTGCCGATGGAGTGGGTAATGCCTCGGGTGATTGGCATTGCGATTCCACCTGGTCTGAGGGCCACGTCACGACCACCAGCACCAGAACCTGGGTCTTGCCCACCTACAACAACCACCTCTACAAGCGACTCGGAGAGAGCCTGCAGTCCAACACCTACAACGGATTCTCCACCCCCTGGGGATACTTTGACTTCAACCGCTTCCACTGCCACTTCTCACCACGTGACTGGCAGCGACTCATCAACAACAACTGGGGCATGCGACCCAAAGCCATGCGGGTCAAAATCTTCAACATCCAGGTCAAGGAGGTCACGACGTCGAACGGCGAGACAACGGTGGCTAATAACCTTACCAGCACGGTTCAGATCTTTGCGGACTCGTCGTACGAACTGCCGTACGTGATGGATGCGGGTCAAGAGGGCAGCCTGCCTCCTTTTCCCAACGACGTCTTTATGGTGCCCCAGTACGGCTACTGTGGACTGGTGACCGGCAACACTTCGCAGCAACAGACTGACAGAAATGCCTTCTACTGCCTGGAGTACTTTCCTTCGCAGATGCTGCGGACTGGCAACAACTTTG</t>
  </si>
  <si>
    <t>AAV4 CAP GB# (2337938) (1 of 2 pieces) (piece two is CH_GF_100)</t>
  </si>
  <si>
    <t>CH_GF_55</t>
  </si>
  <si>
    <t>ATGACTGCATCTTTGAACAATAAATGATTTAAATCAGGTAATGTCTTTTGTTGATCACCCTCCAGATTGGTTGGAAGAAGTTGGTGAAGGTCTTCGCGAGTTTTTGGGCCTTGAAGCGGGCCCACCGAAACCAAAACCCAATCAGCAGCATCAAGATCAAGCCCGTGGTCTTGTGCTGCCTGGTTATAACTATCTCGGACCCGGAAACGGTCTCGATCGAGGAGAGCCTGTCAACAGGGCAGACGAGGTCGCGCGAGAGCACGACATCTCGTACAACGAGCAGCTTGAGGCGGGAGACAACCCCTACCTCAAGTACAACCACGCGGACGCCGAGTTTCAGGAGAAGCTCGCCGACGACACATCCTTCGGGGGAAACCTCGGAAAGGCAGTCTTTCAGGCCAAGAAAAGGGTTCTCGAACCTTTTGGCCTGGTTGAAGAGGGTGCTAAGACGGCCCCTACCGGAAAGCGGATAGACGACCACTTTCCAAAAAGAAAGAAGGCTCGGACCGAAGAGGACTCCAAGCCTTCCACCTCGTCAGACGCCGAAGCTGGACCCAGCGGATCCCAGCAGCTGCAAATCCCAGCCCAACCAGCCTCAAGTTTGGGAGCTGATACAATGTCTGCGGGAGGTGGCGGCCCATTGGGCGACAATAACCAAGGTGCCGATGGAGTGGGCAATGCCTCGGGAGATTGGCATTGCGATTCCACGTGGATGGGGGACAGAGTCGTCACCAAGTCCACCCGAACCTGGGTGCTGCCCAGCTACAACAACCACCAGTACCGAGAGATCAAAAGCGGCTCCGTCGACGGAAGCAACGCCAACGCCTACTTTGGATACAGCACCCCCTGGGGGTACTTTGACTTTAACCGCTTCCACAGCCACTGGAGCCCCCGAGACTGGCAAAGACTCATCAACAACTACTGGGGCTTCAGACCCCGGTCCCTCAGAGTCAAAATCTTCAACATTCAAGTCAAAGAGGTCACGGTGCAGGACTCCACCACCACCATCGCCAACAACCTCACCTCCACCGTCCAAGTGTTTACGGACGACGACTACCAGCTGCCCTACGTCGTCGGCAACGGGACCGAGGGATGCCTGCCGGCCTTCCCTCCGCAGGTCTTTACGCTGCCGCAGTACGGTTACGCGACGCTGAACCGCGACAACACAGAAAATCCCACCGAGAGGAGCAGCTTCTTCTGCCTAGAGTACTTTCCCAGCAAGATGCTGAGAACGGGCAACAACTTTGAGTTTACCTACAACTTTGAGGAGGTGCCCTTCCACTCCAGCTTCGCTCCCAGTCAGAACCTGTTCAAGCTGGCCAACCCGCTGGTGGACCAGTACTTGTACCGCTTCGTGAGCACAAATAACACTGGCGGAGTCCAGTTCAACAAGAACCTGGCCGGGAGATACGCCAACACCTACAAAAACTGGTTCCCGGGGCCCATGGGCCGAACCCAGGGCTGGAACCTGGGCTCCGGGGTCAACCGCGCCAGTGTCAGCGCCTTCGCCACGACCAATAGGATGGAGCTCGAGGGCGCGAGTTACCAGGTGCCCCCGCAGCCGAACGGCATGACCAACAACCTCCAGGGCAGCAACACCTATGCCCTGGAGAACACTATGATCTTCAACAGCCAGCCGGCGAACCCGGGCACCACCGCCACGTACCTCGAGGGCAACATGCTCATCACCAGCGAGAGCGAGACGCAGCCGGTGAACCGCGTGGCGTACAACGTCGGCGGGCAGATGGCCACCAACAACCAGAGCTCCACCACTGCCCCCGCGACCGGCACGTACAACCTCCAGGAAATCGTGCCCGGCAGCGTGTGGATGGAGAGGGACGTGTACCTCCAAGGACCCATCTGGGCCAAGATCCCAGAGACGGGGGCGCACTTTCACCCCTCTCCGGCCATGGGCGGATTCGGACTCAAACACCCACCGCCCATGATGCTCATCAAGAACACGCCTGTGCCCGGAAATATCACCAGCTTCTCGGACGTGCCCGTCAGCAGCTTCATCACCCAGTACAGCACCGGGCAGGTCACCGTGGAGATGGAGTGGGAGCTCAAGAAGGAAAACTCCAAGAGGTGGAACCCAGAGATCCAGTACACAAACAACTACAACGACCCCCAGTTTGTGGACTTTGCCCCGGACAGCACCGGGGAATACAGAACCACCAGACCTATCGGAACCCGATACCTTACCCGACCCCTTTAATTGCTTGTTAATCAATAAACCGTTTAATTCGTTTCAGTTGAACTTTGGTCTCTGCGTATTTCTTTCTTATCTAGTTTCCATGCTCTAGAGTCGACCTGCAGGCATGCAAGCTTTTGTTCCCTTTAGTGAGGGTTAA</t>
  </si>
  <si>
    <t>CH_GF_56</t>
  </si>
  <si>
    <t>ATGACTGCATCTTTGAACAATAAATGATTTAAATCAGGTAATGGCTGCCGATGGTTATCTTCCAGATTGGCTCGAGGACAACCTCTCTGAGGGCATTCGCGAGTGGTGGGACTTGAAACCTGGAGCCCCGAAACCCAAAGCCAACCAGCAAAAGCAGGACGACGGCCGGGGTCTGGTGCTTCCTGGCTACAAGTACCTCGGACCCTTCAACGGACTCGACAAGGGGGAGCCCGTCAACGCGGCGGATGCAGCGGCCCTCGAGCACGACAAGGCCTACGACCAGCAGCTCAAAGCGGGTGACAATCCGTACCTGCGGTATAACCACGCCGACGCCGAGTTTCAGGAGCGTCTGCAAGAAGATACGTCTTTTGGGGGCAACCTCGGGCGAGCAGTCTTCCAGGCCAAGAAGAGGGTTCTCGAACCTTTTGGTCTGGTTGAGGAAGGTGCTAAGACGGCTCCTGGAAAGAAACGTCCGGTAGAGCAGTCGCCACAAGAGCCAGACTCCTCCTCGGGCATTGGCAAGACAGGCCAGCAGCCCGCTAAAAAGAGACTCAATTTTGGTCAGACTGGCGACTCAGAGTCAGTCCCCGACCCACAACCTCTCGGAGAACCTCCAGCAACCCCCGCTGCTGTGGGACCTACTACAATGGCTTCAGGCGGTGGCGCACCAATGGCAGACAATAACGAAGGCGCCGACGGAGTGGGTAATGCCTCAGGAAATTGGCATTGCGATTCCACATGGCTGGGCGACAGAGTCATCACCACCAGCACCCGAACATGGGCCTTGCCCACCTATAACAACCACCTCTACAAGCAAATCTCCAGTGCTTCAACGGGGGCCAGCAACGACAACCACTACTTCGGCTACAGCACCCCCTGGGGGTATTTTGATTTCAACAGATTCCACTGCCATTTCTCACCACGTGACTGGCAGCGACTCATCAACAACAATTGGGGATTCCGGCCCAAGAGACTCAACTTCAAGCTCTTCAACATCCAAGTCAAGGAGGTCACGACGAATGATGGCGTCACGACCATCGCTAATAACCTTACCAGCACGGTTCAAGTCTTCTCGGACTCGGAGTACCAGTTGCCGTACGTCCTCGGCTCTGCGCACCAGGGCTGCCTCCCTCCGTTCCCGGCGGACGTGTTCATGATTCCGCAGTACGGCTACCTAACGCTCAACAATGGCAGCCAGGCAGTGGGACGGTCATCCTTTTACTGCCTGGAATATTTCCCATCGCAGATGCTGAGAACGGGCAATAACTTTACCTTCAGCTACACCTTCGAGGACGTGCCTTTCCACAGCAGCTACGCGCACAGCCAGAGCCTGGACCGGCTGATGAATCCTCTCATCGACCAGTACCTGTATTACCTGAACAGAACTCAGAATCAGTCCGGAAGTGCCCAAAACAAGGACTTGCTGTTTAGCCGGGGGTCTCCAGCTGGCATGTCTGTTCAGCCCAAAAACTGGCTACCTGGACCCTGTTACCGGCAGCAGCGCGTTTCTAAAACAAAAACAGACAACAACAACAGCAACTTTACCTGGACTGGTGCTTCAAAATATAACCTTAATGGGCGTGAATCTATAATCAACCCTGGCACTGCTATGGCCTCACACAAAGACGACAAAGACAAGTTCTTTCCCATGAGCGGTGTCATGATTTTTGGAAAGGAGAGCGCCGGAGCTTCAAACACTGCATTGGACAATGTCATGATCACAGACGAAGAGGAAATCAAAGCCACTAACCCCGTGGCCACCGAAAGATTTGGGACTGTGGCAGTCAATCTCCAGAGCAGCAGCACAGACCCTGCGACCGGAGATGTGCATGTTATGGGAGCCTTACCTGGAATGGTGTGGCAAGACAGAGACGTATACCTGCAGGGTCCTATTTGGGCCAAAATTCCTCACACGGATGGACACTTTCACCCGTCTCCTCTCATGGGCGGCTTTGGACTTAAGCACCCGCCTCCTCAGATCCTCATCAAAAACACGCCTGTTCCTGCGAATCCTCCGGCAGAGTTTTCGGCTACAAAGTTTGCTTCATTCATCACCCAGTATTCCACAGGACAAGTGAGCGTGGAGATTGAATGGGAGCTGCAGAAAGAAAACAGCAAACGCTGGAATCCCGAAGTGCAGTATACATCTAACTATGCAAAATCTGCCAACGTTGATTTCACTGTGGACAACAATGGACTTTATACTGAGCCTCGCCCCATTGGCACCCGTTACCTCACCCGTCCCCTGTAATTGCTTGTTAATCAATAAACCGTTTAATTCGTTTCAGTTGAACTTTGGTCTCTGCGTATTTCTTTCTTATCTAGTTTCCATGCTCTAGAGTCGACCTGCAGGCATGCAAGCTTTTGTTCCCTTTAGTGAGGGTTAA</t>
  </si>
  <si>
    <t>CH_GF_57</t>
  </si>
  <si>
    <t>ATGACTGCATCTTTGAACAATAAATGATTTAAATCAGGTAATGGCTGCCGATGGTTATCTTCCAGATTGGCTCGAGGACAACCTCTCTGAGGGCATTCGCGAGTGGTGGGACCTGAAACCTGGAGCCCCGAAACCCAAAGCCAACCAGCAAAAGCAGGACAACGGCCGGGGTCTGGTGCTTCCTGGCTACAAGTACCTCGGACCCTTCAACGGACTCGACAAGGGGGAGCCCGTCAACGCGGCGGACGCAGCGGCCCTCGAGCACGACAAGGCCTACGACCAGCAGCTCAAAGCGGGTGACAATCCGTACCTGCGGTATAACCACGCCGACGCCGAGTTTCAGGAGCGTCTGCAAGAAGATACGTCATTTGGGGGCAACCTCGGGCGAGCAGTCTTCCAGGCCAAGAAGCGGGTTCTCGAACCTCTCGGTCTGGTTGAGGAAGGCGCTAAGACGGCTCCTGCAAAGAAGAGACCGGTAGAGCCGTCACCTCAGCGTTCCCCCGACTCCTCCACGGGCATCGGCAAGAAAGGCCAGCAGCCCGCCAGAAAGAGACTCAATTTCGGTCAGACTGGCGACTCAGAGTCAGTCCCCGACCCTCAACCTCTCGGAGAACCTCCAGCAGCGCCCTCTAGTGTGGGATCTGGTACAGTGGCTGCAGGCGGTGGCGCACCAATGGCAGACAATAACGAAGGTGCCGACGGAGTGGGTAATGCCTCAGGAAATTGGCATTGCGATTCCACATGGCTGGGCGACAGAGTCATTACCACCAGCACCCGAACCTGGGCCCTGCCCACCTACAACAACCACCTCTACAAGCAAATCTCCAGTGAAACTGCAGGTAGTACCAACGACAACACCTACTTCGGCTACAGCACCCCCTGGGGGTATTTTGACTTTAACAGATTCCACTGCCACTTCTCACCACGTGACTGGCAGCGACTCATCAACAACAACTGGGGATTCCGGCCCAAGAAGCTGCGGTTCAAGCTCTTCAACATCCAGGTCAAGGAGGTCACGACGAATGACGGCGTTACGACCATCGCTAATAACCTTACCAGCACGATTCAGGTATTCTCGGACTCGGAATACCAGCTGCCGTACGTCCTCGGCTCTGCGCACCAGGGCTGCCTGCCTCCGTTCCCGGCGGACGTCTTCATGATTCCTCAGTACGGCTACCTGACTCTCAACAATGGCAGTCAGTCTGTGGGACGTTCCTCCTTCTACTGCCTGGAGTACTTCCCCTCTCAGATGCTGAGAACGGGCAACAACTTTGAGTTCAGCTACAGCTTCGAGGACGTGCCTTTCCACAGCAGCTACGCACACAGCCAGAGCCTGGACCGGCTGATGAATCCCCTCATCGACCAGTACTTGTACTACCTGGCCAGAACACAGAGTAACCCAGGAGGCACAGCTGGCAATCGGGAACTGCAGTTTTACCAGGGCGGGCCTTCAACTATGGCCGAACAAGCCAAGAATTGGTTACCTGGACCTTGCTTCCGGCAACAAAGAGTCTCCAAAACGCTGGATCAAAACAACAACAGCAACTTTGCTTGGACTGGTGCCACCAAATATCACCTGAACGGCAGAAACTCGTTGGTTAATCCCGGCGTCGCCATGGCAACTCACAAGGACGACGAGGACCGCTTTTTCCCATCCAGCGGAGTCCTGATTTTTGGAAAAACTGGAGCAACTAACAAAACTACATTGGAAAATGTGTTAATGACAAATGAAGAAGAAATTCGTCCTACTAATCCTGTAGCCACGGAAGAATACGGGATAGTCAGCAGCAACTTACAAGCGGCTAATACTGCAGCCCAGACACAAGTTGTCAACAACCAGGGAGCCTTACCTGGCATGGTCTGGCAGAACCGGGACGTGTACCTGCAGGGTCCCATCTGGGCCAAGATTCCTCACACGGATGGCAACTTTCACCCGTCTCCTTTGATGGGCGGCTTTGGACTTAAACATCCGCCTCCTCAGATCCTGATCAAGAACACTCCCGTTCCCGCTAATCCTCCGGAGGTGTTTACTCCTGCCAAGTTTGCTTCGTTCATCACACAGTACAGCACCGGACAAGTCAGCGTGGAAATCGAGTGGGAGCTGCAGAAGGAAAACAGCAAGCGCTGGAACCCGGAGATTCAGTACACCTCCAACTTTGAAAAGCAGACTGGTGTGGACTTTGCCGTTGACAGCCAGGGTGTTTACTCTGAGCCTCGCCCTATTGGCACTCGTTACCTCACCCGTAATCTGTAATTGCTTGTTAATCAATAAACCGTTTAATTCGTTTCAGTTGAACTTTGGTCTCTGCGTATTTCTTTCTTATCTAGTTTCCATGCTCTAGAGTCGACCTGCAGGCATGCAAGCTTTTGTTCCCTTTAGTGAGGGTTAA</t>
  </si>
  <si>
    <t>CH_GF_58</t>
  </si>
  <si>
    <t>ATGACTGCATCTTTGAACAATAAATGATTTAAATCAGGTAATGGCTGCCGATGGTTATCTTCCAGATTGGCTCGAGGACAACCTCTCTGAGGGCATTCGCGAGTGGTGGGCGCTGAAACCTGGAGCCCCGAAGCCCAAAGCCAACCAGCAAAAGCAGGACGACGGCCGGGGTCTGGTGCTTCCTGGCTACAAGTACCTCGGACCCTTCAACGGACTCGACAAGGGGGAGCCCGTCAACGCGGCGGACGCAGCGGCCCTCGAGCACGACAAGGCCTACGACCAGCAGCTGCAGGCGGGTGACAATCCGTACCTGCGGTATAACCACGCCGACGCCGAGTTTCAGGAGCGTCTGCAAGAAGATACGTCTTTTGGGGGCAACCTCGGGCGAGCAGTCTTCCAGGCCAAGAAGCGGGTTCTCGAACCTCTCGGTCTGGTTGAGGAAGGCGCTAAGACGGCTCCTGGAAAGAAGAGACCGGTAGAGCCATCACCCCAGCGTTCTCCAGACTCCTCTACGGGCATCGGCAAGAAAGGCCAACAGCCCGCCAGAAAAAGACTCAATTTTGGTCAGACTGGCGACTCAGAGTCAGTTCCAGACCCTCAACCTCTCGGAGAACCTCCAGCAGCGCCCTCTGGTGTGGGACCTAATACAATGGCTGCAGGCGGTGGCGCACCAATGGCAGACAATAACGAAGGCGCCGACGGAGTGGGTAGTTCCTCGGGAAATTGGCATTGCGATTCCACATGGCTGGGCGACAGAGTCATCACCACCAGCACCCGAACCTGGGCCCTGCCCACCTACAACAACCACCTCTACAAGCAAATCTCCAACGGGACATCGGGAGGAGCCACCAACGACAACACCTACTTCGGCTACAGCACCCCCTGGGGGTATTTTGACTTTAACAGATTCCACTGCCACTTTTCACCACGTGACTGGCAGCGACTCATCAACAACAACTGGGGATTCCGGCCCAAGAGACTCAGCTTCAAGCTCTTCAACATCCAGGTCAAGGAGGTCACGCAGAATGAAGGCACCAAGACCATCGCCAATAACCTCACCAGCACCATCCAGGTGTTTACGGACTCGGAGTACCAGCTGCCGTACGTTCTCGGCTCTGCCCACCAGGGCTGCCTGCCTCCGTTCCCGGCGGACGTGTTCATGATTCCCCAGTACGGCTACCTAACACTCAACAACGGTAGTCAGGCCGTGGGACGCTCCTCCTTCTACTGCCTGGAATACTTTCCTTCGCAGATGCTGAGAACCGGCAACAACTTCCAGTTTACTTACACCTTCGAGGACGTGCCTTTCCACAGCAGCTACGCCCACAGCCAGAGCTTGGACCGGCTGATGAATCCTCTGATTGACCAGTACCTGTACTACTTGTCTCGGACTCAAACAACAGGAGGCACGGCAAATACGCAGACTCTGGGCTTCAGCCAAGGTGGGCCTAATACAATGGCCAATCAGGCAAAGAACTGGCTGCCAGGACCCTGTTACCGCCAACAACGCGTCTCAACGACAACCGGGCAAAACAACAATAGCAACTTTGCCTGGACTGCTGGGACCAAATACCATCTGAATGGAAGAAATTCATTGGCTAATCCTGGCATCGCTATGGCAACACACAAAGACGACGAGGAGCGTTTTTTTCCCAGTAACGGGATCCTGATTTTTGGCAAACAAAATGCTGCCAGAGACAATGCGGATTACAGCGATGTCATGCTCACCAGCGAGGAAGAAATCAAAACCACTAACCCTGTGGCTACAGAGGAATACGGTATCGTGGCAGATAACTTGCAGCAGCAAAACACGGCTCCTCAAATTGGAACTGTCAACAGCCAGGGGGCCTTACCCGGTATGGTCTGGCAGAACCGGGACGTGTACCTGCAGGGTCCCATCTGGGCCAAGATTCCTCACACGGACGGCAACTTCCACCCGTCTCCGCTGATGGGCGGCTTTGGCCTGAAACATCCTCCGCCTCAGATCCTGATCAAGAACACGCCTGTACCTGCGGATCCTCCGACCACCTTCAACCAGTCAAAGCTGAACTCTTTCATCACGCAATACAGCACCGGACAGGTCAGCGTGGAAATTGAATGGGAGCTGCAGAAGGAAAACAGCAAGCGCTGGAACCCCGAGATCCAGTACACCTCCAACTACTACAAATCTACAAGTGTGGACTTTGCTGTTAATACAGAAGGCGTGTACTCTGAACCCCGCCCCATTGGCACCCGTTACCTCACCCGTAATCTGTAATTGCTTGTTAATCAATAAACCGTTTAATTCGTTTCAGTTGAACTTTGGTCTCTGCGTATTTCTTTCTTATCTAGTTTCCATGCTCTAGAGTCGACCTGCAGGCATGCAAGCTTTTGTTCCCTTTAGTGAGGGTTAA</t>
  </si>
  <si>
    <t>CH_GF_59</t>
  </si>
  <si>
    <t>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GTTACGGACAACAATGGAGTCAAGACCATCGCCAATAACCTTACCAGCACGGTCCAGGTCTTCACGGACTCAGACTATCAGCTCCCGTACGTGCTCGGGTCGGCTCACGAGGGCTGCCTCCCGCCGTTCCCAGCGGACGTTTTCATGATTCCTCAGTACGGGTATCTGACGCTTAATGATGGAAGCCAGGCCGTGGGTCGTTCGTCCTTTTACTGCCTGGAATATTTCCCGTCGCAAATGCTAAGAACGGGTAACAACTTCCAGTTCAGCTACGAGTTTGAGAACGTACCTTTCCATAGCAGCTACGCTCACAGCCAAAGCCTGGACCGACTAATGAATCCACTCATCGACCAATACTTGTACTATCT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ACTTTGGTCTCTGCGTATTTCTTTCTTATCTAGTTTCCATGCTCTAGAGTCGACCTGCAGGCATGCAAGCTTTTGTTCCCTTTAGTGAGGGTTAA</t>
  </si>
  <si>
    <t>CH_GF_60</t>
  </si>
  <si>
    <t>ATGACTGCATCTTTGAACAATAAATGATTTAAATCAGGTAATGGCTGCTGACGGTTATCTTCCAGATTGGCTCGAGGACAACCTCTCTGAGGGCATTCGCGAGTGGTGGGACCTGAAACCTGGAGCCCCCAAGCCCAAGGCCAACCAGCAGAAGCAGGACGACGGCCGGGGTCTGGTGCTTCCTGGCTACAAGTACCTCGGACCCTTCAACGGACTCGACAAGGGGGAGCCCGTCAACGCGGCGGACGCAGCGGCCCTCGAGCACGACAAGGCCTACGACCAGCAGCTCAAAGCGGGTGACAATCCGTACCTGCGGTATAACCACGCCGACGCCGAGTTTCAGGAGCGTCTGCAAGAAGATACGTCTTTTGGGGGCAACCTCGGGCGAGCAGTCTTCCAGGCCAAGAAGCGGGTTCTCGAACCTCTCGGTCTGGTTGAGGAAGCTGCTAAGACGGCTCCTGGAAAGAAGAGACCGGTAGAACCGTCACCTCAGCGTTCCCCCGACTCCTCCACGGGCATCGGCAAGAAAGGCCAGCAGCCCGCTAAAAAGAGACTGAACTTTGGGCAGACTGGCGAGTCAGAGTCAGTCCCCGACCCTCAACCAATCGGAGAACCACCAGCAGGCCCCTCTGGTCTGGGATCTGGTACAATGGCTGCAGGCGGTGGCGCTCCAATGGCAGACAATAACGAAGGCGCCGACGGAGTGGGTAGTTCCTCAGGAAATTGGCATTGCGATTCCACATGGCTGGGCGACAGAGTCATCACCACCAGCACCCGAACCTGGGCCCTGCCCACCTACAACAACCACCTCTACAAGCAAATCTCCAACGGGACATCGGGAGGAAGCACCAACGACAACACCTACTTCGGCTACAGCACCCCCTGGGGGTATTTTGACTTCAACAGATTCCACTGCCACTTCTCACCACGTGACTGGCAGCGACTCATCAACAACAACTGGGGATTCCGGCCAAAAAGACTCAGCTTCAAGCTCTTCAACATCCAGGTCAAGGAGGTCACGCAGAATGAAGGCACCAAGACCATCGCCAATAACCTTACCAGCACGATTCAGGTATTTACGGACTCGGAATACCAGCTGCCGTACGTCCTCGGCTCCGCGCACCAGGGCTGCCTGCCTCCGTTCCCGGCGGATGTCTTCATGATTCCCCAGTACGGCTACCTGACACTGAACAATGGAAGTCAAGCCGTAGGCCGTTCCTCCTTCTACTGCCTGGAATATTTTCCATCTCAAATGCTGCGAACTGGAAACAATTTTGAATTCAGCTACACCTTCGAGGACGTGCCTTTCCACAGCAGCTACGCACACAGCCAGAGCTTGGACCGACTGATGAATCCTCTCATTGACCAGTACCTGTACTACTTATCCAGAACTCAGTCCACAGGAGGAACTCAAGGTACCCAGCAATTGTTATTTTCTCAAGCTGGGCCTGCAAACATGTCGGCTCAGGCCAAGAACTGGCTGCCTGGACCTTGCTACCGGCAGCAGCGAGTCTCCACGACACTGTCGCAAAACAACAACAGCAACTTTGCTTGGACTGGTGCCACCAAATATCACCTGAACGGAAGAGACTCTCTGGTGAATCCCGGTGTCGCCATGGCAACCCACAAGGACGACGAGGAACGCTTCTTCCCGTCGAGCGGAGTCCTGATGTTTGGAAAACAGGGTGCTGGAAGAGACAATGTGGACTACAGCAGCGTTATGCTAACAAGCGAAGAAGAAATTAAAACCACTAACCCTGTAGCCACAGAACAATACGGCGTGGTGGCTGACAACTTGCAGCAAGCCAATACAGGGCCTATTGTGGGAAATGTCAACAGCCAAGGAGCCTTACCTGGCATGGTCTGGCAGAACCGAGACGTGTACCTGCAGGGTCCCATCTGGGCCAAGATTCCTCACACGGACGGCAACTTTCACCCGTCTCCTCTGATGGGCGGCTTTGGACTTAAACACCCGCCTCCACAGATCCTGATCAAGAACACGCCGGTACCTGCGGATCCTCCAACAACGTTCAGCCAGGCGAAATTGGCTTCCTTCATCACGCAGTACAGCACCGGACAGGTCAGCGTGGAAATCGAGTGGGAGCTGCAGAAGGAGAACAGCAAACGCTGGAACCCAGAGATTCAGTACACTTCAAACTACTACAAATCTACAAATGTGGACTTTGCTGTCAATACAGAGGGAACTTATTCTGAGCCTCGCCCCATTGGTACTCGTTATCTGACACGTAATCTGTAATTGCTTGTTAATCAATAAACCGTTTAATTCGTTTCAGTTGAACTTTGGTCTCTGCGTATTTCTTTCTTATCTAGTTTCCATGCTCTAGAGTCGACCTGCAGGCATGCAAGCTTTTGTTCCCTTTAGTGAGGGTTAA</t>
  </si>
  <si>
    <t>CH_GF_61</t>
  </si>
  <si>
    <t>ATGACTGCATCTTTGAACAATAAATGATTTAAATCAGGTAATGGCTGCCGATGGTTATCTTCCAGATTGGCTCGAGGACACTCTCTCTGAAGGAATAAGACAGTGGTGGAAGCTCAAACCTGGCCCACCACCACCAAAGCCCGCAGAGCGGCATCAGGACGACAGCAGGGGTCTTGTGCTTCCTGGGTACAAGTACCTCGGACCCTTCAACGGACTCGACAAAGGAGAGCCGGTCAACGAGGCAGACGCCGCGGCCCTCGAGCACGACAAGGCCTACGACCGGCAGCTCGACAGCGGAGACAACCCGTACCTCAAGTACAACCACGCCGACGCGGAGTTTCAGGAGCGTCTTAAAGAAGATACGTCTTTTGGGGGCAACCTCGGACGAGCAGTCTTCCAGGCGAAAAAGAGGGTTCTTGAACCTCTGGGCCTGGTTGAGGAACCTGTTAAGACGGCTCCGGGAAAAAAGAGGCCGGTAGAGCACTCTCCTGTGGAGCCAGACTCCTCCTCGGGAACCGGAAAAGCGGGCCATCAGCCTGCGAGAAAGAGATTGAATTTTGGTCAGACTGGAGACGCAGACTCCGTACCTGACCCCCAGCCTCTCGGACAGCCACCAGCAGCCCCCACAAGTTTGGGATCTACTACAATGGCTACAGGCAGTGGCGCACCAATGGCAGACAATAACGAGGGTGCCGATGGAGTGGGTAATTCCTCAGGAAATTGGCATTGCGATTCCCAATGGCTGGGCGACAGAGTCATCACCACCAGCACCCGAACCTGGGCCCTGCCCACCTACAACAACCACCTCTACAAGCAAATCTCCAGCCAATCAGGAGCCTCGAACGACAACCACTACTTTGGCTACAGCACCCCCTGGGGGTATTTTGACTTCAACAGATTCCACTGTCACTTCTCCCCACGTGATTGGCAAAGACTCATCAACAACAACTGGGGATTCCGACCCAAGAGACTCAACTTCAAGCTCTTTAACATTCAAGTCAAGGAGGTCACGCAGAATGACGGTACGACGACGATTGCCAATAACCTTACCAGCACGGTTCAGGTGTTTACTGACTCGGAGTACCAGCTCCCGTACGTCCTCGGCTCGGCGCATCAAGGATGCCTCCCGCCGTTTCCAGCGGACGTCTTCATGGTCCCACAGTATGGATACCTCACCCTGAACAACGGGAGTCAGGCGGTAGGACGCTCTTCCTTTTACTGCCTGGAGTACTTTCCTTCTCAGATGCTGCGTACTGGAAACAACTTTACCTTCAGCTACACCTTTGAGGACGTTCCTTTCCACAGCAGCTACGCTCACAGCCAGAGTTTGGACCGGCTGATGAATCCTCTGATCGACCAGTATCTATATTATCTGAACAGGACACAATCAAATAGTGGAACTCTTCAGCAGTCTAGGCTACTGTTTAGCCAAGCTGGACCCACCAGCATGTCTCTTCAAGCTAAAAACTGGCTGCCTGGACCTTGCTACAGACAGCAGCGTCTTTCAAAGCAGGCAAACGACAACAACAACAGCAACTTTCCCTGGACTGCGGCTACAAAGTATCGTCTAAATGGCCGGGACTCGTTGGTTAATCCAGGACCAGCTATGGCCAGCCACAAAGACGATGAAGAAAAGTTTTTCCCCATGCATGGAACCCTGATATTTGGTAAACAAGGAACAAATGCTAACGACGCGGATTTGGAGCATGTTATGATTACAGATGAAGAAGAAATCAGGACCACCAATCCTGTGGCTACAGAGCAGTACGGAAACGTGTCAAATAATTTGCAAAACTCAAATACTGGTCCAACTACAGAAAATGTCAATCACCAGGGAGCGTTACCTGGTATGGTGTGGCAGGATCGAGACGTGTACCTGCAGGGACCCATTTGGGCCAAGATTCCTCACACCGACGGACACTTTCACCCTTCTCCACTGATGGGAGGTTTTGGACTCAAACACCCGCCTCCTCAAATCATGATCAAAAACACTCCCGTTCCAGCCAATCCTCCCACAAACTTCAGTTCTGCCAAGTTTGCTTCTTTCATCACACAGTATTCCACGGGCCAGGTCAGCGTGGAGATTGAGTGGGAGCTGCAGAAGGAGAACAGCAAACGCTGGAACCCCGAGATCCAGTATACTTCCAACTACAACAAATCTGTTAATGTGGACTTTACTGTGGACACTAATGGTGTGTATTCAGAGCCTCGCCCCATTGGCACCAGATACCTGACTCGTAATCTGTAATTGCTTGTTAATCAATAAACCGTTTAATTCGTTTCAGTTGAACTTTGGTCTCTGCGTATTTCTTTCTTATCTAGTTTCCATGCTCTAGAGTCGACCTGCAGGCATGCAAGCTTTTGTTCCCTTTAGTGAGGGTTAA</t>
  </si>
  <si>
    <t>CH_GF_62</t>
  </si>
  <si>
    <t>ATGACTGCATCTTTGAACAATAAATGATTTAAATCAGGTAATGGCTGCCGATGGTTATCTTCCAGATTGGCTCGAGGACACTCTCTCTGAAGGAATAAGACAGTGGTGGAAGCTCAAACCTGGCCCACCACCACCAAAGCCCGCAGAGCGGCATAAGGACGACAGCAGGGGTCTTGTGCTTCCTGGGTACAAGTACCTCGGACCCTTCAACGGACTCGACAAGGGAGAGCCGGTCAACGAGGCAGACGCCGCGGCCCTCGAGCACGACAAGGCCTACGACCGGCAGCTCGACAGCGGAGACAACCCGTACCTCAAGTACAACCACGCCGACGCGGAGTTTCAGGAGCGCCTTAAAGAAGATACGTCTTTTGGGGGCAACCTCGGACGAGCAGTCTTCCAGGCAAAAAAGAGGGTTCTTGAACCTCTGGGCCTGGTTGAGGAGCCTGTTAAAACGGCTCCGGGAAAAAAGAGGCCGGTAGAGCACTCTCCTGCGGAGCCAGACTCCTCCTCGGGAACCGGAAAAGCGGGCCAGCAGCCTGCAAGAAAAAGATTGAATTTCGGTCAGACTGGAGACGCAGACTCCGTACCTGACCCCCAGCCTCTCGGACAGCCACCAGCAGCCCCCTCTGGTCTGGGAACTAATACGATGGCTTCAGGCAGTGGCGCACCAATGGCAGACAATAACGAGGGCGCCGACGGAGTGGGTAATTCCTCGGGAAATTGGCATTGCGATTCCACATGGATGGGCGACAGAGTCATCACCACCAGCACCCGAACTTGGGCCCTGCCCACCTACAACAACCATCTCTACAAGCAAATCTCCAGCCAATCAGGAGCCAGCAACGACAACCACTACTTTGGCTACAGCACCCCTTGGGGGTATTTTGACTTCAACAGATTCCACTGCCACTTTTCACCACGTGACTGGCAAAGACTCATCAACAACAACTGGGGATTCCGG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CTTTGAGGACGTTCCTTTCCACAGCAGCTACGCTCACAGCCAGAGTTTGGACCGTCTCATGAATCCTCTCATCGACCAGTACCTGTATTACTTGAGCAGAACAAACACTCCAAGCGGAACCACCACGCAGTCCAGGCTTCAGTTTTCTCAGGCCGGAGCAAGTGACATTCGGGACCAGTCTAGGAACTGGCTTCCTGGACCCTGTTACCGCCAGCAGCGAGTATCAAAGACATCTGCGGATAACAACAACAGTGAATACTCGTGGACTGGAGCTACCAAGTACCACCTCAATGGCAGAGACTCTCTGGTGAATCCGGGCCCGGCCATGGCCAGCCACAAGGACGATGAAGAAAAGTTTTTTCCTCAGAGCGGGGTTCTCATCTTTGGGAAGCAAGGCTCAGAGAAAACAAATGTGGACATTGAAAAGGTCATGATTACAGACGAAGAGGAAATCAGGACCACCAATCCCGTGGCTACGGAGCAGTATGGTTCTGTATCTACCAACCTGCAGGGCGGCAACACACAAGCAGCTACCGCAGATGTCAACACACAAGGCGTTCTTCCAGGCATGGTCTGGCAGGACAGAGACGTGTACCTGCAGGGGCCCATCTGGGCAAAGATTCCACACACGGACGGACATTTTCACCCCTCTCCCCTCATGGGCGGATTCGGACTTAAACACCCTCCTCCACAGATTCTCATCAAGAACACCCCGGTACCTGCGAATCCTTCGACCACCTTCAGTGCGGCAAAGTTTGCTTCTTTCATCACACAGTATTCCACGGGGCAGGTCAGCGTGGAGATCGAGTGGGAGCTGCAGAAGGAGAACAGCAAACGCTGGAATCCCGAGATCCAGTACACTTCCAACTACAACAAATCTGTTAATGTGGACTTTACTGTTGACACTAATGGCGTGTATTCAGAGCCTCGCCCCATTGGCACCAGATACCTGACTCGTAATCTGTAATTGCTTGTTAATCAATAAACCGTTTAATTCGTTTCAGTTGAACTTTGGTCTCTGCGTATTTCTTTCTTATCTAGTTTCCATGCTCTAGAGTCGACCTGCAGGCATGCAAGCTTTTGTTCCCTTTAGTGAGGGTTAA</t>
  </si>
  <si>
    <t>CH_GF_63</t>
  </si>
  <si>
    <t>ATGACTGCATCTTTGAACAATAAATGATTTAAATCAGGTAATGGCTGCCGATGGTTATCTTCCAGATTGGCTCGAGGACACTCTCTCTGAAGGAATAAGACAGTGGTGGAAGCTCAAACCTGGCCCACCACCACCAAAGCCCGCAGAGCGGCATAAGGACGACAGCAGGGGTCTTGTGCTTCCTGGGTACAAGTACCTC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TCACAGCCCGCTAAAAAGAAACTCAATTTCGGTCAGACTGGCGACACAGAGTCAGTCCCC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GTTACGGACAACAATGGAGTCAAGACCATCGCCAATAACCTTACCAGCACGGTCCAGGTCTTCACGGACTCAGACTATCAGCTCCCGTACGTGCTCGGGTCGGCTCACGAGGGCTGCCTCCCGCCGTTCCCAGCGGACGTTTTCATGATTCCTCAGTACGGGTATCTGACGCTTAATGATGGGAGCCAGGCCGTGGGTCGTTCGTCCTTTTACTGCCTGGAATATTTCCCGTCGCAAATGCTAAGAACGGGTAACAACTTCCAGTTCAGCTACGAGTTTGAGAACGTACCTTTCCATAGCAGCTACGCTCACAGCCAAAGCCTGGACCGACTAATGAATCCACTCATCGACCAATACTTGTACTATCTCTCAAAGACTATTAACGGTTCTGGACAGAATCAACAAACGCTAAAATTCAGC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GGTTCAAAACCAAGGAATACTTCCGGGTATGGTTTGGCAGGACAGAGATGTGTACCTGCAAGGACCCATTTGGGCCAAAATTCCTCACACGGACGGCAACTTTCACCCTTCTCCGCTAATGGGAGGGTTTGGAATGAAGCACCCGCCTCCTCAGATCCTCATCAAAAACACACCTGTACCTGCGGATCCTCCAACGGCTTTCAATAAGGACAAGCTGAACTCTTTCATCACCCAGTATTCTACTGGCCAAGTCAGCGTGGAGATTGAGTGGGAGCTGCAGAAGGAAAACAGCAAGCGCTGGAACCCGGAGATCCAGTACACTTCCAACTATTACAAGTCTAATAATGTTGAATTTGCTGTTAATACTGAAGGTGTATATAGTGAACCCCGCCCCATTGGCACCAGATACCTGACTCGTAATCTGTAATTGCTTGTTAATCAATAAACCGTTTAATTCGTTTCAGTTGAACTTTGGTCTCTGCGTATTTCTTTCTTATCTAGTTTCCATGCTCTAGAGTCGACCTGCAGGCATGCAAGCTTTTGTTCCCTTTAGTGAGGGTTAA</t>
  </si>
  <si>
    <t>CH_GF_64</t>
  </si>
  <si>
    <t>ATGACTGCATCTTTGAACAATAAATGATTTAAATCAGGTAATGGCTGCCGATGGTTATCTTCCAGATTGGCTCGAGGACAACCTCTCTGAGGGCATTCGCGAGTGGTGGGACTTGAAACCTGGAGCCCCGAAACCCAAAGCCAACCAGCAAAAGCAGGACGACGGCCGGGGTCTGGTGCTTCCTGGCTACAAGTACCTCGGACCCTTCAACGGACTCGACAAGGGGGAGCCCGTCAACGCGGCGGACGCAGCGGCCCTCGAGCACGACAAAGCCTACGACCAGCAGCTCAAAGCGGGTGACAATCCGTACCTGCGGTATAATCACGCCGACGCCGAGTTTCAGGAGCGTCTGCAAGAAGATACGTCTTTTGGGGGCAACCTCGGGCGAGCAGTCTTCCAGGCCAAGAAGCGGGTTCTCGAACCTCTCGGTCTGGTTGAGGAAGGCGCTAAGACGGCTCCTGGAAAGAAGAGACCGGTAGAGCAGTCGCCACAAGAGCCAGACTCCTCCTCGGGCATCGGCAAGACAGGCCAGCAGCCCGCTAAAAAGAGACTCAATTTTGGTCAGACTGGCGACTCAGAGTCAGTCCCCGACCCACAACCTCTCGGAGAACCTCCAGCAGCCCCCTCAGGTCTGGGACCTAATACAATGGCTTCAGGCGGTGGCGCTCCAATGGCAGACAATAACGAAGGCGCCGACGGAGTGGGTAATTCCTCGGGAAATTGGCATTGCGATTCCACATGGCTGGGGGACAGAGTCATCACCACCAGCACCCGAACCTGGGCCCTGCCCACCTACAACAACCACCTCTACAAGCAAATCTCCAACGGCACCTCGGGAGGAAGCACCAACGACAACACCTATTTTGGCTACAGCACCCCCTGGGGGTATTTTGACTTCAACAGATTCCACTGTCACTTTTCACCACGTGACTGGCAACGACTCATCAACAACAATTGGGGATTCCGGCCCAAAAGACTCAACTTCAAGCTGTTCAACATCCAGGTCAAGGAAGTCACGACGAACGAAGGCACCAAGACCATCGCCAATAATCTCACCAGCACCGTGCAGGTCTTTACGGACTCGGAGTACCAGTTACCGTACGTGCTAGGATCCGCTCACCAGGGATGTCTGCCTCCGTTCCCGGCGGACGTCTTCATGGTTCCTCAGTACGGCTATTTAACTTTAAACAATGGAAGCCAAGCCCTGGGACGTTCCTCCTTCTACTGTCTGGAGTATTTCCCATCGCAGATGCTGAGAACCGGCAACAACTTTCAGTTCAGCTACACCTTCGAGGACGTGCCTTTCCACAGCAGCTACGCGCACAGCCAGAGCCTGGACAGGCTGATGAATCCCCTCATCGACCAGTACCTGTACTACCTGGTCAGAACGCAAACGACTGGAACTGGAGGGACGCAGACTCTGGCATTCAGCCAAGCGGGTCCTAGCTCAATGGCCAACCAGGCTAGAAATTGGGTGCCCGGACCTTGCTACCGGCAGCAGCGCGTCTCCACGACAACCAACCAGAACAACAACAGCAACTTTGCCTGGACGGGAGCTGCCAAGTTTAAGCTGAACGGCCGAGACTCTCTAATGAATCCGGGCGTGGCAATGGCTTCCCACAAGGATGACGACGACCGCTTCTTCCCTTCGAGCGGGGTCCTGATTTTTGGCAAGCAAGGAGCCGGGAACGATGGAGTGGATTACAGCCAAGTGCTGATTACAGATGAGGAAGAAATCAAGGCTACCAACCCCGTGGCCACAGAAGAATATGGAGCAGTGGCCATCAACAACCAGGCCGCCAATACGCAGGCGCAGACCGGACTCGTGCACAACCAGGGGGTGATTCCCGGCATGGTGTGGCAGAATAGAGACGTGTACCTGCAGGGTCCCATCTGGGCCAAAATTCCTCACACGGACGGCAACTTTCACCCGTCTCCCCTGATGGGCGGCTTTGGACTGAAGCACCCGCCTCCTCAAATTCTCATCAAGAACACACCGGTTCCAGCGGACCCGCCGCTTACCTTCAACCAGGCCAAGCTGAACTCTTTCATCACGCAGTACAGCACCGGACAGGTCAGCGTGGAAATCGAGTGGGAGCTGCAGAAAGAAAACAGCAAACGCTGGAATCCAGAGATTCAATACACTTCCAACTACTACAAATCTACAAATGTGGACTTTGCTGTCAACACGGAGGGGGTTTATAGCGAGCCTCGCCCCATTGGCACCCGTTACCTCACCCGCAACCTGTAATTGCTTGTTAATCAATAAACCGTTTAATTCGTTTCAGTTGAACTTTGGTCTCTGCGTATTTCTTTCTTATCTAGTTTCCATGCTCTAGAGTCGACCTGCAGGCATGCAAGCTTTTGTTCCCTTTAGTGAGGGTTAA</t>
  </si>
  <si>
    <t>CH_GF_65</t>
  </si>
  <si>
    <t>ATGACTGCATCTTTGAACAATAAATGATTTAAATCAGGTAATGGCTGCTGACGGTTATCTTCCAGATTGGCTCGAGGACAACCTCTCTGAGGGCATTCGCGAGTGGTGGGACCTGAAACCTGGAGCCCCCAAGCCCAAGGCCAACCAGCAGAAGCAGGACGACGGCCGGGGTCTGGTGCTTCCTGGCTACAAGTACCTCGGACCCTTCAACGGACTCGACAAGGGGGAGCCCGTCAACGCGGCGGACGCAGCGGCCCTCGAGCACGACAAGGCCTACGACCAGCAGCTCAAAGCGGGTGACAATCCGTACCTGCGGTATAACCACGCCGACGCCGAGTTTCAGGAGCGTCTGCAAGAAGATACGTCTTTTGGGGGCAACCTCGGGCGAGCAGTCTTCCAGGCCAAGAAGCGGGTTCTCGAACCTCTCGGTCTGGTTGAGGAAGCTGCTAAGACGGCTCCTGGAAAGAAGAGACCGGTAGAACCGTCACCTCAGCGTTCCCCCGACTCCTCCACGGGCATCGGCAAGAAAGGCCAGCAGCCCGCTAAAAAGAGACTGAACTTTGGTCAGACTGGCGACTCAGAGTCAGTCCCCGACCCTCAACCAATCGGAGAACCACCAGCAGGCCCCTCTGGTCTGGGATCTGGTACAATGGCTGCAGGCGGTGGCGCTCCAATGGCAGACAATAACGAAGGCGCCGACGGAGTGGGTAGTTCCTCAGGAAATTGGCATTGCGATTCCACATGGCTGGGCGACAGAGTCATCACCACCAGCACCCGAACCTGGGCCCTGCCCACCTACAACAACCACCTCTACAAGCAAATATCCAATGGGACATCGGGAGGAAGCACCAACGACAACACCTACTTCGGCTACAGCACCCCCTGGGGGTATTTTGACTTCAACAGATTCCACTGCCACTTCTCACCACGTGACTGGCAGCGACTCATCAACAACAACTGGGGATTCCGGCCAAAAAGACTCAGCTTCAAGCTCTTCAACATCCAGGTCAAGGAGGTCACGCAGAATGAAGGCACCAAGACCATCGCCAATAACCTTACCAGCACGATTCAGGTATTTACGGACTCGGAATACCAGCTGCCGTACGTCCTCGGCTCCGCGCACCAGGGCTGCCTGCCTCCGTTCCCGGCGGACGTCTTCATGATTCCCCAGTACGGCTACCTTACACTGAACAATGGAAGTCAAGCCGTAGGCCGTTCCTCCTTCTACTGCCTGGAATATTTTCCATCTCAAATGCTGCGAACTGGAAACAATTTTGAATTCAGCTACACCTTCGAGGACGTGCCTTTCCACAGCAGCTACGCACACAGCCAGAGCTTGGACCGACTGATGAATCCTCTCATCGACCAGTACCTGTACTACTTATCCAGAACTCAGTCCACAGGAGGAACTCAAGGTACCCAGCAATTGTTATTTTCTCAAGCTGGGCCTGCAAACATGTCGGCTCAGGCTAAGAACTGGCTACCTGGACCTTGCTACCGGCAGCAGCGAGTCTCTACGACACTGTCGCAAAACAACAACAGCAACTTTGCTTGGACTGGTGCCACCAAATATCACCTGAACGGAAGAGACTCTTTGGTAAATCCCGGTGTCGCCATGGCAACCCACAAGGACGACGAGGAACGCTTCTTCCCGTCGAGTGGAGTCCTGATGTTCGGAAAACAGGGTGCTGGAAGAGACAATGTGGACTACAGCAGCGTTATGCTAACCAGCGAAGAAGAAATTAAAACCACTAACCCCGTAGCCACAGAACAATACGGTGTGGTGGCTGACAACTTGCAGCAAACCAATACAGGGCCTATTGTGGGAAATGTCAACAGCCAAGGAGCCTTACCTGGCATGGTCTGGCAGAACCGAGACGTGTACCTGCAGGGTCCCATCTGGGCCAAGATTCCTCACACGGACGGCAACTTCCACCCTTCACCGCTAATGGGAGGATTTGGACTGAAGCACCCACCTCCTCAGATCCTGATCAAGAACACGCCGGTACCTGCGGATCCTCCAACAACGTTCAGCCAGGCGAAATTGGCTTCCTTCATTACGCAGTACAGCACCGGACAGGTCAGCGTGGAAATCGAGTGGGAGCTGCAGAAGGAGAACAGCAAACGCTGGAACCCAGAGATTCAGTACACTTCAAACTACTACAAATCTACAAATGTGGACTTTGCTGTCAATACAGAGGGAACTTATTCTGAGCCTCGCCCCATTGGTACTCGTTACCTCACCCGTAATCTGTAATTGCTTGTTAATCAATAAACCGTTTAATTCGTTTCAGTTGAACTTTGGTCTCTGCGTATTTCTTTCTTATCTAGTTTCCATGCTCTAGAGTCGACCTGCAGGCATGCAAGCTTTTGTTCCCTTTAGTGAGGGTTAA</t>
  </si>
  <si>
    <t>CH_GF_66</t>
  </si>
  <si>
    <t>ATGACTGCATCTTTGAACAATAAATGATTTAAATCAGGTAATGGCTGCTGACGGTTATCTTCCAGATTGGCTCGAGGACAACCTCTCTGAGGGCATTCGCGAGTGGTGGGCGCTGAAACCTGGAGCCCCGCAACCCAAAGCCAACCAGCAAAAGCAGGACGACGGCCGGGGTCTGGTGCTTCCTGGCTACAAGTACCTCGGACCCTTCAACGGACTCGACAAGGGGGAGCCCGTCAACGAGGCGGACGCCGCGGCCCTCGAGCACGACAAGGCCTACGACCAGCAGCTCAAAGCGGGTGACAATCCGTACCTGCGGTATAATCACGCCGACGCCGAGTTTCAAGAGCGTCTGCAAGAAGATACGTCCTTTGGGGGCAACCTCGGGCGAGCAGTCTTCCAGGCCAAAAAGAGGGTACTCGAGCCTCTGGGTCTGGTTGAGGAAGGCGCTAAGACGGCTCCTGGAAAGAAGCGGCCAGTAGAACCGGACTCCAGCTCGGGCATCGGCAAGTCAGGCCGGCAGCCCGCGAAAAAGAGACTGAATTTTGGGCAGACTGGCGACTCAGAGTCAGTGCCTGACCCCCAACCTCTCTCAGAACCACCCGCAGGTCCCTCTGGTCTGGGATCTGGTACAATGGCTGCAGGCGGTGGCGCTCCAATGGCAGACAATAACGAAGGCGCCGACGGAGTGGGTAATGCCTCAGGAAATTGGCATTGCGATTCCACATGGCTGGGCGACCGAGTCATCACCACCAGCACTCGGACCTGGGCCCTCCCCACCTACAACAACCACCTCTACAAGCAAATCTCCAACGGGACCTCGGGAGGCAGCAGCAACGACAACACCTACTTTGGCTACAGCACCCCCTGGGGGTATTTTGACTTTAACAGATTCCACTGCCACTTTTCACCACGTGACTGGCAGCGACTCATCAACAACAACTGGGGATTCCGGCCCAAGAGGCTCAACTTCAAGCTCTTCAACATCCAGGTCAAGGAGGTCACCCAGAATGAAGGCACCAAGACCATCGCCAATAACCTCACCAGCACGGTGCAGGTCTTTACGGACTCGAAGTACCAGCTCCCGTACGTGCTCGGCTCTGCCCACCAGGGCTGCCTGCCTCCGTTCCCGGCGGACGTGTTCATGATTCCGCAGTACGGGTACCTGACGCTGAACAACGGGAGCCAGGCCGTGGGGCGATCCTCCTTCTACTGCCTGGAGTACTTTCCCTCGCAGATGCTGAGAACGGGCAACAACTTTACCTTCAGCTACACCTTCGAGGACGTGCCCTTCCACAGCAGCTACGCGCACAGCCAGAGCCTGGACCGGCTGATGAACCCGCTGATTGACCAGTACCTGTACTACCTGTCTCGGACTCAGACCAACGGGACCAATGCCACGCAGACTCTGTTGTTTGCTCAGGCCGGGCCTCAGAACATGTCGGCTCAGGCCAAGAACTGGCTGCCTGGTCCTTGCTATCGGCAGCAGCGCGTCTCTACGACAGTGTCGCAAAACAACAACAGCAACTTTACCTGGACCGGGGCGACCAAGTACCACCTGAACGGCCGAGACTCCCTGGTGAACCCCGGTGTCGCCATGGCAACGCACAAGGACGACGAGGAGCGCTTCTTCCCGAGCAGCGGGGTCCTGATGTTTGGCAAGCAGGGCGCTGGAAAGGACAATGTCGAGTACACCAACGTGATGCTCACCAGCGAGGAGGAGATCAAGACCACCAACCCTGTGGCCACGGAGCAGTACGGTGTGGTGGCTGACAATCTGCAGCAGACCAACTCGGCTCCCATTGTGGGGGCAGTCAACAGCCAGGGGGCCTTACCCGGTATGGTCTGGCAGAACCGGGACGTGTACCTGCAGGGTCCCATCTGGGCCAAGATCCCGCATACGGACGGCAACTTTCACCCGTCTCCTCTCATGGGCGGCTTTGGACTGAAACACCCGCCTCCCCAGATCCTGATCAAAAACACGCCGGTACCTGCGGATCCCCCGGTGAACTTTACGGACGCTAAGCTGGCGAGTTTCATCACGCAGTACAGCACCGGGCAGGTCAGCGTGGAGATTGAGTGGGAGCTGCAGAAGGAGAACAGCAAGCGCTGGAATCCCGAGATTCAGTACACTTCCAATTATTATAAATCAGCTAATGTGGACTTTGCCGTCAATGCAGATGGTGTATATAGTGAACCCCGCCCCATTGGCACTCGTTACCTCACCCGTAATCTGTAATTGCTTGTTAATCAATAAACCGTTTAATTCGTTTCAGTTGAACTTTGGTCTCTGCGTATTTCTTTCTTATCTAGTTTCCATGCTCTAGAGTCGACCTGCAGGCATGCAAGCTTTTGTTCCCTTTAGTGAGGGTTAA</t>
  </si>
  <si>
    <t>CH_GF_67</t>
  </si>
  <si>
    <t>ATGACTGCATCTTTGAACAATAAATGATTTAAATCAGGTAATGGCTGCCGATGGTTATCTTCCAGATTGGCTCGAGGACAACCTCTCTGAGGGCATTCGCGAGTGGTGGGACTTGAAACCTGGAGCCCCGAAACCCAAAGCCAACCAGCAAAAGCAGGACGACGGCCGGGGTCTGGTGCTTCCTGGCTACAAGTACCTCGGACCCTTCAACGGACTCGACAAGGGGGAGCCCGTCAACGCGGCGGACGCAGCGGCCCTCGAGCACGACAAGGCCTACGACCAGCAGCTCAAAGCGGGTGACAATCCGTACCTGCGGTATAACCACGCCGACGCCGAGTTTCAGGAGCGTCTGCAAGAAGATACGTCTTTTGGGGGCAACCTCGGGCGAGCAGTCTTCCAGGCCAAGAAGCGGGTTCTCGAACCTCTCGGTCTGGTTGAGGAAGGCGCTAAGACGGCTCCTGGAAAGAAGAGACCGGTAGAGCCATCACCCCAGCGTTCTCCAGACTCCTCTACGGGCATCGGCAAGAAAGGCCAGCAGCCCGCGAAAAAGAGACTCAACTTTGGGCAGACTGGCGACTCAGAGTCAGTGCCCGACCCTCAACCAATCGGAGAACCCCCCGCAGGCCCCTCTGGTCTGGGATCTGGTACAATGGCTGCAGGCGGTGGCGCTCCAATGGCAGACAATAACGAAGGCGCCGACGGAGTGGGTAGTTCCTCAGGAAATTGGCATTGCGATTCCACATGGCTGGGCGACAGAGTCATCACCACCAGCACCCGAACCTGGGCCCTCCCCACCTACAACAACCACCTCTACAAGCAAATCTCCAACGGGACTTCGGGAGGAAGCACCAACGACAACACCTACTTCGGCTACAGCACCCCCTGGGGGTATTTTGACTTTAACAGATTCCACTGCCACTTCTCACCACGTGACTGGCAGCGACTCATCAACAACAACTGGGGATTCCGGCCCAAGAGACTCAACTTCAAGCTCTTCAACATCCAGGTCAAGGAGGTCACGCAGAATGAAGGCACCAAGACCATCGCCAATAACCTTACCAGCACGATTCAGGTCTTTACGGACTCGGAATACCAGCTCCCGTACGTCCTCGGCTCTGCGCACCAGGGCTGCCTGCCTCCGTTCCCGGCGGACGTCTTCATGATTCCTCAGTACGGGTACCTGACTCTGAACAATGGCAGTCAGGCCGTGGGCCGTTCCTCCTTCTACTGCCTGGAGTACTTTCCTTCTCAAATGCTGAGAACGGGCAACAACTTTGAGTTCAGCTACCAGTTTGAGGACGTGCCTTTTCACAGCAGCTACGCGCACAGCCAAAGCCTGGACCGGCTGATGAACCCCCTCATCGACCAGTACCTGTACTACCTGTCTCGGACTCAGTCCACGGGAGGTACCGCAGGAACTCAGCAGTTGCTATTTTCTCAGGCCGGGCCTAATAACATGTCGGCTCAGGCCAAAAACTGGCTACCCGGGCCCTGCTACCGGCAGCAACGCGTCTCCACGACACTGTCGCAAAATAACAACAGCAACTTTGCCTGGACCGGTGCCACCAAGTATCATCTGAATGGCAGAGACTCTCTGGTAAATCCCGGTGTCGCTATGGCAACCCACAAGGACGACGAAGAGCGATTTTTTCCGTCCAGCGGAGTCTTAATGTTTGGGAAACAGGGAGCTGGAAAAGACAACGTGGACTATAGCAGCGTTATGCTAACCAGTGAGGAAGAAATTAAAACCACCAACCCAGTGGCCACAGAACAGTACGGCGTGGTGGCCGATAACCTGCAACAGCAAAACGCCGCTCCTATTGTAGGGGCCGTCAACAGTCAAGGAGCCTTACCTGGCATGGTCTGGCAGAACCGGGACGTGTACCTGCAGGGTCCTATCTGGGCCAAGATTCCTCACACGGACGGAAACTTTCATCCCTCGCCGCTGATGGGAGGCTTTGGACTGAAACACCCGCCTCCTCAGATCCTGATTAAGAATACACCTGTTCCCGCGGATCCTCCAACTACCTTCAGTCAAGCTAAGCTGGCGTCGTTCATCACGCAGTACAGCACCGGACAGGTCAGCGTGGAAATTGAATGGGAGCTGCAGAAAGAAAACAGCAAACGCTGGAACCCAGAGATTCAATACACTTCCAACTACTACAAATCTACAAATGTGGACTTTGCTGTTAACACAGATGGCACTTATTCTGAGCCTCGCCCCATCGGCACCCGTTACCTCACCCGTAATCTGTAATTGCTTGTTAATCAATAAACCGTTTAATTCGTTTCAGTTGAACTTTGGTCTCTGCGTATTTCTTTCTTATCTAGTTTCCATGCTCTAGAGTCGACCTGCAGGCATGCAAGCTTTTGTTCCCTTTAGTGAGGGTTAA</t>
  </si>
  <si>
    <t>CH_GF_68</t>
  </si>
  <si>
    <t>ATGACTGCATCTTTGAACAATAAATGATTTAAATCAGGTAATGGCTGCCGATGGTTATCTTCCAGATTGGCTCGAGGACAACCTCTCTGAGGGCATTCGCGAGTGGTGGGACTTGAAACCTGGAGCCCCGAAACCCAAAGCCAACCAGCAAAAGCAGGACGACGGCCGGGGCCTGGTGCTTCCTGGCTACAAGTACCTCGGACCCTTCAACGGACTCGACAAGGGGGAGCCCGTCAACGCGGCGGACGCAGCGGCCCTCGAGCACGACAAGGCCTACGACCAGCAGCTCGAAGCGGGTGACAATCCGTACCTGCGGTATAACCACGCCGACGCCGAGTTTCAGGAGCGTCTGCAAGAAGATACGTCTTTTGGGGGCAACCTCGGGCGAGCAGTCTTCCAGGCCAAGAAGCGGGTTCTCGAACCTCTCGGTCTGGTTGAGGAAGGCGCTAAGACGGCTCCTGGAAAGAAGAGACCAGTAGAGCAGTCACCCCAAGAACCAGACTCCTCCTCGGGCATCGGCAAGAAAGGCCAACAGCCCGCCAGAAAAAGACTCAATTTTGGCCAGACTGGCGACTCAGAGTCAGTTCCAGACCCTCAACCTCTCGGAGAACCTCCAGCAGCGCCCTCTGGTGTGGGACCTAATACAATGGCTGCAGGCGGTGGCGCACCAATGGCAGACAATAACGAAGGCGCCGACGGAGTGGGTAGTTCCTCGGGAAATTGGCATTGCGATTCCACATGGCTGGGCGACAGAGTCATCACCACCAGCACCCGAACCTGGGCCCTGCCCACCTACAACAACCACCTCTACAAGCAAATCTCCAACGGGACATCGGGAGGAGCCACCAACGACAACACCTACTTCGGCTACAGCACCCCCTGGGGGTATTTTGACTTTAACAGATTCCACTGCCACTTTTCACCACGTGACTGGCAGCGACTCATCAACAACAACTGGGGATTCCGGCCCAAGAGACTCAGCTTCAAGCTCTTCAACATCCAGGTCAAGGAGGTCACGCAGAATGAAGGCACCAAGACCATCGCCAATAACCTCACCAGCACCATCCAGGTGTTTACGGACTCGGAGTACCAGCTGCCGTACGTTCTCGGCTCTGCCCACCAGGGCTGCCTGCCTCCGTTCCCGGCGGACGTGTTCATGATTCCCCAGTACGGCTACCTAACACTCAACAACGGTAGTCAGGCCGTGGGACGCTCCTCCTTCTACTGCCTGGAATACTTTCCTTCGCAGATGCTGAGAACCGGCAACAACTTCCAGTTTACTTACACCTTCGAGGACGTGCCTTTCCACAGCAGCTACGCCCACAGCCAGAGCTTGGACCGGCTGATGAATCCTCTGATTGACCAGTACCTGTACTACTTGTCTCGGACTCAAACAACAGGAGGCACGGCAAATACGCAGACTCTGGGCTTCAGCCAAGGTGGGCCTAATACAATGGCCAATCAGGCAAAGAACTGGCTGCCAGGACCCTGTTACCGCCAACAACGCGTCTCAACGACAACCGGGCAAAACAACAATAGCAACTTTGCCTGGACTGCTGGGACCAAATACCATCTGAATGGAAGAAATTCATTGGCTAATCCTGGCATCGCTATGGCAACACACAAAGACGACGAGGAGCGTTTTTTCCCAGTAACGGGATCCTGTTTTTGGCAACAAAATGCTGCCAGAGACAATGCGGATTACAGCGATGTCATGCTCACCAGCGAGGAAGAAATCAAAACCACTAACCCTGTGGCTACAGAGGAATACGGTATCGTGGCAGATAACTTGCAGCAGCAAAACACGGCTCCTCAAATTGGAACTGTCAACAGCCAGGGGGCCTTACCCGGTATGGTCTGGCAGAACCGGGACGTGTACCTGCAGGGTCCCATCTGGGCCAAGATTCCTCACACGGACGGCAACTTCCACCCGTCTCCGCTGATGGGCGGCTTTGGCCTGAAACATCCTCCGCCTCAGATCCTGATCAAGAACACGCCTGTACCTGCGGATCCTCCGACCACCTTCAACCAGTCAAAGCTGAACTCTTTCATCACGCAATACAGCACCGGACAGGTCAGCGTGGAAATTGAATGGGAGCTACAGAAGGAAAACAGCAAGCGCTGGAACCCCGAGATCCAGTACACCTCCAACTACTACAAATCTACAAGTGTGGACTTTGCTGTTAATACAGAAGGCGTGTACTCTGAACCCCGCCCCATTGGCACCCGTTACCTCACCCGTAATCTGTAATTGCTTGTTAATCAATAAACCGTTTAATTCGTTTCAGTTGAACTTTGGTCTCTGCGTATTTCTTTCTTATCTAGTTTCCATGCTCTAGAGTCGACCTGCAGGCATGCAAGCTTTTGTTCCCTTTAGTGAGGGTTAA</t>
  </si>
  <si>
    <t>CH_GF_69</t>
  </si>
  <si>
    <t>ATGACTGCATCTTTGAACAATAAATGATTTAAATCAGGTA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GGGAACCTGTCAAGACGGCTCCA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GGCTACGCTCACAGCCAGAGTCTGGACCGTCTCATGAATCCTCTCATCGACCAGTACCTGTATTACTTGAGCACAACAAACACTCCAAGTGGAACCACCACGCAGTCAAGGCTTCAGTTTTCTCAGGCCGGAGCGAGTGACATTCGGGACCAGTCTAGGAACTGGCTTCCTGGACCCTGTTACCGCCAGCAGCGAGTATCAAAGACATCTGCGGATAACAACAACAGTGAATACTCGTGGACTGGAGCTACCAAGTACCACCTCAATGGCAGAGACTCTCTGGTGAATCCGGGCCCGGCCATGGCAAGCCACAAGGACAATGAAGAAAAGTTTTTTCCTCAGAGCGGGGTTCTCATCTTTGGGAAGCAAGGCTCAGAGAAAACAAATGTGGACATTGAAAAGGTCATGATTACAGACGAAGAGGAAATCAGGACAACCAATCCCGTGGCTACGGAGCAGTACGGTTCTGTATCTACCAACCTCCAGAGAGGCAACAG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</t>
  </si>
  <si>
    <t>CH_GF_70</t>
  </si>
  <si>
    <t>ATGACTGCATCTTTGAACAATAAATGATTTAAATCAGGTAATGGCTGCCGATGGTTATCTTCCAGATTGGCTCGAGGACAACCTCTCTGAGGGCATTCGCGAGTGGTGGGACTTGAAACCTGGAGCCCCGAAACCCAAAGCCAACCAGCAAAAGCAGGACGACGGCCGGGGTCTGGTGCTTCCTGGCTACAAGTACCTCGGACCCTTCAACGGACTCGACAAGGGGGAGCCCGTCAACGCGGCGGATGCAGCGGCCCTCGAGCACGACAAGGCCTACGACCAGCAGCTCAAAGCGGGTGACAATCCGTACCTGCGGTATAACCACGCCGACGCCGAGTTTCAGGAGCGTCTGCAAGAAGATACGTCTTTTGGGGGCAACCTCGGGCGAGCAGTCTTCCAGGCCAAGAAGAGGGTTCTCGAACCTCTTGGTCTGGTTGAGGAAGGTGCTAAGACGGCTCCTGGAAAGAAACGTCCGGTAGAGCAGTCGCCACAAGAGCCAGACTCCTCCTCGGGCATTGGCAAGACAGGCCAGCAGCCCGCTAAAAAGAGACTCAATTTTGGTCAGACTGGCGACTCAGAGTCAGTCCCCGACCCACAACCTCTCGGAGAACCTCCAGCAACCCCCGCTGCTGTGGGACCTACTACAATGGCTTCAGGCGGTGGCGCACCAATGGCAGACAATAACGAAGGCGCCGACGGAGTGGGTAATGCCTCAGGAAATTGGCATTGCGATTCCACATGGCTGGGCGACAGAGTCATCACCACCAGCACCCGAACATGGGCCTTGCCCACCTATAACAACCACCTCTACAAGCAAATCTCCAGTGCTTCAACGGGGGCCAGCAACGACAACCACTACTTCGGCTACAGCACCCCCTGGGGGTATTTTGATTTCAACAGATTCCACTGCCATTTCTCACCACGTGACTGGCAGCGACTCATCAACAACAATTGGGGATTCCGGCCCAAGAGACTCAACTTCAAGCTCTTCAACATCCAAGTCAAGGAGGTCACGACGAATGATGGCGTCACGACCATCGCTAATAACCTTACCAGCACGGTTCAAGTCTTCTCGGACTCGGAGTACCAGTTGCCGTACGTCCTCGGCTCTGCGCACCAGGGCTGCCTCCCTCCGTTCCCGGCGGACGTGTTCATGATTCCGCAGTACGGCTACCTAACGCTCAACAATGGCAGCCAGGCAGTGGGACGGTCATCCTTTTACTGCCTGGAATATTTCCCATCGCAGATGCTGAGAACGGGCAATAACTTTACCTTCAGCTACACCTTCGAGGACGTGCCTTTCCACAGCAGCTACGCGCACAGCCAGAGCCTGGACCGGCTGATGAATCCTCTCATCGACCAGTACCTGTATTACCTGAACAGAACTCAGAATCAGTCCGGAAGTGCCCAAAACAAGGACTTGCTGTTTAGCCGGGGGTCTCCAGCTGGCATGTCTGTTCAGCCCAAAAACTGGCTACCTGGACCCTGTTACCGGCAGCAGCGCGTTTCTAAAACAAAAACAGACAACAACAACAGCAACTTTACCTGGACTGGTGCTTCAAAATATAACCTTAATGGGCGTGAATCTATAATCAACCCTGGCACTGCTATGGCCTCACACAAAGACGACAAAGACAAGTTCTTTCCCATGAGCGGTGTCATGATTTTTGGAAAGGAGAGCGCCGGAGCTTCAAACACTGCATTGGACAATGTCATGATCACAGACGAAGAGGAAATCAAAGCCACTAACCCCGTGGCCACCGAAAGATTTGGGACTGTGGCAGTCAATCTCCAGAGCAGCAGCACAGACCCTGCGACCGGAGATGTGCATGTTATGGGAGCCTTACCTGGAATGGTGTGGCAAGACAGAGACGTATACCTGCAGGGTCCTATTTGGGCCAAAATTCCTCACACGGATGGACACTTTCACCCGTCTCCTCTCATGGGCGGCTTTGGACTTAAGCACCCGCCTCCTCAGATCCTCATCAAAAACACGCCTGTTCCTGCGAATCCTCCGGCAGAGTTTTCGGCTACAAAGTTTGCTTCATTCATCACCCAGTATTCCACAGGACAAGTGAGCGTGGAGATTGAATGGGAGCTGCAGAAAGAAAACAGCAAACGCTGGAATCCCGAAGTGCAGTATACATCTAACTATGCAAAATCTGCCAACGTTGATTTCACTGTGGACAACAATGGACTTTATACTGAGCCTCGCCCCATTGGCACCCGTTACCTCACCCGTCCCCTGTAATTGCTTGTTAATCAATAAACCGTTTAATTCGTTTCAGTTGAACTTTGGTCTCTGCGTATTTCTTTCTTATCTAGTTTCCATGCTCTAGAGTCGACCTGCAGGCATGCAAGCTTTTGTTCCCTTTAGTGAGGGTTAA</t>
  </si>
  <si>
    <t>CH_GF_71</t>
  </si>
  <si>
    <t>ATGACTGCATCTTTGAACAATAAATGATTTAAATCAGGTAATGGCTGCCGATGGTTATCTTCCAGATTGGCTTGAGGACAACCTCTCTGAGGGCATTCGCGAGTGGTGGGACCTGAAACCTGGAGCCCCGAAACCCAAAGCCAACCAGCAAAAGCAGGACGACGGCCGGGGTCTGGTGCTTCCTGGCTACAAGTACCTCGGACCCTTCAACGGACTCGACAAGGGGGAGCCCGTCAACGCGGCGGACGCAGCGGCCCTCGAGCACGACAAGGCCTACGACCAGCAGCTCAAAGCGGGTGACAATCCGTACCTGCGGTATAACCACGCCGACGCCGAGTTTCAGGAGCGTCTGCAAGAAGATACGTCTTTTGGGGGCAACCTCGGGCGAGCAGTCTTCCAGGCCAAGAAGCGGGTTCTCGAACCTCTCGGTCTGGTTGAGGAAGGCGCTAAGACGGCTCCTGGAAAGAAGAGACCGGTAGAGCCATCACCTCAGCGTTCCCCCGACTCCTCCACGGGCATCGGCAAGAAAGGCCACCAGCCCGCGAGAAAGAGACTGAACTTTGGGCAGACTGGCGACTCGGAGTCAGTCCCCGACCCTCAACCAATCGGAGAACCACCAGCAGGCCCCTCTGGTCTGGGATCTGGTACAATGGCTGCAGGCGGTGGCGCTCCAATGGCAGACAATAACGAAGGCGCCGACGGAGTGGGTAGTTCCTCAGGAAATTGGCATTGCGATTCCACATGGCTGGGCGACAGAGTCATCACCACCAGCACCCGAACCTGGGCCCTGCCCACCTACAACAACCATCTCTACAAGCAAATCTCCAACGGGACATCGGGAGGAAGCACTAACGACAACACCTACTTTGGCTACAGCACCCCCTGGGGGTATTTTGACTTCAACAGATTCCACTGCCACTTCTCACCACGTGACTGGCAGCGACTCATCAACAATAACTGGGGATTCCGGCCCAAGAGACTCAACTTCAAGCTCTTCAACATCCAGGTCAAGGAGGTCACGCAGAATGAAGGCACCAAGACCATCGCCAATAACCTTACCAGCACGATTCAGGTGTTTACGGACTCGGAATACCAGCTCCCGTACGTCCCCGGCTCTGCGCACCAGGGCTGCCTCCCTCCGTTCCCGGCGGACGTCTTCATGATTCCTCAGTACGGGTATCTGACCCTAAACAATGGCAGTCAGGCTGTGGGCCGTTCCTCCTTCTACTGCCTGGAATACTTCCCTTCTCAAATGCTGAGGACGGGCAACAACTTTGAATTCAGCTACACCTTCGAGGACGTGCCTTTCCACAGCAGCTACGCGCACAGCCAGAGCCTGGACCGGCTGATGAACCCTCTCATCGACCAGTACCTGTATTACTTATCCAGAACTCAGTCCACAGGAGGAACTCAAGGTACTCAGCAATTGTTATTTTCTCAAGCCGGGCCCGCAAACATGTCGGCTCAGGCCAAGAACTGGCTACCTGGACCGTGTTACCGTCAGCAACGAGTTTCCACGACACTGTCGCAAAACAACAACAGCAATTTTGCTTGGACCGGTGCCACCAAGTATCACCTGAATGGCAGAGACTCCCTGGTTAATCCCGGCGTTGCCATGGCTACCCACAAGGACGACGAGGAGCGCTTCTTCCCGTCAAGCGGAGTTCTAATGTTTGGCAAGCAGGGGGCTGGAAAAGACAATGTGGACTACAGCAGCGTGATGCTCACCAGCGAAGAAGAAATTAAAACTACTAACCCAGTGGCTACAGAGCAGTATGGTGTGGTGGCAGACAACCTGCAGCAGACCAACGGAGCTCCCATTGTGGGAACTGTCAACAGCCAGGGGGCCTTACCTGGTATGGTCTGGCAAAACCGGGACGTGTACCTGCAGGGCCCCATCTGGGCCAAAATTCCTCACACGGACGGCAACTTTCATCCTTCGCCGCTGATGGGAGGCTTTGGACTGAAACACCCGCCTCCTCAGATCCTGGTGAAAAACACTCCTGTTCCTGCGGATCCTCCGACCACCTTCAGCCAGGCCAAGCTGGCTTCTTTTATCACGCAGTACAGCACCGGACAGGTCAGCGTGGAAATCGAATGGGAGCTGCAGAAAGAAAACAGCAAGCGCTGGAACCCAGAGATTCAGTATACTTCCAACTACTACAAATCTACAAATGTGGACTTTGCTGTCAATACTGAGGGTACTTATTCAGAGCCTCGCCCCATTGGCACTCGTTATCTCACCCGTAATCTGTAATTGCTTGTTAATCAATAAACCGTTTAATTCGTTTCAGTTGAACTTTGGTCTCTGCGTATTTCTTTCTTATCTAGTTTCCATGCTCTAGAGTCGACCTGCAGGCATGCAAGCTTTTGTTCCCTTTAGTGAGGGTTAA</t>
  </si>
  <si>
    <t>CH_GF_72</t>
  </si>
  <si>
    <t>ATGACTGCATCTTTGAACAATAAATGATTTAAATCAGGTAATGGCTGCCGATGGTTATCTTCCAGATTGGCTCGAGGACAACCTCTCTGAGGGCATTCGCGAGTGGTGGGACTTGAAACCTGGAGCCCCGAAACCCAAAGCCAACCAGCAAAAGCAGGACGACGGCCGGGGTCTGGTGCTTCCTGGCTACAAGTACCTCGGACCCTTCAACGGACTCGACAAGGGGGAGCCCGTCAACGCGGCGGACGCAGCGGCCCTCGAGCACGACAAGGCCTACGACCAGCAGCTCAAAGCGGGTGACAATCCGTACCTGCGGTATAACCACGCCGACGCCGAGTTTCAGGAGCGTCTGCAAGAAGATACGTCTTTTGGGGGCAACCTCGGGCGAGCAGTCTTCCAGGCCAAGAAGCGGGTTCTCGAACCTCTCGGTCTGGTTGAGGAAGGCGCTAAGACGGCTCCTGGAAAGAAGAGACCGGTAGAGCCATCACCCCAGCGTTCTCCAGACTCCTCTACGGGCATCGGCAAGACAGGCCAGCAGCCCGCGAAAAAGAGACTCAACTTTGGGCAGACTGGCGACTCAGAGTCAGTGCCCGACCCTCAACCAATCGGAGAACCCCCCGCAGGCCCCTCTGGTCTGGGATCTGGTACAATGGCTGCAGGCGGTGGCGCTCCAATGGCAGACAATAACGAAGGCGCCGACGGAGTGGGTAGTTCCTCAGGAAATTGGCATTGCGATTCCACATGGCTGGGCGACAGAGTCATCACCACCAGCACCCGAACCTGGGCCCTCCCCACCTACAACAACCACCTCTACAAGCAAATCTCCAACGGGACATCGGGAGGAAGCACCAACGACAACACCTACTTCGGCTACAGCACCCCCTGGGGGTATTTTGACTTTAACAGATTCCACTGCCACTTCTCACCACGTGACTGGCAGCGACTCATCAACAACAACTGGGGATTCCGGCCCAAGAGACTCAACTTCAAGCTCTTCAACATCCAGGTCAAGGAGGTCACGCAGAATGAAGGCACCAAGACCATCGCCAATAACCTTACCAGCACGATTCAGGTCTTTACGGACTCGGAATACCAGCTCCCGTACGTCCTCGGCTCTGCGCACCAGGGCTGCCCGCCTCCGTTCCCGGCGGACGTCTTCATGATTCCTCAGTACGGGTACCTGACTCTGAACAACGGCAGTCAGGCCGTGGGCCGTTCCTCCTTCTACTGCCTGGAGTACTTTCCTTCTCAAATGCGGAGAACGGGCAACAACTTTGAGTTCAGCTACCAGTTTGAGGACGTGCCTTTTCACAGCAGCTACGCGCATAGCCAAAGCCTGGACCGGCTGATGAACCCCCTCATCGACCAGTACCTGTACTACCTGTCTCGGACTCAGTCCACGGGAGGTACCGCAGGAACTCAGCAGTTGCTATTTTCTCAGGCCGGGCCTAATAACATGTCGGCTCAGGCCAAAAACTGGCTACCCGGGCCCTGCTACCGGCAGCAACGCGTCTCCACGACACTGTCGCAAAATAACAACAGCAACTTTGCTTGGACCGGTGCCACCAAGTATCATCTGAATGGCAGAGACTCTCTGGTAAATCCCGGTGTCGCTATGGCAACGCACAAGGACGACGAAGAGCGATTTTTTCCATCCAGCGGAGTCTTGATGTTTGGGAAACAGGGAGCTGGAAAAGACAACGTGGACTATAGCAGCGTTATGCTAACCAGTGAGGAAGAAATCAAAACCACCAACCCAGTGGCCACAGAACAGTACGGCGTGGTGGCCGATAACCTGCAACAGCAAAACGCCGCTCCTATTGTAGGGGCCGTCAACAGTCAAGGAGCCTTACCTGGCATGGTCTGGCAGAACCGGGACGTGTACCTGCAGGGTCCTATCTGGGCCAAGATTCCTCACACGGACGGCAACTTTCATCCTTCGCCGCTGATGGGAGGCTTTGGACTGAAACACCCGCCTCCTCAGATCCTGATTAAGAATACACCTGTTCCCGCGGATCCTCCAACTACCTTCAGTCAAGCCAAGCTGGCGTCGTTCATCACGCAGTACAGCACCGGACAGGTCAGCGTGGAAATTGAATGGGAGCTGCAGAAAGAGAACAGCAAGCGCTGGAACCCAGAGATTCAGTATACTTCCAACTACTACAAATCTACAAATGTGGACTTTGCTGTCAATACTGAGGGTACTTATTCAGAGCCTCGCCCCATTGGCACCCGTTACCTCACCCGTAACCTGTAATTGCTTGTTAATCAATAAACCGTTTAATTCGTTTCAGTTGAACTTTGGTCTCTGCGTATTTCTTTCTTATCTAGTTTCCATGCTCTAGAGTCGACCTGCAGGCATGCAAGCTTTTGTTCCCTTTAGTGAGGGTTAA</t>
  </si>
  <si>
    <t>CH_GF_73</t>
  </si>
  <si>
    <t>ATGACTGCATCTTTGAACAATAAATGATTTAAATCAGGTAATGGCTGCCGATGGTTATCTTCCAGATTGGCTCGAGGACAACCTCTCTGAGGGCATTCGCGAGTGGTGGGACCTGAAACCTGGAGCCCCGAAACCCAAAGCCAACCAGCAAAAGCAGGACGACGGCCGGGGTCTGGTGCTTCCTGGCTACAAGTACCTCGGACCCTTCAACGGACTCGACAAGGGGGAGCCCGTCAACGCGGCGGACGCAGCGGCCCTCGAGCACGACAAGGCCTACGACCAGCAGCTCAAAGCGGGTGACAATCCGTACCTGCGGTATAATCACGCCGACGCCGAGTTTCAGGAGCGTCTGCAAGAAGATACGTCTTTTGGGGGCAACCTCGGGCGAGCAGTCTTCCAGGCCAAGAAGCGGGTTCTCGAACCTCTCGGTCTGGTTGAGGAAGGCGCTAAGACGGCTCCTGGAAAGAAGAGACCGGTAGAGCCGTCACCACAGCGTTCCCCCGACTCCTCCACGGGCATCGGCAAGAAAGGCCAGCAGCCCGCCAGAAAGAGACTCAATTTCGGTCAGACTGGCGACTCAGAGTCAGTCCCCGACCCTCAACCTATCGGAGAACCTCCAGCAGCGCCCTCTAGTGTGGGATCTGGTACAATGGCTGCAGGCGGTGGCGCACCAATGGCAGACAATAACGAAGGTGCCGACGGAGTGGGTAGTTCCTCGGGAAATTGGCATTGCGATTCCACATGGCTGGGCGACAGAGTCATCACCACCAGCACCCGAACCTGGGCCCTGCCCACCTACAACAACCACCTCTACAAGCAAATCTCCAACGGGACCTCGGGAGGCAGCACCAACGACAACACCTACTTTGGCTACAGCACCCCCTGGGGGTATTTTGACTTTAACAGATTCCACTGCCACTTCTCACCACGTGACTGGCAGCGACTCATCAACAACAACTGGGGATTCCGGCCCAAGAGACTCAGCTTCAAGCTCTTCAACATCCAGGTCAAAGAGGTCACGCAGAATGAAGGCACCAAGACCATCGCCAATAACCTCACCAGCACCATCCAGGTGTTTACGGACTCGGAATACCAGCTGCCGTACGTCCTCGGCTCTGCCCACCAGGGCTGCCTGCCTCCGTTCCCGGCGGACGTCTTCATGATTCCTCAGTACGGCTACCTGACTCTCAACAACGGTAGTCAGGCCGTGGGACGTTCCTCCTTCTACTGCCTGGAGTACTTCCCCTCTCAGATGCTGAGAACGGGCAACAACTTTTCCTTCAGCTACACTTTCGAGGACGTGCCTTTCCACAGCAGCTACGCGCACAGCCAGAGTTTGGACAGGCTGATGAATCCTCTCATCGACCAGTACCTGTACTACCTGTCAAGAACCCAGTCTACGGGAGGCACAGCGGGAACCCAGCAGTTGCTGTTTTCTCAGGCCGGGCCTAGCAACATGTCGGCTCAGGCCAGAAACTGGCTGCCTGGACCCTGCTACAGACAGCAGCGCGTCTCCACGACACTGTCGCAAAACAACAACAGCAACTTTGCCTGGACTGGTGCCACCAAGTATCATCTGAACGGCAGAGACTCTCTGGTGAATCCGGGCGTCGCCATGGCAACCAACAAGGACGACGAGGACCGCTTCTTCCCATCCAGCGGCATCCTCATGTTTGGCAAGCAGGGAGCTGGAAAAGACAACGTGGACTATAGCAACGTGATGCTAACCAGCGAGGAAGAAATCAAGACCACCAACCCCGTGGCCACAGAACAGTATGGCGTGGTGGCTGATAACCTACAGCAGCAAAACACCGCTCCTATTGTGGGGGCCGTCAACAGCCAGGGAGCCTTACCTGGCATGGTCTGGCAGAACCGGGACGTGTACCTGCAGGGTCCTATTTGGGCCAAGATTCCTCACACAGATGGCAACTTTCACCCGTCTCCTTTAATGGGCGGCTTTGGACTTAAACATCCGCCTCCTCAGATCCTCATCAAAAACACTCCTGTTCCTGCGGATCCTCCAACAGCGTTCAACCAGGCCAAGCTGAATTCTTTCATCACGCAGTACAGCACCGGACAAGTCAGCGTGGAGATCGTGTGGGAGCTGCAGAAGGAGAACAGCAAGCGCAGGAACCCAGAGATTCAGTATACTTCCAACTACTACAAATCTACAAATGTGGACTTTGCTGTTAATACTGAGGGTGTTTACTCTGAGCCTCGCCCCATTGGCACTCGTTACCTCACCCGTAATCTGTAATTGCTTGTTAATCAATAAACCGTTTAATTCGTTTCAGTTGAACTTTGGTCTCTGCGTATTTCTTTCTTATCTAGTTTCCATGCTCTAGAGTCGACCTGCAGGCATGCAAGCTTTTGTTCCCTTTAGTGAGGGTTAA</t>
  </si>
  <si>
    <t>CH_GF_74</t>
  </si>
  <si>
    <t>ATGACTGCATCTTTGAACAATAAATGATTTAAATCAGGTAATGGCTGCCGATGGTTATCTTCCAGATTGGCTCGAGGACAACCTCTCTGAGGGCATTCGCGAGTGGTGGGACTTGAAACCTGGAGCCCCGAAACCCAAAGCCAACCAGCAAAAGCAGGACGACGGCCGGGGTCTGGTGCTTCCTGGCTACAAGTACCTCGGACCCTTCAACGGACTCGACAAGGGGGAGCCCGTCAACGCGGCGGACGCAGCGGCCCTCGAGCACGACAAAGCCTACGACCAGCAGCTCAAAGCGGGTGACAATCCGTACCTGCGGTATAATCACGCCGACGCCGAGTTTCAGGAGCGTCTGCAAGAAGATACGTCTTTTGGGGGCAACCTCGGGCGAGCAGTCTTCCAGGCCAAGAAGCGGGTTCTCGAACCTCTCGGTCTGGTTGAGGAAGGCGCTAAGACGGCTCCTGGAAAGAAGAGACCGGTAGAGCAGTCGCCACAAGAGCCAGACTCCTCCTCGGGCATCGGCAAGACAGGCCAGCAGCCCGCTAAAAAGAGACTCAATTTTGGTCAGACTGGCGACTCAGAGTCAGTCCCCGACCCACAACCTCTCGGAGAACCTCCAGCAGCCCCCTCAGGTCTGGGACCTAATACAATGGCTTCAGGCGGTGGCGCTCCAATGGCAGACAATAACGAAGGCGCCGACGGAGTGGGTAATTCCTCGGGAAATTGGCATTGCGATTCCACATGGCTGGGGGACAGAGTCATCACCACCAGCACCCGAACCTGGGCCCTGCCCACCTACAACAACCACCTCTACAAGCAAATCTCCAACGGCACCTCGGGAGGAAGCACCAACGACAACACCTATTTTGGCTACAGCACCCCCTGGGGGTATTTTGACTTCAACAGATTCCACTGTCACTTTTCACCACGTGACTGGCAACGACTCATCAACAACAATTGGGGATTCCGGCCCAAAAGACTCAACTTCAAGCTGTTCAACATCCAGGTCAAGGAAGTCACGACGAACGAAGGCACCAAGACCATCGCCAATAATCTCACCAGCACCGTGCAGGTCTTTACGGACTCGGAGTACCAGTTACCGTACGTGCTAGGATCCGCTCACCAGGGATGTCTGCCTCCGTTCCCGGCGGACGTCTTCATGGTTCCTCAGTACGGCTATTTAACTTTAAACAATGGAAGCCAAGCCCTGGGACGTTCCTCCTTCTACTGTCTGGAGTATTTCCCATCGCAGATGCTGAGAACCGGCAACAACTTTCAGTTCAGCTACACCTTCGAGGACGTGCCTTTCCACAGCAGCTACGCGCACAGCCAGAGCCTGGACAGGCTGATGAATCCCCTCATCGACCAGTACCTGTACTACCTGGTCAGAACGCAAACGACTGGAACTGGAGGGACGCAGACTCTGGCATTCAGCCAAGCGGGTCCTAGCTCAATGGCCAACCAGGCTAGAAATTGGGTGCCCGGACCTTGCTACCGGCAGCAGCGCGTCTCCACGACAACCAACCAGAACAACAACAGCAACTTTGCCTGGACGGGAGCTGCCAAGTTTAAGCTGAACGGCCGAGACTCTCTAATGAATCCGGGCGTGGCAATGGCTTCCCACAAGGATGACGAGGACCGCTTCTTCCCTTCGAGCGGGGTCCTGATTTTTGGCAAGCAAGGAGCCGGGAACGATGGAGTGGATTACAGCCAAGTGCTGATTACAGATGAGGAAGAAATCAAGGCTACCAACCCCGTGGCCACAGAAGAATATGGAGCAGTGGCCATCAACAACCAGGCCGCCAATACGCAGGCGCAGACCGGACTCGTGCACAACCAGGGGGTGATTCCCGGCATGGTGTGGCAGAATAGAGACGTGTACCTGCAGGGTCCCATCTGGGCCAAAATTCCTCACACGGACGGCAACTTTCACCCGTCTCCCCTGATGGGCGGCTTTGGACTGAAGCACCCGCCTCCTCAAATTCTCATCAAGAACACACCGGTTCCAGCGGACCCGCCGCTTACCTTCAACCAGGCCAAGCTGAACTCTTTCATCACGCAGTACAGCACCGGACAGGTCAGCGTGGAAATCGAGTGGGAGCTGCAGAAAGAAAACAGCAAACGCTGGAATCCAGAGATTCAATACACTTCCAACTACTACAAATCTACAAATGTGGACTTTGCTGTCAACACGGAGGGGGTTTATAGCGAGCCTCGCCCCATTGGCACCCGTTACCTCACCCGCAACCTGTTGCTTGTTAATCAATAAACCGTTTAATTCGTTTCAGTTGAACTTTGGTCTCTGCGTATTTCTTTCTTATCTAGTTTCCATGCTCTAGAGTCGACCTGCAGGCATGCAAGCTTTTGTTCCCTTTAGTGAGGGTTAA</t>
  </si>
  <si>
    <t>CH_GF_75</t>
  </si>
  <si>
    <t>ATGACTGCATCTTTGAACAATAAATGATTTAAATCAGGTAATGGCTGCTGACGGTTATCTTCCAGATTGGCTCGAGGACAACCTCTCTGAGGGCATTCGCGAGTGGTGGGACCTGAAACCTGGAGCCCCCAAGCCCAAGGCCAACCAGCAGAAGCAGGACGACGGCCGGGGTCTGGTGCTTCCTGGCTACAAGTACCTCGGACCCTTCAACGGACTCGACAAGGGGGAGCCCGTCAACGCGGCGGACGCAGCGGCCCTCGAGCACGACAAGGCCTACGACCAGCAGCTCAAAGCGGGTGACAATCCGTACCTGCGGTATAACCACGCCGACGCCGAGTTTCAGGAGCGTCTGCAAGAAGATACGTCTTTTGGGGGCAACCTCGGGCGAGCAGTCTTCCAGGCCAAGAAGCGGGTTCTCGAACCTCTCGGTCTGGTTGAGGAAGCTGCTAAGACGGCTCCTGGAAAGAAGAGACCGGTAGAACCGTCACCTCAGCGTTCCCCCGACTCCTCCACGGGCATCGGCAAGAAAGGCCAGCAGCCCGCTAGAAAGAGACTGAACTTTGGGCAGACTGGCGACTCAGAGTCAGTCCCCGACCCTCAACCAATCGGAGAACCACCAGCAGGCCCCTCTGGTCTGGGATCTGGTACAATGGCTGCAGGCGGTGGCGCACCAATGGCTGACAATAACAAGGGCGCCGACGGAGTGGGTAATGCCTCAGGAAATTGGCATTGCGATTCCACATGGCTGGGCGACAGAGTCATCACCACCAGCACCCGAACCTGGGCTTTGCCCACCTACAACAACCACCTCTACAAGCAAATCTCCAGTCAGTCAGCAGGTAGCACCAACGACAACGTCTACTTCGGCTACAGCACCCCCTGGGGGTATTTTGACTTCAACAGATTCCACTGTCACTTCTCACCACGTGACTGGCAGCGGCTCATCAACAGCAACTGGGGATTCCGGCCCAAGAAGCTCAACTTCAAGCTGTTCAACATCCAGGTCAAGGAGGTCACAACGAATGACGGCGTCACGACCATCGCCAATAACCTTACCAGCACGGTTCAGGTCTTTTCGGACTCGGAATACCAGCTGCCCTACGTCCTCGGCTCCGCACACCAGGGCTGCCTGCCTCCGTTCCCGGCGGACGTCTTCATGATTCCCCAGTACGGCTACCTGACTCTGAACAATGGCAGCCAATCGGTGGGTCGTTCCTCTTTCTACTGCCTGGAATATTTCCCTTCTCAAATGCTGAGAACGGGCAACAACTTCACCTTCAGCTACACCTTCGAGGACGTTCCCTTCCACAGCAGCTACGCACACAGCCAGAGCCTGGACCGGCTGATGAATCCTCTTATCGACCAGTACCTGTATTACCTGGCCAGAACACAGAGCAACGCAGGAGGCACAGCTGGCAATCGGGAACTGCAGTTTTATCAGGGCGGGCCTACCACCATGGCCGAACAAGCCAAAAACTGGCTGCCTGGACCTTGCTTCCGGCAACAAAGAGTCTCCAAGACGCTGGATCAAAACAACAACAGCAACTTTGCTTGGACTGGTGCCACCAAATACCATCTAAATGGAAGAAATTCATTGGTTAATCCCGGTGTCGCCATGGCAACCCACAAGGACGACGAGGAACGCTTCTTCCCTTCGAGCGGAGTCCTGATTTTTGGAAAAACTGGAGCAGCTAATAAGACTACACTGGAAAATGTGTTAATGACAAATGAAGAGGAAATTCGTCCTACCAACCCGGTAGCCACCGAGGAATACGGGACTGTTAGCAGCAACCTGCAGGCGGCTAACACTGCAGCCCAGACACAAGTTGTCAACAACCAGGGAGCCTTACCTGGTATGGTCTGGCAGAACCGGGACGTGTACCTGCAGGGTCCCATCTGGGCCAAGATTCCTCACACGGACGGCAACTTTCACCCGTCTCCGCTGATGGGCGGCTTTGGACTGAAGCATCCGCCTCCTCAGATCCTGATCAAAAACACTCCTGTTCCTGCTAATCCCCCGGAGGTGTTTACGCCTGCCAAGTTTGCTTCTTTCATCACACAGTACAGCACCGGCCAGGTCAGCGTGGAGATCGAGTGGGAGCTGCAGAAGGAGAACAGCAAGCGCTGGAACCCAGAGATTCAGTATACCTCCAATTTTGACAAACAGACTGGTGTGGACTTTGCCGTTGACAGCCAGGGTGTTTATTCTGAGCCTCGCCCCATTGGTACTCGTTACCTCACCCGTAATCTGTAATTGCTTGTTAATCAATAAACCGTTTAATTCGTTTCAGTTGAACTTTGGTCTCTGCGTATTTCTTTCTTATCTAGTTTCCATGCTCTAGAGTCGACCTGCAGGCATGCAAGCTTTTGTTCCCTTTAGTGAGGGTTAA</t>
  </si>
  <si>
    <t>CH_GF_76</t>
  </si>
  <si>
    <t>ATGACTGCATCTTTGAACAATAAATGATTTAAATCAGGTAATGGCTGCCGATGGTTATCTTCCAGATTGGCTCGAGGGCAACCTCTCTGAGGGCATTCGCGAGTGGTGGGACTTGAAACCTGGAGCCCCGAAACCCAAAGCCAACCAGCAAAAGCAGGACGACGGCCGGGGTCTGGTGCTTCCTGGCTACAGGTACCTCGGACCCTTCAACGGACTCGACAAGGGAGAGCCGGTCAACGAGGCAGACGCCGCGGCCCTCGAGCACGACAAGGCCTACGACAAGCAGCTCGAGCAGGGGGACAACCCGTACCTCAAGTACAACCACGCCGACGCCGAGTTTCAGGAGCGTCTTCAAGAAGATACGTCTTTTGGGGGCAACCTCGGGCGAGCAGTCTTCCAGGCCAAGAAGCGGGTTCTCGAACCTCTCGGTCTGGTTGAGGAAGGCGCTAAGACGGCTCCTGGAAAGAAGAGACCCATAGAATCCCCCGACTCCTCCACGGGCATCGGCAAGAACGGCCAGCCGCCCGCTAAAAAGAAGCTCAACTTTGGGCAGACTGGCGACTCAGAGTCAGTGCCCGACCCCCAACCTCTCGGAGAACCTCCCGCCGCGCCCTCAGGTCTGGGATCTGGTACAATGGCTGCAGGCGGTGGCGCACCAATGGCAGACAATAACGAAGGCGCCGACGGAGTGGGTAATGCCTCCGGAAATTGGCATTGCGATTCCACATGGCTGGGCGACAGAGTCATCACCACCAGCACCCGCACCTGGGCCCTGCCCACCTACAACAACCACCTCTACAAGCAGATATCAAGTCAGAGCGGGGCTACCAACGACAACCACTTCTTCGGCTACAGCACCCCCTGGGGCTATTTTGACTTCAACAGATTCCACTGCCACTTCTCACCACGTGACTGGCAGCGACTCATCAACAACAACTGGGGATTCCGGCCCAGAAAGCTGCGGTTCAAGTTGTTCAACATCCAGGTCAAGGAGGTCACGACGAACGACGGCGTTACGACCATCGCTAATAACCTTACCAGCACGATTCAGGTCTTCTCGGACTCGGAGTACCAACTGCCGTACGTCCTCGGCTCTGCGCACCAGGGCTGCCTCCCTCCGTTCCCTGCGGACGTGTTCATGATTCCTCAGTACGGATATCTGACTCTAAACAACGGCAGTCAGTCTGTGGGACGTTCCTCCTTCTACTGCCTGGAGTACTTTCCTTCTCAGATGCTGAGAACGGGCGATAACTTTGAATTCAGCTACACCTTTGAGGAAGTGCCTTTCCACAGCAGCTATGCGCACAGCCAGAGCCTGGACCGGCTGATGAATCCCCTCATCGACCAGTACCTGTACTACCTGGCCCGGACCCAGAGCACTACGGGGTCCACAAGGGAGCTGCAGTTCCATCAGGCTGGGCCCAACACCATGGCCGAGCAATCAAAGAACTGGCTGCCCGGACCCTGTTATCGGCAGCAGAGACTGTCAAAAAACATAGACAGCAACAACAACAGTAACTTTGCCTGGACCGGGGCCACTAAATACCATCTGAATGGTAGAAATTCATTAACCAACCCGGGCGTAGCCATGGCCACCAACAAGGACGACGAGGACCAGTTCTTTCCCATCAACGGAGTGCTGGTTTTTGGCAAAACGGGGGCTGCCAACAAGACAACGCTGGAAAACGTGCTAATGACCAGCGAGGAGGAGATCAAAACCACCAATCCCGTGGCTACAGAAGAATACGGTGTGGTCTCCAGCAACCTGCAATCGTCTACGGCCGGACCCCAGACACAGACTGTCAACAGCCAGGGGGCTCTGCCCGGCATGGTCTGGCAGAACCGGGACGTGTACCTGCAGGGTCCCATCTGGGCCAAAATTCCTCACACGGACGGCAACTTTCACCCGTCTCCCCTGATGGGCGGATTTGGACTCAAACACCCGCCTCCTCAAATTCTCATCAAAAACACCCCGGTACCTGCTAATCCTCCAGAGGTGTTTACTCCTGCCAAGTTTGCCTCATTTATCACGCAGTACAGCACCGGCCAGGTCAGCGTGGAGATCGAGTGGGAACTGCAGAAAGAAAACAGCAAACGCTGGAATCCAGAGATTCAGTACACCTCAAATTATGCCAAGTCTAATAATGTGGAATTTGCTGTCAACAACGAAGGGGTTTATACTGAGCCTCGCCCCATTGGCACCCGTTACCTCACCCGTAACCTGTAATTGCTTGTTAATCAATAAACCGTTTAATTCGTTTCAGTTGAACTTTGGTCTCTGCGTATTTCTTTCTTATCTAGTTTCCATGCTCTAGAGTCGACCTGCAGGCATGCAAGCTTTTGTTCCCTTTAGTGAGGGTTAA</t>
  </si>
  <si>
    <t>CH_GF_77</t>
  </si>
  <si>
    <t>ATGACTGCATCTTTGAACAATAAATGATTTAAATCAGGTAATGGCTGCCGATGGTTATCTTCCAGATTGGCTCGAGGACAACCTCTCTGAGGGCATTCGCGAGTGGTGGGACCTGAAACCTGGAGCCCCGAAACCCAAAGCCAACCAGCAAAAGCAGGACGACGGCCGGGGTCTGGTGCTTCCTGGCTACAAGTACCTCGGACCCTTCAACGGACTCGACAAGGGGGAGCCCGTCAACGCGGCGGACGCAGCGGCCCTCGAGCACGACAAGGCCTACGACCAGCAGCTCAAAGCGGGTGACAATCCGTACCTGCGGTATAACCACGCCGACGCCGAGTTTCAGGAGCGCCTGCAAGAAGATACGTCATTTGGGGGCAACCTCGGGCGAGCAGTCTTCCAGGCCAAGAAGCGGGTTCTCGAACCTCTCGGTCTGGTTGAGGAAGGCGCTAAGACGGCTCCTGGAAAGAAGAGACCCATAGACTCTCCAGACTCCTCCACGGGCATCGGCAAAAAAGGCCAGCAGCCCGCTAAAAAGAAGCTCAATTTTGGTCAGACTGGCGACTCAGAGTCAGTCCCCGACCCTCAACCTCTTGGAGAACCTCCAGCAGCGCCCTCTAGTGTGGGATCTGGTACAATGGCTGCAGGCGGTGGCGCACCAACGGCAGACAATAACGAAGGTGCCGACGGAGTGGGTAATGCCTCAGGAAATTGGCATTGCGATTCCACATGGCTGGGCGACAGAGTCATCACCACCAGCACCAGAACCTGGGCCCTCCCCACCTACAACAACCACCTCTACAAGCAAATCTCCAGCAGCAGCTCAGGAGCCACCAATGACAACCACTACTTCGGCTACAGCACCCCCTGGGGGTATTTTGACTTTAACAGATTCCACTGCCACTTCTCACCACGTGACTGGCAGCGACTCATCAACAACAACTGGGGATTCCGGCCCAAGAAGCTGCGGTTCAAGCTCTTCAACATCCAGGTCAAGGAGGTCACAACGAATGACGGCGTCACGACCATCGCTAATAACCTTACCAGCACGGTTCAGGTCTTCTCGGACTCGGAATACCAGCTGCCGTACGTCCTCGGCTCTGCGCACCAGGGCTGCCTGCCTCCGTTCCCGGCGGACGTCTTCATGATTCCTCAGTACGGCTACCTGACTCTGAACAACGGCAGCCAATCGGTGGGCCGTTCCTCCTTCTACTGCCTGGAATATTTCCCCTCTCAAATGCTGAGAACGGGCAACAACTTTGAGTTCAGTTACAGCTTCGAGGACGTGCCTTTCCACAGCAGCTACGCGCACAGCCAGAGCCTAGACCGGCTGATGAACCCTCTCATCGACCAGTACCTGTACTACCTGGCCCGGACCCAGAGCACCACGGGTTCCACCAGGGAACTGCAATTTCATCAAGCTGGGCCCAATACTATGGCCGAGCAGTCAAAGAACTGGCTGCCTGGACCCTGCTATAGGCAACAGAGACTGTCAAAGAACTTGGACTTTAACAACAACAGCAATTTTGCCTGGACTGCTGCCACTAAATATCATCTGAATGGCAGAAACTCTTTGACCAATCCTGGCATTCCCATGGCAACCAACAAGGATGATGAGGACCAGTTCTTTCCCATCAACGGGGTACTGGTTTTTGGCAAGACGGGAGCTGCCAACAAAACTACGCTGGAAAACGTTCTGATGACCAGCGAGGAGGAGATCAAGACCACTAACCCTGTGGCTACAGAAGAATACGGTGTGGTCTCCAGCAACCTGCAGTCGTCTACAGCCGGGCCTCAATCACAGACTATCAACAGCCAGGGAGCACTGCCTGGCATGGTCTGGCAGAACCGGGACGTGTATCTGCAGGGTCCCATCTGGGCCAAAATTCCTCACACGGATGGCAACTTTCACCCGTCTCCTCTGATGGGCGGTTTTGGACTCGAACACCCGCCTCCACAGATCCTGATCAAAAACACACCTGTACCTGCTAATCCTCCGGAGGTGTTTACTCCTGCCAAGTTTGCCTCCTTCATCACGCAGTACAGCACCGGACAAGTCAGCGTGGAAATCGAGTGGGAGCTGCAGAAAGAAAACAGCAAGCGCTGGAACCCAGAAATTCAGTATACTTCCAATTATGCCAAGTCTAATAATGTTGAATTTGCTGTGAACCCTGATGGTGTTTATACTGAGCCTCGCCCCATTGGCACTCGTTACCTCACCCGTAATCTGTAATTGCTTGTTAATCAATAAACCGTTTAATTCGTTTCAGTTGAACTTTGGTCTCTGCGTATTTCTTTCTTATCTAGTTTCCATGCTCTAGAGTCGACCTGCAGGCATGCAAGCTTTTGTTCCCTTTAGTGAGGGTTAA</t>
  </si>
  <si>
    <t>CH_GF_78</t>
  </si>
  <si>
    <t>CH_GF_79</t>
  </si>
  <si>
    <t>ATGACTGCATCTTTGAACAATAAATGATTTAAATCAGGTAATGGCTGCCGATGGTTATCTTCCAGATTGGCTCGAGGACACTCTCTCTGAAGGAATAAGACAGTGGTGGAAGCTCAAACCTGGCCCACCACCACCAAAGCCCGCAGAGCGGCATAAGGACGACAGCAGGGGTCTTGTGCTTCCTGGGTACAAGTACCTCGGACCCTTCAACGGACTCGACAAGGGAGAGCCGGTCAACGAGGCAGACGCCGCGGCCCTCGAGCACGACAAGGCCTACGACCGGCAGCTCGACAGCGGAGACAACCCGTACCTCAAGTACAACCACGCCGACGCAGAGTTTCAGGAGCGCCTTAAAGAAGATACGTCTTTTGGGGGCAACCTCGGACGAGCAGTCTTCCAGGCAAAAAAGAGGGTTCTGGAACCTCTGGGCCTGGTTGAGGAGCCTGTTAAGACGGCTCCGGGAAAAAAGAGGCCGGTAGAGCACTCTCCTGCAGAGCCAGATTCCTCCTCCGGAACTGGAAAGTCGGGCAACCAGCCTGCAAGAAAGAGATTGAATTTCGGTCAGACTGGAGACTCAGACTCCGTACCTGACCCCCAGCCTCTCGGACAGCCACCAGCAGCCCCCTCTGGTCTGGGAACTAATACGATGGCTACAGGCAGTGGCGCACCAATGGCAGACAATAACGAGGGCGCCGACGGAGTGGGTAATTCCTCGGGAAATTGGCATTGCGATTCCACATGGATGGGCGACAGAGTCATCACCACCAGCACCCGAACCTGGGCCCTGCCCACCTACAACAACCATCTGTACAAGCAAATATCCAGCCAGTCTGGAGCCAGCAACGACAATCACTACTTTGGCTACAGCACCCCC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AGGGTACTTTCCTTCTCAGATGCTGCGTACCGGAAACAACTTTACCTTCAGCTACACCTTTGAGGACGTTCCTTTCCACAGCAGCTACGCTCACAGCCAGAGTTTGGACCGTCTCATGAATCCTCTCATCGACCAGTACCTGTATTACTTGAGCAGAACAAACACTCCAAGCGGAACCACCACGCAGTCCAGGCTTCAGTTTTCTCAGGCCGGAGCGAGTGACATTCGGGACCAGTCTAGGAACTGGCTTCCTGGACCCTGTTACCGTCAGCAGCGAGTATCAAAGACATCTGCGGATAACAACAACAGTGAATACTCGTGGACTGGAGCTACCAAGTACCACCTCAATGGCAGAGACTCTCTGGTGAATCCGGGCCCGGCCATGGCCAGCCACAAAGACGATGAAGAAAAGTTTTTTCCTCAGAGCGGGGTTCTTATCTTTGGGAAGCAAGGCCCAGAGAAAACAAATGTGGATATTGAAAAGGTCATGATTACAGACGAAGAGGAAATCAGGACCACCAATCCCGTGGCTACGGAGCAGTATGGTTCTGTATCTACCAACCTCCAGAGCGGCAACACACAAGCAGCTACCGCAGATGTCAACACACAAGGCGTTCTTCCAGGCATGGTCTGGCAAGACAGAGACGTGTACCTGCAGGGGCCTATTTGGGCAAAGATTCCACACACGGACGGACATTTTCACCCCTCTCCCCTCATGGGCGGATTTGGACTTAAACACCCTCCTCCACAGATTCTCATCAAGAACACCCCGGTACCTGCGAATCCTTCGACCACCTTCAGTGCGGCAAAGTTTGCTTCCTTCATTACACAGTACTCCACGGGGCAGGTCAGCGTGGAGATCGAGTGGGAGCTGCAGAAGGAGAACAGCAAACGCTGGAATCCCGAGATCCAGTACACTTCCAACTACAACAAGTCTGTTAATGTGGACTTTACTGTGGACACTAATGGCGTGTATTCAGAGCCTCGCCCCATTGGCACCAGATACCTGACTCGTAATCTGTAATTGCTTGTTAATCAATAAACCGTTTAATTCGTTTCAGTTGAACTTTGGTCTCTGCGTATTTCTTTCTTATCTAGTTTCCATGCTCTAGAGTCGACCTGCAGGCATGCAAGCTTTTGTTCCCTTTAGTGAGGGTTAA</t>
  </si>
  <si>
    <t>CH_GF_80</t>
  </si>
  <si>
    <t>ATGACTGCATCTTTGAACAATAAATGATTTAAATCAGGTAATGGCTGCCGATGGTTATCTTCCAGATTGGCTCGAGGACAACCTCTCTGAGGGCATTCGCGAGTGGTGGGACTTGAAACCTGGAGCCCCGAAGCCCAAAGCCAACCAGCAAAAGCAGGACGACGGCCGGGGTCTGGTGCTTCCTGGCTACAAGTACCTCGGACCCTTCAACGGACTCGACAAGGGGGAGCCCGTCAACGCGGCGGACGCAGCGGCCCTCGAGCACGACAAGGCCTACGACCAGCAGCTCAAAGCGGGTGACAATCCGTACCTGCGGTATAACCACGCCGACGCCGAGTTTCAGGAGCGTCTGCAAGAAGATACGTCTTTTGGGGGCAACCTCGGGCGAGCAGTCTTCCAGGCCAAGAAGCGGGTTCTCGAACCTCTCGGTCTGGTTGAGGAAGGCGCTAAGACGGCTCCTGGAAAGAAACGTCCGGTAGAGCAGTCGCCACAAGAGCCAGACTCCTCCTCGGGCATCGGCAAGACAGGCCAGCAGCCCGCTAAAAAGAGACTCAATTTTGGCCAGACTGGCGACTCAGAGTCAGTCCCCGATCCACAACCTCTCGGAGAACCTCCAGCAACCCCCGCTGCTGTGGGACCTACTACAATGGCTTCAGGCGGTGGCGCACCAATGGCAGACAATAACGAAGGCGCCGACGGAGTGGGTAATGCCTCAGGAAATTGGCATTGCGATTCCACATGGCTGGGCGACAGAGTCATCACCACCAGCACCCGCACCTGGGCCTTGCCCACCTACAATAACCACCTCTACAAGCAAATCTCCAGTACTTCAACGGGGGCCAGCAACGACAACCACTACTTCGGCTACGGCACCCCCTGGGGGTATTTTGATTTCAACAGATTCCACTGCCACTTTTCACCACGTGACTGGCAGCGACTCATCAACAACAATTGGGGATTCCGGCCCAAGAGACTCAACTTCAAACTCTTCAACATCCAAGTCGAGGAGGTCACGACGAATGATGGCGTCACAACCATCGCTAATAACCTTACCAGCACGGTTCAAGTCTTCTCGGACTCGGAGTACCAGCTTCCGTACGTCCTCGGCTCTGCGCACCAGGGCTGCCTCCCTCCGTTCCCGGCGGACGTGTTCATGATTCCGCAATACGGCTACCTGACGCTCAACAATGGCAGCCAAGCCGTGGGACGTTCATCCTTTTACTGCCTGGAATATTTCCCTTCTCAGATGCTGAGAACGGGCAACAACTTTACCTTCAGCTACACCTTTGAGGAAGTGCCTTTCCACAGCAGCTACGCGCACAGCCAGAGCCTGGACCGGCTGATGAATCCTCTCATCGACCAATACCTGTATTACCTGAACAGAACACAAAATCAGTCCGGAAGTGCCCAAAACAAGGACTTGCTGTTTAGCCGTGGGTCTCCAGCTGGCATGTCTGTTCAGCCCAAAAACTGGCTACCTGGACCCTGTTATCGGCAGCAGCGCGTTTCTAAAACAAAAACAGACAACAACAACAGCAATTTTACCTGGACTGGTGCTTCAAAATATAACCTCAATGGGCGTGAATCCATCATCAACCCTGGCACCGCTGTGGCCTCACACAAAGACGACGAAGACAAGTTCTTTCCCATGAGCGGTGTCATGATTTTTGGAAAAGAGAGCGCCGGAGCTTCAAGCACTGCATTGGACAATGTCATGATTACAGACGAAGAGGAAATTAAAGCCACTAACCCTGTGGCCACCGAAAGATTTGGGACCGTGGCAGTCAATTTCCAGAGCAGCAGCACAGACCCTGCGACCGGAGATGTGCATGCTATGGGAGCATTACCTGGCATGGTGTGGCAAGATAGAGACGTGTACCTGCAGGGTCCCATTTGGGCCAAAATTCCTCACACAGATGGACACTTTCACCCGTCTCCTCTTATGGGCGGCTTTGGACTCAAGAACCCGCCTCCTCAGATCCTCATCAAAAACACGCCTGTTCCTGCGAATCCTCCGGCGGAGTTTTCAGCTACAAAGTTTGCTTCATTCATCACCCAATACTCCACAGGACAAGTGAGTGTGGAAATTGAATGGGAGCTGCAGAAAGAAAACAGCAAGCGCTGGAATCCCGAAGTGCAGTACACATCCAATTATGCAAAATCTGCCAACGTTGATTTTACTGTGGACAACAATGGACTTTATACTGAGCCTCGCCCCATTGGCACCCGTTACCTTACCCGTCCCCTGTAATTGCTTGTTAATCAATAAACCGTTTAATTCGTTTCAGTTGAACTTTGGTCTCTGCGTATTTCTTTCTTATCTAGTTTCCATGCTCTAGAGTCGACCTGCAGGCATGCAAGCTTTTGTTCCCTTTAGTGAGGGTTAA</t>
  </si>
  <si>
    <t>CH_GF_81</t>
  </si>
  <si>
    <t>ATGACTGCATCTTTGAACAATAAATGATTTAAATCAGGTAATGGCTGCCGATGGTTATCTTCCAGATTGGCTCGAGGACACTCTCTCTGAAGGAATAAGACAGTGGTGGAAGCTCAGACCTGGCCCACCACCACCAAAGCCCGCAGAGCGGCATAAGGACGACAGCAGGGGTCTTGTGCTTCCTGGGTACAAGTACCTCGGACCCTTCAACGGACTCGACAAGGGAGAGCCGGTCAACGAGGCAGACGCCGCGGCCCTCGAGCACGACAAAGCCTACGACCGGCAGCTCGACAGCGGAGACAACCCGTACCTCAAGTACAACCACGCCGACGCGGAGTTTCAGGAGCGCCTTAAAGAAGATACGTCTTTTGGGGGCAACCTCGGGCGAGCAGTCTTCCAGGCCAAGAAGCGGGTTCTCGAACCTCTCGGTCTGGTTGAGGAAGGCGCTGAGACGGCTCCTGGAAAGAAACGTCCGGTAGAGCAGTCGCCACAAGGGCCAGACTCCTCCTCGGGCATCGGCAAGACAGGCCAGCAGCCCGCTAAAAAGAGACTCAATTTTGGTCAGACTGGCGACTCAGAGTCAGTCCCCGATCCACAACCTCTCGGAGAACCTCCAGCAACCCCCGCTGCTGTGGGACCTACTACAATGGCTTCAGGCGGTGGCGCACCAATGGCAGACAATAACGAAGGCGCCGACGGAGTGGGTAATGCCTCAGGAAATTGGCATTGCGATTCCACATGGCTGGGCGACAGAGTCATCACCACCAGCACCCGCACCTGGGCCTTGCCCACCTACAATAACCACCTCTACAAGCAAATCTCCAGTGCTTCAACGGGGGCCAGCAACGACAACCACTACTTCGGCTACAGCACCCCCTGGGGGTATTTTGATTTCAACAGATTCCACTGCCACTTTTCACCACGTGACTGGCAGCGACTCATCAACAACAATTGGGGATTCCGGCCCAAGAGACTCAACTTCAAACTCTTCAACATCCAAGTCAAGGAGGTCACGACGAATGATGGCGTCACAACCATCGCTAATAACCTTACCAGCACGGTTCAAGTCTTCTCGGACTCGGAGTACCAGCTTCCGTACGTCCTCGGCTCTGCGCACCAGGGCTGCCTCCCTCCGTTCCCGGCGGACGTGTTCATGATTCCGCAATACGGCTACCTGACGCTCAACAATGGCAGCCAAGCCGTGGGACGTTCATCCTTTTACTGCCTGGAATATTTCCCTTCTCAGATGCTGAGAACGGGCAACAACTTTACCTTCAGCTACACCTTTGAGGAAGTGCCTTTCCACAGCAGCTACGCGCACAGCCAGAGCCTGGACCGGCTGATGAATCCTCTCATCGACCAATACCTGTATTACCCGAACAGAACTCAAAATCAGTCCGGAAGTGCCCAAAACAAGGACTTGCTGTTTAGCCGTGGGTCTCCAGCTGGCATGTCTGTTCAGCCCAAAAACTGGCTACCTGGACCCTGTTATCGGCAGCAGCGCGTTTCTAAAACAAAAACAGACAACAACAACAGCAATTTTACCTGGACTGGTGCTTCAAAATATAACCTCAATGGGCGTGAATCCATCATCAACCCTGGCACTGCTATGGCCTCACACAAAGACGACGAAGACAAGTTCTTTCCCATGAGCGGTGTCATGATTTTTGGAAAAGAGAGCGCCGGAGCTTCAAACACTGCATTGGACAATGTCATGATTACAGACGAAGAGGAAATTAAAGCCACTAACCCTGTGGCCACCGAAAGATTTGGGACCGTGGCAGTCAATTTCCAGAGCAGCAGCACAGACCCTGCGACCGGAGATGTGCATGCTATGGGAGCATTACCTGGCATGGTGTGGCAAGGTAGAGACGTGTACCTGCAGGGTCCCATTTGGGCCAAAATTCCTCACACAGATGGACACTTTCACCCGTCTCCTCTTATGGGCGGCTTTGGACTCAAGAACCCGCCTCCTCAGATCCTCATCAAAAACACGCCTGTTCCTGCGAATCCTCCGGCGGAGTTTTCAGCTACAAAGTTTGCTTCATTCATCACCCAATACTCCACAGGACAAGTGAGTGTGGAAATTGAATGGGAGCTGCAGAAAGAAAACAGCAAGCGCTGGAATCCCGAAGTGCAGTACACATCCAATTATGCAAAATCTGCCAACGTTGATTTTACTGTGGACAACAATGGACTTTATACTGAGCCTCGCCCCATTGGCACCCGTTACCTTACCCGTCCCCTGTAATTGCTTGTTAATCAATAAACCGTTTAATTCGTTTCAGTTGAACTTTGGTCTCTGCGTATTTCTTTCTTATCTAGTTTCCATGCTCTAGAGTCGACCTGCAGGCATGCAAGCTTTTGTTCCCTTTAGTGAGGGTTAA</t>
  </si>
  <si>
    <t>CH_GF_82</t>
  </si>
  <si>
    <t>ATGACTGCATCTTTGAACAATAAATGATTTAAATCAGGTAATGGCTGCCGATGGTTATCTTCCAGATTGGCTCGAGGACAACCTCTCTGAGGGCATTCGCGAGTGGTGGGACCTGAAACCTGGAGCCCCCAAGCCCAAGGCCAACCAGCAGAAGCAGGACGACGGCCGGGGTCTGGTGCTTCCTGGCTACAAGTACCTCGGACCCTTCAACGGACTCGACAAGGGGGAGCCCGTCAACGCGGCGGACGCAGCGGCCCTCGAGCACGACAAGGCCTACGACCAGCAGCTCAAAGCGGGTGACAATCCGTACCTGCGGTATAACCACGCCGACGCCGAGTTTCAGGAGCGTCTGCAAGAAGATACGTCTTTTGGGGGCAACCTCGGGCGAGCAGTCTTCCAGGCCAAGAAGAGGGTACTCGAACCTCTGGGCCTGGTTGAAGAAGGTGCTAAGACGGCTCCTGGAAAGAAGAGACCGTTAGAGTCACCACAAGAGCCCGACTCCTCCTCAGGAATCGGCAAAAAAGGCAAACAACCAGCCAAAAAGAGACTCAACTTTGAAGAGGACACTGGAGCCGGAGACGGACCCCCTGAAGGATCAGATACCAGCGCCATGTCTTCAGACATTGAAATGCGTGCAGCACCGGGCGGAAATGCTGTCGATGCGGGACAAGGTTCCGATGGAGTGGGTAATGCCTCGGGTGATTGGCATTGCGATTCCACCTGGTCTGAGGGCAAGGTCACAACAACCTCGACCAGAACCTGGGTCTTGCCCACCTACAACAACCACTTGTACCTGCGGCTCGGAACAACATCAAACAGCAACACCTACAACGGATTCTCCACCCCCTGGGGATACTTTGACTTTAACAGATTCCACTGTCACTTCTCACCACGTGACTGGCAAAGACTCATCAACAACAACTGGGGACTACGACCAAAAGCCATGCGCGTTAAAATCTTCAATATCCAAGTTAAGGAGGTCACAACGTCGAACGGCGAGACTACGGTCGCTAATAACCTTACCAGCACGGTTCAGATATTTGCGGACTCGTCGTATGAGCTCCCGTACGTGATGGACGCTGGACAAGAGGGAAGTCTGCCTCCTTTCCCCAATGACGTCTTCATGGTGCCTCAATATGGCTACTGTGGCATTGTGACTGGCGAAAATCAGAACCAGACGGACAGAAATGCTTTCTACTGCCTGGAGTATTTTCCTTCACAAATGCTGAGAACTGGCAATAACTTTGAAATGGCTTACAACTTTGAGAAGGTGCCGTTCCACTCAATGTATGCTCACAGCCAGAGCCTGGACAGACTGATGAATCCCCTCCTGGACCAGTACCTGTGGCACTTACAGTCGACCACCTCTGGAGAGACTCTGAATCAAGGCAATGCAGCAACCACATTTGGAAAAATCAGGAGTGGAGACTTTGCCTTTTACAGAAAGAACTGGCTGCCTGGGCCTTGTGTTAAACAGCAGAGATTCTCAAAAACTGCCAGTCAAAATTACAAGATTCCTGCCAGCGGGGGCAACGCTCTGTTAAAGTATGACACCCACTATACCTTAAACAACCGCTGGAGCAACATAGCGCCTGGACCTCCAATGGCAACAGCTGGACCTTCAGATGGGGACTTCAGCAACGCCCAGCTCATCTTCCCTGGACCATCAGTCACCGGAAACACAACAACCTCAGCAAACAATCTGTTGTTTACATCAGAAGAAGAAATTGCTGCCACCAACCCAAGAGACACGGACATGTTTGGTCAGATTGCTGACAATAATCAGAATGCTACAACTGCTCCCATAACCGGCAACGTGACTGCTATGGGAGTGCTTCCTGGCATGGTGTGGCAAAACAGAGACATTTACTACCAAGGGCCAATTTGGGCCAAGATCCCACACGCGGACGGACATTTTCATCCTTCACCGCTAATTGGCGGTTTTGGACTGAAACATCCGCCTCCCCAGATATTTATCAAAAACACCCCCGTACCTGCCAATCCTGCGACAACCTTCACTGCAGCCAGAGTGGACTCTTTCATCACACAATACAGCACCGGCCAGGTCGCTGTTCAGATTGAATGGGAAATCGAAAAGGAACGCTCCAAACGCTGGAATCCTGAAGTGCAGTTTACTTCAAACTATGGGAACCAGTCTTCTATGTTGTGGGCTCCCGATACAACTGGGAAGTATACAGAGCCGCGGGTTATTGGCTCTCGTTATTTGACTAATCATTTGTAATTGCTTGTTAATCAATAAACCGTTTAATTCGTTTCAGTTGAACTTTGGTCTCTGCGTATTTCTTTCTTATCTAGTTTCCATGCTCTAGAGTCGACCTGCAGGCATGCAAGCTTTTGTTCCCTTTAGTGAGGGTTAA</t>
  </si>
  <si>
    <t>CH_GF_83</t>
  </si>
  <si>
    <t>ATGACTGCATCTTTGAACAATAAATGATTTAAATCAGGTAATGGCTGCCGATGGTTATCTTCCAGATTGGCTCGAGGACAACCTCTCTGAGGGCATTCGCGAGTGGTGGGACCTGAAACCTGGAGCCCCGAAACCCAAAGCCAACCAGCAAAAGCAGGACGACGGCCGGGGTCTGGTGCTTCCTGGCTACAAGTACCTCGGACCCTTCAACGGACTCGACAAGGGGGAGCCCGTCAACGCGGCGGACGCAGCGGCCCTCGAGCACGACAAGGCCTACGACCAGCAGCTCAAAGCGGGTGACAATCCGTACCTGCGGTATAACCACGCCGACGCCGAGTTTCAGGAGCGTCTGCAAGAAGATACGTCTTTTGGGGGCAACCTCGGGCGAGCAGTCTTCCAGGCCAAGAAGCGGGTTCTCGAACCTCTCGGTCTGGTTGAGGAAGGCGCTAAGACGGCTCCTGGAAAGAAGAGACCGGTAGAGCCATCACCTCAGCGTTCCCCCGACTCCTCCACGGGCATCGGCAAGAAAGGCCACCAGCCCGCGAGAAAGAGACTGAACTTTGGGCAGACTGGCGACTCGGAGTCAGTCCCCGACCCTCAACCAATCGGAGAACCACCAGCAGGCCCCTCTGGTCTGGGATCTGGTACAATGGCTGCAGGCGGTGGCGCTCCAATGGCAGACAATAACGAAGGCGCCGACGGAGTGGGTAGTTCCTCAGGAAATTGGCATTGCGATTCCACATGGCTGGGCGACAGAGTCATCACCACCAGCACCCGAACCTGGGCCCTGCCCACCTACAACAACCATCTCTACAAGCAAATCTCCAACGGGACATCGGGAGGAAGCACTAACGACAACACCTACTTTGGCTACAGCACCCCCTGGGGGTATTTTGACTTCAACAGATTCCACTGCCACTTCTCACCACGTGACTGGCAGCGACTCATCAACAATAACTGGGGATTCCGGCCCAAGAGACTCAACTTCAAGCTCTTCAACATCCAGGTCAAGGAGGTCACGCAGAATGAAGGCACCAAGACCATCGCCAATAACCTTACCAGCACGATTCAGGTGTTTACGGACTCGGAATACCAGCTCCCGTACGTCCCCGGCTCTGCGCACCAGGGCTGCCTCCCTCCGTTCCCGGCGGACGTCTTCATGATTCCTCAGTACGGGTATCTGACCCTAAACAATGGCAGTCAGGCTGTGGGCCGTTCCTCCTTCTACTGCCTGGAATACTTCCCTTCTCAAATGCTGAGGACGGGCAACAACTTTGAATTCAGCTACACCTTCGAGGACGTGCCTTTCCACAGCAGCTACGCGCACAGCCAGAGCCTGGACCGGCTGATGAACCCTCTCATCGACCAGTACCTGTATTACTTATCCAGAACTCAGTCCACAGGAGGAACTCAAGGTACTCAGCAATTGTTATTTTCTCAAGCCGGGCCCGCAAACATGTCGGCTCAGGCCAAGAACTGGCTACCTGGACCGTGTTACCGTCAGCAACGAGTTTCCACGACACTGTCGCAAAACAACAACAGCAATTTTGCTTGGACCGGTGCCACCAAGTATCACCTGAATGGCAGAGACTCCCTGGTTAATCCCGGCGTTGCCATGGCTACCCACAAGGACGACGAGGAGCGCTTCTTCCCGTCAAGCGGAGTTCTAATGTTTGGCAAGCAGGGGGCTGGAAAAGACAATGTGGACTACAGCAGCGTGATGCTCACCAGCGAAGAAGAAATTAAAACTACTAACCCAGTGGCTACAGAGCAGTATGGTGTGGTGGCAGACAACCTGCAGCAGACCAACGGAGCTCCCATTGTGGGAACTGTCAACAGCCAGGGGGCCTTACCTGGTATGGTCTGGCAAAACCGGGACGTGTACCTGCAGGGCCCCATCTGGGCCAAAATTCCTCACACGGACGGCAACTTTCATCCTTCGCCGCTGATGGGAGGCTTTGGACTGAAACACCCGCCTCCTCAGATCCTGATCAAAAACACTCCTGTTCCTGCGGATCCTCCGACCACCTTCAGCCAGGCCAAGCTGGCTTCTTTTATCACGCAGTACAGCACCGGACAGGTCAGCGTGGAAATCGAATGGGAGCTGCAGAAAGAAAACAGCAAGCGCTGGAACCCAGAGATTCAGTATACTTCCAACTACTACAAATCTACAAATGTGGACTTTGCTGTCAATACTGAGGGTACTTATTCAGAGCCTCGCCCCATTGGCACTCGTTATCTCACCCGTAATCTGTAATTGCTTGTTAATCAATAAACCGTTTAATTCGTTTCAGTTGAACTTTGGTCTCTGCGTATTTCTTTCTTATCTAGTTTCCATGCTCTAGAGTCGACCTGCAGGCATGCAAGCTTTTGTTCCCTTTAGTGAGGGTTAA</t>
  </si>
  <si>
    <t>CH_GF_84</t>
  </si>
  <si>
    <t>ATGACTGCATCTTTGAACAATAAATGATTTAAATCAGGTAATGGCTGCCGATGGTTATCTTCCAGATTGGCTCGAGGACAACCTCTCTGAGGGCATTCGCGAGTGGTGGGACCTGAAACCTGGAGCCCCGAAACCCAAAGCCAACCAGCAAAAGCAGGACGACGGCCGGGGTCTGGTGCTTCCTGGCTACAAGTACCTCGGACCCTTCAACGGACTCGACAAGGGGGAGCCCGTCAACGCGGCGGACGCAGCGGCCCTCGAGCACGACAAGGCCTACGACCAGCAGCTCAAAGCGGGTGACAATCCGTACCTGCGGTATAATCACGCCGACGCCGAGTTTCAGGAGCGTCTGCAAGAAGATACGTCTTTTGGGGGCAACCTCGGGCGAGCAGTCTTCCAGGCCAAGAAGCGGGTTCTCGAACCTCTCGGTCTGGTTGAGGAAGGCGCTAAGACGGCTCCTGGAAAGAAGAGACCGGTAGAGCCGTCACCACAGCGTTCCCCCGACTCCTCCACGGGCATCGGCAAGAAAGGCCAGCAGCCCGCCAGAAAGAGACTCAATTTCGGTCAGACTGGCGACTCAGAGTCAGTCCCCGACCCTCAACCTATCGGAGAACCTCCAGCAGCGCCCTCTAGTGTGGGATCTGGTACAATGGCTGCAGGCGGTGGCGCACCAATGGCAGACAATAACGAAGGTGCCGACGGAGTGGGTAGTTCCTCGGGAAATTGGCATTGCGATTCCACATGGCTGGGCGACAGAGTCATCACCACCAGCACCCGAACCTGGGCCCTGCCCACCTACAACAACCACCTCTACAAGCAAATCTCCAACGGGACCTCGGGAGGCAGCACCAACGACAACACCTACTTTGGCTACAGCACCCCCTGGGGGTATTTTGACTTTAACAGATTCCACTGCCACTTCTCACCACGTGACTGGCAGCGACTCATCAACAACAACTGGGGATTCCGGCCCAAGAGACTCAGCTTCAAGCTCTTCAACATCCAGGTCAAAGAGGTCACGCAGAATGAAGGCACCAAGACCATCGCCAATAACCTCACCAGCACCATCCAGGTGTTTACGGACTCGGAATACCAGCTGCCGTACGTCCTCGGCTCTGCCCACCAGGGCTGCCTGCCTCCGTTCCCGGCGGACGTCTTCATGATTCCTCAGTACGGCTACCTGACTCTCAACAACGGTAGTCAGGCCGTGGGACGTTCCTCCTTCTACTGCCTGGAGTACTTCCCCTCTCAGATGCTGAGAACGGGCAACAACTTTTCCTTCAGCTACACTTTCGAGGACGTGCCTTTCCACAGCAGCTACGCGCACAGCCAGAGTTTGGACAGGCTGATGAATCCTCTCATCGACCAGTACCTGTACTACCTGTCAAGAACCCAGTCTACGGGAGGCACAGCGGGAACCCAGCAGTTGCTGTTTTCTCAGGCCGGGCCTAGCAACATGTCGGCTCAGGCCAGAAACTGGCTGCCTGGACCCTGCTACAGACAGCAGCGCGTCTCCACGACACTGTCGCAAAACAACAACAGCAACTTTGCCTGGACTGGTGCCACCAAGTATCATCTGAACGGCAGAGACTCTCTGGTGAATCCGGGCGTCGCCATGGCAACCAACAAGGACGACGAGGACCGCTTCTTCCCATCCAGCGGCATCCTCATGTTTGGCAAGCAGGGAGCTGGAAAAGACAACGTGGACTATAGCAACGTGATGCTAACCAGCGAGGAAGAAATCAAGACCACCAACCCCGTGGCCACAGAACAGTATGGCGTGGTGGCTGATAACCTACAGCAGCAAAACACCGCTCCTATTGTGGGGGCCGTCAACAGCCAGGGAGCCTTACCTGGCATGGTCTGGCAGAACCGGGACGTGTACCTGCAGGGTCCTATTTGGGCCAAGATTCCTCACACAGATGGCAACTTTCACCCGTCTCCTTTAATGGGCGGCTTTGGACTTAAACATCCGCCTCCTCAGATCCTCATCAAAAACACTCCTGTTCCTGCGGATCCTCCAACAGCGTTCAACCAGGCCAAGCTGAATTCTTTCATCACGCAGTACAGCACCGGACAAGTCAGCGTGGAGATCGTGTGGGAGCTGCAGAAGGAGAACAGCAAGCGCTGGAACCCAGAGATTCAGTATACTTCCAACTACTACAAATCTACAAATGTGGACTTTGCTGTTAATACTGAGGGTGTTTACTCTGAGCCTCGCCCCATTGGCACTCGTTACCTCACCCGTAATCTGTAATTGCTTGTTAATCAATAAACCGTTTAATTCGTTTCAGTTGAACTTTGGTCTCTGCGTATTTCTTTCTTATCTAGTTTCCATGCTCTAGAGTCGACCTGCAGGCATGCAAGCTTTTGTTCCCTTTAGTGAGGGTTAA</t>
  </si>
  <si>
    <t>CH_GF_85</t>
  </si>
  <si>
    <t>ATGACTGCATCTTTGAACAATAAATGATTTAAATCAGGTAATGGCTGCCGATGGTTATCTTCCAGATTGGCTCGAGGACAACCTCTCTGAGGGCATTCGCGAGTGGTGGGACCTGAAACCTGGAGCCCCCAAGCCCAAGGCCAACCAGCAGAAGCAGGACGACGGCCGGGGTCTGGTGCTTCCTGGCTACAAGTACCTCGGACCCTTCAACGGACTCGACAAGGGGGAGCCCGTCAACGCGGCGGACGCAGCGGCCCTCGAGCACGACAAGGCCTACGACCAGCAGCTCAAAGCGGGTGACAATCCGTACCTGCGGTATAACCACGCCGACGCCGAGTTTCAGGAGCGTCTGCAAGAAGATACGTCTTTTGGGGGCAACCTCGGGCGAGCAGTCTTCCAGGCCAAGAAGCGGGTTCTCGAACCTCTCGGTCTGGTTGAGGAAGCTGCTAAGACGGCTCCTGGAAAGAAGAGACCGGTAGAACCGTCACCTCAGCGTTCCCCCGACTCCTCCACGGGCATCGGCAAGAAAGGCCAGCAGCCCGCTAGAAAGAGACTGAACTTTGGGCAGACTGGCGACTCAGAGTCAGTCCCCGACCCTCAACCAATCGGAGAACCACCAGCAGGCCCCTCTGGTCTGGGATCTGGTACAATGGCTGCAGGCGGTGGCGCACCAATGGCTGACAATAACGAGGGCGCCGACGGAGTGGGTAATGCCTCAGGAAATTGGCATTGCGATTCCACATGGCTGGGCGACAGAGTCATCACCACCAGCACCCGAACCTGGGCTTTGCCCACCTACAACAACCACCTCTACAAGCAAATCTCCAGTCAGTCAGCAGGTAGCACCAACGACAACGTCTACTTCGGCTACAGCACCCCCTGGGGGTATTTTGACTTCAACAGATTCCACTGTCACTTCTCACCACGTGACTGGCAGCGGCTCATCAACAACAACTGGGGATTCCGGCCCAAGAAGCTCAACTTCAAGCTGTTCAACATCCAGGTCAAGGAGGTCACAACGAATGACGGCGTCACGACCATCGCCAATAACCTTACCAGCACGGTTCAGGTCTTTTCGGACTCGGAATACCAGCTGCCCTACGTCCTCGGCTCCGCACACCAGGGCTGCCTGCCTCCGTTCCCGGCGGACGTCTTCATGATTCCCCAGTACGGCTACCTGACTCTGAACAATGGCAGCCAATCGGTGGGTCGTTCCTCTTTCTACTGCCTGGAATATTTCCCTTCTCAAATGCTGAGAACGGGCAACAACTTCACCTTCAGCTACACCTTCGAGGACGTTCCCTTCCACAGCAGCTACGCACACAGCCAGAGCCTGGACCGGCTGATGAATCCTCTTATCGACCAGTACCTGTATTACCTGGCCAGAACACAGAGCAACGCAGGAGGCACAGCTGGCAATCGGGAACTGCAGTTTTATCAGGGCGGGCCTACCACCATGGCCGAACAAGCCAAAAACTGGCTGCCTGGACCTTGCTTCCGGCAACAAAGAGTCTCCAAGACGCTGGATCAAAACAACAACAGCAACTTTGCTTGGACTGGTGCCACCAAATACCATCTAAATGGAAGAAATTCATTGGTTAATCCCGGTGTCGCCATGGCAACCCACAAGGACGACGAGGAACGCTTCTTCCCTTCGAGCGGAGTCCTGATTTTTGGAAAAACTGGAGCAGCTAATAAGACTACACTGGAAAATGTGTTAATGACAAATGAAGAGGAAATTCGTCCTACCAACCCGGTAGCCACCGAGGAATACGGGACTGTTAGCAGCAACCTGCAGGCGGCTAACACTGCAGCCCAGACACAAGTTGTCAACAACCAGGGAGCCTTACCTGGTATGGTCTGGCAGAACCGGGACGTGTACCTGCAGGGTCCCATCTGGGCCAAGATTCCTCACACGGACGGCAACTTTCACCCGTCTCCGCTGATGGGCGGCTTTGGACTGAAGCATCCGCCTCCTCAGATCCTGATCAAAAACACTCCTGTTCCTGCTAATCCCCCGGAGGTGTTTACGCCTGCCAAGTTTGCTTCTTTCATCACACAGTACAGCACCGGCCAGGTCAGCGTGGAGATCGAGTGGGAGCTGCAGAAGGAGAACAGCAAGCGCTGGAACCCAGAGATTCAGTATACCTCCAATTTTGACAAACAGACTGGTGTGGACTTTGCCGTTGACAGCCAGGGTGTTTATTCTGAGCCTCGCCCCATTGGTACTCGTTACCTCACCCGTAATCTGTAATTGCTTGTTAATCAATAAACCGTTTAATTCGTTTCAGTTGAACTTTGGTCTCTGCGTATTTCTTTCTTATCTAGTTTCCATGCTCTAGAGTCGACCTGCAGGCATGCAAGCTTTTGTTCCCTTTAGTGAGGGTTAA</t>
  </si>
  <si>
    <t>CH_GF_86</t>
  </si>
  <si>
    <t>ATGACTGCATCTTTGAACAATAAATGATTTAAATCAGGTAATGGCTGCCGATGGTTATCTTCCAGATTGGCTCGAGGACAACCTCTCTGAGGGCATTCGCGAGTGGTGGGACTTGAAACCTGGAGCCCCGAAACCCAAAGCCAACCAGCAAAAGCAGGACGACGGCCGGGGTCTGGTGCTTCCTGGCTACAAGTACCTCGGACCCTTCAACGGACTCGACAAGGGAGAGCCGGTCAACGAGGCAGACGCCGCGGCCCTCGAGCACGACAAGGCCTACGACAAGCAGCTCGAGCAGGGGGACAACCCGTACCTCAAGTACAACCACGCCGACGCCGAGTTTCAGGAGCGTCTTCAAGAAGATACGTCTTTTGGGGGCAACCTCGGGCGAGCAGTCTTCCAGGCCAAGAAGCGGGTTCTCGAACCTCTCGGTCTGGTTGAGGAAGGCGCTAAGACGGCTCCTGGAAAGAAGAGACCCATAGAATCCCCCGACTCCTCCACGGGCATCGGCAAGAAGGGCCAGCAGCCCGCTAAAAAGAAGCTCAACTTTGGGCAGACTGGCGACTCAGAGTCAGTGCCCGACCCCCAACCTCTCGGAGAACCTCCCGCCGCGCCCTCAGGTCTGGGATCTGGTACAATGGCTGCAGGCGGTGGCGCACCAATGGCAGACAATAACGAAGGCGCCGACGGAGTGGGTAATGCCTCCGGAAATTGGCATTGCGATTCCACATGGCTGGGCGACAGAGTCATCACCACCAGCACCCGCACCTGGGCCCTGCCCACCTACAACAACCACCTCTACAAGCAGATATCAAGTCAGAGCGGGGCTACCAACGACAACCACTTCTTCGGCTACAGCACCCCCTGGGGCTATTTTGACTTCAACAGATTCCACTGCCACTTCTCACCACGTGACTGGCAGCGACTCATCAACAACAACTGGGGATTCCGGCCCAGAAAGCTGCGGTTCAAGTTGTTCAACATCCAGGTCAAGGAGGTCACGACGAACGACGGCGTTACGACCATCGCTAATAACCTTACCAGCACGATTCAGGTCTTCTCGGACTCGGAGTACCAACTGCCGTACGTCCTCGGCTCTGCGCACCAGGGCTGCCTCCCTCCGTTCCCTGCGGACGTGTTCATGATTCCTCAGTACGGATATCTGACTCTAAACAACGGCAGTCAGTCTGTGGGACGTTCCTCCTTCTACTGCCTGGAGTACTTTCCTTCTCAGATGCTGAGAACGGGCAATAACTTTGAATTCAGCTACACCTTTGAGGAAGTGCCTTTCCACAGCAGCTATGCGCACAGCCAGAGCCTGGACCGGCTGATGAATCCCCTCATCGACCAGTACCTGTACTACCTGGCCCGGACCCAGAGCACTACGGGGTCCACAAGGGAGCTGCAGTTCCATCAGGCTGGGCCCAACACCATGGCCGAGCAATCAAAGAACTGGCTGCCCGGACCCTGTTATCGGCAGCAGAGACTGTCAAAAAACATAGACAGCAACAACAACAGTAACTTTGCCTGGACCGGGGCCACTAAATACCATCTGAATGGTAGAAATTCATTAACCAACCCGGGCGTAGCCATGGCCACCAACAAGGACGACGAGGACCAGTTCTTTCCCATCAACGGAGTGCTGGTTTTTGGCAAAACGGGGGCTGCCAACAAGACAACGCTGGAAAACGTGCTAATGACCAGCGAGGAGGAGATCAAAACCACCAATCCCGTGGCTACAGAAGAATACGGTGTGGTCTCCAGCAACCTGCAATCGTCTACGGCCGGACCCCAGACACAGACTGTCAACAGCCAGGGGGCTCTGCCCGGCATGGTCTGGCAGAACCGGGACGTGTACCTGCAGGGTCCCATCTGGGCCAAAATTCCTCACACGGACGGCAACTTTCACCCGTCTCCCCTGATGGGCGGATTTGGACTCAAACACCCGCCTCCTCAAATTCTCATCAAAAACACCCCGGTACCTGCTAATCCTCCAGAGGTGTTTACTCCTGCCAAGTTTGCCTCATTTATCACGCAGTACAGCACCGGCCAGGTCAGCGTGGAGATCGAGTGGGAACTGCAGAAAGAAAACAGCAAACGCTGGAATCCAGAGATTCAGTACACCTCAAATTATGCCAAGTCTAATAATGTGGAATTTGCTGTCAACAACGAAGGGGTTTATACTGAGCCTCGCCCCATTGGCACCCGTTACCTCACCCGTAACCTGTAATTGCTTGTTAATCAATAAACCGTTTAATTCGTTTCAGTTGAACTTTGGTCTCTGCGTATTTCTTTCTTATCTAGTTTCCATGCTCTAGAGTCGACCTGCAGGCATGCAAGCTTTTGTTCCCTTTAGTGAGGGTTAA</t>
  </si>
  <si>
    <t>CH_GF_87</t>
  </si>
  <si>
    <t>ATGACTGCATCTTTGAACAATAAATGATTTAAATCAGGTAATGGCTGCCGATGGTTATCTTCCAGATTGGCTCGAGGACAACCTCTCTGAGGGCATTCGCGAGTGGTGGGACCTGAAACCTGGAGCCCCGAAACCCAAAGCCAACCAGCAAAAGCAGGACGACGGCCGGGGTCTGGTGCTTCCTGGCTACAAGTACCTCGGACCCTTCAACGGACTCGACAAGGGGGAGCCCGTCAACGCGGCGGACGCAGCGGCCCTCGAGCACGACAAGGCCTACGACCAGCAGCTCAAAGCGGGTGACAATCCGTACCTGCGGTATAACCACGCCGACGCCGAGTTTCAGGAGCGCCTGCAAGAAGATACGTCATTTGGGGGCAACCTCGGGCGAGCAGTCTTCCAGGCCAAGAAGCGGGTTCTCGAACCTCTCGGTCTGGTTGAGGAAGGCGCTAAGACGGCTCCTGGAAAGAAGAGACCCATAGACTCTCCAGACTCCTCCACGGGCATCGGCAAAAAAGGCCAGCAGCCCGCTAAAAAGAAGCTCAATTTTGGTCAGACTGGCGACTCAGAGTCAGTCCCCGACCCTCAACCTCTTGGAGAACCTCCAGCAGCGCCCTCTAGTGTGGGATCTGGTACAATGGCTGCAGGCGGTGGCGCACCAATGGCAGACAATAACGAAGGTGCCGACGGAGTGGGTAATGCCTCAGGAAATTGGCATTGCGATTCCACATGGCTGGGCGACAGAGTCATCACCACCAGCACCAGAACCTGGGCCCTCCCCACCTACAACAACCACCTCTACAAGCAAATCTCCAGCAGCAGCTCAGGAGCCACCAATGACAACCACTACTTCGGCTACAGCACCCCCTGGGGGTATTTTGACTTTAACAGATTCCACTGCCACTTCTCACCACGTGACTGGCAGCGACTCATCAACAACAACTGGGGATTCCGGCCCAAGAAGCTGCGGTTCAAGCTCTTCAACATCCAGGTCAAGGAGGTCACAACGAATGACGGCGTCACGACCATCGCTAATAACCTTACCAGCACGGTTCAGGTCTTCTCGGACTCGGAATACCAGCTGCCGTACGTCCTCGGCTCTGCGCACCAGGGCTGCCTGCCTCCGTTCCCGGCGGACGTCTTCATGATTCCTCAGTACGGCTACCTGACTCTGAACAACGGCAGCCAATCGGTGGGCCGTTCCTCCTTCTACTGCCTGGAATATTTCCCCTCTCAAATGCTGAGAACGGGCAACAACTTTGAGTTCAGTTACAGCTTCGAGGACGTGCCTTTCCACAGCAGCTACGCGCACAGCCAGAGCCTAGACCGGCTGATGAACCCTCTCATCGACCAGTACCTGTACTACCTGGCCCGGACCCAGAGCACCACGGGTTCCACCAGGGAACTGCAATTTCATCAAGCTGGGCCCAATACTATGGCCGAGCAGTCAAAGAACTGGCTGCCTGGACCCTGCTATAGGCAACAGAGACTGTCAAAGAACTTGGACTTTAACAACAACAGCAATTTTGCCTGGACTGCTGCCACTAAATATCATCTGAATGGCAGAAACTCTTTGACCAATCCTGGCATTCCCATGGCAACCAACAAGGATGATGAGGACCAGTTCTTTCCCATCAACGGGGTACTGGTTTTTGGCAAGACGGGAGCTGCCAACAAAACTACGCTGGAAAACGTTCTGATGACCAGCGAGGAGGAGATCAAGACCACTAACCCTGTGGCTACAGAAGAATACGGTGTGGTCTCCAGCAACCTGCAGTCGTCTACAGCCGGGCCTCAATCACAGACTATCAACAGCCAGGGAGCACTGCCTGGCATGGTCTGGCAGAACCGGGACGTGTATCTGCAGGGTCCCATCTGGGCCAAAATTCCTCACACGGATGGCAACTTTCACCCGTCTCCTCTGATGGGCGGTTTTGGACTCAAACACCCGCCTCCACAGATCCTGATCAAAAACACACCTGTACCTGCTAATCCTCCGGAGGTGTTTACTCCTGCCAAGTTTGCCTCCTTCATCACGCAGTACAGCACCGGACAAGTCAGCGTGGAAATCGAGTGGGAGCTGCAGAAAGAAAACAGCAAGCGCTGGAACCCAGAAATTCAGTATACTTCCAATTATGCCAAGTCTAATAATGTTGAATTTGCTGTGAACCCTGATGGTGTTTATACTGAGCCTCGCCCCATTGGCACTCGTTACCTCACCCGTAATCTGTAATTGCTTGTTAATCAATAAACCGTTTAATTCGTTTCAGTTGAACTTTGGTCTCTGCGTATTTCTTTCTTATCTAGTTTCCATGCTCTAGAGTCGACCTGCAGGCATGCAAGCTTTTGTTCCCTTTAGTGAGGGTTAA</t>
  </si>
  <si>
    <t>CH_GF_88</t>
  </si>
  <si>
    <t>ATGACTGCATCTTTGAACAATAAATGATTTAAATCAGGTAATGGCTGCCGATGGTTATCTTCCAGATTGGCTCGAGGACACTCTCTCTGAAGGAATCAGACAGTGGTGGAAGCTCAAACCTGGCCCACCACCGCCGAAACCTAACCAACAACACCGGGACGACAGTAGGGGTCTTGTGCTTCCTGGGTACAAGTACCTCGGACCCTTCAACGGACTCGACAAAGGAGAGCCGGTCAACGAGGCAGACGCCGCGGCCCTCGAGCACGACAAAGCCTACGACCACCAGCTCAAGCAAGGGGACAACCCGTACCTCAAATACAACCACGCGGACGCTGAATTTCAGGAGCGTCTTCAAGAAGATACGTCTTTCGGGGGCAACCTCGGGCGAGCAGTCTTCCAGGCCAAAAAGAGGGTACTCGAGCCTCTTGGTCTGGTTGAGGAAGCTGTTAAGACGGCTCCTGGAAAAAAGAGACCTATAGAGCAGTCTCCTGCAGAACCGGACTCTTCCTCGGGCATCGGCAAATCAGGCCAGCAGCCCGCTAAGAAAAGACTCAATTTTGGTCAGACTGGCGACACAGAGTCAGTCCCAGACCCTCAACCAATCGGAGAACCCCCCGCAGCCCCCTCTGGTGTGGGATCTAATACAATGGCTTCAGGCGGTGGGGCACCAATGGCAGACAATAACGAAGGCGCCGACGGAGTGGGTAATTCCTCGGGAAATTGGCATTGCGATTCCACATGGATGGGCGACAGAGTTATCACCACCAGCACAAGAACCTGGGCCCTCCCCACCTACAATAATCACCTCTACAAGCAAATCTCCAGCGAATCGGGAGCCACCAACGACAACCACTACTTCGGCTACAGCACCCCCTGGGGGTATTTTGACTTTAACAGATTCCACTGTCACTTCTCACCACGTGACTGGCAGCGACTCATCAACAACAACTGGGGATTTAGACCCAAGAAACTCAATTTCAAGCTCTTCAACATCCAAGTCAAGGAGGTCACGCAGAATGATGGAACCACGACCATCGCCAATAACCTTACCAGCACGGTGCAGGTCTTCACAGACTCTGAGTACCAGCTGCCCTACGTCCTCGGTTCGGCTCACCAGGGCTGCCTTCCGCCGTTCCCAGCAGACGTCTTCATGATTCCTCAGTACGGCTACTTGACTCTGAACAATGGCAGCCAAGCGGTAGGACGTTCTTCATTCTACTGTCTAGAGTATTTTCCCTCTCAGATGCTGAGGACGGGAAACAACTTCACCTTCAGCTACACTTTTGAAGACGTGCCTTTCCACAGCAGCTACGCGCACAGCCAGAGTCTGGATCGGCTGATGAATCCTCTCATTGACCAGTACCTGTATTACCTGAGCAAAACTCAGGGTACAAGTGGAACAACGCAGCAATCGAGACTGCAGTTCAGCCAAGCTGGGCCTAGCTCCATGGCTCAGCAGGCCAAAAACTGGCTACCGGGACCCAGCTACCGACAGCAGCGAATGTCTAAGACGGCTAATGACAACAACAACAGTGAATTTGCTTGGACTGCAGCCACCAAATATTACCTGAATGGAAGAAATTCTCTGGTCAATCCCGGGCCCCCAATGGCCAGTCACAAGGACGATGAGGAAAAGTATTTCCCCATGCACGGAAATCTCATCTTTGGAAAACAAGGCACAGGAACTACCAATGTGGACATTGAATCAGTGCTTATTACAGACGAAGAAGAAATCAGAACAACTAATCCTGTGGCTACAGAACAATACGGACAGGTTGCCACCAACCATCAGAGTCAGAACACCACAGCTTCCTATGGAAGTGTGGACAGCCAGGGAATCTTACCTGGAATGGTGTGGCAGGACCGCGATGTCTATCTTCAAGGTCCCATTTGGGCCAAAATCCCTCACACGGACGGACACTTTCATCCTTCTCCGCTCATGGGAGGCTTTGGACTGAAACACCCTCCTCCCCAGATCCTGATCAAAAACACACCTGTGCCAGCGAATCCCGCGACCACTTTCACTCCTGGAAAGTTTGCTTCGTTCATTACCCAGTATTCCACCGGACAGGTCAGCGTGGAAATAGAGTGGGAGCTGCAGAAAGAAAACAGCAAACGCTGGAACCCAGAAATTCAGTACACCTCCAACTACAACAAGTCGGTGAATGTGGAGTTTACCGTGGACGCAAACGGTGTTTATTCTGAACCCCGCCCTATTGGCACTCGTTACCTTACCCGGAACTTGTAATTGCTTGTTAATCAATAAACCGTTTAATTCGTTTCAGTTGAACTTTGGTCTCTGCGTATTTCTTTCTTATCTAGTTTCCATGCTCTAGAGTCGACCTGCAGGCATGCAAGCTTTTGTTCCCTTTAGTGAGGGTTAA</t>
  </si>
  <si>
    <t>CH_GF_89</t>
  </si>
  <si>
    <t>ATGACTGCATCTTTGAACAATAAATGATTTAAATCAGGTAATGGCTGCCGATGGTTATCTTCCAGATTGGCTCGAGGACACTCTCTCTGAAGGAATAAGACAGTGGTGGAAGCTCAAACCTGGCCCACCACCACCAAAGCCCGCAGAGCGGCATAAGGACGACAGCAGGGGTCTTGTGCTTCCTGGGTACAAGTACCTCGGACCCTTCAACGGACTCGACAAGGGAGAGCCGGTCAACGAGGCAGACGCCGCGGCCCTCGAGCACGACAAGGCCTACGACCGGCAGCTCGACAGCGGAGACAACCCGTACCTCAAGTACAACCACGCCGACGCAGAGTTTCAGGAGCGCCTTAAAGAAGATACGTCTTTTGGGGGCAACCTCGGACGAGCAGTCTTCCAGGCAAAAAAGAGGGTTCTGGAACCTCTGGGCCTGGTTGAGGAGCCTGTTAAGACGGCTCCGGGAAAAAAGAGGCCGGTAGAGCACTCTCCTGCAGAGCCAGATTCCTCCTCCGGAACTGGAAAGTCGGGCAACCAGCCTGCAAGAAAGAGATTGAATTTCGGTCAGACTGGAGACTCAGACTCCGTACCTGACCCCCAGCCTCTCGGACAGCCACCAGCAGCCCCCTCTGGTCTGGGAACTAATACGATGGCTACAGGCAGTGGCGCACCAATGGCAGACAATAACGAGGGCGCCGACGGAGTGGGTAATTCCTCGGGAAATTGGCATTGCGATTCCACATGGATGGGCGACAGAGTCATCACCACCAGCACCCGAACCTGGGCCCTGCCCACCTACAACAACCATCTGTACAAGCAAATATCCAGCCAGTCTGGAGCCAGCAACGACAATCACTACTTTGGCTACAGCACCCCC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AGAGTACTTTCCTTCTCAGATGCTGCGTACCGGAAACAACTTTACCTTCAGCTACACCTTTGAGGACGTTCCTTTCCACAGCAGCTACGCTCACAGCCAGAGTTTGGACCGTCTCATGAATCCTCTCATCGACCAGTACCTGTATTACTTGAGCAGAACAAACACTCCAAGCGGAACCACCACGCAGTCCAGGCTTCAGTTTTCTCAGGCCGGAGCGAGTGACATTCGGGACCAGTCTAGGAACTGGCTTCCTGGACCCTGTTACCGTCAGCAGCGAGTATCAAAGACATCTGCGGATAACAACAACAGTGAATACTCGTGGACTGGAGCTACCAAGTACCACCTCAATGGCAGAGACTCTCTGGTGAATCCGGGCCCGGCCATGGCCAGCCACAAAGACGATGAAGAAAAGTTTTTTCCTCAGAGCGGGGTTCTTATCTTTGGGAAGCAAGGCCCAGAGAAAACAAATGTGGATATTGAAAAGGTCATGATTACAGACGAAGAGGAAATCAGGACCACCAATCCCGTGGCTACGGAGCAGTATGGTTCTGTATCTACCAACCTCCAGAGCGGCAACACACAAGCAGCTACCGCAGATGTCAACACACAAGGCGTTCTTCCAGGCATGGTCTGGCAAGACAGAGACGTGTACCTGCAGGGGCCTATTTGGGCAAAGATTCCACACACGGACGGACATTTTCACCCCTCTCCCCTCATGGGCGGATTTGGACTTAAACACCCTCCTCCACAGATTCTCATCAAGAACACCCCGGTACCTGCGAATCCTTCGACCACCTTCAGTGCGGCAAAGTTTGCTTCCTTCATTACACAGTACTCCACGGGGCAGGTCAGCGTGGAGATCGAGTGGGAGCTGCAGAAGGAGAACAGCAAACGCTGGAATCCCGAGATCCAGTACACTTCCAACTACAACAAGTCTGTTAATGTGGACTTTACTGTGGACACTAATGGCGTGTATTCAGAGCCTCGCCCCATTGGCACCAGATACCTGACTCGTAATCTGTAATTGCTTGTTAATCAATAAACCGTTTAATTCGTTTCAGTTGAACTTTGGTCTCTGCGTATTTCTTTCTTATCTAGTTTCCATGCTCTAGAGTCGACCTGCAGGCATGCAAGCTTTTGTTCCCTTTAGTGAGGGTTAA</t>
  </si>
  <si>
    <t>CH_GF_90</t>
  </si>
  <si>
    <t>ATGACTGCATCTTTGAACAATAAATGATTTAAATCAGGTAATGGCTGCCGATGGTTATCTTCCAGATTGGCTCGAGGACAACCTCTCTGAGGGCATTCGCGAGTGGTGGGACTTGAAACCTGGAGCCCCGAAGCCCAAAGCCAACCAGCAAAAGCAGGACGACGGCCGGGGTCTGGTGCTTCCTGGCTACAAGTACCTCGGACCCTTCAACGGACTCGACAAGGGGGAGCCCGTCAACGCGGCGGACGCAGCGGCCCTCGAGCACGACAAGGCCTACGACCAGCAGCTCAAAGCGGGTGACAATCCGTACCTGCGGTATAACCACGCCGACGCCGAGTTTCAGGAGCGTCTGCAAGAAGATACGTCTTTTGGGGGCAACCTCGGGCGAGCAGTCTTCCAGGCCAAGAAGCGGGTTCTCGAACCTCTCGGTCTGGTTGAGGAAGGCGCTAAGACGGCTCCTGGAAAGAAACGTCCGGTAGAGCAGTCGCCACAAGAGCCAGACTCCTCCTCGGGCATCGGCAAGACAGGCCAGCAGCCCGCTAAAAAGAGACTCAATTTTGGCCAGACTGGCGACTCAGAGTCAGTCCCCGATCCACAACCTCTCGGAGAACCTCCAGCAACCCCCGCTGCTGTGGGACCTACTACAATGGCTTCAGGCGGTGGCGCACCAATGGCAGACAATAACGAAGGCGCCGACGGAGTGGGTAATGCCTCAGGAAATTGGCATTGCGATTCCACATGGCTGGGCGACAGAGTCATCACCACCAGCACCCGCACCTGGGCCTTGCCCACCTACAATAACCACCTCTACAAGCAAATCTCCAGTACTTCAACGGGGGCCAGCAACGACAACCACTACTTCGGCTACAGCACCCCCTGGGGGTATTTTGATTTCAACAGATTCCACTGCCACTTTTCACCACGTGACTGGCAGCGACTCATCAACAACAATTGGGGATTCCGGCCCAAGAGACTCAACTTCAAACTCTTCAACATCCAAGTCAAGGAGGTCACGACGAATGATGGCGTCACAACCATCGCTAATAACCTTACCAGCACGGTTCAAGTCTTCTCGGACTCGGAGTACCAGCTTCCGTACGTCCTCGGCTCTGCGCACCAGGGCTGCCTCCCTCCGTTCCCGGCGGACGTGTTCATGATTCCGCAATACGGCTACCTGACGCTCAACAATGGCAGCCAAGCCGTGGGACGTTCATCCTTTTACTGCCTGGAATATTTCCCTTCTCAGATGCTGAGAACGGGCAACAACTTTACCTTCAGCTACACCTTTGAGGAAGTGCCTTTCCACAGCAGCTACGCGCACAGCCAGAGCCTGGACCGGCTGATGAATCCTCTCATCGACCAATACCTGTATTACCTGAACAGAACACAAAATCAGTCCGGAAGTGCCCAAAACAAGGACTTGCTGTTTAGCCGTGGGTCTCCAGCTGGCATGTCTGTTCAGCCCAAAAACTGGCTACCTGGACCCTGTTATCGGCAGCAGCGCGTTTCTAAAACAAAAACAGACAACAACAACAGCAATTTTACCTGGACTGGTGCTTCAAAATATAACCTCAATGGGCGTGAATCCATCATCAACCCTGGCACCGCTGTGGCCTCACACAAAGACGACGAAGACAAGTTCTTTCCCATGAGCGGTGTCATGATTTTTGGAAAAGAGAGCGCCGGAGCTTCAAACACTGCATTGGACAATGTCATGATTACAGACGAAGAGGAAATTAAAGCCACTAACCCTGTGGCCACCGAAAGATTTGGGACCGTGGCAGTCAATTTCCAGAGCAGCAGCACAGACCCTGCGACCGGAGATGTGCATGCTATGGGAGCATTACCTGGCATGGTGTGGCAAGATAGAGACGTGTACCTGCAGGGTCCCATTTGGGCCAAAATTCCTCACACAGATGGACACTTTCACCCGTCTCCTCTTATGGGCGGCTTTGGACTCAAGAACCCGCCTCCTCAGATCCTCATCAAAAACACGCCTGTTCCTGCGAATCCTCCGGCGGAGTTTTCAGCTACAAAGTTTGCTTCATTCATCACCCAATACTCCACAGGACAAGTGAGTGTGGAAATTGAATGGGAGCTGCAGAAAGAAAACAGCAAGCGCTGGAATCCCGAAGTGCAGTACACATCCAATTATGCAAAATCTGCCAACGTTGATTTTACTGTGGACAACAATGGACTTTATACTGAGCCTCGCCCCATTGGCACCCGTTACCTTACCCGTCCCCTGTAATTGCTTGTTAATCAATAAACCGTTTAATTCGTTTCAGTTGAACTTTGGTCTCTGCGTATTTCTTTCTTATCTAGTTTCCATGCTCTAGAGTCGACCTGCAGGCATGCAAGCTTTTGTTCCCTTTAGTGAGGGTTAA</t>
  </si>
  <si>
    <t>CH_GF_91</t>
  </si>
  <si>
    <t>ATGACTGCATCTTTGAACAATAAATGATTTAAATCAGGTAATGGCTGCCGATGGTTATCTTCCAGATTGGCTCGAGGACAACCTCTCTGAGGGCATTCGCGAGTGGTGGGACTTGAAACCTGGAGCCCCGAAACCCAAAGCCAACCAGCAAAAGCAGGACGACGGCCGGGGTCTGGTGCTTCCTGGCTACAAGTACCTCGGACCCTTCAACGGACTCGACAAGGGGGAGCCCGTCAACGCGGCGGATGCAGCGGCCCTCGAGCACGACAAGGCCTACGACCAGCAGCTCAAAGCGGGTGACAATCCGTACCTGCGGTATAACCACGCCGACGCCGAGTTTCAGGAGCGTCTGCAAGAAGATACGTCTTTTGGGGGCAACCTCGGGCGAGCAGTCTTCCAGGCCAAGAAGAGGGTTCTCGAACCTCTTGGTCTGGTTGAGGAAGGTGCTAAGACGGCTCCTGGAAAGAAACGTCCGGTAGAGCAGTCGCCACAAGAGCCAGACTCCTCCTCGGGCATTGGCAAGACAGGCCAGCAGCCCGCTAAAAAGAGACTCAATTTTGGTCAGACTGGCGACTCAGAGTCAGTCCCCGACCCACAACCTCTCGGAGAACCTCCAGCAACCCCCGCTGCTGTGGGACCTACTACAATGGCTTCAGGCGGTGGCGCACCAATGGCAGACAATAACGAAGGCGCCGACGGAGTGGGTAATGCCTCAGGAAATTGGCATTGCGATTCCACATGGCTGGGCGACAGAGTCATCACCACCAGCACCCGAACATGGGCCTTGCCCACCTATAACAACCACCTCTACAAGCAAATCTCCAGTGCTTCAACGGGGGCCAGCAACGACAACCACTACTTCGGCTACAGCACCCCCTGGGGGTATTTTGATTTCAACAGATTCCACTGCCATTTCTCACCACGTGACTGGCAGCGACTCATCAACAACAATTGGGGATTCCGGCCCAAGAGACTCAACTTCAAGCTCTTCAACATCCAAGTCAAGGAGGTCACGACGAATGATGGCGTCACGACCATCGCTAATAACCTTACCAGCACGGTTCAAGTCTTCTCGGACTCGGAGTACCAGTTGCCGTACGTCCTCGGCTCTGCGCACCAGGGCTGCCTCCCTCCGTTCCCGGCGGACGTGTTCATGATTCCGCAGTACGGCTACCTAACGCTCAACAATGGCAGCCAGGCAGTGGGACGGTCATCCTTTTACTGCCTGGAATATTTCCCATCGCAGATGCTGAGAACGGGCAATAACTTTACCTTCAGCTACACCTTCGAGGACGTGCCTTTCCACAGCAGCTACGCGCACAGCCAGAGCCTGGACCGGCTGATGAATCCTCTCATCGACCAGTACCTGTATTACCTGAACAGAACTCAGAATCAGTCCGGAAGTGCCCAAAACAAGGACTTGCTGTTTAGCCGGGGGTCTCCAGCTGGCATGTCTGTTCAGCCCAAAAACTGGCTACCTGGACCCTGTTACCGGCAGCAGCGCGTTTCTAAAACAAAAACAGACAACAACAACAGCAACTTTACCTGGACTGGTGCTTCAAAATATAACCTTAATGGGCGTGAATCTATAATCAACCCTGGCACTGCTATGGCCTCACACAAAGACGACGAAGACAAGTTCTTTCCCATGAGCGGTGTCATGATTTTTGGAAAGGAGAGCGCCGGAGCTTCAAACACTGCATTGGACAATGTCATGATCACAGACGAAGAGGAAATCAAAGCCACTAACCCCGTGGCCACCGAAAGATTTGGGACTGTGGCAGTCAATCTCCAGAGCAGCAGCACAGACCCTGCGACCGGAGATGTGCATGTTATGGGAGCCTTACCTGGAATGGTGTGGCAAGACAGAGACGTATACCTGCAGGGTCCTATTTGGGCCAAAATTCCTCACACGGATGGACACTTTCACCCGTCTCCTCTCATGGGCGGCTTTGGACTTAAGCACCCGCCTCCTCAGATCCTCATCAAAAACACGCCTGTTCCTGCGAATCCTCCGGCAGAGTTTTCGGCTACAAAGTTTGCTTCATTCATCACCCAGTATTCCACAGGACAAGTGAGCGTGGAGATTGAATGGGAGCTGCAGAAAGAAAACAGCAAACGCTGGAATCCCGAAGTGCAGTATACATCTAACTATGCAAAATCTGCCAACGTTGATTTCACTGTGGACAACAATGGACTTTATACTGAGCCTCGCCCCATTGGCACCCGTTACCTCACCCGTCCCCTGTAATTGCTTGTTAATCAATAAACCGTTTAATTCGTTTCAGTTGAACTTTGGTCTCTGCGTATTTCTTTCTTATCTAGTTTCCATGCTCTAGAGTCGACCTGCAGGCATGCAAGCTTTTGTTCCCTTTAGTGAGGGTTAA</t>
  </si>
  <si>
    <t>CH_GF_92</t>
  </si>
  <si>
    <t>VP2 N term CD4 nanobody insertion G block</t>
  </si>
  <si>
    <t>CH_GF_93</t>
  </si>
  <si>
    <t>VP2 N term HER2 nanobody insertion G block</t>
  </si>
  <si>
    <t>CH_GF_94</t>
  </si>
  <si>
    <t>VP2 N term intein insertion G block</t>
  </si>
  <si>
    <t>CH_GF_95</t>
  </si>
  <si>
    <t>VP2 N term TCR nanobody insertion G block</t>
  </si>
  <si>
    <t>CH_GF_96</t>
  </si>
  <si>
    <t>TATAGGGAGACCCAAGCTTCGCGCGGGTACCCGCTAGCGCTACCGGTCGCCACCATGGACCTGGGAAAGAAACTGCTGGAAGCTGCTCGTGCTGGACAGGACGACGAAGTTAGAATCCTGATGGCTAACGGTGCTGACGTAAACGCTCATGACTTTTATGGAATTACTCCGCTGCACCTGGCTGCTAATTTTGGTCACCTAGAAATCGTAGAAGTACTACTAAAGCACGGTGCAGACGTAAACGCATTTGACTATGATAATACTCCGCTACACCTGGCTGCTGATGCTGGACACCTTGAAATCGTGGAAGTGCTTCTTAAGTACGGAGCTGACGTTAACGCTTCTGACAGAGATGGACATACTCCGCTGCACCTAGCTGCTAGAGAGGGACACCTGGAAATCGTTGAAGTTCTGCTGAAGAACGGAGCTGATGTAAACGCTCAGGACAAATTCGGTAAGACCGCTTTCGACATCAGTATCGACAACGGAAACGAGGACCTGGCTGAAATCCTGCAAAAGCTTAATGGAGGTGGAGGGAGCGGTGGAGGGGGAAGCGGAGGGGGAGGTAGC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GCAGGCAACGCACAAGCAGCTACCGCAGATGTCAACACACAAGGCGTTCTTCCAGGCATGGTCTGGCAGGACAGAGATGTGTACCTTCAGGGGCCCATCTGGGCAAAGATTCCACACACGGACGGACATTTTCACCCCTCTCCCCTCATGGGTGGATTCGGACTTAAACACCCTCCTCCACAGATTCTCATCAAGAACACCCCCGTACCTGCGAATCCTTCGACCACCTTCAGTGCGGCAAAGTTTGCTTCCTTCATCACACAGTACTCCACGGGACAGGTCAGCGTGGAGATCGAGTGGGAGCTGCAGAAGGAAAACAGCAAACGCTGGAATCCCGAAATTCAGTACACTTCCAACTACAACAAGTCTGTTAATGTGGACTTTACTGTGGACACTAATGGCGTGTATTCAGAGCCTCGCCCCATTGGCACCAGATACCTGACTCGTAATCTGTAACCGCGGGGATCCAGACATGATAAGATACATTG</t>
  </si>
  <si>
    <t>VP2 N term DARPin HER2- (GGGGS)3 linker insertion G block</t>
  </si>
  <si>
    <t>CH_GF_97</t>
  </si>
  <si>
    <t>TATAGGGAGACCCAAGCTTCGCGCGGGTACCCGCTAGCGCTACCGGTCGCCACCATGCATCATCACCACCACCATATCGAGGGCAGGGACCTGGGAAAGAAACTGCTGGAAGCTGCTCGTGCTGGACAGGACGACGAAGTTAGAATCCTGATGGCTAACGGTGCTGACGTAAACGCTCATGACTTTTATGGAATTACTCCGCTGCACCTGGCTGCTAATTTTGGTCACCTAGAAATCGTAGAAGTACTACTAAAGCACGGTGCAGACGTAAACGCATTTGACTATGATAATACTCCGCTACACCTGGCTGCTGATGCTGGACACCTTGAAATCGTGGAAGTGCTTCTTAAGTACGGAGCTGACGTTAACGCTTCTGACAGAGATGGACATACTCCGCTGCACCTAGCTGCTAGAGAGGGACACCTGGAAATCGTTGAAGTTCTGCTGAAGAACGGAGCTGATGTAAACGCTCAGGACAAATTCGGTAAGACCGCTTTCGACATCAGTATCGACAACGGAAACGAGGACCTGGCTGAAATCCTGCAAAAGCTTAATCTGTACAAGTACAGCGAC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GCAGGCAACGCACAAGCAGCTACCGCAGATGTCAACACACAAGGCGTTCTTCCAGGCATGGTCTGGCAGGACAGAGATGTGTACCTTCAGGGGCCCATCTGGGCAAAGATTCCACACACGGACGGACATTTTCACCCCTCTCCCCTCATGGGTGGATTCGGACTTAAACACCCTCCTCCACAGATTCTCATCAAGAACACCCCCGTACCTGCGAATCCTTCGACCACCTTCAGTGCGGCAAAGTTTGCTTCCTTCATCACACAGTACTCCACGGGACAGGTCAGCGTGGAGATCGAGTGGGAGCTGCAGAAGGAAAACAGCAAACGCTGGAATCCCGAAATTCAGTACACTTCCAACTACAACAAGTCTGTTAATGTGGACTTTACTGTGGACACTAATGGCGTGTATTCAGAGCCTCGCCCCATTGGCACCAGATACCTGACTCGTAATCTGTAACCGCGGGGATCCAGACATGATAAGATACATTG</t>
  </si>
  <si>
    <t>VP2 N term 6His-Xa site- DARPin HER2- LYKYSD linker insertion G block</t>
  </si>
  <si>
    <t>CH_GF_98</t>
  </si>
  <si>
    <t>hold for VP1 P2X7 nanobody insertion control</t>
  </si>
  <si>
    <t>VP1 P2X7 nanobody insertion G block</t>
  </si>
  <si>
    <t>CH_GF_99</t>
  </si>
  <si>
    <t>CH_GF_100</t>
  </si>
  <si>
    <t>CGCAGATGCTGCGGACTGGCAACAACTTTGAAATTACGTACAGTTTTGAGAAGGTGCCTTTCCACTCGATGTACGCGCACAGCCAGAGCCTGGACCGGCTGATGAACCCTCTCATCGACCAGTACCTGTGGGGACTGCAATCGACCACCACCGGAACCACCCTGAATGCCGGGACTGCCACCACCAACTTTACCAAGCTGCGGCCTACCAACTTTTCCAACTTTAAAAAGAACTGGCTGCCCGGGCCTTCAATCAAGCAGCAGGGCTTCTCAAAGACTGCCAATCAAAACTACAAGATCCCTGCCACCGGGTCAGACAGTCTCATCAAATACGAGACGCACAGCACTCTGGACGGAAGATGGAGTGCCCTGACCCCCGGACCTCCAATGGCCACGGCTGGACCTGCGGACAGCAAGTTCAGCAACAGCCAGCTCATCTTTGCGGGGCCTAAACAGAACGGCAACACGGCCACCGTACCCGGGACTCTGATCTTCACCTCTGAGGAGGAGCTGGCAGCCACCAACGCCACCGATACGGACATGTGGGGCAACCTACCTGGCGGTGACCAGAGCAACAGCAACCTGCCGACCGTGGACAGACTGACAGCCTTGGGAGCCGTGCCTGGAATGGTCTGGCAAAACAGAGACATTTACTACCAGGGTCCCATTTGGGCCAAGATTCCTCATACCGATGGACACTTTCACCCCTCACCGCTGATTGGTGGGTTTGGGCTGAAACACCCGCCTCCTCAAATTTTTATCAAGAACACCCCGGTACCTGCGAATCCTGCAACGACCTTCAGCTCTACTCCGGTAAACTCCTTCATTACTCAGTACAGCACTGGCCAGGTGTCGGTGCAGATTGACTGGGAGATCCAGAAGGAGCGGTCCAAACGCTGGAACCCCGAGGTCCAGTTTACCTCCAACTACGGACAGCAAAACTCTCTGTTGTGGGCTCCCGATGCGGCTGGGAAATACACTGAGCCTAGGGCTATCGGTACCCGCTACCTCACCCACCACCTGTAATTGCTTGTTAATCAATAAACCGTTTAATTCGTTTCAGTTGAACTTTGGTCTCTGCGTATTTCTTTCTTATCTAGTTTCCATGCTCTAGAGTCGACCTGCAGGCATGCAAGCTTTTGTTCCCTTTAGTGAGGGTTAA</t>
  </si>
  <si>
    <t>AAV4 CAP GB# (2337938) (2 of 2 pieces) (piece one is CH_GF_54)</t>
  </si>
  <si>
    <t>CH_GF_101</t>
  </si>
  <si>
    <t>CCCTAATGAGAAAAGAGACCACATGGTCCTCCTGGAGTTTGTGACAGCAGCAGGAATTACTCTGGGAATGGATGAGCTGTACAAGTCTAAATGCTTCTTTCCAGTTTTCAGTTTTCCCTCAAATTTCAAAAATTGAATACTAAAGAGAATGCTGAAGACTGTACTTTTTGGCACTGTTATTTAAATKNKNKNKNKNKNKNATTTAAATGTTAGCTTTGTTACTGAAGTACTATATATGCTGGACACTTCACATGAAGATGATAGTTTAAACTGATAAAAGTCCCAACCTTCCACCTCACTCTACCATCAGCATGAATGTTTAGACTTACAAGGGCCCATGGCTAGCTGGCCAGACATGATAAGATACATTGATGA</t>
  </si>
  <si>
    <t>[NOT ORDERED] CpG-free Barcode Insert into CH_PL_24</t>
  </si>
  <si>
    <t>CH_GF_102</t>
  </si>
  <si>
    <t>acgacggccagtgaattcgagctcggtaccAGATCTGGAGGGGTGGAGTCGTGACGTGAATTAACGTCATAGGGTTAGGGAGGTCCTCTAGAGGTCCTGTATTAGAGGTCACGTGAGTGTTTTGCGACATTTTGCGACACCATGTGGTCACGCTGGGTATTTAAGCCCGAGTGAGCACGCAGGGTCTCCATTTTGAAGCGGGAGGTTTGAACGCGCAGCCGCCATGCCGGGGTTTTACGAGATTGTGATTAAGGTCCCCAGCGACCTTGACGAGCATCTGCCCGGCATTTCTGACAGCTTTGTGAACTGGGTGGCCGAGAAGGAATGGGAGTTGCCGCCAGATTCTGACATGGATCTGAATCTGATTGAGCAGGCACCCCTGACCGTGGCCGAGAAGCTGCAGCGCGACTTTCTGACGGAATGGCGCCGTGTGAGTAAGGCCCCGGAGGCCCTTTTCTTTGTGCAATTTGAGAAGGGAGAGAGCTACTTCCACATGCACGTGCTCGTGGAAACCACCGGGGTGAAATCCATGGTTTTGGGACGTTTCCTGAGTCAGATTCGCGAAAAACTGATTCAGAGAATTTACCGCGGGATCGAGCCGACTTTGCCAAACTGGTTCGCGGTCACAAAGACCAGAAATGGCGCCGGAGGCGGGAACAAGGTGGTGGATGAGTGCTACATCCCCAATTACTTGCTCCCCAAAACCCAGCCTGAGCTCCAGTGGGCGTGGACTAATATGGAACAGTATTTAAGCGCCTGTTTGAATCTCACGGAGCGTAAACGGTTGGTGGCGCAGCATCTGACGCACGTGTCGCAGACGCAGGAGCAGAACAAAGAGAATCAGAATCCCAATTCTGATGCGCCGGTGATCAGATCAAAAACTTCAGCCAGGTACATGGAGCTGGTCGGGTGGCTCGTGGACAAGGGGATTACCTCGGAGAAGCAGTGGATCCAGGAGGACCAGGCCTCATACATCTCCTTCAATGCGGCCTCCAACTCGCGGTCCCAAATCAAGGCTGCCTTGGACAATGCGGGAAAGATTATGAGCCTGACTAAAACCGCCCCCGACTACCTGGTGGGCCAGCAGCCCGTGGAGGACATTTCCAGCAATCGGATTTATAAAATTTTGGAACTAAACGGGTACGATCCCCAATATGCGGCTTCCGTCTTTCTGGGATGGGCCACGAAAAAGTTCGGCAAGAGGAACACCATCTGGCTGTTTGGGCCTGCAACTACCGGGAAGACCAACATCGCGGAGGCCATAGCCCACACTGTGCCCTTCTACGGGTGCGTAAACTGGACCAATGAGAACTTTCCCTTCAACGACTGTGTCGACAAGATGGTGATCTGGTGGGAGGAGGGGAAGATGACCGCCAAGGTCGTGGAGTCGGCCAAAGCCATTCTCGGAGGAAGCAAGGTGCGCGTGGACCAGAAATGCAAGTCCTCGGCCCAGATAGACCCGACTCCCGTGATCGTCACCTCCAACACCAACATGTGCGCCGTGATTGACGGGAACTCAACGACCTTCGAACACCAGCAGCCGTTGCAAGACCGGATGTTCAAATTTGAACTCACCCGCCGTCTGGATCATGACTTTGGGAAGGTCACCAAGCAGGAAGTCAAAGACTTTTTCCGGTGGGCAAAGGATCACGTGGTTGAGGTGGAGCATGAATTCTACGTCAAAAAGGGTGGAGCCAAGAAAAGACCCGCCCCCAGTGACGCAGACATCAGTGAACCCAAACGGGTGCGCGAGTCAGTTGCGCAGCCATCGACGTCAGACGCGGAAGCTTCGATCAACTACGCAGACAGGTACCA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CTCTCTCTGAAGGAATAAGACAGTGGTGGAAGCTCAAACC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ggtaccagatctttggccactccctctctg</t>
  </si>
  <si>
    <t>REP g block for direct sequencing plasmid</t>
  </si>
  <si>
    <t>CH_GF_103</t>
  </si>
  <si>
    <t>ATGACTGCATCTTTGAACAATAAATGATTTAAATCAGGTAATGGCTGCCGATGGTTATCTTCCAGATTGGCTCGAGGACAACCTCTCTGAGGGCATTCGCGAGTGGTGGGCGCTGAAACCTGGAGCCCCGAAGCCCAAAGCCAACCAGCAAAAGCAGGACGACGGCCGGGGTCTGGTGCTTCCTGGCTACAAGTACCTCGGACCCTTCAACGGACTCGACAAGGGGGAGCCCGTCAACGCGGCGGACGCAGCGGCCCTCGAGCACGACAAGGCCTACGACCAGCAGCTGCAGGCGGGTGACAATCCGTACCTGCGGTATAACCACGCCGACGCCGAGTTTCAGGAGCGTCTGCAAGAAGATACGTCTTTTGGGGGCAACCTCGGGCGAGCAGTCTTCCAGGCCAAGAAGCGGGTTCTCGAACCTCTCGGTCTGGTTGAGGAAGGCGCTAAGACGGCTCCTGGAAAGAAGAGACCGGTAGAGCCATCACCCCAGCGTTCTCCAGACTCCTCTACGGGCATCGGCAAGAAAGGCCAACAGCCCGCCAGAAAAAGACTCAATTTTGGTCAGACTGGCGACTCAGAGTCAGTTCCAGACCCTCAACCTCTCGGAGAACCTCCAGCAGCGCCCTCTGGTGTGGGACCTAATACAATGGCTTCAGGCGGTGGCGCACCAATGGCAGACAATAACGAAGGCGCCGACGGAGTGGGTAATGCCTCAGGAAATTGGCATTGCGATTCCACATGGCTGGGCGACAGAGTCATCACCACCAGCACCCGAACATGGGCCTTGCCCACCTATAACAACCACCTCTACAAGCAAATCTCCAGTGCTTCAACGGGGGCCAGCAACGACAACCACTACTTCGGCTACAGCACCCCCTGGGGGTATTTTGATTTCAACAGATTCCACTGCCATTTCTCACCACGTGACTGGCAGCGACTCATCAACAACAATTGGGGATTCCGGCCCAAGAGACTCAACTTCAAGCTCTTCAACATCCAAGTCAAGGAGGTCACGACGAATGATGGCGTCACGACCATCGCTAATAACCTTACCAGCACGGTTCAAGTCTTCTCGGACTCGGAGTACCAGTTGCCGTACGTCCTCGGCTCTGCGCACCAGGGCTGCCTCCCTCCGTTCCCGGCGGACGTGTTCATGATTCCGCAATACGGCTACCTGACGCTCAACAATGGCAGCCAAGCCGTGGGACGTTCATCCTTTTACTGCCTGGAATATTTCCCTTCTCAGATGCTGAGAACGGGCAACAACTTTACCTTCAGCTACACCTTTGAGGAAGTGCCTTTCCACAGCAGCTACGCGCACAGCCAGAGCCTGGACCGGCTGATGAATCCTCTCATCGACCAGTACCTGTATTACCTGAACAGAACTCAGAATCAGTCCGGAAGTGCCCAAAACAAGGACTTGCTGTTTAGCCGTGGGTCTCCAGCTGGCATGTCTGTTCAGCCCAAAAACTGGCTACCTGGACCCTGTTACCGGCAGCAGCGCGTTTCTAAAACAAAAACAGACAACAACAACAGCAACTTTACCTGGACTGGTGCTTCAAAATATAACCTCAATGGGCGTGAATCCATCATCAACCCTGGCACTGCTATGGCCTCACACAAAGACGACAAAGACAAGTTCTTTCCCATGAGCGGTGTCATGATTTTTGGAAAGGAGAGCGCCGGAGCTTCAAACACTGCATTGGACAATGTCATGATCACAGACGAAGAGGAAATCAAAGCCACTAACCCCGTGGCCACCGAAAGATTTGGGACTGTGGCAGTCAATCTCCAGAGCAGCAGCACAGACCCTGCGACCGGAGATGTGCATGTTATGGGAGCCTTACCTGGAATGGTGTGGCAAGACAGAGACGTATACCTGCAGGGTCCTATTTGGGCCAAAATTCCTCACACGGATGGACACTTTCACCCGTCTCCTCTCATGGGCGGCTTTGGACTTAAGCACCCGCCTCCTCAGATCCTCATCAAAAACACGCCTGTTCCTGCGAATCCTCCGGCAGAGTTTTCGGCTACAAAGTTTGCTTCATTCATCACCCAGTATTCCACAGGACAAGTGAGCGTGGAGATTGAATGGGAGCTGCAGAAAGAAAACAGCAAACGCTGGAATCCCGAAGTGCAGTATACATCTAACTATGCAAAATCTGCCAACGTTGATTTTACTGTGGACAACAATGGACTTTATACTGAGCCTCGCCCCATTGGCACCCGTTACCTCACCCGTCCCCTGTAATTGCTTGTTAATCAATAAACCGTTTAATTCGTTTCAGTTGAACTTTGGTCTCTGCGTATTTCTTTCTTATCTAGTTTCCATGCTCTAGAGTCGACCTGCAGGCATGCAAGCTTTTGTTCCCTTTAGTGAGGGTTAA</t>
  </si>
  <si>
    <t>XL32 CAP () for Nat Isolate Library</t>
  </si>
  <si>
    <t>CH_GF_104</t>
  </si>
  <si>
    <t>ATGACTGCATCTTTGAACAATAAATGATTTAAATCAGGTAATGGCTGCCGATGGTTATCTTCCAGATTGGCTCGAGGACAACCTCTCTGAGGGCATTCGCGAGTGGTGGGACTTGAAACCTGGAGCCCCGAAGCCCAAAGCCAACCAGCAAAAGCAGGACGACGGCCGGGGTCTGGTGCTTCCTGGCTACAAGTACCTCGGACCCTTCAACGGACTCGACAAGGGGGAGCCCGTCAACGCGGCGGACGCAGCGGCCCTCGAGCACGACAAGGCCTACGACCAGCAGCTCAAAGCGGGTGACAATCCGTACCTGCGGTATAACCACGCCGACGTCGAGTTTCAGGAGCGTCTGCAAGAAGATACGTCTTTTGGGGGCAACCTCGGGCGAGCAGTCTTCCAGGCCAAGAAGAGGGTTCTCGAACCTTTTGGTCTGGTTGAGGAAGGCGCTAAGACGGCTCCTGGAAAGAAACGTCCGGTAGAGCAGTCGCCACAAGAGCCAGACTCCTCCTCGGGCATCGGCAAGAAAGGCCAACAGCCCGCCAGAAAAAGACTCAATTTTGGCCAGACTGGCGACTCAGAGTCAGTTCCAGACCCTCAACCTCTCGGAGAACCTCCAGCAGCGCCCTCTGGTGTGGGACCTAATACAATGGCTGCAGGCGGTGGCGCACCAATGGCAGACAATAACGAGGGCGCCGACGGAGTGGGTAATTCCTCGGGAAATTGGCATTGCGATTCCACATGGATGGGGGACAGAGTCATCACCACCAGCACCCGAACCTGGGCCCTGCCCACCTACAACAACCACCTCTACAAGCAAATCTCCAACGGCACCTCGGGAGGAAGCACCAACGACAACACCTATTTTGGCTACAGCACCCCCTGGGGGTATTTTGATTTCAACAGATTCCACTGCCACTTCTCACCACGTGACTGGCAGCGACTCATCAACAACAACTGGGGATTCCGGCCAAAAAGACTCAGCTTCAAGCTCTTCAACATCCAGGTCAAGGAGGTCACGCAGAATGAAGGCACCAAGACCATCGCCAATAACCTTACCAGCACGATTCAGGTATTTACGGACTCGGAATACCAGCTGCCATACGTCCTCGGCTCCGCGCACCAGGGCTGCCTGCCTCCGTTCCCGGCGGACGTCTTCATGATTCCCCAGTACGGCTACCTTACACTGAACAATGGAAGTCAAGCCGTAGGCCGTTCCTCCTTCTACTGCCTGGAATATTTTCCTTCTCAAATGCTGAGAACGGGCAACAACTTTGAGTTCAGCTACCAGTTTGAGGACGTGCCTTTTCACAGCAGCTACGCGCACAGCCAAAGCCTGGACCGGCTGATGAACCCCCTCATCGACCAGTACCTGTACTACCTGTCTCGGACTCAGTCCACGGGAGGTACCGCAAGAACTCAGCAGTTGCTATTTTCTCAGGCCGGGCCTAATACAATGGCCAATCAGGCAAAGAACTGGCTGCCAGGACCCTGTTACCGCCAACAACGCGTCTCAACGACAACCGGGCAAAACAACAATAGCAACTCTGCCTGGACTGCTGGGACCAAATACCATCTGAATGGAAGAAATTCATTGGCTAATCCTGGCATCGCTATGGCAACACACAAAGACGACGAGGAGCGTTTTTTTCCCAGTAACGGGATCCTGATTTTTGGCAAACAAAATGCTGCCAGAGACAATGCGGATTACAGCGATGTCATGCTCACCAGCGAGGAAGAAATCAAAACCACTAACCCTGTGGCTACAGAGGAATACGGTATCGTGGCAGATAACTTGCAGCAGCAAAACACGGCTCCTCAAATTGGAACTGTCAACAGCCAGGGGGCCTTACCCGGTATGGTCTGGCAGAACCGGGACGTGTACCTGCAGGGTCCCATCTGGGCCAAGATTCCTCACACGGACGGCAACTTCCACCCATCTCCGCTGATGGGCGGCTTTGGCCTGAAACATCCTCCGCCTCAGATCCTGATCAAGAACACGCCTGTACCTGCGGATCCTCCGACCACCTTCAACCAGTCAAAGCTGAACTCTTTCATCACGCAATACAGCACCGGACAGGTCAGCGTGGAAATTGAATGGGAGCTACAGAAGGAAAACAGCAAGCGCTGGAACCCCGAGATCCAGTACACCTCCAACTACTACAAATCTACAAGTGTGGACTTTGCTGTTAATACAGAAGGCGTGTACTCTGAACCCCGCCCCATTGGCACCCGTTACCTCACCCGTAATCTGTAATTGCTTGTTAATCAATAAACCGTTTAATTCGTTTCAGTTGAACTTTGGTCTCTGCGTATTTCTTTCTTATCTAGTTTCCATGCTCTAGAGTCGACCTGCAGGCATGCAAGCTTTTGTTCCCTTTAGTGAGGGTTAA</t>
  </si>
  <si>
    <t>B1 CAP (From Sourav) for Nat Isolate Library</t>
  </si>
  <si>
    <t>CH_GF_105,</t>
  </si>
  <si>
    <t>ATGACTGCATCTTTGAACAATAAATGATTTAAATCAGGTATGGCTGCCGATGGTTAG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TAGAGGCCGGTAGAGCACTCTCCTGTGGAGCCAGACTCCTCCTCGGGAACCGGAAAGGCGGGCCAGCAGCCTGCAAGAAAAAGATTGAATTTTGGTCAGACTGGAGACGCAGACTCAGTACCTGACCCCCAGCCTCTCGGACAGCCACCAGCAGCCCCCTCTGGTCTGGGAACTAATACGATGGCTACAGGCAGTGGCGCACCAATGGCAGACAATAACT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TTAATGTGGACTTTACTGTGGACACTAATGGCGTGTATTCAGAGCCTCGCCCCATTGGCACCAGATACCTGACTCGTAATCTGTAATTGCTTGTTAATCAATAAACCGTTTAATTCGTTTCAGTTGAACTTTGGTCTCTGCGTATTTCTTTCTTATCTAGTTTCCATGCTCTAGAGTCGACCTGCAGGCATGCAAGCTTTTGTTCCCTTTAGTGAGGGTTAA</t>
  </si>
  <si>
    <t>1 AAVHBKO Rep VP1 VP2 VP3 3STOP</t>
  </si>
  <si>
    <t>CH_GF_106</t>
  </si>
  <si>
    <t>ATGACTGCATCTTTGAACAATAAATGATTTAAATCAGGTATGGCTGCCGATGGTTATCTTCCAGATTGGCTCGAGGACACTCTCTCTGATTGAACTTTGGTCTCTGCGTATTTCTTTCTTATCTAGTTTCCATGCTCTAGAGTCGACCTGCAGGCATGCATGCAAGCTTTTGTTCCCTTTAGTGAGGG</t>
  </si>
  <si>
    <t>2 AAVHBKO Rep VP1</t>
  </si>
  <si>
    <t>CH_GF_107,</t>
  </si>
  <si>
    <t>AGGGGTTCCTTACGTACAATTGGGATCCCGGACCGTCGACAAGCTTGCATGTCTAAGCTAGACCCTTCAGATTAAAAATAACTGAGGTAAGGGCCTGGGTAGGGGAGGTGGTGTGAGACGCTCCTGTCTCTCCTCTATCTGCCCATCGGCCCTTTGGGGAGGAGGAATGTGCCCAAGGACTAAAAAAAGGCCATGGAGCCAGAGGGGCGAGGGCAACAGACCTTTCATGGGCAAACCTTGGGGCCCTGCTGTCTAGCATGCCCCACTACGGGTCTAGGCTGCCCATGTAAGGAGGCAAGGCCTGGGGACACCCGAGATGCCTGGTTATAATTAACCCAGACATGTGGCTGCCCCCCCCCCCCCAACACCTGCTGCCTCTAAAAATAACCCTGTCCCTGGTGGATCCCCTGCATGCGAAGATCTTCGAACAAGGCTGTGGGGGACTGAGGGCAGGCTGTAACAGGCTTGGGGGCCAGGGCTTATACGTGCCTGGGACTCCCAAAGTATTACTGTTCCATGTTCCCGGCGAAGGGCCAGCTGTCCCCCGCCAGCTAGACTCAGCACTTAGTTTAGGAACCAGTGAGCAAGTCAGCCCTTGGGGCAGCCCATACAAGGCCATGGGGCTGGGCAAGCTGCACGCCTGGGTCCGGGGTGGGCACGGTGCCCGGGCAACGAGCTGAAAGCTCATCTGCTCTCAGGGGCCCCTCCCTGGGGACAGCCCCTCCTGGCTAGTCACACCCTGTAGGCTCCTCTATATAACCCAGGGGCACAGGGGCTGCCCTCATTCTACCACCACCTCCACAGCACAGACAGACACTCAGGAGCAGCCAGCGAGCTCGTAAGTATCAAGGTTACAAGACAGGTTTAAGGAGACCAATAGAAACTGGGCTTGTCGAGACAGAGAAGACTCTTGCGTTTCTGATAGGCACCTATTGGTCTTACTGACATCCACTTTGCCTTTCTCTCCACAGCATATGGGTCACCAAGCAGGAAGTCAAAGACTTTTTCCGGTGGGCAAAGGATCACGTGGTTGAGGTGGAGCATGAATTCTACGTCAAAAAGGGTGGAGCCAAGAAAAGACCCGCCCCCAGTGACGCAGATATAAGTGAGCCCAAACGGGTGCGCGAGTCAGTTGCGCAGCCATCGACGTCAGACGCGG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</t>
  </si>
  <si>
    <t>3 AAVHBKO MHCK7 w/ P40 cap 1 into PL93</t>
  </si>
  <si>
    <t>CH_GF_108,</t>
  </si>
  <si>
    <t>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GCAGGCAACGCGCTAG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ATCGATCTGTGCCTTCTAGTTGCCAGCCATCTGTTGTTTGCCCCTCCCCCGTGCCTTCCTTGACCCTGGAAGGTGCCACTCCCACTGTCCTTTCCTAATAAAATGAGGAAATTGCATCGCATTGTCTGAGTAGGTGTCATTCTATTCTGGGGGGTGGGGTGGGGCAGGACAGCAAGGGGGAGGATTGGGAAGACAATAGCAGGCATGCGTCGACATTTAAATTAGGAACCCCTAGTGATGGAGT</t>
  </si>
  <si>
    <t>3 AAVHBKO MHCK7 w/ P40 cap 2 into PL93</t>
  </si>
  <si>
    <t>CH_GF_109,</t>
  </si>
  <si>
    <t>AGGGGTTCCTTACGTACAATTGGGATCCCGGACCGTCGACAAGCTTGCATGTCTAAGCTAGACCCTTCAGATTAAAAATAACTGAGGTAAGGGCCTGGGTAGGGGAGGTGGTGTGAGACGCTCCTGTCTCTCCTCTATCTGCCCATCGGCCCTTTGGGGAGGAGGAATGTGCCCAAGGACTAAAAAAAGGCCATGGAGCCAGAGGGGCGAGGGCAACAGACCTTTCATGGGCAAACCTTGGGGCCCTGCTGTCTAGCATGCCCCACTACGGGTCTAGGCTGCCCATGTAAGGAGGCAAGGCCTGGGGACACCCGAGATGCCTGGTTATAATTAACCCAGACATGTGGCTGCCCCCCCCCCCCCAACACCTGCTGCCTCTAAAAATAACCCTGTCCCTGGTGGATCCCCTGCATGCGAAGATCTTCGAACAAGGCTGTGGGGGACTGAGGGCAGGCTGTAACAGGCTTGGGGGCCAGGGCTTATACGTGCCTGGGACTCCCAAAGTATTACTGTTCCATGTTCCCGGCGAAGGGCCAGCTGTCCCCCGCCAGCTAGACTCAGCACTTAGTTTAGGAACCAGTGAGCAAGTCAGCCCTTGGGGCAGCCCATACAAGGCCATGGGGCTGGGCAAGCTGCACGCCTGGGTCCGGGGTGGGCACGGTGCCCGGGCAACGAGCTGAAAGCTCATCTGCTCTCAGGGGCCCCTCCCTGGGGACAGCCCCTCCTGGCTAGTCACACCCTGTAGGCTCCTCTATATAACCCAGGGGCACAGGGGCTGCCCTCATTCTACCACCACCTCCACAGCACAGACAGACACTCAGGAGCAGCCAGCGAGCTCGTAAGTATCAAGGTTACAAGACAGGTTTAAGGAGACCAATAGAAACTGGGCTTGTCGAGACAGAGAAGACTCTTGCGTTTCTGATAGGCACCTATTGGTCTTACTGACATCCACTTTGCCTTTCTCTCCACAGCATATG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</t>
  </si>
  <si>
    <t>4 AAVHBKO MHCK7 no P40 cap 1 into PL93</t>
  </si>
  <si>
    <t>CH_GF_110,</t>
  </si>
  <si>
    <t>CH_GF_111,</t>
  </si>
  <si>
    <t>GTGAAGAACAATGCATCCACCAGCTACGACGTGAAGCTTGCATGTCTAAGCTAGACCCTTCAGATTAAAAATAACTGAGGTAAGGGCCTGGGTAGGGGAGGTGGTGTGAGACGCTCCTGTCTCTCCTCTATCTGCCCATCGGCCCTTTGGGGAGGAGGAATGTGCCCAAGGACTAAAAAAAGGCCATGGAGCCAGAGGGGCGAGGGCAACAGACCTTTCATGGGCAAACCTTGGGGCCCTGCTGTCTAGCATGCCCCACTACGGGTCTAGGCTGCCCATGTAAGGAGGCAAGGCCTGGGGACACCCGAGATGCCTGGTTATAATTAACCCAGACATGTGGCTGCCCCCCCCCCCCCAACACCTGCTGCCTCTAAAAATAACCCTGTCCCTGGTGGATCCCCTGCATGCGAAGATCTTCGAACAAGGCTGTGGGGGACTGAGGGCAGGCTGTAACAGGCTTGGGGGCCAGGGCTTATACGTGCCTGGGACTCCCAAAGTATTACTGTTCCATGTTCCCGGCGAAGGGCCAGCTGTCCCCCGCCAGCTAGACTCAGCACTTAGTTTAGGAACCAGTGAGCAAGTCAGCCCTTGGGGCAGCCCATACAAGGCCATGGGGCTGGGCAAGCTGCACGCCTGGGTCCGGGGTGGGCACGGTGCCCGGGCAACGAGCTGAAAGCTCATCTGCTCTCAGGGGCCCCTCCCTGGGGACAGCCCCTCCTGGCTAGTCACACCCTGTAGGCTCCTCTATATAACCCAGGGGCACAGGGGCTGCCCTCATTCTACCACCACCTCCACAGCACAGACAGACACTCAGGAGCAGCCAGCGCGGCCGCGTAAGTATCAAGGTTACAAGACAGGTTTAAGGAGACCAATAGAAACTGGGCTTGTCGAGACAGAGAAGACTCTTGCGTTTCTGATAGGCACCTATTGGTCTTACTGACATCCACTTTGCCTTTCTCTCCACAGTCTAGAGGTCACCAAGCAGGAAGTCAAAGACTTTTTCCGGTGGGCAAAGGATCACGTGGTTGAGGTGGAGCATGAATTCTACGTCAAAAAGGGTGGAGCCAAGAAAAGACCCGCCCCCAGTGACGCAGATATAAGTGAGCCCAAACGGGTGCGCGAGTCAGTTGCGCAGCCATCGACGTCAGACGCGG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</t>
  </si>
  <si>
    <t>5 AAVHBKO MHCK7 w/ P40 cap 1 into PL20 BmgBI and DraIII</t>
  </si>
  <si>
    <t>CH_GF_112,</t>
  </si>
  <si>
    <t>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GCAGGCAACGCGCTAG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ATCGATCTGTGCCTTCTAGTTGCCAGCCATCTGTTGTTTGCCCCTCCCCCGTGCCTTCCTTGACCCTGGAAGGTGCCACTCCCACTGTCCTTTCCTAATAAAATGAGGAAATTGCATCGCATTGTCTGAGTAGGTGTCATTCTATTCTGGGGGGTGGGGTGGGGCAGGACAGCAAGGGGGAGGATTGGGAAGACAATAGCAGGCATGCCACAGGGTGAACTCCTCACCCAGCTGCTTCGCA</t>
  </si>
  <si>
    <t>5 AAVHBKO MHCK7 w/ P40 cap 2 into PL20 BmgBI and DraIII</t>
  </si>
  <si>
    <t>CH_GF_113,</t>
  </si>
  <si>
    <t>GTGAAGAACAATGCATCCACCAGCTACGACGTGAAGCTTGCATGTCTAAGCTAGACCCTTCAGATTAAAAATAACTGAGGTAAGGGCCTGGGTAGGGGAGGTGGTGTGAGACGCTCCTGTCTCTCCTCTATCTGCCCATCGGCCCTTTGGGGAGGAGGAATGTGCCCAAGGACTAAAAAAAGGCCATGGAGCCAGAGGGGCGAGGGCAACAGACCTTTCATGGGCAAACCTTGGGGCCCTGCTGTCTAGCATGCCCCACTACGGGTCTAGGCTGCCCATGTAAGGAGGCAAGGCCTGGGGACACCCGAGATGCCTGGTTATAATTAACCCAGACATGTGGCTGCCCCCCCCCCCCCAACACCTGCTGCCTCTAAAAATAACCCTGTCCCTGGTGGATCCCCTGCATGCGAAGATCTTCGAACAAGGCTGTGGGGGACTGAGGGCAGGCTGTAACAGGCTTGGGGGCCAGGGCTTATACGTGCCTGGGACTCCCAAAGTATTACTGTTCCATGTTCCCGGCGAAGGGCCAGCTGTCCCCCGCCAGCTAGACTCAGCACTTAGTTTAGGAACCAGTGAGCAAGTCAGCCCTTGGGGCAGCCCATACAAGGCCATGGGGCTGGGCAAGCTGCACGCCTGGGTCCGGGGTGGGCACGGTGCCCGGGCAACGAGCTGAAAGCTCATCTGCTCTCAGGGGCCCCTCCCTGGGGACAGCCCCTCCTGGCTAGTCACACCCTGTAGGCTCCTCTATATAACCCAGGGGCACAGGGGCTGCCCTCATTCTACCACCACCTCCACAGCACAGACAGACACTCAGGAGCAGCCAGCGCGGCCGCGTAAGTATCAAGGTTACAAGACAGGTTTAAGGAGACCAATAGAAACTGGGCTTGTCGAGACAGAGAAGACTCTTGCGTTTCTGATAGGCACCTATTGGTCTTACTGACATCCACTTTGCCTTTCTCTCCACAGTCTAG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</t>
  </si>
  <si>
    <t>6 AAVHBKO MHCK7 no P40 cap 1 into PL20 BmgBI and DraIII</t>
  </si>
  <si>
    <t>CH_GF_114,</t>
  </si>
  <si>
    <t>6 AAVHBKO MHCK7 no P40 cap 1 into PL920 BmgBI and DraIII</t>
  </si>
  <si>
    <t>CH_GF_115</t>
  </si>
  <si>
    <t>GF 107+108 PCR</t>
  </si>
  <si>
    <t>5 AAVHBKO MHCK7 w/ P40 cap into PL20 Bst1107I and DraIII</t>
  </si>
  <si>
    <t>** this is the GF I ended up inserting for PL_158</t>
  </si>
  <si>
    <t>CH_GF_116</t>
  </si>
  <si>
    <t xml:space="preserve">GF 109+110 PCR </t>
  </si>
  <si>
    <t>6 AAVHBKO MHCK7 no P40 cap into PL20 Bst1107I and DraIII</t>
  </si>
  <si>
    <t>** this is the GF I ended up inserting for PL_159</t>
  </si>
  <si>
    <t>CH_GF_117</t>
  </si>
  <si>
    <t>TACCTGAACAGAACTCAGAATCAGTCCGGAAGTGCCCAAAACAAGGACTTGCTGTTTAGCCGGGGGTCTCCAGCTGGCATGTCTGTTCAGCCCAAAAACTGGCTACCTGGACCCTGTTACCGGCAGCAGCGCGTTTCTAAAACAAAAACAGACAACAACAACAGCAACTTTACCTGGACTGGTGCTTCAAAATATAACCTTAATGGGCGTGAATCTATAATCAACCCTGGCACTGCTATGGCCTCACACAAAGACGACAAAGACAAGTTCTTTCCCATGAGCGGTGTCATGATTTTTGGAAAGGAGAGCGCCGGAGCTTCAAACACTGCATTGGACAATGTCATGATCACAGACGAAGAGGAAATCAAAGCCACTAACCCCGTGGCCACCGAAAGATTTGGGACTGTGGCAGTCAATCTCCAGAGCAGCAGCGCGGCCGCACAGACCCTGCGACCGGAGATGTGCATGTTATGGGAGCCTTACCTGGAATGGTGTGGCAAGACAGAGACGTATACCTGCAGGGTCCTATTTGGGCCAAAATTCCTCACACGGATGGACACTTTCACCCGTCTCCTCTCATGGGCGGCTTTGGACTTAAGCACCCGCCTCCTCAGATCCTCATC</t>
  </si>
  <si>
    <t>Sourav: To construct PL_179 AAV6 Acceptor</t>
  </si>
  <si>
    <t>CH_GF_118</t>
  </si>
  <si>
    <t>TCACGGACTCAGACTATCAGCTCCCGTACGTGCTCGGGTCGGCTCACGAGGGCTGCCTCCCGCCGTTCCCAGCGGACGTTTTCATGATTCCTCAGTACGGGTATCTGACGCTTAATGATGGAAGCCAGGCCGTGGGTCGTTCGTCCTTTTACTGCCTGGAATATTTCCCGTCGCAAATGCTAAGAACGGGTAACAACTTCCAGTTCAGCTACGAGTTTGAGAACGTACCTTTCCATAGCAGCTACGCTCACAGCCAAAGCCTGGACCGACTAATGAATCCACTCATCGACCAATACTTGTACTATCT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GGCCGC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</t>
  </si>
  <si>
    <t>Sourav: To construct PL_180 AAV9 Acceptor</t>
  </si>
  <si>
    <t>CH_GF_119</t>
  </si>
  <si>
    <t>GCCAGGACCCTGTTACCGCCAACAACGCGTCTCAACGACAACCGGGCAAAACAACAATAGCAACTCTGCCTGGACTGCTGGGACCAAATACCATCTGAATGGAAGAAATTCATTGGCTAATCCTGGCATCGCTATGGCAACACACAAAGACGACGAGGAGCGTTTTTTTCCCAGTAACGGGATCCTGATTTTTGGCAAACAAAATGCTGCCAGAGACAATGCGGATTACAGCGATGTCATGCTCACCAGCGAGGAAGAAATCAAAACCACTAACCCTGTGGCTACAGAGGAATACGGTATCGTGGCAGATAACTTGCAGCAGCAAAACGCGGCCGCACGGCTCCTCAAATTGGAACTGTCAACAGCCAGGGGGCCTTACCCGGTATGGTCTGGCAGAACCGGGACGTGTACCTGCAGGGTCCCATCTGGGCCAAGATTCCTCACAC</t>
  </si>
  <si>
    <t>Sourav: To construct PL_181 AAVB1 Acceptor</t>
  </si>
  <si>
    <t>CH_GF_120</t>
  </si>
  <si>
    <t>ATGACTGCATCTTTGAACAATAAATGATTTAAATCAGGTATGGCTGCCGATGGTTAGCTTCCAGATTGGCTCGAGGACAACCTCTCTGAGGGCATTCGCGAGTGGTGGGACCTGAAACCTGGAGCCCCGAAACCCAAAGCCAACCAGCAAAAGCAGGACAACGGCCGGGGTCTGGTGCTTCCTGGCTACAAGTACCTCGGACCCTTCAACGGACTCGACAAGGGGGAGCCCGTCAACGCGGCGGACGCAGCGGCCCTCGAGCACGACAAGGCCTACGACCAGCAGCTCCAAGCGGGTGACAATCCGTACCTGCGGTATAATCACGCCGACGCCGAGTTTCAGGAGCGTCTGCAAGAAGATACGTCTTTTGGGGGCAACCTCGGGCGCGCAGTCTTCCAGGCCAAAAAGCGGGTTCTCGAACCTCTGGGCCTGGTTGAATCGCCGGTTAAGACGGCTCCTGGAAAGTAGAGACCGGTAGAGCCATCACCCCAGCGCTCTCCAGACTCCTCTACGGGCATCGGCAAGAAAGGCCAGCAGCCCGCAAAAAAGAGACTCAATTTTGGGCAGACTGGCGACTCAGAGTCAGTCCCCGACCCTCAACCAATCGGAGAACCACCAGCAGGCCCCTCTGGTCTGGGATCTGGTACAATGGCTGCAGGCGGTGGCGCTCCAATGGCAGACAATAACTAAGGCGCCGACGGAGTGGGTAGTTCCTCAGGAAATTGGCATTGCGATTCCACATGGCTGGGCGACAGAGTCATCACCACCAGCACCCGCACCTGGGCCCTGCCCACCTACAACAACCACCTCTACAAGCAAATCTCCAACGGGACCTCGGGAGGAAGCACCAACGACAACACCTACTTCGGCTACAGCACCCCCTGGGGGTATTTTGACTTCAACAGATTCCACTGCCACTTTTCACCACGTGACTGGCAGCGACTCATCAACAACAACTGGGGATTCCGGCCCAAGAGGCTCAACTTCAAGCTCTTCAACATCCAAGTCAAGGAGGTCACGCAGAATGAAGGCACCAAGACCATCGCCAATAACCTTACCAGCACGATTCAGGTCTTTACGGACTCGGAATACCAGCTCCCGTACGTGCTCGGCTCGGCGCACCAGGGCTGCCTGCCTCCGTTCCCGGCGGACGTCTTCATGATTCCTCAGTACGGGTACCTGACTCTGAACAATGGCAGTCAGGCTGTGGGCCGGTCGTCCTTCTACTGCCTGGAGTACTTTCCTTCTCAAATGCTGAGAACGGGCAACAACTTTGAATTCAGCTACAACTTCGAGGACGTGCCCTTCCACAGCAGCTACGCGCACAGCCAGAGCCTGGACCGGCTGATGAACCCTCTCATCGACCAGTACTTGTACTACCTGTCCCGGACTCAAAGCACGGGCGGTACTGCAGGAACTCAGCAGTTGCTATTTTCTCAGGCCGGGCCTAACAACATGTCGGCTCAGGCCAAGAACTGGCTACCCGGTCCCTGCTACCGGCAGCAACGCGTCTCCACGACACTGTCGCAGAACAACAACAGCAACTTTGCCTGGACGGGTGCCACCAAGTATCATCTGAATGGCAGAGACTCTCTGGTGAATCCTGGCGTTGCCATGGCTACCCACAAGGACGACGAAGAGCGATTTTTTCCATCCAGCGGAGTCTTAATGTTTGGGAAACAGGGAGCTGGAAAAGACAACGTGGACTATAGCAGCGTGATGCTAACCAGCGAGGAAGAAATAAAGACCACCAACCCAGTGGCCACAGAACAGTACGGCGTGGTGGCCGATAACCTGCAACAGCAAAACGCCGCTCCTATTGTAGGGGCCGTCAATAGTCAAGGAGCCTTACCTGGCATGGTGTGGCAGAACCGGGACGTGTACCTGCAGGGTCCCATCTGGGCCAAGATTCCTCATACGGACGGCAACTTTCATCCCTCGCCGCTGATGGGAGGCTTTGGACTGAAGCATCCGCCTCCTCAGATCCTGATTAAAAACACACCTGTTCCCGCGGATCCTCCGACCACCTTCAATCAGGCCAAGCTGGCTTCTTTCATCACGCAGTACAGTACCGGCCAGGTCAGCGTGGAGATCGAGTGGGAGCTGCAGAAGGAGAACAGCAAACGCTGGAACCCAGAGATTCAGTACACTTCCAACTACTACAAATCTACAAATGTGGACTTTGCTGTCAATACTGAGGGTACTTATTCCGAGCCTCGCCCCATTGGCACCCGTTACCTCACCCGTAATCTGTAAGCATGCAAGCTTTTGTTCCCTTTAGTGAGGGTTAAT</t>
  </si>
  <si>
    <r>
      <rPr>
        <sz val="11"/>
        <color rgb="FF000000"/>
        <rFont val="Arial"/>
        <family val="2"/>
      </rPr>
      <t xml:space="preserve">AAVrh74 Rep VP1 VP2 VP3 3STOP ** note </t>
    </r>
    <r>
      <rPr>
        <b/>
        <sz val="11"/>
        <color rgb="FF000000"/>
        <rFont val="Arial"/>
        <family val="2"/>
      </rPr>
      <t xml:space="preserve">not </t>
    </r>
    <r>
      <rPr>
        <sz val="11"/>
        <color rgb="FF000000"/>
        <rFont val="Arial"/>
        <family val="2"/>
      </rPr>
      <t>truncated cap</t>
    </r>
  </si>
  <si>
    <t>CH_GF_121</t>
  </si>
  <si>
    <t>ATGACTGCATCTTTGAACAATAAATGATTTAAATCAGGTATGGCTGCCGATGGTTATCTTCCAGATTGGCTCGAGGACAACCTCTCTGATTGAACTTTGGTCTCTGCGTATTTCTTTCTTATCTAGTTTCCATGCTCTAGAGTCGACCTGCAGGCATGCATGCAAGCTTTTGTTCCCTTTAGTGAGGG</t>
  </si>
  <si>
    <t>8 AAVrh74 Rep VP1</t>
  </si>
  <si>
    <t>CH_GF_122</t>
  </si>
  <si>
    <t>AGGGGTTCCTTACGTACAATTGGGATCCCGGACCGTCGACAAGCTTGCATGTCTAAGCTAGACCCTTCAGATTAAAAATAACTGAGGTAAGGGCCTGGGTAGGGGAGGTGGTGTGAGACGCTCCTGTCTCTCCTCTATCTGCCCATCGGCCCTTTGGGGAGGAGGAATGTGCCCAAGGACTAAAAAAAGGCCATGGAGCCAGAGGGGCGAGGGCAACAGACCTTTCATGGGCAAACCTTGGGGCCCTGCTGTCTAGCATGCCCCACTACGGGTCTAGGCTGCCCATGTAAGGAGGCAAGGCCTGGGGACACCCGAGATGCCTGGTTATAATTAACCCAGACATGTGGCTGCCCCCCCCCCCCCAACACCTGCTGCCTCTAAAAATAACCCTGTCCCTGGTGGATCCCCTGCATGCGAAGATCTTCGAACAAGGCTGTGGGGGACTGAGGGCAGGCTGTAACAGGCTTGGGGGCCAGGGCTTATACGTGCCTGGGACTCCCAAAGTATTACTGTTCCATGTTCCCGGCGAAGGGCCAGCTGTCCCCCGCCAGCTAGACTCAGCACTTAGTTTAGGAACCAGTGAGCAAGTCAGCCCTTGGGGCAGCCCATACAAGGCCATGGGGCTGGGCAAGCTGCACGCCTGGGTCCGGGGTGGGCACGGTGCCCGGGCAACGAGCTGAAAGCTCATCTGCTCTCAGGGGCCCCTCCCTGGGGACAGCCCCTCCTGGCTAGTCACACCCTGTAGGCTCCTCTATATAACCCAGGGGCACAGGGGCTGCCCTCATTCTACCACCACCTCCACAGCACAGACAGACACTCAGGAGCAGCCAGCGAGCTCGTAAGTATCAAGGTTACAAGACAGGTTTAAGGAGACCAATAGAAACTGGGCTTGTCGAGACAGAGAAGACTCTTGCGTTTCTGATAGGCACCTATTGGTCTTACTGACATCCACTTTGCCTTTCTCTCCACAGCATATGGGTCACCAAGCAGGAAGTCAAAGACTTTTTCCGGTGGGCAAAGGATCACGTGGTTGAGGTGGAGCATGAATTCTACGTCAAAAAGGGTGGAGCCAAGAAAAGACCCGCCCCCAGTGACGCAGATATAAGTGAGCCCAAACGGGTGCGCGAGTCAGTTGCGCAGCCATCGACGTCAGACGCGG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CTCTGAGGGCATTCGCGAGTGGTGGGACCTGAAACCTGGAGCCCCGAAACCCAAAGCCAACCAGCAAAAGCAGGACAACGGCCGGGGTCTGGTGCTTCCTGGCTACAAGTACCTCGGACCCTTCAACGGACTCGACAAGGGGGAGCCCGTCAACGCGGCGGACGCAGCGGCCCTCGAGCACGACAAGGCCTACGACCAGCAGCTCCAAGCGGGTGACAATCCGTACCTGCGGTATAATCACGCCGACGCCGAGTTTCAGGAGCGTCTGCAAGAAGATACGTCTTTTGGGGGCAACCTCGGGCGCGCAGTCTTCCAGGCCAAAAAGCGGGTTCTCGAACCTCTGGGCCTGGTTGAATCGCCGGTTAAGACGGCTCCTGGAAAGAAGAGACCGGTAGAGCCATCACCCCAGCGCTCTCCAGACTCCTCTACGGGCATCGGCAAGAAAGGCCAGCAGCCCGCAAAAAAGAGACTCAATTTTGGGCAGACTGGCGACTCAGAGTCAGTCCCCGACCCTCAACCAATCGGAGAACCACCAGCAGGCCCCTCTGGTCTGGGATCTGGTACA</t>
  </si>
  <si>
    <t>9 AAVrh74 MHCK7 w/ P40 cap 1 into PL93</t>
  </si>
  <si>
    <t>Gblock not able to be synthesized with IDT</t>
  </si>
  <si>
    <t>CH_GF_123</t>
  </si>
  <si>
    <t>GCAGGCCCCTCTGGTCTGGGATCTGGTACAATGGCTGCAGGCGGTGGCGCTCCAATGGCAGACAATAACGAAGGCGCCGACGGAGTGGGTAGTTCCTCAGGAAATTGGCATTGCGATTCCACATGGCTGGGCGACAGAGTCATCACCACCAGCACCCGCACCTGGGCCCTGCCCACCTACAACAACCACCTCTACAAGCAAATCTCCAACGGGACCTCGGGAGGAAGCACCAACGACAACACCTACTTCGGCTACAGCACCCCCTGGGGGTATTTTGACTTCAACAGATTCCACTGCCACTTTTCACCACGTGACTGGCAGCGACTCATCAACAACAACTGGGGATTCCGGCCCAAGAGGCTCAACTTCAAGCTCTTCAACATCCAAGTCAAGGAGGTCACGCAGAATGAAGGCACCAAGACCATCGCCAATAACCTTACCAGCACGATTCAGGTCTTTACGGACTCGGAATACCAGCTCCCGTACGTGCTCGGCTCGGCGCACCAGGGCTGCCTGCCTCCGTTCCCGGCGGACGTCTTCATGATTCCTCAGTACGGGTACCTGACTCTGAACAATGGCAGTCAGGCTGTGGGCCGGTCGTCCTTCTACTGCCTGGAGTACTTTCCTTCTCAAATGCTGAGAACGGGCAACAACTTTGAATTCAGCTACAACTTCGAGGACGTGCCCTTCCACAGCAGCTACGCGCACAGCCAGAGCCTGGACCGGCTGATGAACCCTCTCATCGACCAGTACTTGTACTACCTGTCCCGGACTCAAAGCACGGGCGGTACTGCAGGAACTCAGCAGTTGCTATTTTCTCAGGCCGGGCCTAACAACATGTCGGCTCAGGCCAAGAACTGGCTACCCGGTCCCTGCTACCGGCAGCAACGCGTCTCCACGACACTGTCGCAGAACAACAACAGCAACTTTGCCTGGACGGGTGCCACCAAGTATCATCTGAATGGCAGAGACTCTCTGGTGAATCCTGGCGTTGCCATGGCTACCCACAAGGACGACGAAGAGCGATTTTTTCCATCCAGCGGAGTCTTAATGTTTGGGAAACAGGGAGCTGGAAAAGACAACGTGGACTATAGCAGCGTGATGCTAACCAGCGAGGAAGAAATAAAGACCACCAACCCAGTGGCCACAGAACAGTACGGCGTGGTGGCCGATAACCTGCAACAGCAAAACGCGGCCGCGCCGCTCCTATTGTAGGGGCCGTCAATAGTCAAGGAGCCTTACCTGGCATGGTGTGGCAGAACCGGGACGTGTACCTGCAGGGTCCCATCTGGGCCAAGATTCCTCATACGGACGGCAACTTTCATCCCTCGCCGCTGATGGGAGGCTTTGGACTGAAGCATCCGCCTCCTCAGATCCTGATTAAAAACACACCTGTTCCCGCGGATCCTCCGACCACCTTCAATCAGGCCAAGCTGGCTTCTTTCATCACGCAGTACAGTACCGGCCAGGTCAGCGTGGAGATCGAGTGGGAGCTGCAGAAGGAGAACAGCAAACGCTGGAACCCAGAGATTCAGTACACTTCCAACTACTACAAATCTACAAATGTGGACTTTGCTGTCAATACTGAGGGTACTTATTCCGAGCCTCGCCCCATTGGCACCCGTTACCTCACCCGTAATCTGTAAATCGATCTGTGCCTTCTAGTTGCCAGCCATCTGTTGTTTGCCCCTCCCCCGTGCCTTCCTTGACCCTGGAAGGTGCCACTCCCACTGTCCTTTCCTAATAAAATGAGGAAATTGCATCGCATTGTCTGAGTAGGTGTCATTCTATTCTGGGGGGTGGGGTGGGGCAGGACAGCAAGGGGGAGGATTGGGAAGACAATAGCAGGCATGCGTCGACATTTAAATTAGGAACCCCTAGTGATGGAGT</t>
  </si>
  <si>
    <t>9/10 AAVrh74 MHCK7 w/ P40 cap 2 into PL93</t>
  </si>
  <si>
    <t>CH_GF_124</t>
  </si>
  <si>
    <t>AGGGGTTCCTTACGTACAATTGGGATCCCGGACCGTCGACAAGCTTGCATGTCTAAGCTAGACCCTTCAGATTAAAAATAACTGAGGTAAGGGCCTGGGTAGGGGAGGTGGTGTGAGACGCTCCTGTCTCTCCTCTATCTGCCCATCGGCCCTTTGGGGAGGAGGAATGTGCCCAAGGACTAAAAAAAGGCCATGGAGCCAGAGGGGCGAGGGCAACAGACCTTTCATGGGCAAACCTTGGGGCCCTGCTGTCTAGCATGCCCCACTACGGGTCTAGGCTGCCCATGTAAGGAGGCAAGGCCTGGGGACACCCGAGATGCCTGGTTATAATTAACCCAGACATGTGGCTGCCCCCCCCCCCCCAACACCTGCTGCCTCTAAAAATAACCCTGTCCCTGGTGGATCCCCTGCATGCGAAGATCTTCGAACAAGGCTGTGGGGGACTGAGGGCAGGCTGTAACAGGCTTGGGGGCCAGGGCTTATACGTGCCTGGGACTCCCAAAGTATTACTGTTCCATGTTCCCGGCGAAGGGCCAGCTGTCCCCCGCCAGCTAGACTCAGCACTTAGTTTAGGAACCAGTGAGCAAGTCAGCCCTTGGGGCAGCCCATACAAGGCCATGGGGCTGGGCAAGCTGCACGCCTGGGTCCGGGGTGGGCACGGTGCCCGGGCAACGAGCTGAAAGCTCATCTGCTCTCAGGGGCCCCTCCCTGGGGACAGCCCCTCCTGGCTAGTCACACCCTGTAGGCTCCTCTATATAACCCAGGGGCACAGGGGCTGCCCTCATTCTACCACCACCTCCACAGCACAGACAGACACTCAGGAGCAGCCAGCGAGCTCGTAAGTATCAAGGTTACAAGACAGGTTTAAGGAGACCAATAGAAACTGGGCTTGTCGAGACAGAGAAGACTCTTGCGTTTCTGATAGGCACCTATTGGTCTTACTGACATCCACTTTGCCTTTCTCTCCACAGCATATG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CTCTGAGGGCATTCGCGAGTGGTGGGACCTGAAACCTGGAGCCCCGAAACCCAAAGCCAACCAGCAAAAGCAGGACAACGGCCGGGGTCTGGTGCTTCCTGGCTACAAGTACCTCGGACCCTTCAACGGACTCGACAAGGGGGAGCCCGTCAACGCGGCGGACGCAGCGGCCCTCGAGCACGACAAGGCCTACGACCAGCAGCTCCAAGCGGGTGACAATCCGTACCTGCGGTATAATCACGCCGACGCCGAGTTTCAGGAGCGTCTGCAAGAAGATACGTCTTTTGGGGGCAACCTCGGGCGCGCAGTCTTCCAGGCCAAAAAGCGGGTTCTCGAACCTCTGGGCCTGGTTGAATCGCCGGTTAAGACGGCTCCTGGAAAGAAGAGACCGGTAGAGCCATCACCCCAGCGCTCTCCAGACTCCTCTACGGGCATCGGCAAGAAAGGCCAGCAGCCCGCAAAAAAGAGACTCAATTTTGGGCAGACTGGCGACTCAGAGTCAGTCCCCGACCCTCAACCAATCGGAGAACCACCAGCAGGCCCCTCTGGTCTGGGATCTGGTACA</t>
  </si>
  <si>
    <t>10 AAVrh74 MHCK7 no P40 cap 1 into PL93</t>
  </si>
  <si>
    <t>CH_GF_125</t>
  </si>
  <si>
    <t>GTGGGGTCAGGCAGGCCGGGGGGCCTGGTATACAAGCTTGCATGTCTAAGCTAGACCCTTCAGATTAAAAATAACTGAGGTAAGGGCCTGGGTAGGGGAGGTGGTGTGAGACGCTCCTGTCTCTCCTCTATCTGCCCATCGGCCCTTTGGGGAGGAGGAATGTGCCCAAGGACTAAAAAAAGGCCATGGAGCCAGAGGGGCGAGGGCAACAGACCTTTCATGGGCAAACCTTGGGGCCCTGCTGTCTAGCATGCCCCACTACGGGTCTAGGCTGCCCATGTAAGGAGGCAAGGCCTGGGGACACCCGAGATGCCTGGTTATAATTAACCCAGACATGTGGCTGCCCCCCCCCCCCCAACACCTGCTGCCTCTAAAAATAACCCTGTCCCTGGTGGATCCCCTGCATGCGAAGATCTTCGAACAAGGCTGTGGGGGACTGAGGGCAGGCTGTAACAGGCTTGGGGGCCAGGGCTTATACGTGCCTGGGACTCCCAAAGTATTACTGTTCCATGTTCCCGGCGAAGGGCCAGCTGTCCCCCGCCAGCTAGACTCAGCACTTAGTTTAGGAACCAGTGAGCAAGTCAGCCCTTGGGGCAGCCCATACAAGGCCATGGGGCTGGGCAAGCTGCACGCCTGGGTCCGGGGTGGGCACGGTGCCCGGGCAACGAGCTGAAAGCTCATCTGCTCTCAGGGGCCCCTCCCTGGGGACAGCCCCTCCTGGCTAGTCACACCCTGTAGGCTCCTCTATATAACCCAGGGGCACAGGGGCTGCCCTCATTCTACCACCACCTCCACAGCACAGACAGACACTCAGGAGCAGCCAGCGTTAACGTAAGTATCAAGGTTACAAGACAGGTTTAAGGAGACCAATAGAAACTGGGCTTGTCGAGACAGAGAAGACTCTTGCGTTTCTGATAGGCACCTATTGGTCTTACTGACATCCACTTTGCCTTTCTCTCCACAGTCTAGAGGTCACCAAGCAGGAAGTCAAAGACTTTTTCCGGTGGGCAAAGGATCACGTGGTTGAGGTGGAGCATGAATTCTACGTCAAAAAGGGTGGAGCCAAGAAAAGACCCGCCCCCAGTGACGCAGATATAAGTGAGCCCAAACGGGTGCGCGAGTCAGTTGCGCAGCCATCGACGTCAGACGCGG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CTCTGAGGGCATTCGCGAGTGGTGGGACCTGAAACCTGGAGCCCCGAAACCCAAAGCCAACCAGCAAAAGCAGGACAACGGCCGGGGTCTGGTGCTTCCTGGCTACAAGTACCTCGGACCCTTCAACGGACTCGACAAGGGGGAGCCCGTCAACGCGGCGGACGCAGCGGCCCTCGAGCACGACAAGGCCTACGACCAGCAGCTCCAAGCGGGTGACAATCCGTACCTGCGGTATAATCACGCCGACGCCGAGTTTCAGGAGCGTCTGCAAGAAGATACGTCTTTTGGGGGCAACCTCGGGCGCGCAGTCTTCCAGGCCAAAAAGCGGGTTCTCGAACCTCTGGGCCTGGTTGAATCGCCGGTTAAGACGGCTCCTGGAAAGAAGAGACCGGTAGAGCCATCACCCCAGCGCTCTCCAGACTCCTCTACGGGCATCGGCAAGAAAGGCCAGCAGCCCGCAAAAAAGAGACTCAATTTTGGGCAGACTGGCGACTCAGAGTCAGTCCCCGACCCTCAACCAATCGGAGAACCACCAGCAGGCCCCTCTGGTCTGGGATCTGGTACA</t>
  </si>
  <si>
    <t>11 AAVrh74 MHCK7 w/ P40 cap 1 into PL20 Bst1107I and DraIII</t>
  </si>
  <si>
    <t>CH_GF_126</t>
  </si>
  <si>
    <t>GCAGGCCCCTCTGGTCTGGGATCTGGTACAATGGCTGCAGGCGGTGGCGCTCCAATGGCAGACAATAACGAAGGCGCCGACGGAGTGGGTAGTTCCTCAGGAAATTGGCATTGCGATTCCACATGGCTGGGCGACAGAGTCATCACCACCAGCACCCGCACCTGGGCCCTGCCCACCTACAACAACCACCTCTACAAGCAAATCTCCAACGGGACCTCGGGAGGAAGCACCAACGACAACACCTACTTCGGCTACAGCACCCCCTGGGGGTATTTTGACTTCAACAGATTCCACTGCCACTTTTCACCACGTGACTGGCAGCGACTCATCAACAACAACTGGGGATTCCGGCCCAAGAGGCTCAACTTCAAGCTCTTCAACATCCAAGTCAAGGAGGTCACGCAGAATGAAGGCACCAAGACCATCGCCAATAACCTTACCAGCACGATTCAGGTCTTTACGGACTCGGAATACCAGCTCCCGTACGTGCTCGGCTCGGCGCACCAGGGCTGCCTGCCTCCGTTCCCGGCGGACGTCTTCATGATTCCTCAGTACGGGTACCTGACTCTGAACAATGGCAGTCAGGCTGTGGGCCGGTCGTCCTTCTACTGCCTGGAGTACTTTCCTTCTCAAATGCTGAGAACGGGCAACAACTTTGAATTCAGCTACAACTTCGAGGACGTGCCCTTCCACAGCAGCTACGCGCACAGCCAGAGCCTGGACCGGCTGATGAACCCTCTCATCGACCAGTACTTGTACTACCTGTCCCGGACTCAAAGCACGGGCGGTACTGCAGGAACTCAGCAGTTGCTATTTTCTCAGGCCGGGCCTAACAACATGTCGGCTCAGGCCAAGAACTGGCTACCCGGTCCCTGCTACCGGCAGCAACGCGTCTCCACGACACTGTCGCAGAACAACAACAGCAACTTTGCCTGGACGGGTGCCACCAAGTATCATCTGAATGGCAGAGACTCTCTGGTGAATCCTGGCGTTGCCATGGCTACCCACAAGGACGACGAAGAGCGATTTTTTCCATCCAGCGGAGTCTTAATGTTTGGGAAACAGGGAGCTGGAAAAGACAACGTGGACTATAGCAGCGTGATGCTAACCAGCGAGGAAGAAATAAAGACCACCAACCCAGTGGCCACAGAACAGTACGGCGTGGTGGCCGATAACCTGCAACAGCAAAACGCGGCCGCGCCGCTCCTATTGTAGGGGCCGTCAATAGTCAAGGAGCCTTACCTGGCATGGTGTGGCAGAACCGGGACGTGTACCTGCAGGGTCCCATCTGGGCCAAGATTCCTCATACGGACGGCAACTTTCATCCCTCGCCGCTGATGGGAGGCTTTGGACTGAAGCATCCGCCTCCTCAGATCCTGATTAAAAACACACCTGTTCCCGCGGATCCTCCGACCACCTTCAATCAGGCCAAGCTGGCTTCTTTCATCACGCAGTACAGTACCGGCCAGGTCAGCGTGGAGATCGAGTGGGAGCTGCAGAAGGAGAACAGCAAACGCTGGAACCCAGAGATTCAGTACACTTCCAACTACTACAAATCTACAAATGTGGACTTTGCTGTCAATACTGAGGGTACTTATTCCGAGCCTCGCCCCATTGGCACCCGTTACCTCACCCGTAATCTGTAAATCGATCTGTGCCTTCTAGTTGCCAGCCATCTGTTGTTTGCCCCTCCCCCGTGCCTTCCTTGACCCTGGAAGGTGCCACTCCCACTGTCCTTTCCTAATAAAATGAGGAAATTGCATCGCATTGTCTGAGTAGGTGTCATTCTATTCTGGGGGGTGGGGTGGGGCAGGACAGCAAGGGGGAGGATTGGGAAGACAATAGCAGGCATGCCACAGGGTGAACTCCTCACCCAGCTGCTTCGCA</t>
  </si>
  <si>
    <t>11/12AAVrh74 cap 2 into PL20 Bst1107I and DraIII</t>
  </si>
  <si>
    <t>CH_GF_127</t>
  </si>
  <si>
    <t>GTGGGGTCAGGCAGGCCGGGGGGCCTGGTATACAAGCTTGCATGTCTAAGCTAGACCCTTCAGATTAAAAATAACTGAGGTAAGGGCCTGGGTAGGGGAGGTGGTGTGAGACGCTCCTGTCTCTCCTCTATCTGCCCATCGGCCCTTTGGGGAGGAGGAATGTGCCCAAGGACTAAAAAAAGGCCATGGAGCCAGAGGGGCGAGGGCAACAGACCTTTCATGGGCAAACCTTGGGGCCCTGCTGTCTAGCATGCCCCACTACGGGTCTAGGCTGCCCATGTAAGGAGGCAAGGCCTGGGGACACCCGAGATGCCTGGTTATAATTAACCCAGACATGTGGCTGCCCCCCCCCCCCCAACACCTGCTGCCTCTAAAAATAACCCTGTCCCTGGTGGATCCCCTGCATGCGAAGATCTTCGAACAAGGCTGTGGGGGACTGAGGGCAGGCTGTAACAGGCTTGGGGGCCAGGGCTTATACGTGCCTGGGACTCCCAAAGTATTACTGTTCCATGTTCCCGGCGAAGGGCCAGCTGTCCCCCGCCAGCTAGACTCAGCACTTAGTTTAGGAACCAGTGAGCAAGTCAGCCCTTGGGGCAGCCCATACAAGGCCATGGGGCTGGGCAAGCTGCACGCCTGGGTCCGGGGTGGGCACGGTGCCCGGGCAACGAGCTGAAAGCTCATCTGCTCTCAGGGGCCCCTCCCTGGGGACAGCCCCTCCTGGCTAGTCACACCCTGTAGGCTCCTCTATATAACCCAGGGGCACAGGGGCTGCCCTCATTCTACCACCACCTCCACAGCACAGACAGACACTCAGGAGCAGCCAGCGTTAACGTAAGTATCAAGGTTACAAGACAGGTTTAAGGAGACCAATAGAAACTGGGCTTGTCGAGACAGAGAAGACTCTTGCGTTTCTGATAGGCACCTATTGGTCTTACTGACATCCACTTTGCCTTTCTCTCCACAGTCTAG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CTCTGAGGGCATTCGCGAGTGGTGGGACCTGAAACCTGGAGCCCCGAAACCCAAAGCCAACCAGCAAAAGCAGGACAACGGCCGGGGTCTGGTGCTTCCTGGCTACAAGTACCTCGGACCCTTCAACGGACTCGACAAGGGGGAGCCCGTCAACGCGGCGGACGCAGCGGCCCTCGAGCACGACAAGGCCTACGACCAGCAGCTCCAAGCGGGTGACAATCCGTACCTGCGGTATAATCACGCCGACGCCGAGTTTCAGGAGCGTCTGCAAGAAGATACGTCTTTTGGGGGCAACCTCGGGCGCGCAGTCTTCCAGGCCAAAAAGCGGGTTCTCGAACCTCTGGGCCTGGTTGAATCGCCGGTTAAGACGGCTCCTGGAAAGAAGAGACCGGTAGAGCCATCACCCCAGCGCTCTCCAGACTCCTCTACGGGCATCGGCAAGAAAGGCCAGCAGCCCGCAAAAAAGAGACTCAATTTTGGGCAGACTGGCGACTCAGAGTCAGTCCCCGACCCTCAACCAATCGGAGAACCACCAGCAGGCCCCTCTGGTCTGGGATCTGGTACA</t>
  </si>
  <si>
    <t>12 AAVrh74 MHCK7 no P40 cap 2 into PL20 Bst1107I and DraIII</t>
  </si>
  <si>
    <t xml:space="preserve">IDT identified a homopolymer located at position 344-356 that is creating what we believe to be a false positive error in the NGS report. The sequence identity is believed to be correct as this error/failure result is considered NGS induced artifact. </t>
  </si>
  <si>
    <t>CH_GF_128</t>
  </si>
  <si>
    <t>AGGGGTTCCTTACGTACAATTGGGATCCCGGACCGTCGACCACCCATGCCTCCTCAGGTACCCCCTGCCCCCCACAGCTCCTCTCCTGTGCCTTGTTTCCCAGCCATGCGTTCTCCTCTATAAATACCCGCTCTGGTATTTGGGGTTGGCAGCTGTTGCTGCCAGGGAGATGGTTGGGTTGACATGCGGCTCCTGACAAAACACAAACCCCTGGTGTGTGTGGGCGTGGGTGGTGTGAGTAGGGGGATGAATCAGGGAGGGGGCGGGGGACCCAGGGGGCAGGAGCCACACAAAGTCTGTGCGGGGGTGGGAGCGCACATAGCAATTGGAAACTGAAAGCTTATCAGACCCTTTCTGGAAATCAGCCCACTGTTTATAAACTTGAGGCCCCACCCTCGAGGTACCCCCTGCCCCCCACAGCTCCTCTCCTGTGCCTTGTTTCCCAGCCATGCGTTCTCCTCTATAAATACCCGCTCTGGTATTTGGGGTTGGCAGCTGTTGCTGCCAGGGAGATGGTTGGGTTGACATGCGGCTCCTGACAAAACACAAACCCCTGGTGTGTGTGGGCGTGGGTGGTGTGAGTAGGGGGATGAATCAGGGAGGGGGCGGGGGACCCAGGGGGCAGGAGCCACACAAAGTCTGTGCGGGGGTGGGAGCGCACATAGCAATTGGAAACTGAAAGCTTCTGCAGACCTGCTTGCTGCCTGCCCTGGCGAAGGATTGGCAGGCTTGCCCGTCACAGGACCCCCGCTGGCTGACTCAGGGGCGCAGGCCTCTTGCGGGGGAGCTGGCCTCCCCGCCCCCACGGCCACGGGCCGCCCTTTCCTGGCAGGACAGCGGGATCTTGCAGCTGTCAGGGGAGGGGAGGCGGGGGCTGATGTCAGGAGGGATACAAATAGTGCCGACGGCTGGGGGCCCTGTCTCCCCTCGCCGCATCCACTCTCCGGCCGGCCGCCTGCCCGCCGCCTCCTCCGTGCGCCCGCCAGCCTCGCCCGCATATGGGTCACCAAGCAGGAAGTCAAAGACTTTTTCCGGTGGGCAAAGGATCACGTGGTTGAGGTGGAGCATGAATTCTACGTCAAAAAGGGTGGAGCCAAGAAAAGACCCGCCCCCAGTGACGCAGATATAAGTGAGCCCAAACGGGTGCGCGAGTCAGTTGCGCAGCCATCGACGTCAGACGCGG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</t>
  </si>
  <si>
    <t>13 AAVHBKO nDes w/ P40 cap 1 into PL93</t>
  </si>
  <si>
    <t>not ordered nDes too complex for gblock use PL_220 to make</t>
  </si>
  <si>
    <t>CH_GF_129</t>
  </si>
  <si>
    <t>AGGGGTTCCTTACGTACAATTGGGATCCCGGACCGTCGACCACCCATGCCTCCTCAGGTACCCCCTGCCCCCCACAGCTCCTCTCCTGTGCCTTGTTTCCCAGCCATGCGTTCTCCTCTATAAATACCCGCTCTGGTATTTGGGGTTGGCAGCTGTTGCTGCCAGGGAGATGGTTGGGTTGACATGCGGCTCCTGACAAAACACAAACCCCTGGTGTGTGTGGGCGTGGGTGGTGTGAGTAGGGGGATGAATCAGGGAGGGGGCGGGGGACCCAGGGGGCAGGAGCCACACAAAGTCTGTGCGGGGGTGGGAGCGCACATAGCAATTGGAAACTGAAAGCTTATCAGACCCTTTCTGGAAATCAGCCCACTGTTTATAAACTTGAGGCCCCACCCTCGAGGTACCCCCTGCCCCCCACAGCTCCTCTCCTGTGCCTTGTTTCCCAGCCATGCGTTCTCCTCTATAAATACCCGCTCTGGTATTTGGGGTTGGCAGCTGTTGCTGCCAGGGAGATGGTTGGGTTGACATGCGGCTCCTGACAAAACACAAACCCCTGGTGTGTGTGGGCGTGGGTGGTGTGAGTAGGGGGATGAATCAGGGAGGGGGCGGGGGACCCAGGGGGCAGGAGCCACACAAAGTCTGTGCGGGGGTGGGAGCGCACATAGCAATTGGAAACTGAAAGCTTCTGCAGACCTGCTTGCTGCCTGCCCTGGCGAAGGATTGGCAGGCTTGCCCGTCACAGGACCCCCGCTGGCTGACTCAGGGGCGCAGGCCTCTTGCGGGGGAGCTGGCCTCCCCGCCCCCACGGCCACGGGCCGCCCTTTCCTGGCAGGACAGCGGGATCTTGCAGCTGTCAGGGGAGGGGAGGCGGGGGCTGATGTCAGGAGGGATACAAATAGTGCCGACGGCTGGGGGCCCTGTCTCCCCTCGCCGCATCCACTCTCCGGCCGGCCGCCTGCCCGCCGCCTCCTCCGTGCGCCCGCCAGCCTCGCCCGCATATG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</t>
  </si>
  <si>
    <t>14 AAVHBKO nDes no P40 cap 1 into PL93</t>
  </si>
  <si>
    <t>CH_GF_130</t>
  </si>
  <si>
    <t>GTGGGGTCAGGCAGGCCGGGGGGCCTGGTATACCACCCATGCCTCCTCAGGTACCCCCTGCCCCCCACAGCTCCTCTCCTGTGCCTTGTTTCCCAGCCATGCGTTCTCCTCTATAAATACCCGCTCTGGTATTTGGGGTTGGCAGCTGTTGCTGCCAGGGAGATGGTTGGGTTGACATGCGGCTCCTGACAAAACACAAACCCCTGGTGTGTGTGGGCGTGGGTGGTGTGAGTAGGGGGATGAATCAGGGAGGGGGCGGGGGACCCAGGGGGCAGGAGCCACACAAAGTCTGTGCGGGGGTGGGAGCGCACATAGCAATTGGAAACTGAAAGCTTATCAGACCCTTTCTGGAAATCAGCCCACTGTTTATAAACTTGAGGCCCCACCCTCGAGGTACCCCCTGCCCCCCACAGCTCCTCTCCTGTGCCTTGTTTCCCAGCCATGCGTTCTCCTCTATAAATACCCGCTCTGGTATTTGGGGTTGGCAGCTGTTGCTGCCAGGGAGATGGTTGGGTTGACATGCGGCTCCTGACAAAACACAAACCCCTGGTGTGTGTGGGCGTGGGTGGTGTGAGTAGGGGGATGAATCAGGGAGGGGGCGGGGGACCCAGGGGGCAGGAGCCACACAAAGTCTGTGCGGGGGTGGGAGCGCACATAGCAATTGGAAACTGAAAGCTTCTGCAGACCTGCTTGCTGCCTGCCCTGGCGAAGGATTGGCAGGCTTGCCCGTCACAGGACCCCCGCTGGCTGACTCAGGGGCGCAGGCCTCTTGCGGGGGAGCTGGCCTCCCCGCCCCCACGGCCACGGGCCGCCCTTTCCTGGCAGGACAGCGGGATCTTGCAGCTGTCAGGGGAGGGGAGGCGGGGGCTGATGTCAGGAGGGATACAAATAGTGCCGACGGCTGGGGGCCCTGTCTCCCCTCGCCGCATCCACTCTCCGGCCGGCCGCCTGCCCGCCGCCTCCTCCGTGCGCCCGCCAGCCTCGCCCGTCTAGAGGTCACCAAGCAGGAAGTCAAAGACTTTTTCCGGTGGGCAAAGGATCACGTGGTTGAGGTGGAGCATGAATTCTACGTCAAAAAGGGTGGAGCCAAGAAAAGACCCGCCCCCAGTGACGCAGATATAAGTGAGCCCAAACGGGTGCGCGAGTCAGTTGCGCAGCCATCGACGTCAGACGCGG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</t>
  </si>
  <si>
    <t>15 AAVHBKO nDes w/ P40 cap 1 into PL20</t>
  </si>
  <si>
    <t>CH_GF_131</t>
  </si>
  <si>
    <t>GTGGGGTCAGGCAGGCCGGGGGGCCTGGTATACCACCCATGCCTCCTCAGGTACCCCCTGCCCCCCACAGCTCCTCTCCTGTGCCTTGTTTCCCAGCCATGCGTTCTCCTCTATAAATACCCGCTCTGGTATTTGGGGTTGGCAGCTGTTGCTGCCAGGGAGATGGTTGGGTTGACATGCGGCTCCTGACAAAACACAAACCCCTGGTGTGTGTGGGCGTGGGTGGTGTGAGTAGGGGGATGAATCAGGGAGGGGGCGGGGGACCCAGGGGGCAGGAGCCACACAAAGTCTGTGCGGGGGTGGGAGCGCACATAGCAATTGGAAACTGAAAGCTTATCAGACCCTTTCTGGAAATCAGCCCACTGTTTATAAACTTGAGGCCCCACCCTCGAGGTACCCCCTGCCCCCCACAGCTCCTCTCCTGTGCCTTGTTTCCCAGCCATGCGTTCTCCTCTATAAATACCCGCTCTGGTATTTGGGGTTGGCAGCTGTTGCTGCCAGGGAGATGGTTGGGTTGACATGCGGCTCCTGACAAAACACAAACCCCTGGTGTGTGTGGGCGTGGGTGGTGTGAGTAGGGGGATGAATCAGGGAGGGGGCGGGGGACCCAGGGGGCAGGAGCCACACAAAGTCTGTGCGGGGGTGGGAGCGCACATAGCAATTGGAAACTGAAAGCTTCTGCAGACCTGCTTGCTGCCTGCCCTGGCGAAGGATTGGCAGGCTTGCCCGTCACAGGACCCCCGCTGGCTGACTCAGGGGCGCAGGCCTCTTGCGGGGGAGCTGGCCTCCCCGCCCCCACGGCCACGGGCCGCCCTTTCCTGGCAGGACAGCGGGATCTTGCAGCTGTCAGGGGAGGGGAGGCGGGGGCTGATGTCAGGAGGGATACAAATAGTGCCGACGGCTGGGGGCCCTGTCTCCCCTCGCCGCATCCACTCTCCGGCCGGCCGCCTGCCCGCCGCCTCCTCCGTGCGCCCGCCAGCCTCGCCCGTCTAG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</t>
  </si>
  <si>
    <t>16 AAVHBKO nDes w/ P40 cap 1 into PL20</t>
  </si>
  <si>
    <t>CH_GF_132</t>
  </si>
  <si>
    <t>AGGGGTTCCTTACGTACAATTGGGATCCCGGACCGTCGACCACCCATGCCTCCTCAGGTACCCCCTGCCCCCCACAGCTCCTCTCCTGTGCCTTGTTTCCCAGCCATGCGTTCTCCTCTATAAATACCCGCTCTGGTATTTGGGGTTGGCAGCTGTTGCTGCCAGGGAGATGGTTGGGTTGACATGCGGCTCCTGACAAAACACAAACCCCTGGTGTGTGTGGGCGTGGGTGGTGTGAGTAGGGGGATGAATCAGGGAGGGGGCGGGGGACCCAGGGGGCAGGAGCCACACAAAGTCTGTGCGGGGGTGGGAGCGCACATAGCAATTGGAAACTGAAAGCTTATCAGACCCTTTCTGGAAATCAGCCCACTGTTTATAAACTTGAGGCCCCACCCTCGAGGTACCCCCTGCCCCCCACAGCTCCTCTCCTGTGCCTTGTTTCCCAGCCATGCGTTCTCCTCTATAAATACCCGCTCTGGTATTTGGGGTTGGCAGCTGTTGCTGCCAGGGAGATGGTTGGGTTGACATGCGGCTCCTGACAAAACACAAACCCCTGGTGTGTGTGGGCGTGGGTGGTGTGAGTAGGGGGATGAATCAGGGAGGGGGCGGGGGACCCAGGGGGCAGGAGCCACACAAAGTCTGTGCGGGGGTGGGAGCGCACATAGCAATTGGAAACTGAAAGCTTCTGCAGACCTGCTTGCTGCCTGCCCTGGCGAAGGATTGGCAGGCTTGCCCGTCACAGGACCCCCGCTGGCTGACTCAGGGGCGCAGGCCTCTTGCGGGGGAGCTGGCCTCCCCGCCCCCACGGCCACGGGCCGCCCTTTCCTGGCAGGACAGCGGGATCTTGCAGCTGTCAGGGGAGGGGAGGCGGGGGCTGATGTCAGGAGGGATACAAATAGTGCCGACGGCTGGGGGCCCTGTCTCCCCTCGCCGCATCCACTCTCCGGCCGGCCGCCTGCCCGCCGCCTCCTCCGTGCGCCCGCCAGCCTCGCCCGCATATGGGTCACCAAGCAGGAAGTCAAAGACTTTTTCCGGTGGGCAAAGGATCACGTGGTTGAGGTGGAGCATGAATTCTACGTCAAAAAGGGTGGAGCCAAGAAAAGACCCGCCCCCAGTGACGCAGATATAAGTGAGCCCAAACGGGTGCGCGAGTCAGTTGCGCAGCCATCGACGTCAGACGCGG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CTCTGAGGGCATTCGCGAGTGGTGGGACCTGAAACCTGGAGCCCCGAAACCCAAAGCCAACCAGCAAAAGCAGGACAACGGCCGGGGTCTGGTGCTTCCTGGCTACAAGTACCTCGGACCCTTCAACGGACTCGACAAGGGGGAGCCCGTCAACGCGGCGGACGCAGCGGCCCTCGAGCACGACAAGGCCTACGACCAGCAGCTCCAAGCGGGTGACAATCCGTACCTGCGGTATAATCACGCCGACGCCGAGTTTCAGGAGCGTCTGCAAGAAGATACGTCTTTTGGGGGCAACCTCGGGCGCGCAGTCTTCCAGGCCAAAAAGCGGGTTCTCGAACCTCTGGGCCTGGTTGAATCGCCGGTTAAGACGGCTCCTGGAAAGAAGAGACCGGTAGAGCCATCACCCCAGCGCTCTCCAGACTCCTCTACGGGCATCGGCAAGAAAGGCCAGCAGCCCGCAAAAAAGAGACTCAATTTTGGGCAGACTGGCGACTCAGAGTCAGTCCCCGACCCTCAACCAATCGGAGAACCACCAGCAGGCCCCTCTGGTCTGGGATCTGGTACA</t>
  </si>
  <si>
    <t>17 AAVrh74 nDes w/ P40 cap 1 into PL93</t>
  </si>
  <si>
    <t>CH_GF_133</t>
  </si>
  <si>
    <t>AGGGGTTCCTTACGTACAATTGGGATCCCGGACCGTCGACCACCCATGCCTCCTCAGGTACCCCCTGCCCCCCACAGCTCCTCTCCTGTGCCTTGTTTCCCAGCCATGCGTTCTCCTCTATAAATACCCGCTCTGGTATTTGGGGTTGGCAGCTGTTGCTGCCAGGGAGATGGTTGGGTTGACATGCGGCTCCTGACAAAACACAAACCCCTGGTGTGTGTGGGCGTGGGTGGTGTGAGTAGGGGGATGAATCAGGGAGGGGGCGGGGGACCCAGGGGGCAGGAGCCACACAAAGTCTGTGCGGGGGTGGGAGCGCACATAGCAATTGGAAACTGAAAGCTTATCAGACCCTTTCTGGAAATCAGCCCACTGTTTATAAACTTGAGGCCCCACCCTCGAGGTACCCCCTGCCCCCCACAGCTCCTCTCCTGTGCCTTGTTTCCCAGCCATGCGTTCTCCTCTATAAATACCCGCTCTGGTATTTGGGGTTGGCAGCTGTTGCTGCCAGGGAGATGGTTGGGTTGACATGCGGCTCCTGACAAAACACAAACCCCTGGTGTGTGTGGGCGTGGGTGGTGTGAGTAGGGGGATGAATCAGGGAGGGGGCGGGGGACCCAGGGGGCAGGAGCCACACAAAGTCTGTGCGGGGGTGGGAGCGCACATAGCAATTGGAAACTGAAAGCTTCTGCAGACCTGCTTGCTGCCTGCCCTGGCGAAGGATTGGCAGGCTTGCCCGTCACAGGACCCCCGCTGGCTGACTCAGGGGCGCAGGCCTCTTGCGGGGGAGCTGGCCTCCCCGCCCCCACGGCCACGGGCCGCCCTTTCCTGGCAGGACAGCGGGATCTTGCAGCTGTCAGGGGAGGGGAGGCGGGGGCTGATGTCAGGAGGGATACAAATAGTGCCGACGGCTGGGGGCCCTGTCTCCCCTCGCCGCATCCACTCTCCGGCCGGCCGCCTGCCCGCCGCCTCCTCCGTGCGCCCGCCAGCCTCGCCCGCATATG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CTCTGAGGGCATTCGCGAGTGGTGGGACCTGAAACCTGGAGCCCCGAAACCCAAAGCCAACCAGCAAAAGCAGGACAACGGCCGGGGTCTGGTGCTTCCTGGCTACAAGTACCTCGGACCCTTCAACGGACTCGACAAGGGGGAGCCCGTCAACGCGGCGGACGCAGCGGCCCTCGAGCACGACAAGGCCTACGACCAGCAGCTCCAAGCGGGTGACAATCCGTACCTGCGGTATAATCACGCCGACGCCGAGTTTCAGGAGCGTCTGCAAGAAGATACGTCTTTTGGGGGCAACCTCGGGCGCGCAGTCTTCCAGGCCAAAAAGCGGGTTCTCGAACCTCTGGGCCTGGTTGAATCGCCGGTTAAGACGGCTCCTGGAAAGAAGAGACCGGTAGAGCCATCACCCCAGCGCTCTCCAGACTCCTCTACGGGCATCGGCAAGAAAGGCCAGCAGCCCGCAAAAAAGAGACTCAATTTTGGGCAGACTGGCGACTCAGAGTCAGTCCCCGACCCTCAACCAATCGGAGAACCACCAGCAGGCCCCTCTGGTCTGGGATCTGGTACA</t>
  </si>
  <si>
    <t>18 AAVrh74 nDes no P40 cap 1 into PL93</t>
  </si>
  <si>
    <t>CH_GF_134</t>
  </si>
  <si>
    <t>TGGGGTCAGGCAGGCCGGGGGGCCTGGTATACCACCCATGCCTCCTCAGGTACCCCCTGCCCCCCACAGCTCCTCTCCTGTGCCTTGTTTCCCAGCCATGCGTTCTCCTCTATAAATACCCGCTCTGGTATTTGGGGTTGGCAGCTGTTGCTGCCAGGGAGATGGTTGGGTTGACATGCGGCTCCTGACAAAACACAAACCCCTGGTGTGTGTGGGCGTGGGTGGTGTGAGTAGGGGGATGAATCAGGGAGGGGGCGGGGGACCCAGGGGGCAGGAGCCACACAAAGTCTGTGCGGGGGTGGGAGCGCACATAGCAATTGGAAACTGAAAGCTTATCAGACCCTTTCTGGAAATCAGCCCACTGTTTATAAACTTGAGGCCCCACCCTCGAGGTACCCCCTGCCCCCCACAGCTCCTCTCCTGTGCCTTGTTTCCCAGCCATGCGTTCTCCTCTATAAATACCCGCTCTGGTATTTGGGGTTGGCAGCTGTTGCTGCCAGGGAGATGGTTGGGTTGACATGCGGCTCCTGACAAAACACAAACCCCTGGTGTGTGTGGGCGTGGGTGGTGTGAGTAGGGGGATGAATCAGGGAGGGGGCGGGGGACCCAGGGGGCAGGAGCCACACAAAGTCTGTGCGGGGGTGGGAGCGCACATAGCAATTGGAAACTGAAAGCTTCTGCAGACCTGCTTGCTGCCTGCCCTGGCGAAGGATTGGCAGGCTTGCCCGTCACAGGACCCCCGCTGGCTGACTCAGGGGCGCAGGCCTCTTGCGGGGGAGCTGGCCTCCCCGCCCCCACGGCCACGGGCCGCCCTTTCCTGGCAGGACAGCGGGATCTTGCAGCTGTCAGGGGAGGGGAGGCGGGGGCTGATGTCAGGAGGGATACAAATAGTGCCGACGGCTGGGGGCCCTGTCTCCCCTCGCCGCATCCACTCTCCGGCCGGCCGCCTGCCCGCCGCCTCCTCCGTGCGCCCGCCAGCCTCGCCCGTCTAGAGGTCACCAAGCAGGAAGTCAAAGACTTTTTCCGGTGGGCAAAGGATCACGTGGTTGAGGTGGAGCATGAATTCTACGTCAAAAAGGGTGGAGCCAAGAAAAGACCCGCCCCCAGTGACGCAGATATAAGTGAGCCCAAACGGGTGCGCGAGTCAGTTGCGCAGCCATCGACGTCAGACGCGG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CTCTGAGGGCATTCGCGAGTGGTGGGACCTGAAACCTGGAGCCCCGAAACCCAAAGCCAACCAGCAAAAGCAGGACAACGGCCGGGGTCTGGTGCTTCCTGGCTACAAGTACCTCGGACCCTTCAACGGACTCGACAAGGGGGAGCCCGTCAACGCGGCGGACGCAGCGGCCCTCGAGCACGACAAGGCCTACGACCAGCAGCTCCAAGCGGGTGACAATCCGTACCTGCGGTATAATCACGCCGACGCCGAGTTTCAGGAGCGTCTGCAAGAAGATACGTCTTTTGGGGGCAACCTCGGGCGCGCAGTCTTCCAGGCCAAAAAGCGGGTTCTCGAACCTCTGGGCCTGGTTGAATCGCCGGTTAAGACGGCTCCTGGAAAGAAGAGACCGGTAGAGCCATCACCCCAGCGCTCTCCAGACTCCTCTACGGGCATCGGCAAGAAAGGCCAGCAGCCCGCAAAAAAGAGACTCAATTTTGGGCAGACTGGCGACTCAGAGTCAGTCCCCGACCCTCAACCAATCGGAGAACCACCAGCAGGCCCCTCTGGTCTGGGATCTGGTACA</t>
  </si>
  <si>
    <t>19 AAVrh74 nDes w/ P40 cap 1 into PL20</t>
  </si>
  <si>
    <t>CH_GF_135</t>
  </si>
  <si>
    <t>GTGGGGTCAGGCAGGCCGGGGGGCCTGGTATACCACCCATGCCTCCTCAGGTACCCCCTGCCCCCCACAGCTCCTCTCCTGTGCCTTGTTTCCCAGCCATGCGTTCTCCTCTATAAATACCCGCTCTGGTATTTGGGGTTGGCAGCTGTTGCTGCCAGGGAGATGGTTGGGTTGACATGCGGCTCCTGACAAAACACAAACCCCTGGTGTGTGTGGGCGTGGGTGGTGTGAGTAGGGGGATGAATCAGGGAGGGGGCGGGGGACCCAGGGGGCAGGAGCCACACAAAGTCTGTGCGGGGGTGGGAGCGCACATAGCAATTGGAAACTGAAAGCTTATCAGACCCTTTCTGGAAATCAGCCCACTGTTTATAAACTTGAGGCCCCACCCTCGAGGTACCCCCTGCCCCCCACAGCTCCTCTCCTGTGCCTTGTTTCCCAGCCATGCGTTCTCCTCTATAAATACCCGCTCTGGTATTTGGGGTTGGCAGCTGTTGCTGCCAGGGAGATGGTTGGGTTGACATGCGGCTCCTGACAAAACACAAACCCCTGGTGTGTGTGGGCGTGGGTGGTGTGAGTAGGGGGATGAATCAGGGAGGGGGCGGGGGACCCAGGGGGCAGGAGCCACACAAAGTCTGTGCGGGGGTGGGAGCGCACATAGCAATTGGAAACTGAAAGCTTCTGCAGACCTGCTTGCTGCCTGCCCTGGCGAAGGATTGGCAGGCTTGCCCGTCACAGGACCCCCGCTGGCTGACTCAGGGGCGCAGGCCTCTTGCGGGGGAGCTGGCCTCCCCGCCCCCACGGCCACGGGCCGCCCTTTCCTGGCAGGACAGCGGGATCTTGCAGCTGTCAGGGGAGGGGAGGCGGGGGCTGATGTCAGGAGGGATACAAATAGTGCCGACGGCTGGGGGCCCTGTCTCCCCTCGCCGCATCCACTCTCCGGCCGGCCGCCTGCCCGCCGCCTCCTCCGTGCGCCCGCCAGCCTCGCCCGTCTAG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CTCTGAGGGCATTCGCGAGTGGTGGGACCTGAAACCTGGAGCCCCGAAACCCAAAGCCAACCAGCAAAAGCAGGACAACGGCCGGGGTCTGGTGCTTCCTGGCTACAAGTACCTCGGACCCTTCAACGGACTCGACAAGGGGGAGCCCGTCAACGCGGCGGACGCAGCGGCCCTCGAGCACGACAAGGCCTACGACCAGCAGCTCCAAGCGGGTGACAATCCGTACCTGCGGTATAATCACGCCGACGCCGAGTTTCAGGAGCGTCTGCAAGAAGATACGTCTTTTGGGGGCAACCTCGGGCGCGCAGTCTTCCAGGCCAAAAAGCGGGTTCTCGAACCTCTGGGCCTGGTTGAATCGCCGGTTAAGACGGCTCCTGGAAAGAAGAGACCGGTAGAGCCATCACCCCAGCGCTCTCCAGACTCCTCTACGGGCATCGGCAAGAAAGGCCAGCAGCCCGCAAAAAAGAGACTCAATTTTGGGCAGACTGGCGACTCAGAGTCAGTCCCCGACCCTCAACCAATCGGAGAACCACCAGCAGGCCCCTCTGGTCTGGGATCTGGTACA</t>
  </si>
  <si>
    <t>20 AAVrh74 nDes w/ P40 cap 1 into PL20</t>
  </si>
  <si>
    <t>CH_GF_136</t>
  </si>
  <si>
    <t>ATGACTGCATCTTTGAACAATAAATGATTTAAATCAGGTATGGCTGCCGATGGTTAGCTTCCAGATTGGCTCGAGGACAACCTCTCTGAGGGCATTCGCGAGTGGTGGGACCTGAAACCTGGAGCCCCGAAACCCAAAGCCAACCAGCAAAAGCAGGACAACGGCCGGGGTCTGGTGCTTCCTGGCTACAAGTACCTCGGACCCTTCAACGGACTCGACAAGGGGGAGCCCGTCAACGCGGCGGACGCAGCGGCCCTCGAGCACGACAAGGCCTACGACCAGCAGCTCCAAGCGGGTGACAATCCGTACCTGCGGTATAATCACGCCGACGCCGAGTTTCAGGAGCGTCTGCAAGAAGATACGTCTTTTGGGGGCAACCTCGGGCGCGCAGTCTTCCAGGCCAAAAAGCGGGTTCTCGAACCTCTGGGCCTGGTTGAATCGCCGGTTAAGACGGCTCCTGGAAAGTAGAGACCGGTAGAGCCATCACCCCAGCGCTCTCCAGACTCCTCTACGGGCATCGGCAAGAAAGGCCAGCAGCCCGCAAAAAAGAGACTCAATTTTGGGCAGACTGGCGACTCAGAGTCAGTCCCCGACCCTCAACCAATCGGAGAACCACCAGCAGGCCCCTCTGGTCTGGGATCTGGTACAATGGCTGCAGGCGGTGGCGCTCCAATGGCAGACAATAACTAAGGCGCCGACGGAGTGGGTAGTTCCTCAGGAAATTGGCATTGCGATTCCACATGGCTGGGCGACAGAGTCATCACCACCAGCACCCGCACCTGGGCCCTGCCCACCTACAACAACCACCTCTACAAGCAAATCTCCAACGGGACCTCGGGAGGAAGCACCAACGACAACACCTACTTCGGCTACAGCACCCCCTGGGGGTATTTTGACTTCAACAGATTCCACTGCCACTTTTCACCACGTGACTGGCAGCGACTCATCAACAACAACTGGGGATTCCGGCCCAAGAGGCTCAACTTCAAGCTCTTCAACATCCAAGTCAAGGAGGTCACGCAGAATGAAGGCACCAAGACCATCGCCAATAACCTTACCAGCACGATTCAGGTCTTTACGGACTCGGAATACCAGCTCCCGTACGTGCTCGGCTCGGCGCACCAGGGCTGCCTGCCTCCGTTCCCGGCGGACGTCTTCATGATTCCTCAGTACGGGTACCTGACTCTGAACAATGGCAGTCAGGCTGTGGGCCGGTCGTCCTTCTACTGCCTGGAGTACTTTCCTTCTCAAATGCTGAGAACGGGCAACAACTTTGAATTCAGCTACAACTTCGAGGACGTGCCCTTCCACAGCAGCTACGCGCACAGCCAGAGCCTGGACCGGCTGATGAACCCTCTCATCGACCAGTACTTGTACTACCTGTCCCGGACTCAAAGCACGGGCGGTACTGCAGGAACTCAGCAGTTGCTATTTTCTCAGGCCGGGCCTAACAACATGTCGGCTCAGGCCAAGAACTGGCTACCCGGTCCCTGCTACCGGCAGCAACGCGTCTCCACGACACTGTCGCAGAACAACAACAGCAACTTTGCCTGGACGGGTGCCACCAAGTATCATCTGAATGGCAGAGACTCTCTGGTGAATCCTGGCGTTGCCATGGCTACCCACAAGGACGACGAAGAGCGATTTTTTCCATCCAGCGGAGTCTTTGCTGTCAATACTGAGGGTACTTATTCCGAGCCTCGCCCCATTGGCACCCGTTACCTCACCCGTAATCTGTAAGCATGCAAGCTTTTGTTCCCTTTAGTGAGGGTTAAT</t>
  </si>
  <si>
    <t>7 AAVrh74 Rep VP1 VP2 VP3 3STOP ** truncated cap</t>
  </si>
  <si>
    <t>CH_GF_137</t>
  </si>
  <si>
    <t>hold for Tess</t>
  </si>
  <si>
    <t>nDes amplification CH_OL_753/ 754 5' Bst1107I overhang 3' Xbal P40 overhang</t>
  </si>
  <si>
    <t>amplified from PL_220 with CH_OL_753 and 754 ** not sequence verified</t>
  </si>
  <si>
    <t>CH_GF_138</t>
  </si>
  <si>
    <t>nDes amplification CH_OL_753/ 755 5' Bst1107I overhang 3' Xbal overhang</t>
  </si>
  <si>
    <t>amplified from PL_220 with CH_OL_753 and 755 ** not sequence verified</t>
  </si>
  <si>
    <t>CH_GF_139</t>
  </si>
  <si>
    <t>GENE FRAGMENT NOT MADE</t>
  </si>
  <si>
    <t>CMV-CBA-mini intron PCR amplified from PL_268</t>
  </si>
  <si>
    <t>CH_GF_140</t>
  </si>
  <si>
    <t>AGGCCGGGGGGCCTGGTATACAAGCTTGCATGTCTAAGCTAGACCCTTCAGATTAAAAATAACTGAGGTAAGGGCCTGGGTAGGGGAGGTGGTGTGAGACGCTCCTGTCTCTCCTCTATCTGCCCATCGGCCCTTTGGGGAGGAGGAATGTGCCCAAGGACTAAAAAAAGGCCATGGAGCCAGAGGGGCGAGGGCAACAGACCTTTCATGGGCAAACCTTGGGGCCCTGCTGTCTAGCATGCCCCACTACGGGTCTAGGCTGCCCATGTAAGGAGGCAAGGCCTGGGGACACCCGAGATGCCTGGTTATAATTAACCCAGACATGTGGCTGCCCCCCCCCCCCCAACACCTGCTGCCTCTAAAAATAACCCTGTCCCTGGTGGATCCCCTGCATGCGAAGATCTTCGAACAAGGCTGTGGGGGACTGAGGGCAGGCTGTAACAGGCTTGGGGGCCAGGGCTTATACGTGCCTGGGACTCCCAAAGTATTACTGTTCCATGTTCCCGGCGAAGGGCCAGCTGTCCCCCGCCAGCTAGACTCAGCACTTAGTTTAGGAACCAGTGAGCAAGTCAGCCCTTGGGGCAGCCCATACAAGGCCATGGGGCTGGGCAAGCTGCACGCCTGGGTCCGGGGTGGGCACGGTGCCCGGGCAACGAGCTGAAAGCTCATCTGCTCTCAGGGGCCCCTCCCTGGGGACAGCCCCTCCTGGCTAGTCACACCCTGTAGGCTCCTCTATATAACCCAGGGGCACAGGGGCTGCCCTCATTCTACCACCACCTCCACAGCACAGACAGACACTCAGGAGCAGCCAGCGTTAACGTAAGTATCAAGGTTACAAGACAGGTTTAAGGAGACCAATAGAAACTGGGCTTGTCGAGACAGAGAAGACTCTTGCGTTTCTGATAGGCACCTATTGGTCTTACTGACATCCACTTTGCCTTTCTCTCCACAGTCTAGAGGTCACCAAGCAGGAAGTCAAAGACTTTTTCCGGTGGGCAAAGGATCACGTGGTTGAGGTGGAGCATGAATTCTACGTCAAAAAGGGTGGAGCCAAGAAAAGACCCGCCCCCAGTGACGCAGATATAAGTGAGCCCAAACGGGTGCGCGAGTCAGTTGCGCAGCCATCGACGTCAGACGCGG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CTCTGAGGGCATTCGCGAGTGGTGGGACCTGAAACCTGGAGCCCCGAAACCCAAAGCCAACCAGCAAAAGCAGGACAACGGCCGGGGTCTGGTGCTTCCTGGCTACAAGTACCTCGGACCCTTCAACGGACTCGACAAGGGGGAGCCCGTCAACGCGGCGGACGCAGCGGCCCTCGAGCACGACAAGGCCTACGACCAGCAGCTCCAAGCGGGTGACAATCCGTACCTGCGGTATAATCACGCCGACGCCGAGTTTCAGGAGCGTCTGCAAGAAGATACGTCTTTTGGGGGCAACCTCGGGCGCGCAGTCTTCCAGGCCAAAAAGCGGGTTCTCGAACCTCTGGGCCTGGTTGAATCGCCGGTTAAGACGGCTCCTGGAAAGAAGAGACCGGTAGAGCCATCACCCCAGCGCTCTCCAGACTCCTCTACGGGCATCGGCAAGAAAGGCCAGCAGCCCGCAAAAAAGAGACTCAATTTTGGGCAGACTGGCGACTCAGAGTCAGTCCCCGACCCTCAACCAATCGGAGAACCACCAGCAGGCCCCTCTGGTCTGGGATCTGGTACAATGGCTGCAGGCGGTGGCGCTCCAATGGCAGACAATAACGAAGGCGCCGACGGAGTGGGTAGTTCCTCAGGAAATTGGCATTGCGATTCCACATGGCTGGGCGACAGAGTCATCACCACCAGCACCCGCACCTGGGCCCTGCCCACCTACAACAACCACCTCTACAAGCAAATCTCCAACGGGACCTCGGGAGGAAGCACCAACGACAACACCTACTTCGGCTACAGCACCCCCTGGGGGTATTTTGACTTCAACAGATTCCACTGCCACTTTTCACCACGTGACTGGCAGCGACTCATCAACAACAACTGGGGATTCCGGCCCAAGAGGCTCAACTTCAAGCTCTTCAACATCCAAGTCAAGGAGGTCACGCAGAATGAAGGCACCAAGACCATCGCCAATAACCTTACCAGCACGATTCAGGTCTTTACGGACTCGGAATACCAGCTCCCGTACGTGCTCGGCTCGGCGCACCAGGGCTGCCTGCCTCCGTTCCCGGCGGACGTCTTCATGATTCCTCAGTACGGGTACCTGACTCTGAACAATGGCAGTCAGGCTGTGGGCCGGTCGTCCTTCTACTGCCTGGAGTACTTTCCTTCTCAAATGCTGAGAACGGGCAACAACTTTGAATTCAGCTACAACTTCGAGGACGTGCCCTTCCACAGCAGCTACGCGCACAGCCAGAGCCTGGACCGGCTGATGAACCCTCTCATCGACCAGTACTTGTACTACCTGTCCCGGACTCAAAGCACGGGCGGTACTGCAGGAACTCAGCAGTTGCTATTTTCTCAGGCCGGGCCTAACAACATGTCGGCTCAGGCCAAGAACTGGCTACCCGGTCCCTGCTACCGGCAGCAACGCGTCTCCACGACACTGTCGCAGAACAACAACAGCAACTTTGCCTGGACGGGTGCCACCAAGTATCATCTGAATGGCAGAGACTCTCTGGTGAATCCTGGCGTTGCCATGGCTACCCACAAGGACGACGAAGAGCGATTTTTTCCATCCAGCGGAGTCTTAATGTTTGGGAAACAGGGAGCTGGAAAAGACAACGTGGACTATAGCAGCGTGATGCTAACCAGCGAGGAAGAAATAAAGACCACCAACCCAGTGGCCACAGAACAGTACGGCGTGGTGGCCGATAACCTGCAACAGCAAAACGCGGCCGCGCCGCTCCTATTGTAGGGGCCGTCAATAGTCAAGGAGCCTTACCTGGCATGGTGTGGCAGAACCGGGACGTGTACCTGCAGGGTCCCATCTGGGCCAAGATTCCTCATACGGACGGCAACTTTCATCCCTCGCCGCTGATGGGAGGCTTTGGACTGAAGCATCCGCCTCCTCAGATCCTGATTAAAAACACACCTGTTCCCGCGGATCCTCCGACCACCTTCAATCAGGCCAAGCTGGCTTCTTTCATCACGCAGTACAGTACCGGCCAGGTCAGCGTGGAGATCGAGTGGGAGCTGCAGAAGGAGAACAGCAAACGCTGGAACCCAGAGATTCAGTACACTTCCAACTACTACAAATCTACAAATGTGGACTTTGCTGTCAATACTGAGGGTACTTATTCCGAGCCTCGCCCCATTGGCACCCGTTACCTCACCCGTAATCTGTAAATCGATCTGTGCCTTCTAGTTGCCAGCCATCTGTTGTTTGCCCCTCCCCCGTGCCTTCCTTGACCCTGGAAGGTGCCACTCCCACTGTCCTTTCCTAATAAAATGAGGAAATTGCATCGCATTGTCTGAGTAGGTGTCATTCTATTCTGGGGGGTGGGGTGGGGCAGGACAGCAAGGGGGAGGATTGGGAAGACAATAGCAGGCATGCCACAGGGTGAACTCCTCACCCAGCTGCTTC</t>
  </si>
  <si>
    <t>PCR amplified GF 125+126</t>
  </si>
  <si>
    <t>CH_GF_141</t>
  </si>
  <si>
    <t>AGGCCGGGGGGCCTGGTATACAAGCTTGCATGTCTAAGCTAGACCCTTCAGATTAAAAATAACTGAGGTAAGGGCCTGGGTAGGGGAGGTGGTGTGAGACGCTCCTGTCTCTCCTCTATCTGCCCATCGGCCCTTTGGGGAGGAGGAATGTGCCCAAGGACTAAAAAAAGGCCATGGAGCCAGAGGGGCGAGGGCAACAGACCTTTCATGGGCAAACCTTGGGGCCCTGCTGTCTAGCATGCCCCACTACGGGTCTAGGCTGCCCATGTAAGGAGGCAAGGCCTGGGGACACCCGAGATGCCTGGTTATAATTAACCCAGACATGTGGCTGCCCCCCCCCCCCCAACACCTGCTGCCTCTAAAAATAACCCTGTCCCTGGTGGATCCCCTGCATGCGAAGATCTTCGAACAAGGCTGTGGGGGACTGAGGGCAGGCTGTAACAGGCTTGGGGGCCAGGGCTTATACGTGCCTGGGACTCCCAAAGTATTACTGTTCCATGTTCCCGGCGAAGGGCCAGCTGTCCCCCGCCAGCTAGACTCAGCACTTAGTTTAGGAACCAGTGAGCAAGTCAGCCCTTGGGGCAGCCCATACAAGGCCATGGGGCTGGGCAAGCTGCACGCCTGGGTCCGGGGTGGGCACGGTGCCCGGGCAACGAGCTGAAAGCTCATCTGCTCTCAGGGGCCCCTCCCTGGGGACAGCCCCTCCTGGCTAGTCACACCCTGTAGGCTCCTCTATATAACCCAGGGGCACAGGGGCTGCCCTCATTCTACCACCACCTCCACAGCACAGACAGACACTCAGGAGCAGCCAGCGTTAACGTAAGTATCAAGGTTACAAGACAGGTTTAAGGAGACCAATAGAAACTGGGCTTGTCGAGACAGAGAAGACTCTTGCGTTTCTGATAGGCACCTATTGGTCTTACTGACATCCACTTTGCCTTTCTCTCCACAGTCTAG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CTCTGAGGGCATTCGCGAGTGGTGGGACCTGAAACCTGGAGCCCCGAAACCCAAAGCCAACCAGCAAAAGCAGGACAACGGCCGGGGTCTGGTGCTTCCTGGCTACAAGTACCTCGGACCCTTCAACGGACTCGACAAGGGGGAGCCCGTCAACGCGGCGGACGCAGCGGCCCTCGAGCACGACAAGGCCTACGACCAGCAGCTCCAAGCGGGTGACAATCCGTACCTGCGGTATAATCACGCCGACGCCGAGTTTCAGGAGCGTCTGCAAGAAGATACGTCTTTTGGGGGCAACCTCGGGCGCGCAGTCTTCCAGGCCAAAAAGCGGGTTCTCGAACCTCTGGGCCTGGTTGAATCGCCGGTTAAGACGGCTCCTGGAAAGAAGAGACCGGTAGAGCCATCACCCCAGCGCTCTCCAGACTCCTCTACGGGCATCGGCAAGAAAGGCCAGCAGCCCGCAAAAAAGAGACTCAATTTTGGGCAGACTGGCGACTCAGAGTCAGTCCCCGACCCTCAACCAATCGGAGAACCACCAGCAGGCCCCTCTGGTCTGGGATCTGGTACAATGGCTGCAGGCGGTGGCGCTCCAATGGCAGACAATAACGAAGGCGCCGACGGAGTGGGTAGTTCCTCAGGAAATTGGCATTGCGATTCCACATGGCTGGGCGACAGAGTCATCACCACCAGCACCCGCACCTGGGCCCTGCCCACCTACAACAACCACCTCTACAAGCAAATCTCCAACGGGACCTCGGGAGGAAGCACCAACGACAACACCTACTTCGGCTACAGCACCCCCTGGGGGTATTTTGACTTCAACAGATTCCACTGCCACTTTTCACCACGTGACTGGCAGCGACTCATCAACAACAACTGGGGATTCCGGCCCAAGAGGCTCAACTTCAAGCTCTTCAACATCCAAGTCAAGGAGGTCACGCAGAATGAAGGCACCAAGACCATCGCCAATAACCTTACCAGCACGATTCAGGTCTTTACGGACTCGGAATACCAGCTCCCGTACGTGCTCGGCTCGGCGCACCAGGGCTGCCTGCCTCCGTTCCCGGCGGACGTCTTCATGATTCCTCAGTACGGGTACCTGACTCTGAACAATGGCAGTCAGGCTGTGGGCCGGTCGTCCTTCTACTGCCTGGAGTACTTTCCTTCTCAAATGCTGAGAACGGGCAACAACTTTGAATTCAGCTACAACTTCGAGGACGTGCCCTTCCACAGCAGCTACGCGCACAGCCAGAGCCTGGACCGGCTGATGAACCCTCTCATCGACCAGTACTTGTACTACCTGTCCCGGACTCAAAGCACGGGCGGTACTGCAGGAACTCAGCAGTTGCTATTTTCTCAGGCCGGGCCTAACAACATGTCGGCTCAGGCCAAGAACTGGCTACCCGGTCCCTGCTACCGGCAGCAACGCGTCTCCACGACACTGTCGCAGAACAACAACAGCAACTTTGCCTGGACGGGTGCCACCAAGTATCATCTGAATGGCAGAGACTCTCTGGTGAATCCTGGCGTTGCCATGGCTACCCACAAGGACGACGAAGAGCGATTTTTTCCATCCAGCGGAGTCTTAATGTTTGGGAAACAGGGAGCTGGAAAAGACAACGTGGACTATAGCAGCGTGATGCTAACCAGCGAGGAAGAAATAAAGACCACCAACCCAGTGGCCACAGAACAGTACGGCGTGGTGGCCGATAACCTGCAACAGCAAAACGCGGCCGCGCCGCTCCTATTGTAGGGGCCGTCAATAGTCAAGGAGCCTTACCTGGCATGGTGTGGCAGAACCGGGACGTGTACCTGCAGGGTCCCATCTGGGCCAAGATTCCTCATACGGACGGCAACTTTCATCCCTCGCCGCTGATGGGAGGCTTTGGACTGAAGCATCCGCCTCCTCAGATCCTGATTAAAAACACACCTGTTCCCGCGGATCCTCCGACCACCTTCAATCAGGCCAAGCTGGCTTCTTTCATCACGCAGTACAGTACCGGCCAGGTCAGCGTGGAGATCGAGTGGGAGCTGCAGAAGGAGAACAGCAAACGCTGGAACCCAGAGATTCAGTACACTTCCAACTACTACAAATCTACAAATGTGGACTTTGCTGTCAATACTGAGGGTACTTATTCCGAGCCTCGCCCCATTGGCACCCGTTACCTCACCCGTAATCTGTAAATCGATCTGTGCCTTCTAGTTGCCAGCCATCTGTTGTTTGCCCCTCCCCCGTGCCTTCCTTGACCCTGGAAGGTGCCACTCCCACTGTCCTTTCCTAATAAAATGAGGAAATTGCATCGCATTGTCTGAGTAGGTGTCATTCTATTCTGGGGGGTGGGGTGGGGCAGGACAGCAAGGGGGAGGATTGGGAAGACAATAGCAGGCATGCCACAGGGTGAACTCCTCACCCAGCTGCTTC</t>
  </si>
  <si>
    <t>PCR amplified GF 126+127</t>
  </si>
  <si>
    <t>CH_GF_142</t>
  </si>
  <si>
    <t>ATCGATCTGTGCCTTCTAGTTGCCAGCCATCTGTTGTTTGCCCCTCCCCCGTGCCTTCCTTGACCCTGGAAGGTGCCACTCCCACTGTCCTTTCCTAATAAAATGAGGAAATTGCATCGCATTGTCTGAGTAGGTGTCATTCTATTCTGGGGGGTGGGGTGGGGCAGGACAGCAAGGGGGAGGATTGGGAAGACAATAGCAGGCATGCCACAGGGTGAACTCCTCACCCAGCTGCTTCGCA</t>
  </si>
  <si>
    <t>BGH polyA GF for PL_20 with ClaI site</t>
  </si>
  <si>
    <t>CH_GF_143</t>
  </si>
  <si>
    <t>BGH polyA with NotI site to PCR ligate with GF_139 for PL_269 (PL_20 cut with Bst1107I and DraII) for backbone</t>
  </si>
  <si>
    <t>CH_GF_144</t>
  </si>
  <si>
    <t>ACGGCCCTTCTCCTCCGGGCTGTAATTAGCAAGAGGTAAGGGTTTAAGGGATGGTTGGTTGGTGGGGTATTAATGTTTAATTACCTGTTTTACAGGCCTGAAATCACTTGGTTTTAGGTTGGTTCGAACTATTCTATAGTCTCGAGGTCACCTAAATGCTGCAGATCTAGAGGGCCGGATCCCTAGAGCTCGCTGATCAGCCTCGACTGTGCCTTCTAGTTGCCAGCCATCTGTTGTTTGCCCCTCCCCCGTGCCTTCCTTGACCCTGGAAGGTGCCACTCCCACTGTCCTTTCCTAATAAAATGAGGAAATTGCATCGCATTGTCTGAGTAGGTGTCATTCTATTCTGGGGGGTGGGGTGGGGCAGGACAGCAAGGGGGAGGATTGGGAAGACAATAGCAGGCATGCTGGGGCACAGGGTGAACTCCTCACCCAGCTGCTTCGCACAT</t>
  </si>
  <si>
    <r>
      <rPr>
        <sz val="11"/>
        <color rgb="FF000000"/>
        <rFont val="Arial"/>
        <family val="2"/>
      </rPr>
      <t xml:space="preserve">split rep/cap acceptor plasmid GF: chimeric intron MVM with restriction sites Bsp119I, XhoI, PstI, BamHI, </t>
    </r>
    <r>
      <rPr>
        <b/>
        <sz val="11"/>
        <color rgb="FF000000"/>
        <rFont val="Arial"/>
        <family val="2"/>
      </rPr>
      <t>BGH polyA</t>
    </r>
    <r>
      <rPr>
        <sz val="11"/>
        <color rgb="FF000000"/>
        <rFont val="Arial"/>
        <family val="2"/>
      </rPr>
      <t>, and restriction site DraIII for PL_20 cut with AfeI, NotI, and DraIII</t>
    </r>
  </si>
  <si>
    <t>CH_GF_145</t>
  </si>
  <si>
    <t>ACGGCCCTTCTCCTCCGGGCTGTAATTAGCAAGAGGTAAGGGTTTAAGGGATGGTTGGTTGGTGGGGTATTAATGTTTAATTACCTGTTTTACAGGCCTGAAATCACTTGGTTTTAGGTTGGTTCGAACTATTCTATAGTCTCGAGGTCACCTAAATGCTGCAGATCTAGAGGGCCGGATCCTCTAGCTTTATTTGTGAAATTTGTGATGCTATTGCTTTATTTGTAACCATTATAAGCTGCAATAAACAAGTTAACAACAACAATTGCATTCATTTTATGTTTCAGGTTCAGGGGGAGATGTGGGAGGTTTTTTAAACACAGGGTGAACTCCTCACCCAGCTGCTTCGCACATCCT</t>
  </si>
  <si>
    <r>
      <rPr>
        <sz val="11"/>
        <color rgb="FF000000"/>
        <rFont val="Arial"/>
        <family val="2"/>
      </rPr>
      <t xml:space="preserve">split rep/cap acceptor plasmid GF: chimeric intron MVM with restriction sites Bsp119I, XhoI, PstI, BamHI, </t>
    </r>
    <r>
      <rPr>
        <b/>
        <sz val="11"/>
        <color rgb="FF000000"/>
        <rFont val="Arial"/>
        <family val="2"/>
      </rPr>
      <t>SV40polyA</t>
    </r>
    <r>
      <rPr>
        <sz val="11"/>
        <color rgb="FF000000"/>
        <rFont val="Arial"/>
        <family val="2"/>
      </rPr>
      <t>, and restriction site DraIII for PL_20 cut with AfeI, NotI, and DraIII</t>
    </r>
  </si>
  <si>
    <t>CH_GF_146</t>
  </si>
  <si>
    <t>GCAGAGACTCTCTGGTGAATCCTGGCGTTGCCATGGCTACCCACAAGGACGACGAAGAGCGATTTTTTCCATCCAGCGGAGTCTTAATGTTTGGGAAACAGGGAGCTGGAAAAGACAACGTGGACTATAGCAGCGTGATGCTAACCAGCGAGGAAGAAATAAAGACCACCAACCCAGTGGCCACAGAACAGTACGGCGTGGTGGCCGATAACCTGCAACAGCAANNKNNKNNKNNKNNKNNKNNKAACGCCGCTCCTATTGTAGGGGCCGTCAATAGTCAAGGAGCCTTACCTGGCATGGTGTGGCAGAACCGGGACGTGTACCTGCAGGGTCCCATCTGGGCCAAGATTCCTCATACGGACGGCAACTTTCATCCCTCGCCGCTGATGGGAGGCTTTGGACTGAAGCATCCGCCTCCTCAGATCCTGATTAAAAACACACCTGTTCCCGCGGATCCTCCGACCACCTTCAATCAGGCCAAGCTGGCT</t>
  </si>
  <si>
    <r>
      <rPr>
        <sz val="11"/>
        <color rgb="FF000000"/>
        <rFont val="Arial"/>
        <family val="2"/>
      </rPr>
      <t xml:space="preserve">rh74 (either +/- P40) </t>
    </r>
    <r>
      <rPr>
        <b/>
        <sz val="11"/>
        <color rgb="FF000000"/>
        <rFont val="Arial"/>
        <family val="2"/>
      </rPr>
      <t>(NNK)7 insertion at 589</t>
    </r>
    <r>
      <rPr>
        <sz val="11"/>
        <color rgb="FF000000"/>
        <rFont val="Arial"/>
        <family val="2"/>
      </rPr>
      <t xml:space="preserve"> when PL_266 or PL_267 is cut with NcoI and BamHI</t>
    </r>
  </si>
  <si>
    <t>CH_GF_147</t>
  </si>
  <si>
    <t>GCAGAGACTCTCTGGTGAATCCTGGCGTTGCCATGGCTACCCACAAGGACGACGAAGAGCGATTTTTTCCATCCAGCGGAGTCTTAATGTTTGGGAAACAGGGAGCTGGAAAAGACAACGTGGACTATAGCAGCGTGATGCTAACCAGCGAGGAAGAAATAAAGACCACCAACCCAGTGGCCACAGAACAGTACGGCGTGGTGGCCGATAACCTGCAACAGCAAAACNNKNNKNNKNNKNNKNNKNNKGCCGCTCCTATTGTAGGGGCCGTCAATAGTCAAGGAGCCTTACCTGGCATGGTGTGGCAGAACCGGGACGTGTACCTGCAGGGTCCCATCTGGGCCAAGATTCCTCATACGGACGGCAACTTTCATCCCTCGCCGCTGATGGGAGGCTTTGGACTGAAGCATCCGCCTCCTCAGATCCTGATTAAAAACACACCTGTTCCCGCGGATCCTCCGACCACCTTCAATCAGGCCAAGCTGGCT</t>
  </si>
  <si>
    <r>
      <rPr>
        <sz val="11"/>
        <color rgb="FF000000"/>
        <rFont val="Arial"/>
        <family val="2"/>
      </rPr>
      <t xml:space="preserve">rh74 (either +/- P40) </t>
    </r>
    <r>
      <rPr>
        <b/>
        <sz val="11"/>
        <color rgb="FF000000"/>
        <rFont val="Arial"/>
        <family val="2"/>
      </rPr>
      <t>(NNK)7 insertion at 590</t>
    </r>
    <r>
      <rPr>
        <sz val="11"/>
        <color rgb="FF000000"/>
        <rFont val="Arial"/>
        <family val="2"/>
      </rPr>
      <t xml:space="preserve"> when PL_266 or PL_267 is cut with NcoI and BamHI</t>
    </r>
  </si>
  <si>
    <t>CH_GF_148</t>
  </si>
  <si>
    <t>TAGGTTGGTTCGAAactgtttagagtgctttcccgtgtcagaatctcaacccgtttctgtcgtcaaaaaggcgtatcagaaactgtgctacattcatcatatcatgggaaaggtgccagacgcttgcactgcctgcgatctggtcaatgtggatttgg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GTTACGGACAACAATGGAGTCAAGACCATCGCCAATAACCTTACCAGCACGGTCCAGGTCTTCACGGACTCAGACTATCAGCTCCCGTACGTGCTCGGGTCGGCTCACGAGGGCTGCCTCCCGCCGTTCCCAGCGGACGTTTTCATGATTCCTCAGTACGGGTATCTGACGCTTAATGATGGAAGCCAGGCCGTGGGTCGTTCGTCCTTTTACTGCCTGGAATATTTCCCGTCGCAAATGCTAAGAACGGGTAACAACTTCCAGTTCAGCTACGAGTTTGAGAACGTACCTTTCCATAGCAGCTACGCTCACAGCCAAAGCCTGGACCGACTAATGAATCCACTCATCGACCAATACTTGTACTATCT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CTAGAGGGCCGGATCCCTAGAGCTC</t>
  </si>
  <si>
    <t>Gene Fragment_ BstBI_Rep2-C-terminal_AAV9-VP1_WT_XbaI to ligate into BstBI and XbaI linearized PL269</t>
  </si>
  <si>
    <t>** truncated Rep overlap, not full AAP do not use</t>
  </si>
  <si>
    <t>CH_GF_149</t>
  </si>
  <si>
    <t>TAGGTTGGTTCGAAactgtttagagtgctttcccgtgtcagaatctcaacccgtttctgtcgtcaaaaaggcgtatcagaaactgtgctacattcatcatatcatgggaaaggtgccagacgcttgcactgcctgcgatctggtcaatgtggatttgg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GTTACGGACAACAATGGAGTCAAGACCATCGCCAATAACCTTACCAGCACGGTCCAGGTCTTCACGGACTCAGACTATCAGCTCCCGTACGTGCTCGGGTCGGCTCACGAGGGCTGCCTCCCGCCGTTCCCAGCGGACGTTTTCATGATTCCTCAGTACGGGTATCTGACGCTTAATGATGGAAGCCAGGCCGTGGGTCGTTCGTCCTTTTACTGCCTGGAATATTTCCCGTCGCAAATGCTAAGAACGGGTAACAACTTCCAGTTCAGCTACGAGTTTGAGAACGTACCTTTCCATAGCAGCTACGCTCACAGCCAAAGCCTGGACCGACTAATGAATCCACTCATCGACCAATACTTGTACTATCT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TAGCAT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CTAGAGGGCCGGATCCCTAGAGCTC</t>
  </si>
  <si>
    <t>Gene Fragment_ BstBI_Rep2-C-terminal_AAV9-VP1_(NNK)7 insertion site at 588_NheI+AT-inserted_XbaI to ligate into BstBI and XbaI linearized PL269</t>
  </si>
  <si>
    <t>CH_GF_150</t>
  </si>
  <si>
    <t>TGAAATCACTTGGTTTTAGGTTGGTTCGAAATGGCTGCCGATGGTTATCTTCCAGATTGGCTCGAGGACAACCTCTCTGAGGGCATTCGCGAGTGGTGGGACCTGAAACCTGGAGCCCCGAAACCCAAAGCCAACCAGCAAAAGCAGGACAACGGCCGGGGTCTGGTGCTTCCTGGCTACAAGTACCTCGGACCCTTCAACGGACTCGACAAGGGGGAGCCCGTCAACGCGGCGGACGCAGCGGCCCTCGAGCACGACAAGGCCTACGACCAGCAGCTCCAAGCGGGTGACAATCCGTACCTGCGGTATAATCACGCCGACGCCGAGTTTCAGGAGCGTCTGCAAGAAGATACGTCTTTTGGGGGCAACCTCGGGCGCGCAGTCTTCCAGGCCAAAAAGCGGGTTCTCGAACCTCTGGGCCTGGTTGAATCGCCGGTTAAGACGGCTCCTGGAAAGAAGAGACCGGTAGAGCCATCACCCCAGCGCTCTCCAGACTCCTCTACGGGCATCGGCAAGAAAGGCCAGCAGCCCGCAAAAAAGAGACTCAATTTTGGGCAGACTGGCGACTCAGAGTCAGTCCCCGACCCTCAACCAATCGGAGAACCACCAGCAGGCCCCTCTGGTCTGGGATCTGGTACAATGGCTGCAGGCGGTGGCGCTCCAATGGCAGACAATAACGAAGGCGCCGACGGAGTGGGTAGTTCCTCAGGAAATTGGCATTGCGATTCCACATGGCTGGGCGACAGAGTCATCACCACCAGCACCCGCACCTGGGCCCTGCCCACCTACAACAACCACCTCTACAAGCAAATCTCCAACGGGACCTCGGGAGGAAGCACCAACGACAACACCTACTTCGGCTACAGCACCCCCTGGGGGTATTTTGACTTCAACAGATTCCACTGCCACTTTTCACCACGTGACTGGCAGCGACTCATCAACAACAACTGGGGATTCCGGCCCAAGAGGCTCAACTTCAAGCTCTTCAACATCCAAGTCAAGGAGGTCACGCAGAATGAAGGCACCAAGACCATCGCCAATAACCTTACCAGCACGATTCAGGTCTTTACGGACTCGGAATACCAGCTCCCGTACGTGCTCGGCTCGGCGCACCAGGGCTGCCTGCCTCCGTTCCCGGCGGACGTCTTCATGATTCCTCAGTACGGGTACCTGACTCTGAACAATGGCAGTCAGGCTGTGGGCCGGTCGTCCTTCTACTGCCTGGAGTACTTTCCTTCTCAAATGCTGAGAACGGGCAACAACTTTGAATTCAGCTACAACTTCGAGGACGTGCCCTTCCACAGCAGCTACGCGCACAGCCAGAGCCTGGACCGGCTGATGAACCCTCTCATCGACCAGTACTTGTACTACCTGTCCCGGACTCAAAGCACGGGCGGTACTGCAGGAACTCAGCAGTTGCTATTTTCTCAGGCCGGGCCTAACAACATGTCGGCTCAGGCCAAGAACTGGCTACCCGGTCCCTGCTACCGGCAGCAACGCGTCTCCACGACACTGTCGCAGAACAACAACAGCAACTTTGCCTGGACGGGTGCCACCAAGTATCATCTGAATGGCAGAGACTCTCTGGTGAATCCTGGCGTTGCCATGGCTACCCACAAGGACGACGAAGAGCGATTTTTTCCATCCAGCGGAGTCTTAATGTTTGGGAAACAGGGAGCTGGAAAAGACAACGTGGACTATAGCAGCGTGATGCTAACCAGCGAGGAAGAAATAAAGACCACCAACCCAGTGGCCACAGAACAGTACGGCGTGGTGGCCGATAACCTGCAACAGCAAAACGCCGCTCCTATTGTAGGGGCCGTCAATAGTCAAGGAGCCTTACCTGGCATGGTGTGGCAGAACCGGGACGTGTACCTGCAGGGTCCCATCTGGGCCAAGATTCCTCATACGGACGGCAACTTTCATCCCTCGCCGCTGATGGGAGGCTTTGGACTGAAGCATCCGCCTCCTCAGATCCTGATTAAAAACACACCTGTTCCCGCGGATCCTCCGACCACCTTCAATCAGGCCAAGCTGGCTTCTTTCATCACGCAGTACAGTACCGGCCAGGTCAGCGTGGAGATCGAGTGGGAGCTGCAGAAGGAGAACAGCAAACGCTGGAACCCAGAGATTCAGTACACTTCCAACTACTACAAATCTACAAATGTGGACTTTGCTGTCAATACTGAGGGTACTTATTCCGAGCCTCGCCCCATTGGCACCCGTTACCTCACCCGTAATCTGTAACTGCAGATCTAGAGGGCCGGATCCCTAGAG</t>
  </si>
  <si>
    <t>rh.74 WT cap to insert into PL_269 with BstBI and PstI cut sites</t>
  </si>
  <si>
    <t>CH_GF_151</t>
  </si>
  <si>
    <t>TGAAATCACTTGGTTTTAGGTTGGTTCGA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GTTACGGACAACAATGGAGTCAAGACCATCGCCAATAACCTTACCAGCACGGTCCAGGTCTTCACGGACTCAGACTATCAGCTCCCGTACGTGCTCGGGTCGGCTCACGAGGGCTGCCTCCCGCCGTTCCCAGCGGACGTTTTCATGATTCCTCAGTACGGGTATCTGACGCTTAATGATGGAAGCCAGGCCGTGGGTCGTTCGTCCTTTTACTGCCTGGAATATTTCCCGTCGCAAATGCTAAGAACGGGTAACAACTTCCAGTTCAGCTACGAGTTTGAGAACGTACCTTTCCATAGCAGCTACGCTCACAGCCAAAGCCTGGACCGACTAATGAATCCACTCATCGACCAATACTTGTACTATCT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TAGCAT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CTGCAGATCTAGAGGGCCGGATCCCTAGAG</t>
  </si>
  <si>
    <t xml:space="preserve">AAV9 Rep overlap (- P40) NheI+AT site after AA588 into PL_269 when it's cut with with BstBI and PstI (or XhoI) </t>
  </si>
  <si>
    <t>** keeps PstI and BamHI site before BGH polyA</t>
  </si>
  <si>
    <t>CH_GF_152</t>
  </si>
  <si>
    <t>ATGGACAAGTGGCCACAAACCACCAGAGTGCCCAAGCTAGCAT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</t>
  </si>
  <si>
    <t>AAV9 GF to put in NheI site into PL_404 when cut with AleI and Eco47II</t>
  </si>
  <si>
    <t>** note this was ordered from IDT and synthesized via PCR amplification. PCR amplified product was used to synthesize PL_646</t>
  </si>
  <si>
    <t>CH_GF_153</t>
  </si>
  <si>
    <t>TGAAATCACTTGGTTTTAGGTTGGTTCGA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CTCTGAGGGCATTCGCGAGTGGTGGGACCTGAAACCTGGAGCCCCGAAACCCAAAGCCAACCAGCAAAAGCAGGACAACGGCCGGGGTCTGGTGCTTCCTGGCTACAAGTACCTCGGACCCTTCAACGGACTCGACAAGGGGGAGCCCGTCAACGCGGCGGACGCAGCGGCCCTCGAGCACGACAAGGCCTACGACCAGCAGCTCCAAGCGGGTGACAATCCGTACCTGCGGTATAATCACGCCGACGCCGAGTTTCAGGAGCGTCTGCAAGAAGATACGTCTTTTGGGGGCAACCTCGGGCGCGCAGTCTTCCAGGCCAAAAAGCGGGTTCTCGAACCTCTGGGCCTGGTTGAATCGCCGGTTAAGACGGCTCCTGGAAAGAAGAGACCGGTAGAGCCATCACCCCAGCGCTCTCCAGACTCCTCTACGGGCATCGGCAAGAAAGGCCAGCAGCCCGCAAAAAAGAGACTCAATTTTGGGCAGACTGGCGACTCAGAGTCAGTCCCCGACCCTCAACCAATCGGAGAACCACCAGCAGGCCCCTCTGGTCTGGGATCTGGTACAATGGCTGCAGGCGGTGGCGCTCCAATGGCAGACAATAACGAAGGCGCCGACGGAGTGGGTAGTTCCTCAGGAAATTGGCATTGCGATTCCACATGGCTGGGCGACAGAGTCATCACCACCAGCACCCGCACCTGGGCCCTGCCCACCTACAACAACCACCTCTACAAGCAAATCTCCAACGGGACCTCGGGAGGAAGCACCAACGACAACACCTACTTCGGCTACAGCACCCCCTGGGGGTATTTTGACTTCAACAGATTCCACTGCCACTTTTCACCACGTGACTGGCAGCGACTCATCAACAACAACTGGGGATTCCGGCCCAAGAGGCTCAACTTCAAGCTCTTCAACATCCAAGTCAAGGAGGTCACGCAGAATGAAGGCACCAAGACCATCGCCAATAACCTTACCAGCACGATTCAGGTCTTTACGGACTCGGAATACCAGCTCCCGTACGTGCTCGGCTCGGCGCACCAGGGCTGCCTGCCTCCGTTCCCGGCGGACGTCTTCATGATTCCTCAGTACGGGTACCTGACTCTGAACAATGGCAGTCAGGCTGTGGGCCGGTCGTCCTTCTACTGCCTGGAGTACTTTCCTTCTCAAATGCTGAGAACGGGCAACAACTTTGAATTCAGCTACAACTTCGAGGACGTGCCCTTCCACAGCAGCTACGCGCACAGCCAGAGCCTGGACCGGCTGATGAACCCTCTCATCGACCAGTACTTGTACTACCTGTCCCGGACTCAAAGCACGGGCGGTACTGCAGGAACTCAGCAGTTGCTATTTTCTCAGGCCGGGCCTAACAACATGTCGGCTCAGGCCAAGAACTGGCTACCCGGTCCCTGCTACCGGCAGCAACGCGTCTCCACGACACTGTCGCAGAACAACAACAGCAACTTTGCCTGGACGGGTGCCACCAAGTATCATCTGAATGGCAGAGACTCTCTGGTGAATCCTGGCGTTGCCATGGCTACCCACAAGGACGACGAAGAGCGATTTTTTCCATCCAGCGGAGTCTTAATGTTTGGGAAACAGGGAGCTGGAAAAGACAACGTGGACTATAGCAGCGTGATGCTAACCAGCGAGGAAGAAATAAAGACCACCAACCCAGTGGCCACAGAACAGTACGGCGTGGTGGCCGATAACCTGCAACAGCAAAACGCGGCCGCGCCGCTCCTATTGTAGGGGCCGTCAATAGTCAAGGAGCCTTACCTGGCATGGTGTGGCAGAACCGGGACGTGTACCTGCAGGGTCCCATCTGGGCCAAGATTCCTCATACGGACGGCAACTTTCATCCCTCGCCGCTGATGGGAGGCTTTGGACTGAAGCATCCGCCTCCTCAGATCCTGATTAAAAACACACCTGTTCCCGCGGATCCTCCGACCACCTTCAATCAGGCCAAGCTGGCTTCTTTCATCACGCAGTACAGTACCGGCCAGGTCAGCGTGGAGATCGAGTGGGAGCTGCAGAAGGAGAACAGCAAACGCTGGAACCCAGAGATTCAGTACACTTCCAACTACTACAAATCTACAAATGTGGACTTTGCTGTCAATACTGAGGGTACTTATTCCGAGCCTCGCCCCATTGGCACCCGTTACCTCACCCGTAATCTGTAACTGCAGATCTAGAGGGCCGGATCCCTAGAG</t>
  </si>
  <si>
    <t>rh.74 with NotI site cap to insert into PL_269 with BstBI and PstI cut sites</t>
  </si>
  <si>
    <t>CH_GF_154</t>
  </si>
  <si>
    <t>TCGATTCAATTGGGCCGGCCGCGCGGCCGC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CTCTGAGGGCATTCGCGAGTGGTGGGACCTGAAACCTGGAGCCCCGAAACCCAAAGCCAACCAGCAAAAGCAGGACAACGGCCGGGGTCTGGTGCTTCCTGGCTACAAGTACCTCGGACCCTTCAACGGACTCGACAAGGGGGAGCCCGTCAACGCGGCGGACGCAGCGGCCCTCGAGCACGACAAGGCCTACGACCAGCAGCTCCAAGCGGGTGACAATCCGTACCTGCGGTATAATCACGCCGACGCCGAGTTTCAGGAGCGTCTGCAAGAAGATACGTCTTTTGGGGGCAACCTCGGGCGCGCAGTCTTCCAGGCCAAAAAGCGGGTTCTCGAACCTCTGGGCCTGGTTGAATCGCCGGTTAAGACGGCTCCTGGAAAGAAGAGACCGGTAGAGCCATCACCCCAGCGCTCTCCAGACTCCTCTACGGGCATCGGCAAGAAAGGCCAGCAGCCCGCAAAAAAGAGACTCAATTTTGGGCAGACTGGCGACTCAGAGTCAGTCCCCGACCCTCAACCAATCGGAGAACCACCAGCAGGCCCCTCTGGTCTGGGATCTGGTACAATGGCTGCAGGCGGTGGCGCTCCAATGGCAGACAATAACGAAGGCGCCGACGGAGTGGGTAGTTCCTCAGGAAATTGGCATTGCGATTCCACATGGCTGGGCGACAGAGTCATCACCACCAGCACCCGCACCTGGGCCCTGCCCACCTACAACAACCACCTCTACAAGCAAATCTCCAACGGGACCTCGGGAGGAAGCACCAACGACAACACCTACTTCGGCTACAGCACCCCCTGGGGGTATTTTGACTTCAACAGATTCCACTGCCACTTTTCACCACGTGACTGGCAGCGACTCATCAACAACAACTGGGGATTCCGGCCCAAGAGGCTCAACTTCAAGCTCTTCAACATCCAAGTCAAGGAGGTCACGCAGAATGAAGGCACCAAGACCATCGCCAATAACCTTACCAGCACGATTCAGGTCTTTACGGACTCGGAATACCAGCTCCCGTACGTGCTCGGCTCGGCGCACCAGGGCTGCCTGCCTCCGTTCCCGGCGGACGTCTTCATGATTCCTCAGTACGGGTACCTGACTCTGAACAATGGCAGTCAGGCTGTGGGCCGGTCGTCCTTCTACTGCCTGGAGTACTTTCCTTCTCAAATGCTGAGAACGGGCAACAACTTTGAATTCAGCTACAACTTCGAGGACGTGCCCTTCCACAGCAGCTACGCGCACAGCCAGAGCCTGGACCGGCTGATGAACCCTCTCATCGACCAGTACTTGTACTACCTGTCCCGGACTCAAAGCACGGGCGGTACTGCAGGAACTCAGCAGTTGCTATTTTCTCAGGCCGGGCCTAACAACATGTCGGCTCAGGCCAAGAACTGGCTACCCGGTCCCTGCTACCGGCAGCAACGCGTCTCCACGACACTGTCGCAGAACAACAACAGCAACTTTGCCTGGACGGGTGCCACCAAGTATCATCTGAATGGCAGAGACTCTCTGGTGAATCCTGGCGTTGCCATGGCTACCCACAAGGACGACGAAGAGCGATTTTTTCCATCCAGCGGAGTCTTAATGTTTGGGAAACAGGGAGCTGGAAAAGACAACGTGGACTATAGCAGCGTGATGCTAACCAGCGAGGAAGAAATAAAGACCACCAACCCAGTGGCCACAGAACAGTACGGCGTGGTGGCCGATAACCTGCAACAGCAAAACGCGGCCGCGCCGCTCCTATTGTAGGGGCCGTCAATAGTCAAGGAGCCTTACCTGGCATGGTGTGGCAGAACCGGGACGTGTACCTGCAGGGTCCCATCTGGGCCAAGATTCCTCATACGGACGGCAACTTTCATCCCTCGCCGCTGATGGGAGGCTTTGGACTGAAGCATCCGCCTCCTCAGATCCTGATTAAAAACACACCTGTTCCCGCGGATCCTCCGACCACCTTCAATCAGGCCAAGCTGGCTTCTTTCATCACGCAGTACAGTACCGGCCAGGTCAGCGTGGAGATCGAGTGGGAGCTGCAGAAGGAGAACAGCAAACGCTGGAACCCAGAGATTCAGTACACTTCCAACTACTACAAATCTACAAATGTGGACTTTGCTGTCAATACTGAGGGTACTTATTCCGAGCCTCGCCCCATTGGCACCCGTTACCTCACCCGTAATCTGTAAGCGGCCGCGCAACTAACTTAAGCTAGCAAC</t>
  </si>
  <si>
    <t>plasmid267 pcr amplified with oligos 846 and 847</t>
  </si>
  <si>
    <t>CH_GF_155</t>
  </si>
  <si>
    <t>CGGTCGTAGCATTATCGGAGGTTCTGCCACCGGATCCATGGCCGCCAAAGTGCATGTTGATATTGAGGCTGACAGCCCATTCATCAAGTCTTTGCAGAAGGCATTTCCGTCGTTCGAGGTGGAGTCATTGCAGGTCACACCAAATGACCATGCAAATGCCAGAGCATTTTCGCACCTGGCTACCAAATTGATCGAGCAGGAGACTGACAAAGACACACTCATCTTGGATATCGGCAGTGCGCCTTCCAGGAGAATGATGTCTACGCACAAATACCACTGCGTATGCCCTATGCGCAGCGCAGAAGACCCCGAAAGGCTCGTATGCTACGCAAAGAAACTGGCAGCGGCCTCCGGGAAGGTGCTGGATAGAGAGATCGCAGGAAAAATCACCGACCTGCAGACCGTCATGGCTACGCCAGACGCTGAATCTCCTACCTTTTGCCTGCATACAGACGTCACGTGTCGTACGGCAGCCGAAGTGGCCGTATACCAGGACGTGTATGCTGTACATGCACCAACATCGCTGTACCATCAGGCGATGAAAGGTGTCAGAACGGCGTATTGGATTGGGTTTGACACCACCCCGTTTATGTTTGACGCGCTAGCAGGCGCGTATCCAACCTACGCCACAAACTGGGCCGACGAGCAGGTGTTACAGGCCAGGAACATAGGACTGTGTGCAGCATCCTTGACTGAGGGAAGACTCGGCAAACTGTCCATTCTCCGCAAGAAGCAATTGAAACCTTGCGACACAGTCATGTTCTCGGTAGGATCTACATTGTACACTGAGAGCAGAAAGCTACTGAGGAGCTGGCACTTACCCTCCGTATTCCACCTGAAAGGTAAACAATCCTTTACCTGTAGGTGCGATACCATCGTATCATGTGAAGGGTACGTAGTTAAGAAAATCACTATGTGCCCCGGCCTGTACGGTAAAACGGTAGGGTACGCCGTGACGTATCACGCGGAGGGATTCCTAGTGTGCAAGACCACAGACACTGTCAAAGGAGAAAGAGTCTCATTCCCTGTATGCACCTACGTCCCCTCAACCATCTGTGATCAAATGACTGGCATACTAGCGACCGACGTCACACCGGAGGACGCACAGAAGTTGTTAGTGGGATTGAATCAGAGGATAGTTGTGAACGGAAGAACACAGCGAAACACTAACACGATGAAGAACTATCTGCTTCCGATTGTGGCCGTCGCATTTAGCAAGTGGGCGAGGGAATACAAGGCAGACCTTGATGATGAAAAACCTCTGGGTGTCCGAGAGAGGTCACTTACTTGCTGCTGCTTGTGGGCATTTAAAACGAGGAAGATGCACACCATGTACAAGAAACCAGACACCCAGACAATAGTGAAGGTGCCTTCAGAGTTTAACTCGTTCGTCATCCCGAGCCTATGGTCTACAGGCCTCGCAATCCCAGTCAGATCACGCATTAAGATGCTTTTGGCCAAGAAGACCAAGCGAGAGTTAATACCTGTTCTCGACGCGTCGTCAGCCAGGGATGCTGAACAAGAGGAGAAGGAGAGGTTGGAGGCCGAGCTGACTAGAGAAGCCTTACCACCCCTCGTTCCCATCGCGCCGGCGGAGACGGGAGTCGTCGACGTCGACGTTGAAGAACTAGAGTATCACGCAGGTGCAGGGGTCGTGGAAACACCTCGCAGCGCGTTGAAAGTCACCGCACAGCCGAACGACGTACTACTAGGAAATTACGTAGTTCTGTCCCCGCAGACCGTGCTCAAGAGCTCCAAGTTGGCCCCCGTGCACCCTCTAGCAGAGCAGGTGAAAATAATAACACATAACGGGAGGGCCGGCCGTTACCAGGTCGACGGATATGACGGCAGGGTCCTACTACCATGTGGATCGGCCATTCCGGTCCCTGAGTTTCAAGCTTTGAGCGAGAGCGCCACTATGGTGTACAACGAAAGGGAGTTCGTCAACAGGAAACTATACCATATTGCCGTTCACGGACCGTCGCTGAACACCGACGAGGAGAACTACGAGAAAGTCAGAGCTGAAAGAACTGACGCCGAGTACGTGTTCGACGTAGATAAAAAATGCTGCGTCAAGAGAGAGGAAGCGTCGGGTTTGGTGTTGGTGGGAGAGCTAACCAACCCCCCGTTCCATGAATTCGCCTACGAAGGGCTGAAGATCAGGCCGTCGGCACCATATAAGACTACAGTAGTAGGAGTCTTTGGGGTTCCGGGATCAGGCAAGTCTGCTATTATTAAGAGCCTCGTGACCAAACACGATCTGGTCACCAGCGGCAAGAAGGAGAACTGCCAGGAAATAGTCAACGACGTGAAGAAGCACCGCGGACTGGACATCCAGGCAAAAACAGTGGACTCCATCCTGCTAAACGGGTGTCGTCGTGCCGTGGACATCCTATATGTGGACGAGGCTTTCGCTTGCCATTCCGGTACTCTGCTAGCCCTAATTGCTCTTGTTAAACCTCGGAGCAAAGTGGTGTTATGCGGAGACCCCAAGCAATGC</t>
  </si>
  <si>
    <t xml:space="preserve">Gblock1 of SFV NSP (KP699763) with half NS2 and a kozak </t>
  </si>
  <si>
    <t>CH_GF_156</t>
  </si>
  <si>
    <t>GTGGTGTTATGCGGAGACCCCAAGCAATGCGGATTCTTCAATATGATGCAGCTTAAGGTGAACTTCAACCACAACATCTGCACTGAAGTATGTCATAAAAGTATATCCAGACGTTGCACGCGTCCAGTCACGGCCATCGTGTCTACGTTGCACTACGGAGGCAAGATGCGCACGACCAACCCGTGCAACAAACCCATAATCATAGACACCACAGGACAGACCAAGCCCAAGCCAGGAGACATCGTGTTAACATGCTTCCGAGGCTGGGTAAAGCAGCTGCAGTTGGACTACCGTGGACACGAAGTCATGACAGCAGCAGCATCTCAGGGCCTCACCCGCAAAGGGGTATACGCCGTAAGGCAGAAGGTGAATGAAAATCCCTTGTATGCCCCTGCGTCGGAGCACGTGAATGTACTGCTGACGCGCACTGAGGATAGGCTGGTGTGGAAAACGCTGGCCGGCGATCCCTGGATTAAGGTCCTATCAAACATTCCACAGGGTAACTTTACGGCCACATTGGAAGAATGGCAAGAAGAACACGACAAAATAATGAAGGTGATTGAAGGACCGGCTGCGCCTGTGGACGCGTTCCAGAACAAAGCGAACGTGTGTTGGGCGAAAAGCCTGGTGCCTGTCCTGGACACTGCCGGAATCAGATTGACAGCAGAGGAGTGGAGCACCATAATTACAGCATTTAAGGAGGACAGAGCTTACTCTCCAGTGGTGGCCTTGAATGAAATTTGCACCAAGTACTATGGAGTTGACCTGGACAGTGGCCTGTTTTCTGCCCCGAAGGTGTCCCTGTATTACGAGAACAACCACTGGGATAACAGACCTGGTGGAAGGATGTATGGATTCAATGCCGCAACAGCTGCCAGGCTGGAAGCTAGACATACCTTCCTGAAGGGGCAGTGGCATACGGGCAAGCAGGCAGTTATCGCAGAAAGAAAAATCCAACCGCTTTCTGTGCTGGACAATGTAATTCCTATCAACCGCAGGCTGCCGCACGCCCTGGTGGCTGAGTACAAGACGGTTAAAGGCAGTAGGGTTGAGTGGCTGGTCAATAAAGTAAGAGGGTACCACGTCCTGCTGGTGAGTGAGTACAACCTGGCTTTGCCTCGACGCAGGGTCACTTGGTTGTCACCGCTGAATGTCACAGGCGCCGATAGGTGCTACGACCTAAGTTTAGGACTGCCGGCTGACGCCGGCAGGTTCGACTTGGTCTTTGTGAACATTCACACGGAATTCAGAATCCACCACTACCAGCAGTGTGTCGACCACGCCATGAAGCTGCAGATGCTTGGGGGAGATGCGCTACGACTGCTAAAACCCGGCGGCAGCCTCTTGATGAGAGCTTACGGATACGCCGATAAAATCAGCGAAGCCGTTGTTTCCTCCTTAAGCAGAAAGTTCTCGTCTGCAAGAGTGTTGCGCCCGGATTGTGTCACCAGCAATACAGAAGTGTTCTTGCTGTTCTCCAACTTTGACAACGGAAAGAGACCCTCTACGCTACACCAGATGAATACCAAGCTGAGTGCCGTGTATGCCGGAGAAGCCATGCACACGGCCGGGTGTGCACCATCCTACAGAGTTAAGAGAGCAGACATAGCCACGTGCACAGAAGCGGCTGTGGTTAACGCAGCTAACGCCCGTGGAACTGTAGGGGATGGCGTATGCAGGGCCGTGGCGAAGAAATGGCCGTCAGCCTTTAAGGGAGAAGCAACACCAGTGGGCACAATTAAAACAGTCATGTGCGGCTCGTACCCCGTCATCCACGCTGTAGCGCCTAATTTCTCTGCCACGACTGAAGCGGAAGGGGACCGCGAATTGGCCGCTGTCTACCGGGCAGTGGCCGCCGAAGTAAACAGACTGTCACTGAGCAGCGTAGCCATCCCGCTGCTGTCCACAGGAGTGTTCAGCGGCGGAAGAGATAGGCTGCAGCAATCCCTCAACCATCTATTCACAGCAATGGACGCCACGGACGCTGACGTGACCATCTACTGCAGAGACAAAAGTTGGGAGAAGAAAATCCAGGAAGCCATAGACATGAGGACGGCTGTGGAGTTGCTCAATGATGACGTGGAGCTGACCACAGACTTGGTGAGAGTGCACCCGGACAGCAGCCTGGTGGGTCGTAAGGGCTACAGTACCACTGACGGGTCGCTGTACTCGTACTTTGAAGGTACGAAATTCAACCAGGCTGCTATTGATATGGCAGAGATACTGACGTTGTGGCCCAGACTGCAAGAGGCAAACGAACAGATATGCCTATACGCGCTGGGCGAAACAATGGACAACATCAGATCCAAATGTCCGGTGAACGATTCCGATTCATCAACACCTCCCAGGACAGTGCCCTGCCTGTGCCGCTACGCAATGACAGCAGAACGGATCGCCCGCCTTAGGTCACACCAAGTTAAAAGCATGGTGGTTTGCTCATCTTTTCCCCTCCCGAAATACCATGTAGATGGGGTGCAGAAGGTAAAGTGCGAGAAGGTTC</t>
  </si>
  <si>
    <t>Gblock 2 of SFV NSP (KP699763)</t>
  </si>
  <si>
    <t>CH_GF_157</t>
  </si>
  <si>
    <t>GGGTGCAGAAGGTAAAGTGCGAGAAGGTTCTCCTGTTCGACCCGACGGTACCTTCAGTGGTTAGTCCGCGGAAGTATGCCGCATCTACGACGGACCACTCAGATCGGTCGTTACGAGGGTTTGACTTGGACTGGACCACCGACTCGTCTTCCACTGCCAGCGATACCATGTCGCTACCCAGTTTGCAGTCGTGTGACATCGACTCGATCTACGAGCCAATGGCTCCCATAGTAGTGACGGCTGACGTACACCCTGAACCCGCAGGCATCGCGGACCTGGCGGCAGATGTGCATCCTGAACCCGCAGACCATGTGGACCTCGAGAACCCGATTCCTCCACCGCGCCCGAAGAGAGCTGCATACCTTGCCTCCCGCGCGGCGGAGCGACCGGTGCCGGCGCCGAGAAAGCCGACGCCTGCCCCAAGGACTGCGTTTAGGAACAAGCTGCCTTTGACGTTCGGCGACTTTGACGAGCACGAGGTCGATGCGTTGGCCTCCGGGATTACTTTCGGAGACTTCGACGACGTCCTGCGACTAGGCCGCGCGGGTGCATATATTTTCTCCTCGGACACTGGCAGCGGACATTTACAACAAAAATCCGTTAGGCAGCACAATCTCCAGTGCGCACAACTGGATGCGGTCGAGGAGGAGAAAATGTACCCGCCAAAATTGGATACTGAGAGGGAGAAGCTGTTGCTGCTGAAAATGCAGATGCACCCATCGGAGGCTAATAAGAGTCGATACCAGTCTCGCAAAGTGGAGAACATGAAAGCCACGGTGGTGGACAGGCTCACATCGGGGGCCAGATTGTACACGGGAGCGGACGTAGGCCGCATACCAACATACGCGGTTCGGTACCCCCGCCCCGTGTACTCCCCTACCGTGATCGAAAGATTCTCAAGCCCCGATGTAGCAATCGCAGCGTGCAACGAATACCTATCCAGAAATTACCCAACAGTGGCGTCGTACCAGATAACAGATGAATACGACGCATACTTGGACATGGTTGACGGGTCGGATAGTTGCTTGGACAGAGCGACATTCTGCCCGGCGAAGCTCCGGTGCTACCCGAAACATCATGCGTACCACCAGCCGACTGTACGCAGTGCCGTCCCGTCACCCTTTCAGAACACACTACAGAACGTGCTAGCGGCCGCCACCAAGAGAAACTGCAACGTCACGCAAATGCGAGAACTACCCACCATGGACTCGGCAGTGTTCAACGTGGAGTGCTTCAAGCGCTATGCCTGCTCCGGAGAATATTGGGAAGAATATGCTAAACAACCTATCCGGATAACCACTGAGAACATCACTACCTATGTGACCAAATTGAAAGGCCCGAAAGCTGCTGCCTTGTTCGCTAAGACCCACAACTTGGTTCCGCTGCAGGAGGTTCCCATGGACAGATTCACGGTCGACATGAAACGAGATGTCAAAGTCACTCCAGGGACGAAACACACAGAGGAAAGACCCAAAGTCCAGGTAATTCAAGCAGCGGAGCCATTGGCGACCGCTTACCTGTGCGGCATCCACAGGGAATTAGTAAGGAGACTAAATGCTGTGTTACGCCCTAACGTGCACACATTGTTTGATATGTCGGCCGAAGACTTTGACGCGATCATCGCCTCTCACTTCCACCCAGGAGACCCGGTTCTAGAGACGGACATTGCATCATTCGACAAAAGCCAGGACGACTCCTTGGCTCTTACAGGTTTAATGATCCTCGAAGATCTAGGGGTGGATCAGTACCTGCTGGACTTGATCGAGGCAGCCTTTGGGGAAATATCCAGCTGTCACCTACCAACTGGCACGCGCTTCAAGTTCGGAGCTATGATGAAATCGGGCATGTTTCTGACTTTGTTTATTAACACTGTTTTGAACATCACCATAGCAAGCAGGGTACTGGAGCAGAGACTCACTGACTCCGCCTGTGCGGCCTTCATCGGCGACGACAACATCGTTCACGGAGTGATCTCCGACAAGCTGATGGCGGAGAGGTGCGCGTCGTGGGTCAACATGGAGGTGAAGATCATTGACGCTGTCATGGGCGAAAAACCCCCATATTTTTGTGGGGGATTCATAGTTTTTGACAGCGTCACACAGACCGCCTGCCGTGTTTCAGACCCACTTAAGCGCCTGTTCAAGTTGGGTAAGCCGCTAACAGCTGAAGACAAGCAGGACGAAGACAGGCGACGAGCACTGAGTGACGAGGTTAGCAAGTGGTTCCGGACAGGCTTGGGGGCCGAACTGGAGGTGGCACTAACATCTAGGTATGAGGTAGAGGGCTGCAAAAGTATCCTCATAGCCATGGCCACCTTGGCGAGGGACATTAAGGCGTTTAAGAAATTGAGAGGACCTGTTATACACCTCTACGGCGGTCCTAGATTGGTGCGTTAAGCATGCAGCTCGCTTTCTTGCTGTCCAATTTCTATTAAAGGTTCCTTTGTTCCCTAAGTCCAACTACTAAACTGGGGGATATTATGAAGGGCCTTGAGCATCTGGATTCTGCCTAATAAAAAACATTTATTTTCATTGCAAGCTTGGCGTAATCATGGTCATAGCTGTTTCCTG</t>
  </si>
  <si>
    <t>Gblock 3 of SFV NSP (KP699763) with 3 UTR HBB</t>
  </si>
  <si>
    <t>CH_GF_158</t>
  </si>
  <si>
    <t>CCTCCTCCGTGCGCCCGCCAGCCTCGCCCGGGATTGACGGCGTAGTACACACTATTGAATCAAACAGCCGACCAATTGCACTACCATCACAACGGAGAAGCCAGTAGTAAACGTAGACGTAGACCCCCAGAGTCCGTTTGTCGTGCAACTGCAAAAAAGCTTCCCGCAATTTGAGGTAGTAGCACAGGAGGTGACTCCAAATCACCATCCTAATCCCAGAGCATTTTCGCATCTGGGCAGTAAACTAATCGAGCTGGAGGTTCCTACCACAGCGACGATCTTGGACATAGGCAGCGCACCGGCTCGTAGAACGATAAACCCCTAGTGCCACCAAGCTTCGATCAACTACGCAGACAGGTACG</t>
  </si>
  <si>
    <t>5 cse of sindbis virus (SINV) + 30 nt homology w ndes and rep (left, right)</t>
  </si>
  <si>
    <t>CH_GF_159</t>
  </si>
  <si>
    <t>CACCCGTTACCTCACCCGTAATCTGTAAATCGATCTGTGCCTTCTAGTTGCCAGCCATCTGTTGTTTGCCCCTCCCCCGTGCCTTCCTTGACCCTGGAAGGTGCCACTCCCACTGTCCTTTCCTAATAAAATGAGGAAATTGCATCGCTCGAGGCGGCCGCCACGCAGCGTCTGCATAACTTTTATTATTTCTTTTATTAATCAACAAAATTTTGTTTTTAACATTTCATTGTCTGAGTAGGTGTCATTCTATTCTGGGGGGTGGGGTGGGGCAGGACAGCAAGGGGGAGGATTGGGAAGACAATAGCAGGCATGCCACAGGGTGAACTCCTCACCCAGCTGCTT</t>
  </si>
  <si>
    <t>bghpa with 3 SIN cse in the middle</t>
  </si>
  <si>
    <t>CH_GF_160</t>
  </si>
  <si>
    <t>TAATACGACTCACTATAGGATTGACGGCGTAGTACACACTATTGAATCAAACAGCCGACCAATTGCACTACCATCACAACGGAGAAGCCAGTAGTAAACGTAGACGTAGACCCCCAGAGTCCGTTTGTCGTGCAACTGCAAAAAAGCTTCCCGCAATTTGAGGTAGTAGCACAGGAGGTGACTCCAAATCACCATCCTAATCCCAGAGCATTTTCGCATCTGGGCAGTAAACTAATCGAGCTGGAGGTTCCTACCACAGCGACGATCTTGGACATAGGCAGCGCACCGGCTCGTAGAACGATAAACCCCTAGTGCCACC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TAACTCGAGGCGGCCGCCACGCAGCGTCTGCATAACTTTTATTATTTCTTTTATTAATCAACAAAATTTTGTTTTTAACATTTCA</t>
  </si>
  <si>
    <t>T7 promoter, 5 CSE (SINV STR), eGFP, 3 CSE (SINV STR)</t>
  </si>
  <si>
    <t>CH_GF_161</t>
  </si>
  <si>
    <t>CAAACCACCAGAGTGCCCAANNKNNKNNKNNKNNKNNKNNK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</t>
  </si>
  <si>
    <t>PL_56 PCR amplified with OL_850 and OL_876 for dsDNA insertion into AAV9 cap (PL_660) cut with NheI and Eco47III</t>
  </si>
  <si>
    <t>CH_GF_162</t>
  </si>
  <si>
    <t>ATGGCCACCACCCATATGGGATCCGCACCCATATGGGATCCATGGCCGCCAAAGTGCATGTTGATATTGAGGCTGACAGCCCATTCATCAAGTCTTTGCAGAAGGCATTTCCGTCGTTCGAGGTGGAGTCATTGCAGGTCACACCAAATGACCATGCAAATGCCAGAGCATTTTCGCACCTGGCTACCAAATTGATCGAGCAGGAGACTGACAAAGACACACTCATCTTGGATATCGGCAGTGCGCCTTCCAGGAGAATGATGTCTACGCACAAATACCACTGCGTATGCCCTATGCGCAGCGCAGAAGACCCCGAAAGGCTCGTATGCTACGCAAAGAAACTGGCAGCGGCCTCCGGGAAGGTGCTGGATAGAGAGATCGCAGGAAAAATCACCGACCTGCAGACCGTCATGGCTACGCCAGACGCTGAATCTCCTACCTTTTGCCTGCATACAGACGTCACGTGTCGTACGGCAGCCGAAGTGGCCGTATACCAGGACGTGTATGCTGTACATGCACCAACATCGCTGTACCATCAGGCGATGAAAGGTGTCAGAACGGCGTATTGGATTGGGTTTGACACCACCCCGTTTATGTTTGACGCGCTAGCAGGCGCGTATCCAACCTACGCCACAAACTGGGCCGACGAGCAGGTGTTACAGGCCAGGAACATAGGACTGTGTGCAGCATCCTTGACTGAGGGAAGACTCGGCAAACTGTCCATTCTCCGCAAGAAGCAATTGAAACCTTGCGACACAGTCATGTTCTCGGTAGGATCTACATTGTACACTGAGAGCAGAAAGCTACTGAGGAGCTGGCACTTACCCTCCGTATTCCACCTGAAAGGTAAACAATCCTTTACCTGTAGGTGCGATACCATCGTATCATGTGAAGGGTACGTAGTTAAGAAAATCACTATGTGCCCCGGCCTGTACGGTAAAACGGTAGGGTACGCCGTGACGTATCACGCGGAGGGATTCCTAGTGTGCAAGACCACAGACACTGTCAAAGGAGAAAGAGTCTCATTCCCTGTATGCACCTACGTCCCCTCAACCATCTGTGATCAAATGACTGGCATACTAGCGACCGACGTCACACCGGAGGACGCACAGAAGTTGTTAGTGGGATTGAATCAGAGGATAGTTGTGAACGGAAGAACACAGCGAAACACTAACACGATGAAGAACTATCTGCTTCCGATTGTGGCCGTCGCATTTAGCAAGTGGGCGAGGGAATACAAGGCAGACCTTGATGATGAAAAACCTCTGGGTGTCCGAGAGAGGTCACTTACTTGCTGCTGCTTGTGGGCATTTAAAACGAGGAAGATGCACACCATGTACAAGAAACCAGACACCCAGACAATAGTGAAGGTGCCTTCAGAGTTTAACTCGTTCGTCATCCCGAGCCTATGGTCTACAGGCCTCGCAATCCCAGTCAGATCACGCATTAAGATGCTTTTGGCCAAGAAGACCAAGCGAGAGTTAATACCTGTTCTCGACGCGTCGTCAGCCAGGGATGCTGAACAAGAGGAGAAGGAGAGGTTGGAGGCCGAGCTGACTAGAGAAGCCTTACCACCCCTCGTTCCCATCGCGCCGGCGGAGACGGGAGTCGTCGACGTCGACGTTGAAGAACTAGAGTATCACGCAGGTGCAGGGGTCGTGGAAACACCTCGCAGCGCGTTGAAAGTCACCGCACAGCCGAACGACGTACTACTAGGAAATTACGTAGTTCTGTCCCCGCAGACCGTGCTCAAGAGCTCCAAGTTGGCCCCCGTGCACCCTCTAGCAGAGCAGGTGAAAATAATAACACATAACGGGAGGGCCGGCCGTTACCAGGTCGACGGATATGACGGCAGGGTCCTACTACCATGTGGATCGGCCATTCCGGTCCCTGAGTTTCAAGCTTTGAGCGAGAGCGCCACTATGGTGTACAACGAAAGGGAGTTCGTCAACAGGAAACTATACCATATTGCCGTTCACGGACCGTCGCTGAACACCGACGAGGAGAACTACGAGAAAGTCAGAGCTGAAAGAACTGACGCCGAGTACGTGTTCGACGTAGATAAAAAATGCTGCGTCAAGAGAGAGGAAGCGTCGGGTTTGGTGTTGGTGGGAGAGCTAACCAACCCCCCGTTCCATGAATTCGCCTACGAAGGGCTGAAGATCAGGCCGTCGGCACCATATAAGACTACAGTAGTAGGAGTCTTTGGGGTTCCGGGATCAGGCAAGTCTGCTATTATTAAGAGCCTCGTGACCAAACACGATCTGGTCACCAGCGGCAAGAAGGAGAACTGCCAGGAAATAGTCAACGACGTGAAGAAGCACCGCGGACTGGACATCCAGGCAAAAACAGTGGACTCCATCCTGCTAAACGGGTGTCGTCGTGCCGTGGACATCCTATATGTGGACGAGGCTTTCGCTTGCCATTCCGGTACTCTGCTAGCCCTAATTGCTCTTGTTAAACCTCGGAGCAAAGTGGTGTTATGCGGAGATCCCAAGCAATGC</t>
  </si>
  <si>
    <t>Gblock 1 of NSP from SFV, with homology arms into new IVT pl679 and G block 2. BsaI site edited out</t>
  </si>
  <si>
    <t>CH_GF_163</t>
  </si>
  <si>
    <t>GTGGTGTTATGCGGAGATCCCAAGCAATGCGGATTCTTCAATATGATGCAGCTTAAGGTGAACTTCAACCACAACATCTGCACTGAAGTATGTCATAAAAGTATATCCAGACGTTGCACGCGTCCAGTCACGGCCATCGTGTCTACGTTGCACTACGGAGGCAAGATGCGCACGACCAACCCGTGCAACAAACCCATAATCATAGACACCACAGGACAGACCAAGCCCAAGCCAGGAGACATCGTGTTAACATGCTTCCGAGGCTGGGTAAAGCAGCTGCAGTTGGACTACCGTGGACACGAAGTCATGACAGCAGCAGCATCTCAGGGCCTCACCCGCAAAGGGGTATACGCCGTAAGGCAGAAGGTGAATGAAAATCCCTTGTATGCCCCTGCGTCGGAGCACGTGAATGTACTGCTGACGCGCACTGAGGATAGGCTGGTGTGGAAAACGCTGGCCGGCGATCCCTGGATTAAGGTCCTATCAAACATTCCACAGGGTAACTTTACGGCCACATTGGAAGAATGGCAAGAAGAACACGACAAAATAATGAAGGTGATTGAAGGACCGGCTGCGCCTGTGGACGCGTTCCAGAACAAAGCGAACGTGTGTTGGGCGAAAAGCCTGGTGCCTGTCCTGGACACTGCCGGAATCAGATTGACAGCAGAGGAGTGGAGCACCATAATTACAGCATTTAAGGAGGACAGAGCTTACTCTCCAGTGGTGGCCTTGAATGAAATTTGCACCAAGTACTATGGAGTTGACCTGGACAGTGGCCTGTTTTCTGCCCCGAAGGTGTCCCTGTATTACGAGAACAACCACTGGGATAACAGACCTGGTGGAAGGATGTATGGATTCAATGCCGCAACAGCTGCCAGGCTGGAAGCTAGACATACCTTCCTGAAGGGGCAGTGGCATACGGGCAAGCAGGCAGTTATCGCAGAAAGAAAAATCCAACCGCTTTCTGTGCTGGACAATGTAATTCCTATCAACCGCAGGCTGCCGCACGCCCTGGTGGCTGAGTACAAGACGGTTAAAGGCAGTAGGGTTGAGTGGCTGGTCAATAAAGTAAGAGGGTACCACGTCCTGCTGGTGAGTGAGTACAACCTGGCTTTGCCTCGACGCAGGGTCACTTGGTTGTCACCGCTGAATGTCACAGGCGCCGATAGGTGCTACGACCTAAGTTTAGGACTGCCGGCTGACGCCGGCAGGTTCGACTTGGTCTTTGTGAACATTCACACGGAATTCAGAATCCACCACTACCAGCAGTGTGTCGACCACGCCATGAAGCTGCAGATGCTTGGGGGAGATGCGCTACGACTGCTAAAACCCGGCGGCAGCCTCTTGATGAGAGCTTACGGATACGCCGATAAAATCAGCGAAGCCGTTGTTTCCTCCTTAAGCAGAAAGTTCTCGTCTGCAAGAGTGTTGCGCCCGGATTGTGTCACCAGCAATACAGAAGTGTTCTTGCTGTTCTCCAACTTTGACAACGGAAAGAGGCCCTCTACGCTACACCAGATGAATACCAAGCTGAGTGCCGTGTATGCCGGAGAAGCCATGCACACGGCCGGGTGTGCACCATCCTACAGAGTTAAGAGAGCAGACATAGCCACGTGCACAGAAGCGGCTGTGGTTAACGCAGCTAACGCCCGTGGAACTGTAGGGGATGGCGTATGCAGGGCCGTGGCGAAGAAATGGCCGTCAGCCTTTAAGGGAGAAGCAACACCAGTGGGCACAATTAAAACAGTCATGTGCGGCTCGTACCCCGTCATCCACGCTGTAGCGCCTAATTTCTCTGCCACGACTGAAGCGGAAGGGGACCGCGAATTGGCCGCTGTCTACCGGGCAGTGGCCGCCGAAGTAAACAGACTGTCACTGAGCAGCGTAGCCATCCCGCTGCTGTCCACAGGAGTGTTCAGCGGCGGAAGAGATAGGCTGCAGCAATCCCTCAACCATCTATTCACAGCAATGGACGCCACGGACGCTGACGTGACCATCTACTGCAGAGACAAAAGTTGGGAGAAGAAAATCCAGGAAGCCATAGACATGAGGACGGCTGTGGAGTTGCTCAATGATGACGTGGAGCTGACCACAGACTTGGTGAGAGTGCACCCGGACAGCAGCCTGGTGGGTCGTAAGGGCTACAGTACCACTGACGGGTCGCTGTACTCGTACTTTGAAGGTACGAAATTCAACCAGGCTGCTATTGATATGGCAGAGATACTGACGTTGTGGCCCAGACTGCAAGAGGCAAACGAACAGATATGCCTATACGCGCTGGGCGAAACAATGGACAACATCAGATCCAAATGTCCGGTGAACGATTCCGATTCATCAACACCTCCCAGGACAGTGCCCTGCCTGTGCCGCTACGCAATGACAGCAGAACGGATCGCCCGCCTTAGGTCACACCAAGTTAAAAGCATGGTGGTTTGCTCATCTTTTCCCCTCCCGAAATACCATGTAGATGGGGTGCAGAAGGTAAAGTGCGAGAAGGTTC</t>
  </si>
  <si>
    <t>Gblock 2 w of NSP from SFV, with homology arms into G block 1&amp;3.  BsaI site edited out</t>
  </si>
  <si>
    <t>CH_GF_164</t>
  </si>
  <si>
    <t>GGGTGCAGAAGGTAAAGTGCGAGAAGGTTCTCCTGTTCGACCCGACGGTACCTTCAGTGGTTAGTCCGCGGAAGTATGCCGCATCTACGACGGACCACTCAGATCGGTCGTTACGAGGGTTTGACTTGGACTGGACCACCGACTCGTCTTCCACTGCCAGCGATACCATGTCGCTACCCAGTTTGCAGTCGTGTGACATCGACTCGATCTACGAGCCAATGGCTCCCATAGTAGTGACGGCTGACGTACACCCTGAACCCGCAGGCATCGCGGACCTGGCGGCAGATGTGCATCCTGAACCCGCAGACCATGTGGACCTCGAGAACCCGATTCCTCCACCGCGCCCGAAGAGAGCTGCATACCTTGCCTCCCGCGCGGCGGAGCGACCGGTGCCGGCGCCGAGAAAGCCGACGCCTGCCCCAAGGACTGCGTTTAGGAACAAGCTGCCTTTGACGTTCGGCGACTTTGACGAGCACGAGGTCGATGCGTTGGCCTCCGGGATTACTTTCGGAGACTTCGACGACGTCCTGCGACTAGGCCGCGCGGGTGCATATATTTTCTCCTCGGACACTGGCAGCGGACATTTACAACAAAAATCCGTTAGGCAGCACAATCTCCAGTGCGCACAACTGGATGCGGTCGAGGAGGAGAAAATGTACCCGCCAAAATTGGATACTGAGAGGGAGAAGCTGTTGCTGCTGAAAATGCAGATGCACCCATCGGAGGCTAATAAGAGTCGATACCAGTCTCGCAAAGTGGAGAACATGAAAGCCACGGTGGTGGACAGGCTCACATCGGGGGCCAGATTGTACACGGGAGCGGACGTAGGCCGCATACCAACATACGCGGTTCGGTACCCCCGCCCCGTGTACTCCCCTACCGTGATCGAAAGATTCTCAAGCCCCGATGTAGCAATCGCAGCGTGCAACGAATACCTATCCAGAAATTACCCAACAGTGGCGTCGTACCAGATAACAGATGAATACGACGCATACTTGGACATGGTTGACGGGTCGGATAGTTGCTTGGACAGAGCGACATTCTGCCCGGCGAAGCTCCGGTGCTACCCGAAACATCATGCGTACCACCAGCCGACTGTACGCAGTGCCGTCCCGTCACCCTTTCAGAACACACTACAGAACGTGCTAGCGGCCGCCACCAAGAGAAACTGCAACGTCACGCAAATGCGAGAACTACCCACCATGGACTCGGCAGTGTTCAACGTGGAGTGCTTCAAGCGCTATGCCTGCTCCGGAGAATATTGGGAAGAATATGCTAAACAACCTATCCGGATAACCACTGAGAACATCACTACCTATGTGACCAAATTGAAAGGCCCGAAAGCTGCTGCCTTGTTCGCTAAGACCCACAACTTGGTTCCGCTGCAGGAGGTTCCCATGGACAGATTCACGGTCGACATGAAACGAGATGTCAAAGTCACTCCAGGGACGAAACACACAGAGGAAAGACCCAAAGTCCAGGTAATTCAAGCAGCGGAGCCATTGGCGACCGCTTACCTGTGCGGCATCCACAGGGAATTAGTAAGGAGACTAAATGCTGTGTTACGCCCTAACGTGCACACATTGTTTGATATGTCGGCCGAAGACTTTGACGCGATCATCGCCTCTCACTTCCACCCAGGAGATCCGGTTCTAGAGACGGACATTGCATCATTCGACAAAAGCCAGGACGACTCCTTGGCTCTTACAGGTTTAATGATCCTCGAAGATCTAGGGGTGGATCAGTACCTGCTGGACTTGATCGAGGCAGCCTTTGGGGAAATATCCAGCTGTCACCTACCAACTGGCACGCGCTTCAAGTTCGGAGCTATGATGAAATCGGGCATGTTTCTGACTTTGTTTATTAACACTGTTTTGAACATCACCATAGCAAGCAGGGTACTGGAGCAGAGACTCACTGACTCCGCCTGTGCGGCCTTCATCGGCGACGACAACATCGTTCACGGAGTGATCTCCGACAAGCTGATGGCGGAGAGGTGCGCGTCGTGGGTCAACATGGAGGTGAAGATCATTGACGCTGTCATGGGCGAAAAACCCCCATATTTTTGTGGGGGATTCATAGTTTTTGACAGCGTCACACAGACCGCCTGCCGTGTTTCAGACCCACTTAAGCGCCTGTTCAAGTTGGGTAAGCCGCTAACAGCTGAAGACAAGCAGGACGAAGACAGGCGACGAGCACTGAGTGACGAGGTTAGCAAGTGGTTCCGGACAGGCTTGGGGGCCGAACTGGAGGTGGCACTAACATCTAGGTATGAGGTAGAGGGCTGCAAAAGTATCCTCATAGCCATGGCCACCTTGGCGAGGGACATTAAGGCGTTTAAGAAATTGAGAGGACCTGTTATACACCTCTACGGCGGTCCTAGATTGGTGCGTTAAGCCGCACTCGAGCGCGGCCGCACTCGAGCA</t>
  </si>
  <si>
    <t>Gblock 3 of NSP from SFV, with homology arms into new IVT pl679 and G block 2.  BsaI site edited out</t>
  </si>
  <si>
    <t>CH_GF_165</t>
  </si>
  <si>
    <t>GGCCTGAAATCACTTGGTTTTAGGTTGGTTCGA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CTCTGAGGGCATTCGCGAGTGGTGGGACTTGAAACCTGGAGCCCCGAAGCCCAAAGCCAACCAGCAAAAGCAGGACGACGGCCGGGGTCTGGTGCTTCCTGGCTACAAGTACCTCGGACCCTTCAACGGACTCGACAAGGGGGAGCCCGTCAACGCGGCGGACGCAGCGGCCCTCGAGCACGACAAGGCCTACGACCAGCAGCTCAAAGCGGGTGACAATCCGTACCTTCGGTATAACCACGCCGACGCCGAGTTTCAGGAGCGTCTGCAAGAAGATACGTCTTTTGGGGGCAACCTCGGGCGAGCAGTCTTCCAGGCCAAGAAGCGGGTTCTCGAACCTCTCGGTCTGGTTGAGGAAGGCGCTAAGACGGCTCCTGGAAAGAAACGTCCGGTAGAGCAGTCGCCACAAGAGCCAGACTCCTCCTCGGGCATCGGCAAGACAGGCCAGCAGCCCGCTAAAAAGAGACTCAATTTTGGTCAGACTGGCGACTCAGAGTCAGTCCCCGACCCACAACCTCTCGGAGAACCTCCAGCAACCCCCGCTGCTGTGGGACCTACTACAATGGCTTCAGGCGGTGGCGCACCAATGGCAGACAATAACGAAGGCGCCGACGGAGTGGGTAATGCCTCAGGAAATTGGCATTGCGATTCCACATGGCTGGGCGACAGAGTCATCACCACCAGCACCCGCACCTGGGCCTTGCCCACCTACAATAACCACCTCTACAAGCAAATCTCCAGTGCTTCAACGGGGGCCAGCAACGACAACCACTACTTCGGCTACAGCACCCCCTGGGGGTATTTTGATTTCAACAGATTCCACTGCCACTTTTCACCACGTGACTGGCAGCGACTCATCAACAACAATTGGGGATTCCGGCCCAAGAGACTCAACTTCAAACTCTTCAACATCCAAGTCAAGGAGGTCACGACGAATGATGGCGTCACAACCATCGCTAATAACCTTACCAGCACGGTTCAAGTCTTCTCGGACTCGGAGTACCAGCTTCCGTACGTCCTCGGCTCTGCGCACCAGGGCTGCCTCCCTCCGTTCCCGGCGGACGTGTTCATGATTCCGCAATACGGCTACCTGACGCTCAACAATGGCAGCCAAGCCGTGGGACGTTCATCCTTTTACTGCCTGGAATATTTCCCTTCTCAGATGCTGAGAACGGGCAACAACTTTACCTTCAGCTACACCTTTGAGGAAGTGCCTTTCCACAGCAGCTACGCGCACAGCCAGAGCCTGGACCGGCTGATGAATCCTCTCATCGACCAATACCTGTATTACCTGAACAGAACTCAAAATCAGTCCGGAAGTGCCCAAAACAAGGACTTGCTGTTTAGCCGTGGGTCTCCAGCTGGCATGTCTGTTCAGCCCAAAAACTGGCTACCTGGACCCTGTTATCGGCAGCAGCGCGTTTCTAAAACAAAAACAGACAACAACAACAGCAATTTTACCTGGACTGGTGCTTCAAAATATAACCTCAATGGGCGTGAATCCATCATCAACCCTGGCACTGCTATGGCCTCACACAAAGACGACGAAGACAAGTTCTTTCCCATGAGCGGTGTCATGATTTTTGGAAAAGAGAGCGCCGGAGCTTCAAACACTGCATTGGACAATGTCATGATTACAGACGAAGAGGAAATTAAAGCCACTAACCCTGTGGCCACCGAAAGATTTGGGACCGTGGCAGTCAATTTCCAGAGCAGCAGCGCTAGCATACAGACCCTGCGACCGGAGATGTGCATGCTATGGGAGCATTACCTGGCATGGTGTGGCAAGATAGAGACGTGTACCTGCAGGGTCCCATTTGGGCCAAAATTCCTCACACAGATGGACACTTTCACCCGTCTCCTCTTATGGGCGGCTTTGGACTCAAGAACCCGCCTCCTCAGATCCTCATCAAAAACACGCCTGTTCCTGCGAATCCTCCGGCGGAGTTTTCAGCTACAAAGTTTGCTTCATTCATCACCCAATACTCCACAGGACAAGTGAGTGTGGAAATTGAATGGGAGCTGCAGAAAGAAAACAGCAAGCGCTGGAATCCCGAAGTGCAGTACACATCCAATTATGCAAAATCTGCCAACGTTGATTTTACTGTGGACAACAATGGACTTTATACTGAGCCTCGCCCCATTGGCACCCGTTACCTCACCCGTCCCCTGTAATTGCTTGTTAATCAATAAACCGTTTAATTCGTTTCAGTTGACTGCAGATCTAGAGGGCCGGATCCCTAGAGCTCGCTG</t>
  </si>
  <si>
    <t>AAV1 GF to put NheI+AT site between S588 and T589 when PL269 is cut with BstBI and PstI</t>
  </si>
  <si>
    <t>CH_GF_166</t>
  </si>
  <si>
    <t>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CGGGCCTCGGCACCGCAAGCGGCGAAGTAGAGAACGGTAGCGAGTGGAATGGCGACACGTTAATCACCACCAGCACCAGGAAATGGGTAATGCCCACCTACCAAAACTACAAATACGTGAAGGTAAGCTCGAAGACCAGCGGCGGCAGCGATAAGGACAACGAGTTTTTCGGCTACGAGACCCCCTGGGCGTACTTCAATTTCAACAGGTGGGATACGCTGTTCAGCCCCGAAGACTGGCGCTACCTGGCGAACAACTATCTTGGCTTCAGGCCCGTAAAGCTGAAATTCGAAATCTTCAACCTGAAAGTGAAGGAGGTGACCGACATCAACGGCAAGAAGACCGTGACCGACGATCCGGATGCCACCGTGGAGGTGTTCGTCGACGAAAACTACCAGCTGCCCTACGTGCTGGGCAATGATCTGGCCGGCAACTTCCCCGCAAGTCCCGATGAAGTGTTCACTCTCCCCCAGTACTCATACTTTTCGGAATCCGACGGCGGTAACGCCGTGCCCTCAAGCAAATTCTACGATCTGGATAAAGTCCCCGCGAAAAAACTGAAACCGGGCGATTCTTTCTCTTTCGAGTACGAGTTCGAGGAGGTGCCCTACATCGAGAGCTTCAAATATGACGAGAGCATAGACAACCTGGGCGATCCCACTGTAGAACAGGATGAACGCTACCTGAGCAAGACCAGTAAAGGCCCCGGCAAAAACACCGAAACCAAGGTTTATAGCATTGCCGGCCCCGAGAACCCCGAAAAACGTAAGAGGGAAAGAATCCCCGGCCCCAGCAAAAAGAAATACGCCGTGAGCAAGATAAAAAAACTGAACAAGAAGGAGGATTACAAGTGGAGCAAAGCCACCTATTACACAAAGAACGGCAAGAACTACCTGGACGATCCCGGCTTGGCCATGGCCAGCCACAAGGAGGGCGAGACCCACCTCTATCCCATTAGCGGCGTACTGACGTACAAAAAGTATGGCGCTGGCAGCGGGAACGTGCCGCTTGAGGACCTACTGTACGCGGTAGAGGATGCCATCAACAAAGTGAACCCCATTGCCATTGAGAATTACGGCAAAAGGGAGTCGAACGTCCCAAGCAAAAAGAAGAAGAAGGAGTATGAGGAAATTAAAGAAAGACCATACGAACCCGGCATGGTGTATATGCACAGGGACATGTACCTGTTGGGCCCCATCTGGGCCAAGATCCCCAAGAAAGACTCTTTCTTCGACCCCTACCCCGAAAAAGGCGGCTTCGGCATGATGAACCACCCGCCCTCCGTGCTGGTCAAGAACGAGCCCATTCCCGCCAAGCCCCCCGATAAGTATAACCCCAATAAGAATACAAACTACAAGAAAAGATTTAGCGAAGGCTATGTGAAGGTGGAGATCACATGGGAGCTGAAGCCTGATACCAGCACAAGGACTGAACCCGAGGAGAAATGGGAGCTAAGCGAAGAGGAGGCAGAATATGAAGAGTTCGGGTATGACAAGGACGGCAACTACAGCATTCCCAGGCTCTTGGGCAGCAGGTACCTGTCAAAATCATTTTAATTGCTTGTTAATCAATAAACCGTTTAATTCGTTTCAGTTGAACTTTGGTCTCTGCGTATTTCTTTCTTATCTAGTTTCCATGCTCTAGAGTCGACCTGCAGGCATGCAAGCTTTTGTTCCCTTTAGTGAGGGTTAA</t>
  </si>
  <si>
    <t>MPNN project VP3_highestseqrec_seq_1  for insertion into PL_56 cut with SwaI and PaeI</t>
  </si>
  <si>
    <t>CH_GF_167</t>
  </si>
  <si>
    <t>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AAGGGCCTCAATACCGCTAGCGGCACGATCGAAAATGGAAGCCAGTGGAACGGCAATACGCTAGTAACCACCAGCACCCACAAATGGGTGATGCCCACCTACCAGAACTACGAGTACAAGAAGATCAGCTCCGTCACCAACGGCGGCAGCAGCAAAGACAACCAGTTTTATGGCTACGAAACCCCCTACGCATACTTCGACTTCAACAGGTACGATACTCACTTCAGCCCCGAGGACTGGATGTGGCTGGCTAACAACTACGAAGGCTTCAGGCCCGTGACTCTGGATTTCAAGGTGTATAACCTTAAAGTGCTAGAGAAAACCAACGTGAACGGCAAAGTTGAAGATAAGGAACTGCCGGACGCCACCGTGGATGTGTTCGTCGACGAAAATTACGAGCTGCCCTACGTGCGTGGCAAGAACCTGAAGGGCACTTTTCCCGCTGACCCCAAGGAAGTGTTCACCGTGCCCCAGTACTCGTACCGATCAGAGTCGAACGGCGGGAATGCCGTGCCCTCCAGCGTGTATAAGAATCTGGACGACGTCCCCAAGAAGTCGCTGAAGCCCGGCGATAGTTTCTCCTGGAGCTACAAATTCGAGGACGTGCCCTTCATCGAGAGCTTCAAATACGATGAGAGCCTGGACAACCAGGGCGATCCCACTAAAAAACAGAAAACACGATACCTGAGCCGCACCAGGTCAGGCCCAGGCAAAAACACATGGACCAAAAAGTATAGCATAGCCGGCCCCGAGAACCCTGAGAAAAGGAAGAGGAAGTTTATCCCCGGCCCCAGCCGGAAACAGAAAAGCGTGAGCACCGTGACGGAGAAAAACGAAAAGAAAGAGTACAAGTGGTCGGATGCCACCAGCTATACCGTGAACGGCAAAAACTATCTGGTTAACCCCGGCCTGGCCATGGCCAGCCACAAGGAGGGCGAGACCGACAAATATCCCATAAGCGGCGTACTGACGTGGAAGAAGTATGGCGCAGGCGAAAAAAACGTGCCGCTCGAAGATCTGCTCTATGCAGTCAACGACGCAATCAGAGCAGTGAACCCCGTGGCCATAGAGGACTACGGCAGAGTGAAAACCAACCGCCCAAGCCGGAAGAAACGCAAGGAGTACGGCAACATCGAGAAGCGAGATTATGAGCCCGGCATGGTGTACATGCACAGGGACATGTACCTGTTAGGCCCCATCTGGGCCCGGATCCCCGACGTAAAGGAGTTCAGGGACCCCTATCCCGAAGAGGGCGGCTTCGGCATGAAGAATCCCCCCCCCCTAACTCTGATCAGAAACGAACCCATTCCCGCCACGCCCCCCAATACATTCAACCCGAATAAGAACACAAATTACGTTGAGATATACAGCAGCGGCAATGTGACTGTGAAAATCACGTGGGAGCTGAAACCAAAAAGCAGCAAGAGGAAGGAACCCGAGGAAAAGTGGAAGCTATCGGAAAAAAAGAGCAAATACAAAGAGTTCTCTTACGATGAGAAAGGCAATTACAGCATCCCCAGGTTAATGGGCTCAAGGTACCTGTCTAAGCCCCTGTAATTGCTTGTTAATCAATAAACCGTTTAATTCGTTTCAGTTGAACTTTGGTCTCTGCGTATTTCTTTCTTATCTAGTTTCCATGCTCTAGAGTCGACCTGCAGGCATGCAAGCTTTTGTTCCCTTTAGTGAGGGTTAA</t>
  </si>
  <si>
    <t>MPNN project VP3_highestseqrec_seq_2  for insertion into PL_56 cut with SwaI and PaeI</t>
  </si>
  <si>
    <t>CH_GF_168</t>
  </si>
  <si>
    <t>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TCCGGCCTGGGCACTGCAAGCGGCAGTGTTGAAAATGGAAGCGAATGGAAAGGCAACGAGTTGATCACCACCACAACCAGGAAATGGGTGATGCCCGAATACCAAAACTATAAATACATAAAGGAGAGCTCCAGCACCAGCGGCGGCAGCAGCTTTGACAACCAGTTTTACGGCTACAAAACCCCCTGGGCCTACTTCAACTTCAACAGGTTCGATACTTTATTCACTCCCGAGGACTGGCGTAAACTGGCTAACAACTATGAGGGCTTCAGGCCCAAGGAGCTGCATTTCGAGCTGTACAACTTAAAAGTGCTAAAGGAAACCAACGTAAACGGCAAGAAGACCGTGACCCTATTGCCCGATGCGACCGTGGACGTGTTCGTCGACGAAAATTACGAGACTCCCTACGTGCTGGGCCAACGGTTAGAGGGCACATTCCCCGCGGCTCCCGAAGAGGTGTTCACTCTCCCCCAGTACTCGTACTACTCCGAATTTGACGGCAGCAACTCAGTGCCTTCAAGCAAATTCATCGATCTGGATAAGTTCCCCGCGAAGTCTCTGAAGCCGGGCGACTCCTTCTCTTTCAAATTTAAGTTCGAGGATGTGCCCTTCTACAAGAGCTACAAATACGATGAAAGCATAGACGATCTGGGTGACCCCACCAAATCTCAGAAAACCAAGTACCTGAGCAAGAAGTCTAAGGGCCCGGGCAAGAACACGGAGACCAAAGTGTATAGCATAGCCGGCCCCGAAAACCCCGAGAAGCGCAAAAGGAAGTACATCCCCGGCCCCAGCTGGAAGCAGTACGCAGTGAGCGATAAAACGGAACTAAACGAGAAGGCAGACTACAAATGGAGTAAGGCCCGTCACTATGAAGTAAACGGCAGGTACTATCTGGATAACCCCGGCCTTGCCATGGCCAGCCACGAGGAGGGCAAAACGGATCTTAGACCCATCGCTGGCGTTCTGACTTACAAAAAGTACGGCGCGGGCGAGAACAACGTGCCCCTTGAGGATTTATTATACGCGGTTGAGGATGCTATCCGCGCGGTTAACCCCGTGGCCATTAAAGATTACGGCGAGGTGAAGACCAACAAACCCAGCAAAAAAAAGAAAGAAGAATATGGCAAAATCCATGAGAGGCCCTACATACCCGGCATGGTGTACATGCATAGGGACATGTACCTGTTGGGCCCCATCTGGGCCCGGATCCCCAAGTTGAAATCTTTCCGCGATCCCTATCCCGAGGAAGGCGGCTTCGGCATGTTGAACCCCCCCCCCCAGGTTTTTGTGAGGAACAAGCCCGTGCCCGCCGAACCCCCCGACACGTACAACCCGAATAAGAATACCAATTATGAGAAAATTTTCAGCAGCGGCTACGTGAAAGTGGAGGTCGTCTGGGAGCTGAAACCAGTAAACAGCAAGAGGAAGGAACCCGAGGAGAAATGGACCCTAAGTAAGAAGAAGAGCAAGTATAAAGAGTTCGGGTATGATAAGAATGGCAACTACAGCATACCCAGGCTAATGGGCACCAGGTACCTGAGTAGGTCACTGTAATTGCTTGTTAATCAATAAACCGTTTAATTCGTTTCAGTTGAACTTTGGTCTCTGCGTATTTCTTTCTTATCTAGTTTCCATGCTCTAGAGTCGACCTGCAGGCATGCAAGCTTTTGTTCCCTTTAGTGAGGGTTAA</t>
  </si>
  <si>
    <t>MPNN project VP3_highestseqrec_seq_3  for insertion into PL_56 cut with SwaI and PaeI</t>
  </si>
  <si>
    <t>CH_GF_169</t>
  </si>
  <si>
    <t>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GAGGCCTGGGCACGAGCACCGGCTCAATAGAGCATGGGAGCAAGTGGGAAGGCGACAAGCTCATCACCACCAGCACCTATAAATGGAAGATGCCCACCTACAACAACTATAAATACGTCAAGGTCAGCAACAAGACCAGCGGCGGCGGTAACAAAAATAACGCCTTCTACGGCTACACGACCCCCTGGGCATACTTCGACTTCAACAGGTACGACACTCACTTCACCCCCGAAGACTGGATCAAGCTGGCAAACAACTACCTCGGCTTCAGGCCCGTAAAGCTGCATTTCAAGCTGTATAACTTGAAGGTGCTCGAGGTGACCAATGTTAACGGCAAAAAGGAAGTAAAACCTCTCCCCGAAGCAACCGTGGAGGTGTTCGCTGACACCAACTACAGTCTGCCCTACGTGCTGGGCAAAAACCTTGAGGGCACTTTTCCCGCAGCACCCGATGAGGTGTTCGAGGTGCCCCAGTACTCATACCAATCGGATTATGACGGCGGGAACTCCGTGTCTTCCAGCAAATACTACGACCTGGATAAAGTACCCGCAAAGAAGCTGAAGCCAGGCGACTCATTCTCCTTCGATTACGAGTTCGAGGACGTGCCCTTCATTGCAAGCTACAAATACGATGAAAGCATTAATAACCTGGGAGATCCCACCCTTAACCAGTCTAAAAAATACCTGAGCAAGACCTCAAGCGGCCCTGGCAAAAACACGAAAACCAAAGAATATAGCATAGCCGGCCCCGAGAACCCCGAGAAACGAAAAAGGAAATTTATCCCCGGCCCCAGCAATAAAAAGTATGCGGTGAGCTTCGACAAGTCTTTAAACCCAAACGAAAACTACAAATACTCGAAAGCCACGAGCTACACGGTTAACGGCGTTAACTATATAGATAACCCCGGCCTGGCCATGGCCAGCCACGAAGAGGGCAAAACAAATGAGAGACCCATCAGCGGCGTCCTGACCTACAAGAAGTATGGCGCAGGCAAGAACAACGTGCCCTTAGAAGAAAAATTATATGCAGACTACAATGCGATCAACAAAGTAAACCCCGTGGCCATTAAAAATTACGGCAAAGAGCGCACCAACATCCCAAGCAAATTTAAAAAGCGGAAGTATAAGCTAATAGAAAAGCGCGATTATATACCCGGCATGGTGTATATGAATAGGGACGTGTTTCTGCTCGGCCCCATCTGGGCCCGAATCCCCAAAAAGAAATCTTTTAGAGATCCCGTGCCCGAGGAGGGCGGCTTCGGCATGATGAACCGCCCGCCGCCGCTCTACGTTAGGAACGAACCCGTGCCCGCCAAACCCCCCGACGTCTATAACCCGAATGAAATCACCGACTTCGTCGAGATATTCAGCTCTGGCAATGTGAAGGTGGAGGTAGTATGGGAGCTGAAGCCAGACAACAGCAAGAGGAAGGAGCCCGAGGAAAAACTTGAGCTTAGCAAGGAGAAGAGCGAATATAAAGAGTTCGGGTATGATAAGGAGGGCAATTACAGCATTCCCAGGCTAATGGGCACCAGGTACCTGAGCAGGAGTTTTTAATTGCTTGTTAATCAATAAACCGTTTAATTCGTTTCAGTTGAACTTTGGTCTCTGCGTATTTCTTTCTTATCTAGTTTCCATGCTCTAGAGTCGACCTGCAGGCATGCAAGCTTTTGTTCCCTTTAGTGAGGGTTAA</t>
  </si>
  <si>
    <t>MPNN project VP3_highestseqrec_seq_4  for insertion into PL_56 cut with SwaI and PaeI</t>
  </si>
  <si>
    <t>CH_GF_170</t>
  </si>
  <si>
    <t>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TCTGGCCTTGGCACAGCGAGCGGCAGCATTGAGAATGGGAGCGAGTGGAACGGCGACACATTGGTCACCACCAGCACCAGGAAGTGGGTGCTGCCCACCTACCAAAACTATAAATACGTCAAAGTGAGCAGTAAGACCGATGGCGGCGGTACTAAGGACAACGCCTACTATGGCTACGAGACCCCCTGGGCATACTTCAACTTCAACAGGTTCGACACACTATTCACTCCCGAGGACTGGCGGAAGCTGGCGAACAACTATCTTGGCTTCAGGCCCGTAAAGCTGCATTTCGAGCTGTTCAACCTGCGCGTGCTCAAAGTGACCAATGTAAACGGCAAAAAGACCGTGACAGAACTCCCTGATGCAACCGTGGAGGTGTTCGTAGACAAGGACTACAAGCTGCCCTACGTGCTGGGCAAAGACCTAGAGGGCACGTTCCCCGCGGCACCCGAAGAGGTGTTCACTCTGCCCCAGTACTCATACTACAGTGAGTTCGACGGCGACAACGAAGTGCCCTCTAGCAAGTACTTTGACCTGGATAAGGTACCCGCGAAATCGCTGAAGCCCGGCGACAGTTTCTCATGGAGCTACGATTTCGAGCCAGTGCCCTATAAGGAGAGCTACCGCTACGATGAAAGCATTGACGATCAGCACGACCCCACAAAGTGCCAGGATAAGAAATACCTGAGCAAGACCAGTAAGGGCCCTGGCAAGAACACAAAGACCAAAGTATATAGCATTGCCGGCCCCGAGAACCCTGAAGTGCGGTATAGGGAAAGGATCCCCGGCCCCAGCAACAAAAAGACCGGTGTGTGGAAGGACACCTCTAAGAACCCCAAAAAAGATTATAAGTATTCAGCTGCCACTAGCTATACAGTCAACGGCGTAAACTATGTCGATAACCCCGGCCTAGCCATGGCCAGCCACAAGGAGGGCGAGACAGACAAGTATCCCATAGCAGGCGTTAGGACCTATAAGAAGTTTGGCGCTGGCAAAAACAACATACCACTAGAAGATACCTTGAGAGCTGTGAACGATGCCATCGCTGCCGTCAACCCCGTGGCCATTGAGGACTACGGCAAGATTAAAACCAACAAACCTAGCAAAAAGAAAAAACTAGAGTACGGCAAGATCAAAGCACGTTCGTACGAGCCCGGCATGGTGTATATGCATCATGACATGTACCTGCAGGGCCCCATCTGGGCCCGTGTACCCGACCTCGAAAGTTTTTTCGATCCCGTACCCCTGCAAGGCGGCTTCGGCATGAAGAGACCCCCCCCCCAGGTACTGGTTCGGAACGCTCCCGTGCCCGCCACGCCCCCCAGTACTTATAACCCCAACAAGAATACAAACTTCGTGGAGATTTTTAGCGAGGGCAATGTGAAAGTGGAGGTAACTTGGGAGCTGTTGAAGGATAACAGCAAGAGGAAGGAGCCCGAGGAAAAGTGGACCCTTAGTAAGGAGGAAGCTGAGTATGAAGAGTTCGGGTATGACAAAGACGGCAATTACAGCCTACCCAGGTTGATGGGCTCCAGGTACCTGAGTAAATCGCTGTAATTGCTTGTTAATCAATAAACCGTTTAATTCGTTTCAGTTGAACTTTGGTCTCTGCGTATTTCTTTCTTATCTAGTTTCCATGCTCTAGAGTCGACCTGCAGGCATGCAAGCTTTTGTTCCCTTTAGTGAGGGTTAA</t>
  </si>
  <si>
    <t>MPNN project VP3_highestseqrec_seq_5  for insertion into PL_56 cut with SwaI and PaeI</t>
  </si>
  <si>
    <t>CH_GF_171</t>
  </si>
  <si>
    <t>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AAGGGCCTTAACACTGCCAGCGGCGAAATCAAGCACGGCAGCGAGTGGAAGGGCGACAAGCTCATCACCACCACTACCAGGAAATGGAAGATGCCCACCTACGAAAACTACAAATACACCAAAATCAGCTCTAAGACCGACGGCGGCGGGAGCAAGGACAACGAGTACTATGGCTACAAGACCCCCTGGGCCTACTTCAACTTCAACAGGTGGGATACGTTATTCACGCCCGAAGACTGGATTAAGCTGGCAAACAACTATCTCGGCTTCAGGCCCGTAAAACTGCATTTCGAACTGTTCAACTTGAAGGTGAAGAAAGTGACCAATGTAAACGGCAAGGTCAAAGTAGAAGATGACCCTGACGCTACCGTGGAGGTGTTCGCCGACACCAACTACGAAACTCCCTACGTGCTGGGCAAGAATCTGGAGGGCACGTTTCCCGCGGCTCCCGAAGAGATTTTCGAACTACCCCAGTACAGCTACTACTCGGAGTATGACGGCAGCAATGCCGTGAAGAGCAGCAAGAAAATTGACCTGGATAAGTTCCCCAAGAAATCTCTGAAACCTGGCGATAGTTTCTCCTGGGACTACGACTTCGAGGACGTGCCCTTCTATGAAAGCTACAAGTATAACGAGAGCATCGACGATCTGCACGATCCCACCGTCGACCAGGACAAGAAGTACCTGAGCAAGCGCTCTAGTGGCCCCGGCCCGAACACGGGAACCAAGGTTTATGAAATAGCCGGCCCCGAAAACCCGGAGAAGCGCTACAGGGAGCGGATCCCCGGCCCCAGCAACAAACAGTACAGCATTAGCTTCAAGACTTACCTTAACGAAAAGGCTGATTATAAATACAGCAAGGCCACTAGCTATACCGTCAACGGCAAGAACTACCTGGTCAACCCCGGCCTCGCCATGGCCAGCCACAAGGATGGCAAAACAGAGGAAAGGCCCATAAACGGCGTACTGACATATAAAAAGTTCGGCGCCGGCGACAATGATGTGCCACTGGAGGACCTATTATATGAAGTTTACGATGCAATCAAGGCTGTGAACCCCGTGGCCACCGAGGATTACGGCACCGTGAAGACCAACACTCCAAGCGCCCTGAAGAAAGAAGAGTACGGCAAAATAAAAGCCAGAGACTATGAGCCCGGCATGGTGTACATGCATAGGGACATGTACCTGCTTGGCCCCATCTGGGCCCGGATCCCCAAGAAAAAGACCTACCGCGATCCCTACCCCGAGGAGGGCGGCTTCGGCATGCTGAACCCCCCCCCCCAGGTGTACGTACGTAACAAACCCGTGCCCGCCGAGCCCCCCAACACCTATAACCCGAACAAGAACACAAACTTCGTAGAGAGATTCAGCGAAGGCTACGTGAAAGTGGAGGTTGAGTGGGAGCTGAAGCCAGAGAACAGCACGAAGACCGAGCCCGAGGAAAAACTGACCCTATCCGAGGAAGAGAGCGAGTTTGAGGAGTTCGGATATGACAAGGAGGGCAATTACAGCGTGCCCAGGCCCATGGGCTTCAGGTACCTGTCGAAGCCGCTGTAATTGCTTGTTAATCAATAAACCGTTTAATTCGTTTCAGTTGAACTTTGGTCTCTGCGTATTTCTTTCTTATCTAGTTTCCATGCTCTAGAGTCGACCTGCAGGCATGCAAGCTTTTGTTCCCTTTAGTGAGGGTTAA</t>
  </si>
  <si>
    <t>MPNN project VP3_highestseqrec_seq_6  for insertion into PL_56 cut with SwaI and PaeI</t>
  </si>
  <si>
    <t>** not able to be synthesized, do a split design and PCR ligation</t>
  </si>
  <si>
    <t>CH_GF_172</t>
  </si>
  <si>
    <t>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AGCGGCCTCAATACCGCCAGCGGCTCGATAGAAAATGGGAGCGAGTGGAATGGCGACACACTGGTAACCACCACTACCAGGAAGTGGGTCCTGCCCACCTACAACAACTACAAATACATTAAAAAAAGCTCTGTTACCAGCGGCGGCGGCAGCTGGGACAACGCCTTTTATGGCTACGATACCCCCTGGGCATACTTCAACTTCAACAGGTTCGACACGTTATTCACGCCCGAAACGTGGATTAAACTGGCTAACAACTACGAAGGCTTCAGGCCCGTCAAACTGCATTTCGAACTGTATAACTTGAAGGTGAAGAAAATCACCAACGTAAACGGCAAGACGACCGTTACGGACCTTCCTGACGCAGAAGTGGAAGTGTTCACCGACACGGAGTACAAACTGCCCTACCAACTGGGCAAGAACCTGGAGGGCAATTTCCCCGCCGACCCCTCTGAAGTGTTCACTTTACCCCAGTACTCATACGAGTCTGAATATGACGGCGGTAACGAGGTGCCTTCGAGCAAATTCTACGATCTGGACAAGGTCCCCGCAACCAGCATGAAACCGGGCGACAGCTTCAGTTTCGACTACGACTTCGAGGACGTGCCCTTCCACGAAAGCTTCCGGTACGATGAGAGCCTGGACAATCTGCACGATCCCACTAAAAAACAGGATAAAAAGTACCTGAGCAAGAAGTCGAAGGGCCCAGGCCCCAACACCGAGACCAAGAAGTACAGCATAGCCGGCCCCGAGAACCCAGAGAAAAGGTACAGGGATAGGATCCCCGGCCCCCTCAATAAGCAGCGGGCAGTGAGCTTTGATACATCATTAAACGAAGACCGGGACTATCGGTGGAGCGGCGCCACCAGGTATGAGGTCAACGGCAGGAACTACCTGGTTTCGCCCGGCCTTGCCTGTGCCAGCCACAGAGAGGGCGAGACGCACCTGCGCCCCATTGCTGGCGTCCTGACATGGAAAAAGTTTGGCGCAGGCGAAGAAGACGTGCCCCTGGAGGATCTCTTGTATGCGGTCGAGGACGCTATCCGGGCCGTGAACCCCGTGTGTATCGAGAATTACGGCAAGAAAAAAACCAACAAGCCGAGCAAAAAGAAGAAGAAGAAGTACAAGGACATCAAGGCACGAGGCTATATACCCGGCATGGTGTATATGAACAGGGACATGTACCTGCTAGGCCCCATCTGGGCCCGCATCCCCAAGGAGGAGTCGTTCTTCGACCCCTACCCCGAGGAAGGCGGCTTCGGCATGTTAAACCCCCCCCCCCAGGTTTATATCCGTAACAAACCCGTGCCCGCCACTCCCCCCAGCACGTATAACCCAAATAAGAATACTAATTACGAGAAGATATTTAGCTCCGGCAATGTGAAAGTGAAGGTTACCTGGGAGCTGAAGAAGAAAAACAGCAAGAAGAAAGAACCCGAGGAAAAACTCACCTTATCTAAGAAAAAGAGCAAGTATAAAGAGTTCGGAAGGGATGAAAAAGGCAACTACAGCATACCCAGGCTGATGGGCTCCAGGTACCTGAGTAAACCGCTGTAATTGCTTGTTAATCAATAAACCGTTTAATTCGTTTCAGTTGAACTTTGGTCTCTGCGTATTTCTTTCTTATCTAGTTTCCATGCTCTAGAGTCGACCTGCAGGCATGCAAGCTTTTGTTCCCTTTAGTGAGGGTTAA</t>
  </si>
  <si>
    <t>CH_GF_173</t>
  </si>
  <si>
    <t>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CAGACTTGAACACCCCGACGGGCACGGTCGAGAACGGAAGCGAATTTAATGGCAACACGGTGACAACCACCCGAACCAGGACCTGGACGCTGAATCAATACAACAACCACCAGATCATAGAAGTTAGCTCGTGTACCGCGGGCGGCGGTACGCCAGACGATGAATTCTACGGCTACAATACCCCCTGGGCTTACCTCAACTGGAACAGGTGGGACAGCTTCTTCACGCCCGAAGACTGGAAAAAAATCGCGAACAACTATCTCGGCTTCAGGCCCAAGACTGCGAACTTCAAGATTTACAACCTTACCGTGTGGGAGGTGACCACAGTCAACGGCAAGACTTCCACCAGACTCTATCCTGAAGGGACCGTGGACGTGTTCGTGGACACTAATCAGGAACTGCCCTACATTCTGGGCCGGCGTTTGCCAGGCACACTGCCCGCAAACCCCAACGAAGTGTTCACGTTACCCCAGTACAGCTACGAGACCGACCATGACGGCTGTAAAAAGTTACCCTCCAGCAAGTTCTACGACCTGGACAACTACCCCAGCACGTCCCTGAAACCAGGCGAATCGTTCAGTTTCAGCTACACGTATCCTGAAACCCCCTTCTACGAAAGCTACAAGTATAGCGAAAGCATTGACAACCTGGGGGACCCCACAAAGTGTACTGATAAGGAGTACCTGAGCGCTACCTCATCTGGCCCGGGCCCAAACACAGGTACCGCTGTATACGAGCGGTGTTGTCCCAAGAACCCAGAAAAATGTCCCAGGGATAAACGACGAGGCCCCCACTCCAGGCAGTACGCCGTGCACCTGGATGAGAGCAAGAACCCTGACAGAGATTACTCCGTTAGTGACGCCAAAACCTACACTGTTAACGGCAGGACGTATCTGCTCTCTCCCGGCCTGCCTATGGCCAGCCACTTGCCCGGCGAGGACGATGTTTATCCCGCGCATGGCGTGCTGGTCTTCCCGAAGGCGGGCGCTGGCACTGAAAACCAACCATTGGAACAGTTACTAATCGCGCGAAATGATGCCATCTCGACCGTTAACCCCGTGGCCACCGAGGTCTACGGCCGCGAGCTGAGCAACACACCAAGCGCCACGACACCCGCCCAGTATCGAGATATCTTGGAGCGCGGCCCAGAGCCCGGCGATATATACGCGAACAGGCCTATGTACCTGCGCGGCCCCATCGAAGCCAAGATCCCCGACGTCCCCTCTTATTACGACCCCGAACCCCTGGAAGGCGGCTTCGGCTACAAGACGCCCTTCCCCATGATCTACGTGAGAATAGAACCCGTGCCCGCCGCTCTACCCGATACCCCAAACCCTGCCCCAAACACCAACTTCAAGCCCCTGTACGCCACCGGCAACGTGACAGTGACCGTGACTTGGGAGCTGAAACCAGCAAACAGCACTTTTACGGAGCCCCAGGAGAAGCTCACCTACCCCACGGAGCCCAGCGCCTTAACGCCTTACGGATACGATGAGAACGGCAACTACAGCATACCCAGGCTTGAAGATTTTAGGTACCTGAAGAAGCCACTGTAATTGCTTGTTAATCAATAAACCGTTTAATTCGTTTCAGTTGAACTTTGGTCTCTGCGTATTTCTTTCTTATCTAGTTTCCATGCTCTAGAGTCGACCTGCAGGCATGCAAGCTTTTGTTCCCTTTAGTGAGGGTTAA</t>
  </si>
  <si>
    <t>MPNN project VP3_lowestRMSD_seq_1  for insertion into PL_56 cut with SwaI and PaeI</t>
  </si>
  <si>
    <t>CH_GF_174</t>
  </si>
  <si>
    <t>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GTGACCTCAATACCCCCACGGGCACGGTCAAGAATGGGACTACATTCAACGGCAATACGGTGACTACCACCAGAACCAGGACCTTCAAACTGAATCAATACAACAACTACCAGTACATTGAAGTTAGCAGTTGCACCGCGGGCGGCGGAACTCCGGACGATGACTTTTACGGCTGGAATACCCCCTACGCGTACATTAACTGGAACAGGTGGGACGCGTTCTTCACCCCCGAAACGTGGATAACGATTGCGAACAACTATCTCGGCTTCAGGCCCGTCACTGCAACTTTCGAGATATATAACCTGAAGGTGTATGAGAAAACCACGGAGAACGGCAAAACTTCGGTTAAACTGTACCCAGAGGGCACCGTGGAGGTGTTCGTCGACACCAACCAGGAGCTGCCCTACATCCTGGGCCGAAACCTACCGGGCGCTTTTCCCGCCAATCCCTCTACGGTGTTCACACTCCCCCAGTACAGTTACGAAGATAAGCACGACGGCTGCAAATCAACACCTGATAGCAAGTATTACGATCTGGACAAACATCCCAAGAAGTCTCTGAAACCAGGCGAATCGTTCAGCTTCACCTACACTTTCCCGGAGGCTCCCTTCATTGAGAGCTACAAGTATAGCGAAAGCATCGACGACCTGTTCGACCCCACGAAACCTCAGGACACAACGTACCTGAGCGCAACCTCATCAGGCCCAGGCCCTAACACGTCGACCAGGGTATACGACATCTGCAGCCCCGCTAACCCGGAAAATTGTACTAGGGAGGTAATCCGGGGCCCCCATAATAGGCAGCGTAAAGTGCATACCGATGAGAGTTTAAACCCGGACCGGGACTATAGCGTCTCTGACGCCGCAACATATACTGTCAACGGCAAAACCTATCTGTTGTCGCCCGGCCTTCCCTGTGCCAGCCACGCGGCTGGCGAGACCAACTATCACCCCCTGAACGGCGTCCTGGTATTCAGGAAGGCCGGCGCAGGCACTGAAAACGTGCCCTTAGAAGATTTGCTCATCGAGCGTAACGATGCCATCGCTGCTGTGAACCCCGTGTGTACCGAGATCTACGGCAAAGAACCAAGCAACACACCGAGCTCCACGACACCGAAAACTTATAAGGATATCGAGTCGAGACCTTACGTTCCCGGCCAAATACACGCTTACAGGCCAGTGTACTGGTTAGGCCCCATCTATGCCCGTATCCCCGACGTTCCTTCTTATTACGAGCCCGAGCCCCTGGAGGGCGGCTTCGGCTATAAGACTCCCCTGCCCCAGATCTATGTGCGCATAAACCCCGTGCCCGCCGAGTTACCCGACGTTCCTGACCCTGCACCCATAACGAACTTCAAGGAGCTATTTGCTACCGGCAATATCACAGCGACCGTAACATGGGAGCTGAAACCAGCAAACAGCACTTTCACAGAGCCCCAAGAGAAATTAACCTTGCCTTCCGAGCCTAGCGAAACTGAACCGTTCGGTTTGGACGAAAACGGCAATTTTAGCATACCCAGGCTTCTAGATTGTAGGTACCTGAAGAAACCGCTGTAATTGCTTGTTAATCAATAAACCGTTTAATTCGTTTCAGTTGAACTTTGGTCTCTGCGTATTTCTTTCTTATCTAGTTTCCATGCTCTAGAGTCGACCTGCAGGCATGCAAGCTTTTGTTCCCTTTAGTGAGGGTTAA</t>
  </si>
  <si>
    <t>MPNN project VP3_lowestRMSD_seq_2  for insertion into PL_56 cut with SwaI and PaeI</t>
  </si>
  <si>
    <t>CH_GF_175</t>
  </si>
  <si>
    <t>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CGAACCTGAACACTAGCACAGGCACTGTAGAGAACGGAACAACCTTTAATGGCGACACACTTGTGGCGACCCGGACCAGGACCGCCACCCTGAATCAGTACAACAACCACAAAATTATACCAGTTAGCTCCGCAACCGCGGGCGGCGGGAGCAAAGACGAAGAATTTTATGGCTACGAGACCCCCTACGCGTACTTAAATTTCAACAGGTGGGATGCATTCCTGACACCCGAAGACTGGAAATACGTAGCAAACAACTTCCTTGGCTTCAGGCCCGTGACGCTGAACGTCAAGATATATAACATCAAAGTGTATGAGGTGACCACCATTAACGGCAAGGAGTCCGTGAGCTTATACCCGGATGGAAAGGTGAAAGTGTTCGTAGACAGCAACCAATCGCTGCCCTACATCCTGGGCCGTGATCTTCCCGGCGCATTTCCCGCAGACCCCTCCACAGTGTTCACGCTCCCCCAGTACTCATACGAAACCCTGCACGACGGCAGCGAGAGCCTTCCAGGGAGCAAGTACTACGACCTGGATAACTACCCCGCGACCTCTCTGAAGACCGGCGAGTCGTTCTCTTGGAGCTACACCTTCCCGGAAGCACCCTTCATTGAAAGCTACAAATACAGCAACAGCATCGACGATCAAGGTGATCCCACTAAGTGCCAGGATAAGAAATACCTGAGCGCGACCAAAAGTGGCAAAGGCAAGAACAAGAGAACCAAAAAGTACAAGAAATGTTGCCCCAAGAACCCGGAAAAGTGTAAAAGGGACAAGATCAAAGGCCCCCATGCCAAACAGAGGAAAGTGCATCTGGACGAATCGAAAAACCCCAAGCGCGATTATGAAGTCTCCGACGCCCGGACGTATACCGTGGACGGCAAAACCTACCCACTGTCTCCCGGCGTCGCCCAGGCCACTCACTTACCGGGCGAGACAGATTGGAGGCCCCTGAATGGCGAGCTGGTCTTCCGTAAGACAGGCGCGGGCGAGTCTAACGTGCCTCTAAGTGAACTATTAATCGCAGATAATACCGCCATCGCTACCGTAAACCCCGTGGCCACCGAGAACTACGGCAAGGAAAAATCAAACAAGGCAAGCAAGAAGAAGCCTAAAAAGTATAAGGATATCGAGGAACGCCCACCCGTACCCGGCGATATCTATATGAACAGGCCCGTGTACTGGCGCGGCCCCATCTATGCCAGAATCCCCAAGGTACCTTCGTATTATAATCCCGAGCCCCTGCGCGGCGGCTTCGGCTATGAGACTCCCGTCCCCATGATCTACGTTAAGATTGAACCCGTGCCCGCCGAATTACCCAGTACGCCGAACCCCGCACCTGTTACGAACTTCAAGAAGTTGTACGCTACCTTCAACGTGACGGTGACTGTAACCTGGAAGCTGCTCCCTGCAAACAGCACGTTTACGGAACCCCAGGAGAAGCTGACCTTACCTGAAGAACCTAGCGCTTTGGAACCATTCGGTTACGACGAGAACGGCGTGTACAGCATCCCCCAGCTCTATGATACCAGGTACCTGCGCAAACCGCTGTAATTGCTTGTTAATCAATAAACCGTTTAATTCGTTTCAGTTGAACTTTGGTCTCTGCGTATTTCTTTCTTATCTAGTTTCCATGCTCTAGAGTCGACCTGCAGGCATGCAAGCTTTTGTTCCCTTTAGTGAGGGTTAA</t>
  </si>
  <si>
    <t>MPNN project VP3_lowestRMSD_seq_3  for insertion into PL_56 cut with SwaI and PaeI</t>
  </si>
  <si>
    <t>CH_GF_176</t>
  </si>
  <si>
    <t>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TCAGGCCTCAACACAAGCACTGGCACCGTTGAGAATGGTAGCGAATTTAATGGCAATACAATTACAACCACCCGCACCAGGACCGCGACTCTGAATCAATACAACAACCACAAGATCGTAAAGGTAAGCAGCGATACCGCAGGCGGCGGGAGCTTAGACGACGCCTTTTACGGCTACAATACCCCCTGGGCTTACATTAATTTCAACAGGTGGGACTCTTTTCTGACCCCCGAGGACTGGAAGACCATTGCAAACAACTATCTAGGCTTCAGGCCCGTATCGCTGACAGTAAAGATCTATAACATCAAAGTGTACAAAAAAACCACCATTAACGGCAAAGAATCGGTTTCTCTCTACCCTGAGGGGAAAGTGCTGATATTCGTCGACACTAATCAAGAACTGCCCTACATACTGGGCAAAAATTTGCCTGGCGCTTTTCCCGCCGATCCCAGCACGGTGTTCACTCTTCCCCAGTACAGTTACGAAACCGAACACGACGGCGGAAACTCTACCCCTACTAGCAAAGAATACAATCTGGATAATTATCCCGCTAAATCTCTGAAAACCGGCGAATCTTTCAGTTACACTTACACTTTCCCCGAGGTGCCCTTCATACCAAGCTACAAGTACAATAATAGCATCGACGATCTGGGGGATCCCACAAAGTGCCAGGATAAGACCTACCTGAGCGCTACCTCCTCCGGCCCTGGCCCGAACACGGGGACCGCCAAGTACGCGTTGTGCTGCCCCGCTAACCCCGAAAATTGCCCAAGGGACGTTACGCGTGGCCCCCATTACAAACAGTACAAAGTGCATTCGAAAGAAGAGTTGAACCCAGATGAGGACTATACATGGTCGAAAGCCGCAACATACACCGTAAACGGCAAAACGTATGTACTGAACCCCGGCCTACCGCAGGCCACACACAAGCCAGGCGAGACCGATTATCACCCCCTGAATGGCGAACTGGTTTTCAAAAAGGCTGGCGCTGGCGAGGAAAACATACCACTGGAGGAAGTGCTCATCGCGGATAACACTGCAATCAGTAAGGTGAACCCCGTGGCCACCGAGAACTACGGCACGGAGGCCAGTAACACACCTAGCGCCACCACGCCAGCCACAACCAAGGACATCACGTCGCAGCCCTACGTGCCCGGCCAAATCGGTATGCCTAGGCCGGTGTACTGGCGAGGCCCCATCTATGCCCGAATCCCCGATGTCCCGAGCTATTTCAATCCCGAGCCCCTGGAAGGCGGCTTCGGCATGAAGAATCCCCCCCCCATGATCTATGTTCGGATTGAACCCATCCCCGCCAAACTTCCCAGCGTTCCTAACCCCGCCCCGAACACAAACTTCATCGAAACATTCGCGACCTTTAATATTACGGTGACTGTAACCTGGGAGCTGAAACCCGCGAACAGCACCTTCACTAAGCCCCAGGAGAAGCTCACCTATCCTGAAGAGCCTAGCGAGTATGAAGAGTTCGGATACGACGAAAATGGCAATTACAGCATTCCCAGGTTATATGACACCAGGTACCTGGAGAAGCCTCTGTAATTGCTTGTTAATCAATAAACCGTTTAATTCGTTTCAGTTGAACTTTGGTCTCTGCGTATTTCTTTCTTATCTAGTTTCCATGCTCTAGAGTCGACCTGCAGGCATGCAAGCTTTTGTTCCCTTTAGTGAGGGTTAA</t>
  </si>
  <si>
    <t>MPNN project VP3_lowestRMSD_seq_4  for insertion into PL_56 cut with SwaI and PaeI</t>
  </si>
  <si>
    <t>CH_GF_177</t>
  </si>
  <si>
    <t>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TCCGATCTCAACACTAGCACGGGCACTATCAAGAACGGGACTGAGTTTAATGGCGACACTGTGACAGCGACCAGGACCAGGAAATTCACACTGAACCAGTACAACAACAACAAGATTATTAAGGTAAGCTCATGCACCGCCGGCGGCGGAACGCCCAATGATGACTTCTATGGCTACGAGACCCCCTACGCCTACCTGAATTTCAACAGGTGGAACGCGTTCTTCACTCCCGAGGACTGGCGTAAAATTGCGAACAACTACCTCGGCTTCAGGCCCGTGACGCTGCACGTGGAGATCTACAACATCAAAGTGTATGAGGAGACCACTGAGAACGGCAAGACCTCGACAAAGCTATACCCTGATGCTACCGTGGACGTGTTCGTAGACACGGACCAAAAACTGCCCTACATCCTGGGCAACGACTTACCAGGCGCCCTGCCCGCCAACCCCGACACCGTGTTCACACTTCCCCAGTACTCTTACACGACCGATTACGACGGCTGCAACAGTACTCCCACTAGCAAAGAATACAACCTGGACGACTATCCCAAAACTTCACTGAAGACCGGCGAGTCCTTCTCGTGGAGCTACACTTATCCCGATGTGCCCTTCATTGAAAGCTACAAATATAGCGAGAGCATTGACGATCTGGGAGACCCCACTAAGTGCCAGAATGAGACATACCTGAGCGCCACCAGCTCTGGCCCCGGCCCTAACACTGGTACCGAAGTATATGAGATCTGCTGCCCCGAGAACCCCGAAAAGTGCAAGAGGGAGTACACACGAGGCCCCCATTACAGGCAGTATGGTGTGCACACCAACGAGTCATTAAACCCAGATGAAGATTACACCATCAGCAAGGCCGCGACATACACTGTCAACGGCAAAACCTACCTGTTGTCGCCCGGCCTACCAATGGCCAGCCACTTGCCTGGCCAAACAGATCTTTACCCCCTGCATGGCGTTAATGTGTTCAAGAAGACAGGCGCAGGCGACGAAAACGTGCCCCTTGAAGATGTGCTTATCGAGAGGAACGATGCCATCAGCAAAGTGAACCCCGTGGCCATCGAGCCTTACGGCCGGGAACCGAGTAACACGCCCAGCCCCACAACTCCCCCTCAGTATCGGGACATTTGGAGTAGGCCGTGGCTGCCCGGCCAGATTGGCAGCAATAGGCCTGTGTACTGGCTAGGCCCCATCGAAGCCCGAATCCCCGATGTACCCTCGTATTTCAATCCCGAACCCCTGCGTGGCGGCTGGGGCTATAAGAAGCCCTTCCCCATGATCTACATCAAGATTAACCCCGTGCCCGCCCCGCTGCCCGATAAGCCTGACCCAAAACCTATCACAGACTTCAAAAAACTGTTCGCGACCGGCAACGTGACAGTGACCGTCACTTGGGAGCTGAAACCTGCTAACAGCACCTTTACTGAACCCCAGGAGAAGCTTACCCTACCTACTGAGCCAAGCGCGACCACGCCGTTCGGTTACGATGAAAACGGCGTGTACAGCATCCCCGAATTAATGGACTTCAGGTACCTGGAAAAGCCCCTGTAATTGCTTGTTAATCAATAAACCGTTTAATTCGTTTCAGTTGAACTTTGGTCTCTGCGTATTTCTTTCTTATCTAGTTTCCATGCTCTAGAGTCGACCTGCAGGCATGCAAGCTTTTGTTCCCTTTAGTGAGGGTTAA</t>
  </si>
  <si>
    <t>MPNN project VP3_lowestRMSD_seq_5  for insertion into PL_56 cut with SwaI and PaeI</t>
  </si>
  <si>
    <t>CH_GF_178</t>
  </si>
  <si>
    <t>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CTGGCGCTGGCGCTGCTGCTTGTCCTTTAGGTTTAGGTGTTGCTTTAGGTGCTGGTTTAGGTTTAGCTTTATTAGCTTTACCTTTACCTCTGCCCTTAGCTGGTGGTCCTGCTGGTGCTTTAGGTGCTGCTGCTGCTTTAGGCGCTGCTCCTGCTGCTGCTGCCTTAGCTTTACCTTTACCTCCCCATCATTTATTATTAGCTGGTCCTTTAGCTGGTTTATTACCTTTAGCTGCTTTAGCTGCTCTGGTTGCTGCTTTAGGTGCTGTTAGGCCCTTAGGTGTTGGTTTAGGTGGTTGTGATTGGAGACCTTATGTTTTATTAGTTGATCCTGGCGAAGAAGAATTAGTTCCTGCTCTGCCTGCTGCTTTTGCTTTAGGTCCTGGTTTACCTTTACCTCCTCCCCCTGTGCCTGGCTTAGCCCCTCCTGCTGGTGTTGCTGGTGCTCCCGCCGACGTGGTTGCTTTAGCTCCTTTATTACCTCTGCCTCTGGCTGCTGGCGCTGCTTTACCTGCTCCTGCTCCTTTACCTGATCTGGAGGCTTTACCCTTAGGTGTTTTTCCTGCTGCTGGTGTTGGTGAATTACCTTTAGCTTTACCTCCTCCTTTAGGTTTACCTGCTGCTTTACCTGCTCCTGCTGGTGTTGGTCTGGCTCCTCCCGCTGCTCCTGGTCCTGTTCCTTTACCTGCTGCTCCTCCTGCTGGCGCTGGCCCTGCTGCTCCTGCTGCTGCTCCTTTAGTGGTTGGCCCCGAACCTGCTGGTTTAGGTCCTACTTTAGCTCCTCCCGGCCCCGCTGCTGCTGCTGCTGCTTTACCTTTACCTCCTGCTGCTGCTCCTCCTGGTCCTGGTTTAGGTGCTGGCGCCCCTGCTGGTGCCGCTTTAGGCTTACCTTTACCTGCTTTAGCTGCTCCCGCCGCTGCCGCTCCTCCTGCTCCTGCTGCTTTATTACCTCCCGCTTTAGCTGCTCTGTTACCTCCTGCTGCTGGCGCTCCTGCTGCTGCTCCTTCTCCTGCTGGTAGAGTTCCTGTTTTATTAGATGGTCCTTTAGGTTTAGCTGCTCCTGCCCCTTTACCTGGTGGCCCTGCTCCTGCTGCTGCTCCTGGTGCCGCTGGTGCTGCCCCTCCTGCTCCTGCTGCTGCTGCTCCTCCTACTCCCGCTGCTTTACCTTTACCTGCTCCTCCTCCTCTGCCTGGCCCCTTATTATTACCTGCTCCCCCTCCTGGTGGCGGTGCTTTACCCGTTGCTCCTGCTCCTGCTTTAGCTGCTCCTGCTTTACCCCCCTTATTACTGGGTGCTTGGGTTCCCTTACCCTTACCTCCCCCCGCTCCTCCTGATCCTGCTCCTCCTGCTGCTGATTTACCTGCTTTAGGTGGTGGCGTTTTATTAGTGGCTTTAGCTTTAGCTGGTGGTGTTGCTCCTGCTGAAGCTGCTGGTGCTGCTGCTGCTTTTGCTGGTCCTCCTGAACCTTTACCTGCTCCTCCTTTAGGTCCTGGTGGTGCTAAACCTTTAGGTGCTCCCTTACCCTTACCTTTACCTGCTGTTCCTGGTGCTGCTTAATTGCTTGTTAATCAATAAACCGTTTAATTCGTTTCAGTTGAACTTTGGTCTCTGCGTATTTCTTTCTTATCTAGTTTCCATGCTCTAGAGTCGACCTGCAGGCATGCAAGCTTTTGTTCCCTTTAGTGAGGGTTAA</t>
  </si>
  <si>
    <t>MPNN project VP3_lowestseqrechighRSMD_seq_1  for insertion into PL_56 cut with SwaI and PaeI</t>
  </si>
  <si>
    <t>CH_GF_179</t>
  </si>
  <si>
    <t>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CTGGCGCTCCTGCTCCTGTTGCTGGTGAAGCTGGTGGTTTAGGTTTAGATGGCGGTGTTTTAGAATTAGAATTAGGTAGGAGAGGTAAACTGCCCCCTTTAGGTGGTGCTGCTCCTGCTGCTGCTGCTGCTGGTGCTGCTGGCGCTGCTGCTTTAGGTGCTGCCTTAGCTGGCTGGAGATGGCCCGCTCAATTATTACCTCCTCCTTTATTATTAGCTTTAGGTTTACCCCCTTTAGTTGCTTTAGGTGCTAGAGCTTTACCTGCTGCTGGTTTAAGAGAACTGAGAGGTTTAGGTGCTGCTCCTTTACCTTTACCTTTAGGTGCTGCTCCTGCTGCTGTTACCGCTGCCCCTTTAGCTGGTTTACCTGCTGCTGCTTTACCTTTACCTGCTCCTTTACTGCCCCCTCCTCTGCCTCCTGCCTTACCTGCTTTACTGGATCCCGCTTTAGAAAGAGAATTACCTGCTGGTCCTTTATTAGCTCCTGCTGCTGCTGCTGGCGGTGTTCCTGGTGCTGCTGCTGGTCCTTTATTACCTGGTGATTTAGGTGCTTTAGCTCTGGCTCCTGGCGGTGCTGGTTTATTACCTTTACCTGTTGCTCCTCCTCCCCCTTTACCTTTAGCTGTTCCTGGTGCTCCTGCTTTAGATCCTCCTGGTCCCGGTGGTGCTCCTCCTGAACCTTTAGCTGCTGCTGCTGTTGCTGCTCCTGCTCCTGCTGGTGCTGGTGCTGGTACTGCTGCTGCCGGCCCCGGTGGTTTAGATCCTTTACCTCCTGCTCCTTTACCCTGTGCTTTAGCTGCTTTAGCTCCTGCTGGTTTACCTCCTGAAGCTTTACCTCCTGAAGAGCCTGCCTTAGCTGCTTTAGCTGCTTTAGATGAAGGTGGCGTTGCTTTACCTTTATTACCCGCTCCCGCCGCTGCCTTAGCTGGTGCTGCTGCTGCTGGTGCTTTACCCGCTCCTTTACCTCTGCCTTTAGGCTTAGCTAGAGCTCCTCCTGCTGGTTTACCTCCTGGTGCTGCTTTATTAGCTAGACCTGCTGCTTTAGGTGCTACCTGTGCTGCTGCCCCTGCTGCTGGTTTAGCTGCTGCCGCTGCTACTGCTGGTGGTGCTGCCGCTGCCGCTGCTGCTCCTTTAGCTGTTGGTCCTGCTCCTCCCGGCGCTTTAGGTGGTCCTTTACCTGCTTTACCTGCTTTACCCTTAGGTGGTCCTCCTCCCCCTGCTCCTGCTGCTGCTGCTGCTCCTGTTGCTTTAGGCGGCTTACCTGGTGGTCCTGCTGGTTTACCTTTACCTGCTTTAGCTGCTTTATTACCCGCCGCTCCCCCCGGTGCCCCTGCTGCTGAACCTCCTCCTGCTGGTTTAGCTGCTGCTGTTTTATTTAGATTTTTTTTAAGATTTAGATTAGGTCTGGCTCCTTTACCTGCTGCTAGGCCTCCTCCCTTACCTCCTTTAGAACCTCCTCCTCCTCCTGCTCCTCCTCCTCCTTTAGCCCCTGAACCTGAGGGCAGAGCTTTACCTTTAGCTTTATTACCTGGTGGTTTACCTCCTTTACCTCTGTAATTGCTTGTTAATCAATAAACCGTTTAATTCGTTTCAGTTGAACTTTGGTCTCTGCGTATTTCTTTCTTATCTAGTTTCCATGCTCTAGAGTCGACCTGCAGGCATGCAAGCTTTTGTTCCCTTTAGTGAGGGTTAA</t>
  </si>
  <si>
    <t>MPNN project VP3_lowestseqrechighRSMD_seq_2  for insertion into PL_56 cut with SwaI and PaeI</t>
  </si>
  <si>
    <t>CH_GF_180</t>
  </si>
  <si>
    <t>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CTGCTCCTGCTGCTCCTGCTGGCGCTGCTTTACCTGCTGTTGCTTTAGGTGGCGAAGGTTTACCTGTTGTTGCTGGTTTTTTATTTCCTCTGCCCGGTCCTGGTGCTGGTGCTCCTTTATTAGTTGCTTTAGCTGCTTTAGGCGCTGCTGCTCCTGACGCTTTATTAGGTGGCTTATTATTAGCTCCTGCTGCTTTACCTCCTAACGGTTTATTTTCTTTATTAGATCCCGCTGCTTTAGCTGGTCTGGCTGCTGCTGGTCCTGCTTTATTACCCAGAGGTCTGTTAGTTTTAGCTGGTAGATTAAGACCTTTAGGTTTAAGACCTGCTGGTGGCGGTGGTGAATTAGTTGAATTACCTGATTTACCTGCTGTTTTATTCCCTGTTGCTGGTGGTGGTCTGGCTCCTTTAGCTGCTGCTCCTGCTGCTGGCCCTCCTGGTCCCGGTGCTGCCGTTTTACCTCCTTTAGCTGTTCCTGGCTTAGGTTCTGGTTGTTGTTTAGCTGCTCCTGCTGAAGCTGCTGGTCCTCCTTTACCTGGTGGTTTACCCGGTTTACCTCTGCCTCCTGCTGCTGCTGGTTTATTCGGTTTACCTGTTCCTGATCCTGGTCCTTTAGGTGCTTTATTATTAGCTGCTCCTCTGCCTGCTCTGCCTCCTCCCGCTGCTGCTGCTGCTGCTCCTGTTGCTGCTGCTGCTGCTTTAGGCGCTGTTCCTGCTGCTTTAGTTGCTGCTGGTGTTGGTGCCGTTGGTGCTGGTGCTGGTTTATTAGGCTTAGCTGGTTTACCCGGCGCTACTGGTGCTGCTGCTGTTGGTTTAGCTGATGCTGCTGGTGCTGGTCCTGGTGGTGCTTTATTAGCTGGCGCCCCTTTAGCTGGTCCTGGTGGCGTTGGTTTACCTTTAGCTCCCTTACCCCCTGTTGCCGCTTTACCTGCTGGCAATGCTACTTTAGCTCCCCTGTTACCTGGTCCTCCTTTATTACCTGGTGGCGCTCCTGCTGAACCTTTAACTTTAGCTGATGTGGCTTTTCCTGATTTAGGTGCTTTAGCTGCTTTAGGTCCCGTGTTTTGGGTTGCTGCTGGCCCTGGTGCCGCTGTTCCTGCTAGCCCTGGTGCCCCTGCCCCTTTAGCTGCTGCTCCTGCTGCTCCTGCTGCTGCTGGCGCTTTATTACCTCCTCCTCCTGTGGCTCTGGGTACTCCCTTATTAGTTCCTTTACCCCCTGCTCCTCCTGAACCTCCTGCTCCTGCTCCTCCTGGCGGCTTAGCTGCTGGTCCTGGTCCCCCCGGTTTACTGTTATTACCTGCTGCTCCTGTTGGTGACCCCGCTCCTGCCCCTGCTGCTGCTCCTCCTTTACCTCCTTTACCTGCTTTAGTTTTAGGCTTAGTGTTAGTGGGTGTTACTGTTCCTCTGGCTCCTTTAGGTGCTCCTGCTGGTCCTCCCTTACCTCCTGGTGGTCCTTTACCTCCTCCTGCTCCTGCTCCTCCTTTAGGTCCTGCTCCTGATGGCAGATTATTATTACCCCCTCCCTTAGATTTAGCTGGTGTTTTAAGGCCTCTGTAATTGCTTGTTAATCAATAAACCGTTTAATTCGTTTCAGTTGAACTTTGGTCTCTGCGTATTTCTTTCTTATCTAGTTTCCATGCTCTAGAGTCGACCTGCAGGCATGCAAGCTTTTGTTCCCTTTAGTGAGGGTTAA</t>
  </si>
  <si>
    <t>MPNN project VP3_lowestseqrechighRSMD_seq_3  for insertion into PL_56 cut with SwaI and PaeI</t>
  </si>
  <si>
    <t>CH_GF_181</t>
  </si>
  <si>
    <t>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AGAAGAAGGCGCTGCTCCTGGCCCTGATCCTGGTAGAGCTGAACCTGTTGGCGGTGTTTTAGGTCCTAGAAGAACCACTAGATTATATCTGCCCTTATTTGCTGGTCCTGCTTTACCTTTATTAGCTGCTGCTGCTTTAGGCGGCGGTGCTTTAGCTGCTGCCGCTGGTGGCTTATTAGCTCCCGCTGCTTTATTAGGTGCTTTAAGGTTATTATCTTTATTCGATCCCGAAACTTTATTAAGGCTGCAAAGAGAATTAGGTGGCTTAGCTCCCTTAGGTGGTGGTTTAACTCTGAGAGGTGTTTTACCTATTTTATTAGAAGGTGAAGAAGATGAATTAGAACCTGAATTATTACTGGAAGGTTATTTATATGTGGGTTTAGCTGGTGGTGGTCCTCTGCCCCCTTTACTGGCTGCTGCCGAAGAGTTTGGTCTGCCCGCTCCTGGTGGTGCTCCTCCTTTATTACCCCCTTTACCTTTACCTGCTGCTGCTGCTGCTGCTGCTTTAGCTGGCGCTGCTCCTTTATTAGATCTGGAGGCTTTAGGTTTAAGAAAACTGAGGAGAGGCGGTTTAGTTTCTGGTCCTTTACCTGCTCCTGGTTTACCCCCTTTACCTGCTCCTTTACCTTTAAGACCTGCTCCTTTAGCTTTAGATGCTGCTCCTCCTGCTGGTCTGCCTGCTAGACCTTTAAGAAGAGGTGGCCCTGGCCCTGAAGCTGGTGTTGGTGAACCTGGTTTAGCCGGCCCCGGTGAACCTCCTTTAGGTCCTCCTCCTGGTCCTTTAGCTCCCGGTCCTGCTTTTCCTCCTTTACCTTTAGATCCTCCTGCTGCTCCTGATGGTCCTTTATTATTAGCTGGCGCCGGTTTATTAGGTGGTGCTGCTGCTGTTTTACCTGCTTTACCCGCTGCTCCTTTAGTTGGTCCTCCTGGTGGCGAGGCTGCTGGTTTACCCGCTTTAGGCGCTCCTGTTTTACCTAGACCTGCTGCTCCTCCTGCTGCTGCTCCTTTACCTGCTTTAGGTTTATTAGGTCCTCCTCCTGTTGGTTTACCTGCTCCCGGTGCCCCTTTACCTCCTTTAAGATTACCTGCTGGTCCTGAAGATCCTGAAGTTCCTGAACCTGAAGCTCCTTTACCTCCTGCTCCTCCTCCTCCCGCTGCTCCTGCTTTAGCTCCTGTTCCTGCTGCTTTATTACCCTTACCTGCCTTAAGAGGTGGTGCTGGTGCTGCTGCTGCTCCCGCTGATGTTTTAGGCGCTTTAGGCTTAGGTCCTTTATTACCCTTAGCTCTGTTATTATTTGAAAGATTACCCAAAGACCCCGAACCTGAAGAAGAAGAAGAACCTCCTGAAGATTATGTTCCTGTTTTAGGTTTATTAAGAGTGGATTTATCTTTATCTTTTTATCTGCCTAGATTACCTTTAGAAGCTCCTCCTCCCGCTCCTAGACCTGAATTACCTCCTGCTCCTGGTCCTCCTCCTCCTGGTGCCCCTGATGCTGCTGGCGGTCCTCCTCCTCCCTTATTACCTGGCGTTGCTTTACCTTTAAGGCCTCTGTAATTGCTTGTTAATCAATAAACCGTTTAATTCGTTTCAGTTGAACTTTGGTCTCTGCGTATTTCTTTCTTATCTAGTTTCCATGCTCTAGAGTCGACCTGCAGGCATGCAAGCTTTTGTTCCCTTTAGTGAGGGTTAA</t>
  </si>
  <si>
    <t>MPNN project VP3_lowestseqrechighRSMD_seq_4  for insertion into PL_56 cut with SwaI and PaeI</t>
  </si>
  <si>
    <t>CH_GF_182</t>
  </si>
  <si>
    <t>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CTCCTGCTGCTGCTGCTCCTGCTCCTGCTTTACCTTTAGCTTTATTACCTGGCGGTGCTTTAGGTCCTGTTTTAGCTGGTCCTTTAGAAGTTCCCGCTCCTTTAGCTTTAGCTGCTGTTCCTATCAGCTCTGCTTTAGCTGCTGCTGCTCCTGCTGCTGCTGCCGCTGCTGCTTTATTATTACCCGTTGCTGTTTTACCTCCTGTTGGTTTATTAGCTTTTTTCCCTTTAGGTTTTGCTGCTGGTCTGGGTGCTTTAGGTGCTGGCTTATTAGTTCCTGCTGGTGCTGTTGCTCCTGCTGCTCCTGGTGTGGTTTTAGGTTTACCTCCTGCTGGCGCTGCTGCTGCTCCTTTATTACCTGAAGCTCCTGTGTTAGTGGCTCCTGCTCCTGCTTTACCTCTGGGTCCTGGTCCTCCTTTACCTTTAGGTGGCGCTCTGCCCCCCGCTGGTTTAGCTGGTTTAGCTCCTGCTGCTTTATTTGTTGTTGCTCCTGCTGCTGCTGCTGCTCCTGCTGCTCCTGCTGCTTTACCTGCTGTTTTAGATTTACCCTTAGCTCCTGCTGGTTTAGGCGGTGCTTTAGAATTACCTTTACCTTTACCTCCTCCTGCTCCTTTACCTTTAGCTAGAGTTGCTCCTAGCCTGCCTCCTGCTGCTCCTGGTGCTGCTGCTGGTGCTGCTGCTGCTCCTGCTGTTCCTGCTGCTGGCGCTGGCGCTGCTGCTGCTGCTGCTGGTGCTGCTGCTGCCGGCCCCGCTCCTGCTCCTGCTGCTCCTGGTGCTGCTGGTCCCGCTCCCTATGGTAGGGGTCCTTGTTTAGCTTTAGCTGCTGCTGCTGCTGCTGCTGCTGCTGCTTTAGCTGCTGCTGCCTTACCTGCTGTTGCTGCTGCTGCTGCTGCTCCTTTAGCTGGTTTAGTTCCTGCTGCCGCTGTTCCTTTAGGCGCTTTACCTGCTTTAGCTGCTTTAGCTGCTCTGCCTTTACCTTTACCTGGCGCTCCTCCTGGTGCTGCTGCTGCCGCTGCTGTGTTAGCTTTACCTTTACCTCCTTTAGCTCCTCCTGTTCCCCCTTGGTGTGCTCCTGCTGGCGCTGTGCCTGCTCCTCCTCCTGCTGCCGCTGCCCCTGCCGCTGCTTTACCTGCTCCTTTAGCTGCTCCTGGTGCTGCTGCTTTAGGTTTACCTTTTCCTCCTGATCTGTTATTACCCGCTGGTGCCCCTGCTCCCCCTGCTCCTCCTGCTCCTGCTCCCGCTGCTGGTTTAGCTGCTCCTGCTTTAGGTCCTTTAGGTCCCTTATTACTGTTAGTTGTTAGAGGTTTAGGTGCCCCTCCCGATCCTGCCCCTTCTGAAGGTCCTCCTCCTCCTTTATTACCTGTTTTAGCTAGAGCTTTAGCTTTAGTGGCTTTATTATTAAAAGCTGGTCCTTTACCTTTACCTGCTCCTCCTGGTTTACCTCCTTTTCCTCCTGATCCTAAAGAAGGTCCTTTACCTTTAGGTGCCTTAGCTCCTGGTGAACCTTACATTCCTGAACCTTTATTATTACCTGCTTTACCTCCTGTTCCTCTGTAATTGCTTGTTAATCAATAAACCGTTTAATTCGTTTCAGTTGAACTTTGGTCTCTGCGTATTTCTTTCTTATCTAGTTTCCATGCTCTAGAGTCGACCTGCAGGCATGCAAGCTTTTGTTCCCTTTAGTGAGGGTTAA</t>
  </si>
  <si>
    <t>MPNN project VP3_lowestseqrechighRSMD_seq_5  for insertion into PL_56 cut with SwaI and PaeI</t>
  </si>
  <si>
    <t>CH_GF_183</t>
  </si>
  <si>
    <t>TTTAGTGAACCGTCAGATCCGCTAGC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GCGGCCGCGACTCTAGATCATAATCAGC</t>
  </si>
  <si>
    <t>MPNN project AAP for insertion into PL_697 cut with NheI and NotI, note adds back in the NheI and NotI site ** no GFP fusion</t>
  </si>
  <si>
    <t>CH_GF_184</t>
  </si>
  <si>
    <t>AAV1_Rep2-C-terminal+AAV1 CAP with NheI+AT insertion site @S588-T589- cloned into PL269 linearized with BstBI and PstI</t>
  </si>
  <si>
    <t>CH_GF_185</t>
  </si>
  <si>
    <t>GGCCTGAAATCACTTGGTTTTAGGTTGGTTCGA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AGAGGCAACAGAGCTAGCAT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CTGCAGATCTAGAGGGCCGGATCCCTAGAGCTCGCTGA</t>
  </si>
  <si>
    <t>AAV2_Rep2-C-terminal+AAV2 CAP with NheI+AT insertion site @R588-Q589- cloned into PL269 linearized with BstBI and PstI</t>
  </si>
  <si>
    <t>CH_GF_186</t>
  </si>
  <si>
    <t>GGCCTGAAATCACTTGGTTTTAGGTTGGTTCGA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TGACGGTTATCTTCCAGATTGGCTCGAGGACAACCTTTCTGAAGGCATTCGTGAGTGGTGGGCTCTGAAACCTGGAGTCCCTCAACCCAAAGCGAACCAACAACACCAGGACAACCGTCGGGGTCTTGTGCTTCCGGGTTACAAATACCTCGGACCCGGTAACGGACTCGACAAAGGAGAGCCGGTCAACGAGGCGGACGCGGCAGCCCTCGAACACGACAAAGCCTACGACCAGCAGCTCAAGGCCGGTGACAACCCGTACCTCAAGTACAACCACGCCGACGCCGAGTTTCAGGAGCGTCTTCAAGAAGATACGTCTTTTGGGGGCAACCTTGGCAGAGCAGTCTTCCAGGCCAAAAAGAGGATCCTTGAGCCTCTTGGTCTGGTTGAGGAAGCAGCTAAAACGGCTCCTGGAAAGAAGAGGCCTGTAGATCAGTCTCCTCAGGAACCGGACTCATCATCTGGTGTTGGCAAATCGGGCAAACAGCCTGCCAGAAAAAGACTAAATTTCGGTCAGACTGGCGACTCAGAGTCAGTCCCAGACCCTCAACCTCTCGGAGAACCACCAGCAGCCCCCACAAGTTTGGGATCTAATACAATGGCTTCAGGCGGTGGCGCACCAATGGCAGACAATAACGAGGGTGCCGATGGAGTGGGTAATTCCTCAGGAAATTGGCATTGCGATTCCCAATGGCTGGGCGACAGAGTCATCACCACCAGCACCAGAACCTGGGCCCTGCCCACTTACAACAACCATCTCTACAAGCAAATCTCCAGCCAATCAGGAGCTTCAAACGACAACCACTACTTTGGCTACAGCACCCCTTGGGGGTATTTTGACTTTAACAGATTCCACTGCCACTTCTCACCACGTGACTGGCAGCGACTCATTAACAACAACTGGGGATTCCGGCCCAAGAAACTCAGCTTCAAGCTCTTCAACATCCAAGTTAAAGAGGTCACGCAGAACGATGGCACGACGACTATTGCCAATAACCTTACCAGCACGGTTCAAGTGTTTACGGACTCGGAGTATCAGCTCCCGTACGTGCTCGGGTCGGCGCACCAAGGCTGTCTCCCGCCGTTTCCAGCGGACGTCTTCATGGTCCCTCAGTATGGATACCTCACCCTGAACAACGGAAGTCAAGCGGTGGGACGCTCATCCTTTTACTGCCTGGAGTACTTCCCTTCGCAGATGCTAAGGACTGGAAATAACTTCCAATTCAGCTATACCTTCGAGGATGTACCTTTTCACAGCAGCTACGCTCACAGCCAGAGTTTGGATCGCTTGATGAATCCTCTTATTGATCAGTATCTGTACTACCTGAACAGAACGCAAGGAACAACCTCTGGAACAACCAACCAATCACGGCTGCTTTTTAGCCAGGCTGGGCCTCAGTCTATGTCTTTGCAGGCCAGAAATTGGCTACCTGGGCCCTGCTACCGGCAACAGAGACTTTCAAAGACTGCTAACGACAACAACAACAGTAACTTTCCTTGGACAGCGGCCAGCAAATATCATCTCAATGGCCGCGACTCGCTGGTGAATCCAGGACCAGCTATGGCCAGTCACAAGGACGATGAAGAAAAATTTTTCCCTATGCACGGCAATCTAATATTTGGCAAAGAAGGGACAACGGCAAGTAACGCAGAATTAGATAATGTAATGATTACGGATGAAGAAGAGATTCGTACCACCAATCCTGTGGCAACAGAGCAGTATGGAACTGTGGCAAATAACTTGCAGAGCTCAAATGCTAGCATACAGCTCCCACGACTAGAACTGTCAATGATCAGGGGGCCTTACCTGGCATGGTGTGGCAAGATCGTGACGTGTACCTTCAAGGACCTATCTGGGCAAAGATTCCTCACACGGATGGACACTTTCATCCTTCTCCTCTGATGGGAGGCTTTGGACTGAAACATCCGCCTCCTCAAATCATGATCAAAAATACTCCGGTACCGGCAAATCCTCCGACGACTTTCAGCCCGGCCAAGTTTGCTTCATTTATCACTCAGTACTCCACTGGACAGGTCAGCGTGGAAATTGAGTGGGAGCTACAGAAAGAAAACAGCAAACGTTGGAATCCAGAGATTCAGTACACTTCCAACTACAACAAGTCTGTTAATGTGGACTTTACTGTAGACACTAATGGTGTTTATAGTGAACCTCGCCCTATTGGAACCCGGTATCTCACACGAAACTTGTAATTGCTTGTTAATCAATAAACCGTTTAATTCGTTTCAGTTGACTGCAGATCTAGAGGGCCGGATCCCTAGAGCTCGCTGA</t>
  </si>
  <si>
    <t>AAV3B_Rep2-C-terminal+AAV3BCAP with NheI+AT insertion site @N588-T589- cloned into PL269 linearized with BstBI and PstI</t>
  </si>
  <si>
    <t>CH_GF_187</t>
  </si>
  <si>
    <t>GGCCTGAAATCACTTGGTTTTAGGTTGGTTCGA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ACTGACGGTTACCTTCCAGATTGGCTAGAGGACAACCTCTCTGAAGGCGTTCGAGAGTGGTGGGCGCTGCAACCTGGAGCCCCTAAACCCAAGGCAAATCAACAACATCAGGACAACGCTCGGGGTCTTGTGCTTCCGGGTTACAAATACCTCGGACCCGGCAACGGACTCGACAAGGGGGAACCCGTCAACGCAGCGGACGCGGCAGCCCTCGAGCACGACAAGGCCTACGACCAGCAGCTCAAGGCCGGTGACAACCCCTACCTCAAGTACAACCACGCCGACGCGGAGTTCCAGCAGCGGCTTCAGGGCGACACATCGTTTGGGGGCAACCTCGGCAGAGCAGTCTTCCAGGCCAAAAAGAGGGTTCTTGAACCTCTTGGTCTGGTTGAGCAAGCGGGTGAGACGGCTCCTGGAAAGAAGAGACCGTTGATTGAATCCCCCCAGCAGCCCGACTCCTCCACGGGTATCGGCAAAAAAGGCAAGCAGCCGGCTAAAAAGAAGCTCGTTTTCGAAGACGAAACTGGAGCAGGCGACGGACCCCCTGAGGGATCAACTTCCGGAGCCATGTCTGATGACAGTGAGATGCGTGCAGCAGCTGGCGGAGCTGCAGTCGAGGGCGGACAAGGTGCCGATGGAGTGGGTAATGCCTCGGGTGATTGGCATTGCGATTCCACCTGGTCTGAGGGCCACGTCACGACCACCAGCACCAGAACCTGGGTCTTGCCCACCTACAACAACCACCTCTACAAGCGACTCGGAGAGAGCCTGCAGTCCAACACCTACAACGGATTCTCCACCCCCTGGGGATACTTTGACTTCAACCGCTTCCACTGCCACTTCTCACCACGTGACTGGCAGCGACTCATCAACAACAACTGGGGCATGCGACCCAAAGCCATGCGGGTCAAAATCTTCAACATCCAGGTCAAGGAGGTCACGACGTCGAACGGCGAGACAACGGTGGCTAATAACCTTACCAGCACGGTTCAGATCTTTGCGGACTCGTCGTACGAACTGCCGTACGTGATGGATGCGGGTCAAGAGGGCAGCCTGCCTCCGTTTCCCAACGACGTCTTTATGGTGCCCCAGTACGGCTACTGTGGACTGGTGACCGGCAACACTTCGCAGCAGCAGACTGACAGAAATGCCTTCTACTGCCTGGAGTACTTTCCTTCGCAGATGCTGCGGACTGGCAACAACTTTGAAATTACGTACAGTTTTGAGAAGGTGCCTTTCCACTCGATGTACGCGCACAGCCAGAGCCTGGACCGGCTGATGAACCCTCTCATCGACCAGTACCTGTGGGGACTGCAATCGACCACCACCGGAACCACCCTGAATGCCGGGACTGCCACCACCAACTTTACCAAGCTGCGGCCTACCAACTTTTCCAACTTTAAAAAGAACTGGCTGCCCGGGCCTTCAATCAAGCAGCAGGGCTTCTCAAAGACTGCCAATCAAAACTACAAGATCCCTGCCACCGGGTCAGACAGTCTCATCAAATACGAGACGCACAGCACTCTGGACGGAAGATGGAGTGCCCTGACCCCCGGACCTCCAATGGCCACGGCTGGACCTGCGGACAGCAAGTTCAGCAACAGCCAGCTCATCTTTGCGGGGCCTAAACAGAACGGCAACACGGCCACCGTACCCGGGACTCTGATCTTCACCTCTGAGGAGGAGCTGGCAGCCACCAACGCCACCGATACGGACATGTGGGGCAACCTACCTGGCGGTGACCAGAGCAACAGCGCTAGCATAACCTGCCGACCGTGGACAGACTGACAGCCTTGGGAGCCGTGCCTGGAATGGTCTGGCAAAACAGAGACATTTACTACCAGGGTCCCATTTGGGCCAAGATTCCTCATACCGATGGACACTTTCACCCCTCACCGCTGATTGGTGGGTTTGGGCTGAAACACCCGCCTCCTCAAATTTTTATCAAGAACACCCCGGTACCTGCGAATCCTGCAACGACCTTCAGCTCTACTCCGGTAAACTCCTTCATTACTCAGTACAGCACTGGCCAGGTGTCGGTGCAGATTGACTGGGAGATCCAGAAGGAGCGGTCCAAACGCTGGAACCCCGAGGTCCAGTTTACCTCCAACTACGGACAGCAAAACTCTCTGTTGTGGGCTCCCGATGCGGCTGGGAAATACACTGAGCCTAGGGCTATCGGTACCCGCTACCTCACCCACCACCTGTAATTGCTTGTTAATCAATAAACCGTTTAATTCGTTTCAGTTGACTGCAGATCTAGAGGGCCGGATCCCTAGAGCTCGCTGA</t>
  </si>
  <si>
    <t>AAV4_Rep2-C-terminal+AAV4 CAP with NheI+AT insertion site @S586-N587- cloned into PL269 linearized with BstBI and PstI</t>
  </si>
  <si>
    <t>CH_GF_188</t>
  </si>
  <si>
    <t>TGAAATCACTTGGTTTTAGGTTGGTTCGA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TCTTTTGTTGATCACCCTCCAGATTGGTTGGAAGAAGTTGGTGAAGGTCTTCGCGAGTTTTTGGGCCTTGAAGCGGGCCCACCGAAACCAAAACCCAATCAGCAGCATCAAGATCAAGCCCGTGGTCTTGTGCTGCCTGGTTATAACTATCTCGGACCCGGAAACGGTCTCGATCGAGGAGAGCCTGTCAACAGGGCAGACGAGGTCGCGCGAGAGCACGACATCTCGTACAACGAGCAGCTTGAGGCGGGAGACAACCCCTACCTCAAGTACAACCACGCGGACGCCGAGTTTCAGGAGAAGCTCGCCGACGACACATCCTTCGGGGGAAACCTCGGAAAGGCAGTCTTTCAGGCCAAGAAAAGGGTTCTCGAACCTTTTGGCCTGGTTGAAGAGGGTGCTAAGACGGCCCCTACCGGAAAGCGGATAGACGACCACTTTCCAAAAAGAAAGAAGGCTCGGACCGAAGAGGACTCCAAGCCTTCCACCTCGTCAGACGCCGAAGCTGGACCCAGCGGATCCCAGCAGCTGCAAATCCCAGCCCAACCAGCCTCAAGTTTGGGAGCTGATACAATGTCTGCGGGAGGTGGCGGCCCATTGGGCGACAATAACCAAGGTGCCGATGGAGTGGGCAATGCCTCGGGAGATTGGCATTGCGATTCCACGTGGATGGGGGACAGAGTCGTCACCAAGTCCACCCGAACCTGGGTGCTGCCCAGCTACAACAACCACCAGTACCGAGAGATCAAAAGCGGCTCCGTCGACGGAAGCAACGCCAACGCCTACTTTGGATACAGCACCCCCTGGGGGTACTTTGACTTTAACCGCTTCCACAGCCACTGGAGCCCCCGAGACTGGCAAAGACTCATCAACAACTACTGGGGCTTCAGACCCCGGTCCCTCAGAGTCAAAATCTTCAACATTCAAGTCAAAGAGGTCACGGTGCAGGACTCCACCACCACCATCGCCAACAACCTCACCTCCACCGTCCAAGTGTTTACGGACGACGACTACCAGCTGCCCTACGTCGTCGGCAACGGGACCGAGGGATGCCTGCCGGCCTTCCCTCCGCAGGTCTTTACGCTGCCGCAGTACGGTTACGCGACGCTGAACCGCGACAACACAGAAAATCCCACCGAGAGGAGCAGCTTCTTCTGCCTAGAGTACTTTCCCAGCAAGATGCTGAGAACGGGCAACAACTTTGAGTTTACCTACAACTTTGAGGAGGTGCCCTTCCACTCCAGCTTCGCTCCCAGTCAGAACCTCTTCAAGCTGGCCAACCCGCTGGTGGACCAGTACTTGTACCGCTTCGTGAGCACAAATAACACTGGCGGAGTCCAGTTCAACAAGAACCTGGCCGGGAGATACGCCAACACCTACAAAAACTGGTTCCCGGGGCCCATGGGCCGAACCCAGGGCTGGAACCTGGGCTCCGGGGTCAACCGCGCCAGTGTCAGCGCCTTCGCCACGACCAATAGGATGGAGCTCGAGGGCGCGAGTTACCAGGTGCCCCCGCAGCCGAACGGCATGACCAACAACCTCCAGGGCAGCAACACCTATGCCCTGGAGAACACTATGATCTTCAACAGCCAGCCGGCGAACCCGGGCACCACCGCCACGTACCTCGAGGGCAACATGCTCATCACCAGCGAGAGCGAGACGCAGCCGGTGAACCGCGTGGCGTACAACGTCGGCGGGCAGATGGCCACCAACAACCAGAGCTCCACCGCTAGCATACTGCCCCCGCGACCGGCACGTACAACCTCCAGGAAATCGTGCCCGGCAGCGTGTGGATGGAGAGGGACGTGTACCTCCAAGGACCCATCTGGGCCAAGATCCCAGAGACGGGGGCGCACTTTCACCCCTCTCCGGCCATGGGCGGATTCGGACTCAAACACCCACCGCCCATGATGCTCATCAAGAACACGCCTGTGCCCGGAAATATCACCAGCTTCTCGGACGTGCCCGTCAGCAGCTTCATCACCCAGTACAGCACCGGGCAGGTCACCGTGGAGATGGAGTGGGAGCTCAAGAAGGAAAACTCCAAGAGGTGGAACCCAGAGATCCAGTACACAAACAACTACAACGACCCCCAGTTTGTGGACTTTGCCCCGGACAGCACCGGGGAATACAGAACCACCAGACCTATCGGAACCCGATACCTTACCCGACCCCTTTAATTGCTTGTTAATCAATAAACCGTTTAATTCGTTTCAGTTGACTGCAGATCTAGAGGGCCGGATCCCTAGAGCTCGCTGA</t>
  </si>
  <si>
    <t>AAV5_Rep2-C-terminal+AAV5 CAP with NheI+AT insertion site @T577-T578- cloned into PL269 linearized with BstBI and PstI</t>
  </si>
  <si>
    <t>CH_GF_189</t>
  </si>
  <si>
    <t>GGCCTGAAATCACTTGGTTTTAGGTTGGTTCGA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CTCTGAGGGCATTCGCGAGTGGTGGGACTTGAAACCTGGAGCCCCGAAACCCAAAGCCAACCAGCAAAAGCAGGACGACGGCCGGGGTCTGGTGCTTCCTGGCTACAAGTACCTCGGACCCTTCAACGGACTCGACAAGGGGGAGCCCGTCAACGCGGCGGATGCAGCGGCCCTCGAGCACGACAAGGCCTACGACCAGCAGCTCAAAGCGGGTGACAATCCGTACCTGCGGTATAACCACGCCGACGCCGAGTTTCAGGAGCGTCTGCAAGAAGATACGTCTTTTGGGGGCAACCTCGGGCGAGCAGTCTTCCAGGCCAAGAAGAGGGTTCTCGAACCTTTTGGTCTGGTTGAGGAAGGTGCTAAGACGGCTCCTGGAAAGAAACGTCCGGTAGAGCAGTCGCCACAAGAGCCAGACTCCTCCTCGGGCATTGGCAAGACAGGCCAGCAGCCCGCTAAAAAGAGACTCAATTTTGGTCAGACTGGCGACTCAGAGTCAGTCCCCGACCCACAACCTCTCGGAGAACCTCCAGCAACCCCCGCTGCTGTGGGACCTACTACAATGGCTTCAGGCGGTGGCGCACCAATGGCAGACAATAACGAAGGCGCCGACGGAGTGGGTAATGCCTCAGGAAATTGGCATTGCGATTCCACATGGCTGGGCGACAGAGTCATCACCACCAGCACCCGAACATGGGCCTTGCCCACCTATAACAACCACCTCTACAAGCAAATCTCCAGTGCTTCAACGGGGGCCAGCAACGACAACCACTACTTCGGCTACAGCACCCCCTGGGGGTATTTTGATTTCAACAGATTCCACTGCCATTTCTCACCACGTGACTGGCAGCGACTCATCAACAACAATTGGGGATTCCGGCCCAAGAGACTCAACTTCAAGCTCTTCAACATCCAAGTCAAGGAGGTCACGACGAATGATGGCGTCACGACCATCGCTAATAACCTTACCAGCACGGTTCAAGTCTTCTCGGACTCGGAGTACCAGTTGCCGTACGTCCTCGGCTCTGCGCACCAGGGCTGCCTCCCTCCGTTCCCGGCGGACGTGTTCATGATTCCGCAGTACGGCTACCTAACGCTCAACAATGGCAGCCAGGCAGTGGGACGGTCATCCTTTTACTGCCTGGAATATTTCCCATCGCAGATGCTGAGAACGGGCAATAACTTTACCTTCAGCTACACCTTCGAGGACGTGCCTTTCCACAGCAGCTACGCGCACAGCCAGAGCCTGGACCGGCTGATGAATCCTCTCATCGACCAGTACCTGTATTACCTGAACAGAACTCAGAATCAGTCCGGAAGTGCCCAAAACAAGGACTTGCTGTTTAGCCGGGGGTCTCCAGCTGGCATGTCTGTTCAGCCCAAAAACTGGCTACCTGGACCCTGTTACCGGCAGCAGCGCGTTTCTAAAACAAAAACAGACAACAACAACAGCAACTTTACCTGGACTGGTGCTTCAAAATATAACCTTAATGGGCGTGAATCTATAATCAACCCTGGCACTGCTATGGCCTCACACAAAGACGACAAAGACAAGTTCTTTCCCATGAGCGGTGTCATGATTTTTGGAAAGGAGAGCGCCGGAGCTTCAAACACTGCATTGGACAATGTCATGATCACAGACGAAGAGGAAATCAAAGCCACTAACCCCGTGGCCACCGAAAGATTTGGGACTGTGGCAGTCAATCTCCAGAGCAGCAGCGCTAGCATACAGACCCTGCGACCGGAGATGTGCATGTTATGGGAGCCTTACCTGGAATGGTGTGGCAAGACAGAGACGTATACCTGCAGGGTCCTATTTGGGCCAAAATTCCTCACACGGATGGACACTTTCACCCGTCTCCTCTCATGGGCGGCTTTGGACTTAAGCACCCGCCTCCTCAGATCCTCATCAAAAACACGCCTGTTCCTGCGAATCCTCCGGCAGAGTTTTCGGCTACAAAGTTTGCTTCATTCATCACCCAGTATTCCACAGGACAAGTGAGCGTGGAGATTGAATGGGAGCTGCAGAAAGAAAACAGCAAACGCTGGAATCCCGAAGTGCAGTATACATCTAACTATGCAAAATCTGCCAACGTTGATTTCACTGTGGACAACAATGGACTTTATACTGAGCCTCGCCCCATTGGCACCCGTTACCTCACCCGTCCCCTGTAATTGCTTGTTAATCAATAAACCGTTTAATTCGTTTCAGTTGACTGCAGATCTAGAGGGCCGGATCCCTAGAGCTCGCTGA</t>
  </si>
  <si>
    <t>AAV6_Rep2-C-terminal+AAV6 CAP with NheI+AT insertion site @S588-T589- cloned into PL269 linearized with BstBI and PstI</t>
  </si>
  <si>
    <t>CH_GF_190</t>
  </si>
  <si>
    <t>GGCCTGAAATCACTTGGTTTTAGGTTGGTTCGA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CTCTGAGGGCATTCGCGAGTGGTGGGACCTGAAACCTGGAGCCCCGAAACCCAAAGCCAACCAGCAAAAGCAGGACAACGGCCGGGGTCTGGTGCTTCCTGGCTACAAGTACCTCGGACCCTTCAACGGACTCGACAAGGGGGAGCCCGTCAACGCGGCGGACGCAGCGGCCCTCGAGCACGACAAGGCCTACGACCAGCAGCTCAAAGCGGGTGACAATCCGTACCTGCGGTATAACCACGCCGACGCCGAGTTTCAGGAGCGTCTGCAAGAAGATACGTCATTTGGGGGCAACCTCGGGCGAGCAGTCTTCCAGGCCAAGAAGCGGGTTCTCGAACCTCTCGGTCTGGTTGAGGAAGGCGCTAAGACGGCTCCTGCAAAGAAGAGACCGGTAGAGCCGTCACCTCAGCGTTCCCCCGACTCCTCCACGGGCATCGGCAAGAAAGGCCAGCAGCCCGCCAGAAAGAGACTCAATTTCGGTCAGACTGGCGACTCAGAGTCAGTCCCCGACCCTCAACCTCTCGGAGAACCTCCAGCAGCGCCCTCTAGTGTGGGATCTGGTACAGTGGCTGCAGGCGGTGGCGCACCAATGGCAGACAATAACGAAGGTGCCGACGGAGTGGGTAATGCCTCAGGAAATTGGCATTGCGATTCCACATGGCTGGGCGACAGAGTCATTACCACCAGCACCCGAACCTGGGCCCTGCCCACCTACAACAACCACCTCTACAAGCAAATCTCCAGTGAAACTGCAGGTAGTACCAACGACAACACCTACTTCGGCTACAGCACCCCCTGGGGGTATTTTGACTTTAACAGATTCCACTGCCACTTCTCACCACGTGACTGGCAGCGACTCATCAACAACAACTGGGGATTCCGGCCCAAGAAGCTGCGGTTCAAGCTCTTCAACATCCAGGTCAAGGAGGTCACGACGAATGACGGCGTTACGACCATCGCTAATAACCTTACCAGCACGATTCAGGTATTCTCGGACTCGGAATACCAGCTGCCGTACGTCCTCGGCTCTGCGCACCAGGGCTGCCTGCCTCCGTTCCCGGCGGACGTCTTCATGATTCCTCAGTACGGCTACCTGACTCTCAACAATGGCAGTCAGTCTGTGGGACGTTCCTCCTTCTACTGCCTGGAGTACTTCCCCTCTCAGATGCTGAGAACGGGCAACAACTTTGAGTTCAGCTACAGCTTCGAGGACGTGCCTTTCCACAGCAGCTACGCACACAGCCAGAGCCTGGACCGGCTGATGAATCCCCTCATCGACCAGTACTTGTACTACCTGGCCAGAACACAGAGTAACCCAGGAGGCACAGCTGGCAATCGGGAACTGCAGTTTTACCAGGGCGGGCCTTCAACTATGGCCGAACAAGCCAAGAATTGGTTACCTGGACCTTGCTTCCGGCAACAAAGAGTCTCCAAAACGCTGGATCAAAACAACAACAGCAACTTTGCTTGGACTGGTGCCACCAAATATCACCTGAACGGCAGAAACTCGTTGGTTAATCCCGGCGTCGCCATGGCAACTCACAAGGACGACGAGGACCGCTTTTTCCCATCCAGCGGAGTCCTGATTTTTGGAAAAACTGGAGCAACTAACAAAACTACATTGGAAAATGTGTTAATGACAAATGAAGAAGAAATTCGTCCTACTAATCCTGTAGCCACGGAAGAATACGGGATAGTCAGCAGCAACTTACAAGCGGCTAATGCTAGCATACTGCAGCCCAGACACAAGTTGTCAACAACCAGGGAGCCTTACCTGGCATGGTCTGGCAGAACCGGGACGTGTACCTGCAGGGTCCCATCTGGGCCAAGATTCCTCACACGGATGGCAACTTTCACCCGTCTCCTTTGATGGGCGGCTTTGGACTTAAACATCCGCCTCCTCAGATCCTGATCAAGAACACTCCCGTTCCCGCTAATCCTCCGGAGGTGTTTACTCCTGCCAAGTTTGCTTCGTTCATCACACAGTACAGCACCGGACAAGTCAGCGTGGAAATCGAGTGGGAGCTGCAGAAGGAAAACAGCAAGCGCTGGAACCCGGAGATTCAGTACACCTCCAACTTTGAAAAGCAGACTGGTGTGGACTTTGCCGTTGACAGCCAGGGTGTTTACTCTGAGCCTCGCCCTATTGGCACTCGTTACCTCACCCGTAATCTGTAATTGCTTGTTAATCAATAAACCGTTTAATTCGTTTCAGTTGACTGCAGATCTAGAGGGCCGGATCCCTAGAGCTCGCTGA</t>
  </si>
  <si>
    <t>AAV7_Rep2-C-terminal+AAV7 CAP with NheI+AT insertion site @N589-T590- cloned into PL269 linearized with BstBI and PstI</t>
  </si>
  <si>
    <t>CH_GF_191</t>
  </si>
  <si>
    <t>GGCCTGAAATCACTTGGTTTTAGGTTGGTTCGA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CTCTGAGGGCATTCGCGAGTGGTGGGCGCTGAAACCTGGAGCCCCGAAGCCCAAAGCCAACCAGCAAAAGCAGGACGACGGCCGGGGTCTGGTGCTTCCTGGCTACAAGTACCTCGGACCCTTCAACGGACTCGACAAGGGGGAGCCCGTCAACGCGGCGGACGCAGCGGCCCTCGAGCACGACAAGGCCTACGACCAGCAGCTGCAGGCGGGTGACAATCCGTACCTGCGGTATAACCACGCCGACGCCGAGTTTCAGGAGCGTCTGCAAGAAGATACGTCTTTTGGGGGCAACCTCGGGCGAGCAGTCTTCCAGGCCAAGAAGCGGGTTCTCGAACCTCTCGGTCTGGTTGAGGAAGGCGCTAAGACGGCTCCTGGAAAGAAGAGACCGGTAGAGCCATCACCCCAGCGTTCTCCAGACTCCTCTACGGGCATCGGCAAGAAAGGCCAACAGCCCGCCAGAAAAAGACTCAATTTTGGTCAGACTGGCGACTCAGAGTCAGTTCCAGACCCTCAACCTCTCGGAGAACCTCCAGCAGCGCCCTCTGGTGTGGGACCTAATACAATGGCTGCAGGCGGTGGCGCACCAATGGCAGACAATAACGAAGGCGCCGACGGAGTGGGTAGTTCCTCGGGAAATTGGCATTGCGATTCCACATGGCTGGGCGACAGAGTCATCACCACCAGCACCCGAACCTGGGCCCTGCCCACCTACAACAACCACCTCTACAAGCAAATCTCCAACGGGACATCGGGAGGAGCCACCAACGACAACACCTACTTCGGCTACAGCACCCCCTGGGGGTATTTTGACTTTAACAGATTCCACTGCCACTTTTCACCACGTGACTGGCAGCGACTCATCAACAACAACTGGGGATTCCGGCCCAAGAGACTCAGCTTCAAGCTCTTCAACATCCAGGTCAAGGAGGTCACGCAGAATGAAGGCACCAAGACCATCGCCAATAACCTCACCAGCACCATCCAGGTGTTTACGGACTCGGAGTACCAGCTGCCGTACGTTCTCGGCTCTGCCCACCAGGGCTGCCTGCCTCCGTTCCCGGCGGACGTGTTCATGATTCCCCAGTACGGCTACCTAACACTCAACAACGGTAGTCAGGCCGTGGGACGCTCCTCCTTCTACTGCCTGGAATACTTTCCTTCGCAGATGCTGAGAACCGGCAACAACTTCCAGTTTACTTACACCTTCGAGGACGTGCCTTTCCACAGCAGCTACGCCCACAGCCAGAGCTTGGACCGGCTGATGAATCCTCTGATTGACCAGTACCTGTACTACTTGTCTCGGACTCAAACAACAGGAGGCACGGCAAATACGCAGACTCTGGGCTTCAGCCAAGGTGGGCCTAATACAATGGCCAATCAGGCAAAGAACTGGCTGCCAGGACCCTGTTACCGCCAACAACGCGTCTCAACGACAACCGGGCAAAACAACAATAGCAACTTTGCCTGGACTGCTGGGACCAAATACCATCTGAATGGAAGAAATTCATTGGCTAATCCTGGCATCGCTATGGCAACACACAAAGACGACGAGGAGCGTTTTTTTCCCAGTAACGGGATCCTGATTTTTGGCAAACAAAATGCTGCCAGAGACAATGCGGATTACAGCGATGTCATGCTCACCAGCGAGGAAGAAATCAAAACCACTAACCCTGTGGCTACAGAGGAATACGGTATCGTGGCAGATAACTTGCAGCAGCAAAACGCTAGCATACGGCTCCTCAAATTGGAACTGTCAACAGCCAGGGGGCCTTACCCGGTATGGTCTGGCAGAACCGGGACGTGTACCTGCAGGGTCCCATCTGGGCCAAGATTCCTCACACGGACGGCAACTTCCACCCGTCTCCGCTGATGGGCGGCTTTGGCCTGAAACATCCTCCGCCTCAGATCCTGATCAAGAACACGCCTGTACCTGCGGATCCTCCGACCACCTTCAACCAGTCAAAGCTGAACTCTTTCATCACGCAATACAGCACCGGACAGGTCAGCGTGGAAATTGAATGGGAGCTGCAGAAGGAAAACAGCAAGCGCTGGAACCCCGAGATCCAGTACACCTCCAACTACTACAAATCTACAAGTGTGGACTTTGCTGTTAATACAGAAGGCGTGTACTCTGAACCCCGCCCCATTGGCACCCGTTACCTCACCCGTAATCTGTAATTGCTTGTTAATCAATAAACCGTTTAATTCGTTTCAGTTGACTGCAGATCTAGAGGGCCGGATCCCTAGAGCTCGCTGA</t>
  </si>
  <si>
    <t>AAV8_Rep2-C-terminal+AAV8 CAP with NheI+AT insertion site @N590-T591- cloned into PL269 linearized with BstBI and PstI</t>
  </si>
  <si>
    <t>CH_GF_192</t>
  </si>
  <si>
    <t>GGCCTGAAATCACTTGGTTTTAGGTTGGTTCGA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GTTACGGACAACAATGGAGTCAAGACCATCGCCAATAACCTTACCAGCACGGTCCAGGTCTTCACGGACTCAGACTATCAGCTCCCGTACGTGCTCGGGTCGGCTCACGAGGGCTGCCTCCCGCCGTTCCCAGCGGACGTTTTCATGATTCCTCAGTACGGGTATCTGACGCTTAATGATGGAAGCCAGGCCGTGGGTCGTTCGTCCTTTTACTGCCTGGAATATTTCCCGTCGCAAATGCTAAGAACGGGTAACAACTTCCAGTTCAGCTACGAGTTTGAGAACGTACCTTTCCATAGCAGCTACGCTCACAGCCAAAGCCTGGACCGACTAATGAATCCACTCATCGACCAATACTTGTACTATCT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TAGCATGCACAGGCGCAGACCGGCTGGGTTCAAAACCAAGGAATACTTCCGGGTATGGTTTGGCAGGACAGAGATGTGTACCTGCAAGGACCCATTTGGGCCAAAATTCCTCACACGGACGGCAACTTTCACCCTTCTCCGCTGATGGGAGGGTTTGGAATGAAA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CTGCAGATCTAGAGGGCCGGATCCCTAGAGCTCGCTGA</t>
  </si>
  <si>
    <t>AAV9_Rep2-C-terminal+AAV9 CAP with NheI+AT insertion site @Q588-A589- cloned into PL269 linearized with BstBI and PstI</t>
  </si>
  <si>
    <t>CH_GF_193</t>
  </si>
  <si>
    <t>GGCCTGAAATCACTTGGTTTTAGGTTGGTTCGA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CTCTGAGGGCATTCGCGAGTGGTGGGACTTGAAACCTGGAGCCCCGAAACCCAAAGCCAACCAGCAAAAGCAGGACGACGGCCGGGGTCTGGTGCTTCCTGGCTACAAGTACCTCGGACCCTTCAACGGACTCGACAAGGGGGAGCCCGTCAACGCGGCGGACGCAGCGGCCCTCGAGCACGACAAGGCCTACGACCAGCAGCTCAAAGCGGGTGACAATCCGTACCTGCGGTATAACCACGCCGACGCCGAGTTTCAGGAGCGTCTGCAAGAAGATACGTCTTTTGGGGGCAACCTCGGGCGAGCAGTCTTCCAGGCCAAGAAGCGGGTTCTCGAACCTCTCGGTCTGGTTGAGGAAGGCGCTAAGACGGCTCCTGGAAAGAAGAGACCGGTAGAGCCATCACCCCAGCGTTCTCCAGACTCCTCTACGGGCATCGGCAAGAAAGGCCAGCAGCCCGCGAAAAAGAGACTCAACTTTGGGCAGACTGGCGACTCAGAGTCAGTGCCCGACCCTCAACCAATCGGAGAACCCCCCGCAGGCCCCTCTGGTCTGGGATCTGGTACAATGGCTGCAGGCGGTGGCGCTCCAATGGCAGACAATAACGAAGGCGCCGACGGAGTGGGTAGTTCCTCAGGAAATTGGCATTGCGATTCCACATGGCTGGGCGACAGAGTCATCACCACCAGCACCCGAACCTGGGCCCTCCCCACCTACAACAACCACCTCTACAAGCAAATCTCCAACGGGACTTCGGGAGGAAGCACCAACGACAACACCTACTTCGGCTACAGCACCCCCTGGGGGTATTTTGACTTTAACAGATTCCACTGCCACTTCTCACCACGTGACTGGCAGCGACTCATCAACAACAACTGGGGATTCCGGCCCAAGAGACTCAACTTCAAGCTCTTCAACATCCAGGTCAAGGAGGTCACGCAGAATGAAGGCACCAAGACCATCGCCAATAACCTTACCAGCACGATTCAGGTCTTTACGGACTCGGAATACCAGCTCCCGTACGTCCTCGGCTCTGCGCACCAGGGCTGCCTGCCTCCGTTCCCGGCGGACGTCTTCATGATTCCTCAGTACGGGTACCTGACTCTGAACAATGGCAGTCAGGCCGTGGGCCGTTCCTCCTTCTACTGCCTGGAGTACTTTCCTTCTCAAATGCTGAGAACGGGCAACAACTTTGAGTTCAGCTACCAGTTTGAGGACGTGCCTTTTCACAGCAGCTACGCGCACAGCCAAAGCCTGGACCGGCTGATGAACCCCCTCATCGACCAGTACCTGTACTACCTGTCTCGGACTCAGTCCACGGGAGGTACCGCAGGAACTCAGCAGTTGCTATTTTCTCAGGCCGGGCCTAATAACATGTCGGCTCAGGCCAAAAACTGGCTACCCGGGCCCTGCTACCGGCAGCAACGCGTCTCCACGACACTGTCGCAAAATAACAACAGCAACTTTGCCTGGACCGGTGCCACCAAGTATCATCTGAATGGCAGAGACTCTCTGGTAAATCCCGGTGTCGCTATGGCAACCCACAAGGACGACGAAGAGCGATTTTTTCCGTCCAGCGGAGTCTTAATGTTTGGGAAACAGGGAGCTGGAAAAGACAACGTGGACTATAGCAGCGTTATGCTAACCAGTGAGGAAGAAATTAAAACCACCAACCCAGTGGCCACAGAACAGTACGGCGTGGTGGCCGATAACCTGCAACAGCAAAACGCTAGCATGCCGCTCCTATTGTAGGGGCCGTCAACAGTCAAGGAGCCTTACCTGGCATGGTCTGGCAGAACCGGGACGTGTACCTGCAGGGTCCTATCTGGGCCAAGATTCCTCACACGGACGGAAACTTTCATCCCTCGCCGCTGATGGGAGGCTTTGGACTGAAACACCCGCCTCCTCAGATCCTGATTAAGAATACACCTGTTCCCGCGGATCCTCCAACTACCTTCAGTCAAGCTAAGCTGGCGTCGTTCATCACGCAGTACAGCACCGGACAGGTCAGCGTGGAAATTGAATGGGAGCTGCAGAAAGAAAACAGCAAACGCTGGAACCCAGAGATTCAATACACTTCCAACTACTACAAATCTACAAATGTGGACTTTGCTGTTAACACAGATGGCACTTATTCTGAGCCTCGCCCCATCGGCACCCGTTACCTCACCCGTAATCTGTAATTGCTTGTTAATCAATAAACCGTTTAATTCGTTTCAGTTGACTGCAGATCTAGAGGGCCGGATCCCTAGAGCTCGCTGA</t>
  </si>
  <si>
    <t>AAVrh10_Rep2-C-terminal+AAVrh10 CAP with NheI+AT insertion site @N590-A591- cloned into PL269 linearized with BstBI and PstI</t>
  </si>
  <si>
    <t>CH_GF_194</t>
  </si>
  <si>
    <t>GGCCTGAAATCACTTGGTTTTAGGTTGGTTCGA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TGACGGTTATCTTCCAGATTGGCTCGAGGACAACCTCTCTGAAGGCATTCGCGAGTGGTGGGCGCTGAAACCTGGAGCTCCACAACCCAAGGCCAACCAACAGCATCAGGACAACGGCAGGGGTCTTGTGCTTCCTGGGTACAAGTACCTCGGACCCTTCAACGGACTCGACAAGGGAGAGCCGGTCAACGAGGCAGACGCCGCGGCCCTCGAGCACGACAAGGCCTACGACAAGCAGCTCGAGCAGGGGGACAACCCGTATCTCAAGTACAACCACGCCGACGCCGAGTTCCAGCAGCGCTTGGCGACCGACACCTCTTTTGGGGGCAACCTCGGGCGAGCAGTCTTCCAGGCCAAAAAGAGGATTCTCGAGCCTCTGGGTCTGGTTGAAGAGGGCGTTAAAACGGCTCCTGGAAAGAAACGCCCATTAGAAAAGACTCCAAATCGGCCGACCAACCCGGACTCTGGGAAGGCCCCGGCCAAGAAAAAGCAAAAAGACGGCGAACCAGCCGACTCTGCTAGAAGGACACTCGACTTTGAAGACTCTGGAGCAGGAGACGGACCCCCTGAGGGATCATCTTCCGGAGAAATGTCTCATGATGCTGAGATGCGTGCGGCGCCAGGCGGAAATGCTGTCGAGGCGGGACAAGGTGCCGATGGAGTGGGTAATGCCTCCGGTGATTGGCATTGCGATTCCACCTGGTCAGAGGGCCGAGTCACCACCACCAGCACCCGAACCTGGGTCCTACCCACGTACAACAACCACCTGTACCTGCGAATCGGAACAACGGCCAACAGCAACACCTACAACGGATTCTCCACCCCCTGGGGATACTTTGACTTTAACCGCTTCCACTGCCACTTTTCCCCACGCGACTGGCAGCGACTCATCAACAACAACTGGGGACTCAGGCCGAAATCGATGCGTGTTAAAATCTTCAACATACAGGTCAAGGAGGTCACGACGTCAAACGGCGAGACTACGGTCGCTAATAACCTTACCAGCACGGTTCAGATCTTTGCGGATTCGACGTATGAACTCCCATACGTGATGGACGCCGGTCAGGAGGGGAGCTTTCCTCCGTTTCCCAACGACGTCTTTATGGTTCCCCAATACGGATACTGCGGAGTTGTCACTGGAAAAAACCAGAACCAGACAGACAGAAATGCCTTTTACTGCCTGGAATACTTTCCATCCCAAATGCTAAGAACTGGCAACAATTTTGAAGTCAGTTACCAATTTGAAAAAGTTCCTTTCCATTCAATGTACGCGCACAGCCAGAGCCTGGACAGAATGATGAATCCTTTACTGGATCAGTACCTGTGGCATCTGCAATCGACCACTACCGGAAATTCCCTTAATCAAGGAACAGCTACCACCACGTACGGGAAAATTACCACTGGAGACTTTGCCTACTACAGGAAAAACTGGTTGCCTGGAGCCTGCATTAAACAACAAAAATTTTCAAAGAATGCCAATCAAAACTACAAGATTCCCGCCAGCGGGGGAGACGCCCTTTTAAAGTATGACACGCATACCACTCTAAATGGGCGATGGAGTAACATGGCTCCTGGACCTCCAATGGCAACCGCAGGTGCCGGGGACTCGGATTTTAGCAACAGCCAGCTGATCTTTGCCGGACCCAATCCGAGCGGTAACACGACCACATCTTCAAACAATTTGTTGTTTACCTCAGAAGAGGAGATTGCCACAACAAACCCACGAGACACGGACATGTTTGGACAGATTGCAGATAATAATCAAAATGCCACCGCTAGCATACCGCCCCTCACATCGCTAACCTGGACGCTATGGGAATTGTTCCCGGAATGGTCTGGCAAAACAGAGACATCTACTACCAGGGCCCTATTTGGGCCAAGGTCCCTCACACGGACGGACACTTTCACCCTTCGCCGCTGATGGGAGGATTTGGACTGAAACACCCGCCTCCACAGATTTTCATCAAAAACACCCCCGTACCCGCCAATCCCAATACTACCTTTAGCGCTGCAAGGATTAATTCTTTTCTGACGCAGTACAGCACCGGACAAGTTGCCGTTCAGATCGACTGGGAAATTCAGAAGGAGCATTCCAAACGCTGGAATCCCGAAGTTCAATTTACTTCAAACTACGGCACTCAAAATTCTATGCTGTGGGCTCCCGACAATGCTGGCAACTACCACGAACTCCGGGCTATTGGGTCCCGTTTCCTCACCCACCACTTGTAATTGCTTGTTAATCAATAAACCGTTTAATTCGTTTCAGTTGACTGCAGATCTAGAGGGCCGGATCCCTAGAGCTCGCTGA</t>
  </si>
  <si>
    <t>AAV12_Rep2-C-terminal+AAV12 CAP with NheI+AT insertion site @N590-A591- cloned into PL269 linearized with BstBI and PstI</t>
  </si>
  <si>
    <t>CH_GF_195</t>
  </si>
  <si>
    <t>GGCCTGAAATCACTTGGTTTTAGGTTGGTTCGA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ctctgagggcattcgcgagtggtgggacttgaaacctggagccccgaagcccaaagccaaccagcaaaagcaggacgacggccggggtctggtgcttcctggctacaagtacctcggacccttcaacggactcgacaagggggagcccgtcaacgcggcggacgcagcggccctcgagcacgacaaggcctacgaccagcagctcaaagcgggtgacaatccgtacctgcggtataaccacgccgacgtcgagtttcaggagcgtctgcaagaagatacgtcttttgggggcaacctcgggcgagcagtcttccaggccaagaagagggttctcgaaccttttggtctggttgaggaaggcgctaagacggctcctggaaagaaacgtccggtagagcagtcgccacaagagccagactcctcctcgggcatcggcaagaaaggccaacagcccgccagaaaaagactcaattttggccagactggcgactcagagtcagttccagaccctcaacctctcggagaacctccagcagcgccctctggtgtgggacctaatacaatggctgcaggcggtggcgcaccaatggcagacaataacgagggcgccgacggagtgggtaattcctcgggaaattggcattgcgattccacatggatgggggacagagtcatcaccaccagcacccgaacctgggccctgcccacctacaacaaccacctctacaagcaaatctccaacggcacctcgggaggaagcaccaacgacaacacctattttggctacagcaccccctgggggtattttgatttcaacagattccactgccacttctcaccacgtgactggcagcgactcatcaacaacaactggggattccggccaaaaagactcagcttcaagctcttcaacatccaggtcaaggaggtcacgcagaatgaaggcaccaagaccatcgccaataaccttaccagcacgattcaggtatttacggactcggaataccagctgccatacgtcctcggctccgcgcaccagggctgcctgcctccgttcccggcggacgtcttcatgattccccagtacggctaccttacactgaacaatggaagtcaagccgtaggccgttcctccttctactgcctggaatattttccttctcaaatgctgagaacgggcaacaactttgagttcagctaccagtttgaggacgtgccttttcacagcagctacgcgcacagccaaagcctggaccggctgatgaaccccctcatcgaccagtacctgtactacctgtctcggactcagtccacgggaggtaccgcaagaactcagcagttgctattttctcaggccgggcctaatacaatggccaatcaggcaaagaactggctgccaggaccctgttaccgccaacaacgcgtctcaacgacaaccgggcaaaacaacaatagcaactctgcctggactgctgggaccaaataccatctgaatggaagaaattcattggctaatcctggcatcgctatggcaacacacaaagacgacgaggagcgtttttttcccagtaacgggatcctgatttttggcaaacaaaatgctgccagagacaatgcggattacagcgatgtcatgctcaccagcgaggaagaaatcaaaaccactaaccctgtggctacagaggaatacggtatcgtggcagataacttgcagcagcaaaacGCTAGCATacggctcctcaaattggaactgtcaacagccagggggccttacccggtatggtctggcagaaccgggacgtgtacctgcagggtcccatctgggccaagattcctcacacggacggcaacttccacccatctccgctgatgggcggctttggcctgaaacatcctccgcctcagatcctgatcaagaacacgcctgtacctgcggatcctccgaccaccttcaaccagtcaaagctgaactctttcatcacgcaatacagcaccggacaggtcagcgtggaaattgaatgggagctacagaaggaaaacagcaagcgctggaaccccgagatccagtacacctccaactactacaaatctacaagtgtggactttgctgttaatacagaaggcgtgtactctgaaccccgccccattggcacccgttacctcacccgtaatctgtaaTTGCTTGTTAATCAATAAACCGTTTAATTCGTTTCAGTTGACTGCAGATCTAGAGGGCCGGATCCCTAGAGCTCGCTGA</t>
  </si>
  <si>
    <t>AAVB1_Rep2-C-terminal+AAVB1 CAP with NheI+AT insertion site @N588-T589- cloned into PL269 linearized with BstBI and PstI</t>
  </si>
  <si>
    <t>CH_GF_196</t>
  </si>
  <si>
    <t>GGCCTGAAATCACTTGGTTTTAGGTTGGTTCGA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CGAGTTCCAGGAGCGGCTCAAAGAAGATACGTCTTTTGGGGGCAACCTCGGGCGAGCAGTCTTCCAGGCCAAAAAGAGGCTTCTTGAACCTCTTGGTCTGGTTGAGGAAGCGGCTAAGACGGCTCCTGGAAAGAAGAGGCCTGTAGAGCACTCTCCTGTGGAGCCAGACTCCTCCTCGGGAACCGGAAAGGCGGGCCAGCAGCCTGCAAGAAAAAGATTGAATTTTGGTCAGACTGGAGACGCAGACTCAGTCCCAGACCCTCAACCAATCGGAGAACCTCCCGCAGCCCCCTCAGGTGTGGGATCTCTTACAATGGCTGCAGGCGGTGGCGCACCAATGGCAGACAATAACGAGGGCGCCGACGGAGTGGGTAATTCCTCGGGAAATTGGCATTGCGATTCCACATGGATGGGCGACAGAGTCATCACCACCAGCACCCGAACCTGGGCCCTGCCCACCTACAACAACCACCTCTACAAGCAAATCTCCAACAGCACATCTGGAGGATCTTCAAATGACAACGCCTACTTCGGCTACAGCACCCCCTGGGGGTATTTTGACTTTAACAGATTCCACTGCCACTTTTCACCACGTGACTGGCAGCGACTCATCAACAACAACTGGGGATTCCGGCCCAAGAGACTCAGCTTCAAGCTCTTCAACATCCAGGTCAAGGAGGTCACGCAGAATGAAGGCACCAAGACCATCGCCAATAACCTCACCAGCACCATCCAGGTGTTTACGGACTCGGAGTACCAGCTGCCGTACGTTCTCGGCTCTGCCCACCAGGGCTGCCTGCCTCCGTTCCCGGCGGACGTGTTCATGATTCCCCAGTACGGCTACCTAACACTCAACAACGGTAGTCAGGCCGTGGGACGCTCCTCCTTCTACTGCCTGGAATACTTTCCTTCGCAGATGCTGAGAACCGGCAACAACTTCCAGTTTACTTACACCTTCGAGGACGTGCCTTTCCACAGCAGCTACGCCCACAGCCAGAGCTTGGACCGGCTGATGAATCCTCTGATTGACCAGTACCTGTACTACTTGTCTCGGACTCAAACAACAGGAGGCACGACAAATACGCAGACTCTGGGCTTCAGCCAAGGTGGGCCTAATACAATGGCCAATCAGGCAAAGAACTGGCTGCCA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AGAGGCAACGCTAGCATAGACAAGCAGCTACCGCAGATGTCAACACACAAGGCGTTCTTCCAGGCATGGTCTGGCAGGACAGAGATGTGTACCTTCAGGGGCCCATCTGGGCAAAGATTCCACACACGGACGGACATTTTCACCCCTCTCCCCTCATGGGTGGATTCGGACTTAAACACCCTCCGCCTCAGATCCTGATCAAGAACACGCCTGTACCTGCGGATCCTCCGACCACCTTCAACCAGTCAAAGCTGAACTCTTTCATCACCCAGTATTCTACTGGCCAAGTCAGCGTGGAGATCGAGTGGGAGCTGCAGAAGGAAAACAGCAAGCGCTGGAACCCCGAGATCCAGTACACCTCCAACTACTACAAATCTACAAGTGTGGACTTTGCTGTTAATACAGAAGGCGTGTACTCTGAACCCCGCCCCATTGGCACCCGTTACCTCACCCGTAATCTGTAATTGCTTGTTAATCAATAAACCGTTTAATTCGTTTCAGTTGACTGCAGATCTAGAGGGCCGGATCCCTAGAGCTCGCTGA</t>
  </si>
  <si>
    <t>AAVDJ_Rep2-C-terminal+AAVDJ CAP with NheI+AT insertion site @N589-R590- cloned into PL269 linearized with BstBI and PstI</t>
  </si>
  <si>
    <t>CH_GF_197</t>
  </si>
  <si>
    <t>TTTAGTGAACCGTCAGATCCGCTAGC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CCCGGGATCCACCGGTCGCCACCATG</t>
  </si>
  <si>
    <t>MPNN project AAP for insertion into PL_697 cut with NheI and SmaI, note adds back in the NheI and SmaI site, note GFP fusion</t>
  </si>
  <si>
    <t>CH_GF_198</t>
  </si>
  <si>
    <t>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A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GTTACGGACAACAATGGAGTCAAGACCATCGCCAATAACCTTACCAGCACGGTCCAGGTCTTCACGGACTCAGACTATCAGCTCCCGTACGTGCTCGGGTCGGCTCACGAGGGCTGCCTCCCGCCGTTCCCAGCGGACGTTTTCATGATTCCTCAGTACGGGTATCTGACGCTTAATGATGGAAGCCAGGCCGTGGGTCGTTCGTCCTTTTACTGCCTGGAATATTTCCCGTCGCAAATGCTAAGAACGGGTAACAACTTCCAGTTCAGCTACGAGTTTGAGAACGTACCTTTCCATAGCAGCTACGCTCACAGCCAAAGCCTGGACCGACTAATGAATCCACTCATCGACCAATACTTGTACTATCT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ACTTTGGTCTCTGCGTATTTCTTTCTTATCTAGTTTCCATGCTCTAGAGTCGACCTGCAGGCATGCAAGCTTTTGTTCCCTTTAGTGAGGGTTAA</t>
  </si>
  <si>
    <t>MPNN project AAV9 no AAP Sonntag 2011  for insertion into PL_56 cut with SwaI and PaeI</t>
  </si>
  <si>
    <t>CH_GF_199</t>
  </si>
  <si>
    <t>AAACTTAAGCTTGGTACCGAGCTCGGATCCGCCACCATGGTGGCTTTCAAAGGGGTCTGGACTCAAGCTTTCTGGAAAGCAGTCACAGCGGAATTTCTGGCCATGCTTATTTTTGTTCTCCTCAGCCTGGGATCCACCATCAACTGGGGTGGAACAGAAAAGCCTTTACCGGTCGACATGGTTCTCATCTCCCTTTGCTTTGGACTCAGCATTGCAACCATGGTGCAGTGCTTTGGCCATATCAGCGGTGGCCACATCAACCCTGCAGTGACTGTGGCCATGGTGTGCACCAGGAAGATCAGCATCGCCAAGTCTGTCTTCTACATCGCAGCCCAGTGCCTGGGGGCCATCATTGGAGCAGGAATCCTCTATCTGGTCACACCTCCCAGTGTGGTGGGAGGCCTGGGAGTCACCATGGTTCATGGAAATCTTACCGCTGGTCATGGTCTCCTGGTTGAGTTGATAATCACATTTCAATTGGTGTTTACTATCTTTGCCAGCTGTGATTCCAAACGGACTGATGTCACTGGCTCAATAGCTTTAGCAATTGGATTTTCTGTTGCAATTGGACATTTATTTGCAATCAATTATACTGGTGCCAGCATGAATCCCGCCCGATCCTTTGGACCTGCAGTTATCATGGGAAATTGGGAAAACCATTGGATATATTGGGTTGGGCCCATCATAGGAGCTGTCCTCGCTGGTGGCCTTTATGAGTATGTCTTCTGTCCAGATGTTGAATTCAAACGTCGTTTTAAAGAAGCCTTCAGCAAAGCTGCCCAGCAAACAAAAGGAAGCTACATGGAGGTGGAGGACAACAGGAGTCAGGTAGAGACGGATGACCTGATTCTAAAACCTGGAGTGGTGCATGTGATTGACGTTGACCGGGGAGAGGAGAAGAAGGGGAAAGACCAATCTGGAGAGGTATTGTCTTCAGTATGACTAGAAGATCGCACTGAAAGCAGACAAGACTCCTTAGAACTGTCCTCAGATTTCCTTCCACCCATTAAGGAAACAGATTTGTTAGATTACAAGGATGACGACGATAAGTGATAA</t>
  </si>
  <si>
    <t>AQP4 Macaca fascicularis for insertion into plasmid 713 cut with BamHI on the 5' end XbalI</t>
  </si>
  <si>
    <t>CH_GF_200</t>
  </si>
  <si>
    <t>AAACTTAAGCTTGGTACCGAGCTCGGATCCGCCACCATGCGGATGCTGCTGGCGCTCCTGGCCCTCTCCGCGGCGCGGCCATCGGCCAGTGCAGAGTCACACTGGTGCTACGAGGTTCAAGCCGAGTCCTCCAACTACCCCTGCTTGGTGCCAGTCAAGTGGGGTGGAAACTGCCAGAAGGACCGCCAGTCCCCCATCAACATCGTCACCACCAAGGCAAAGGTGGACAAAAAACTGGGACGCTTCTTCTTCTCTGGCTACGATAAGAAGCAAACGTGGACTGTCCAAAATAACGGGCACTCAGTGATGATGTTGCTGGAGAACAAGGCCAGCATTTCTGGAGGAGGACTGCCTGCCCCATACCAGGCCAAACAGTTGCACCTGCACTGGTCCGACTTGCCATATAAGGGCTCGGAGCACAGCCTCGATGGGGAGCACTTTGCCATGGAGATGCACATAGTACATGAGAAAGAGAAGGGGACATCGAGGAATGTGAAAGAGGCCCAGGACCCTGAAGACGAAATTGCGGTGCTGGCCTTTCTGGTGGAGGCTGGAACCCAGGTGAACGAGGGCTTCCAGCCACTGGTGGAGGCACTGTCTAATATCCCCAAACCTGAGATGAGCACTACGATGGCAGAGAGCAGCCTGTTGGACCTGCTCCCCAAGGAGGAGAAACTGAGGCACTACTTCCGCTACCTGGGCTCACTCACCACACCGACCTGCGATGAGAAGGTCGTCTGGACTGTGTTCCGGGAGCCCATTCAGCTTCACAGAGAACAGATCCTGGCATTCTCTCAGAAGCTGTACTACGACAAGGAACAGACAGTGAGCATGAAGGACAATGTCAGGCCCCTGCAGCAGCTGGGGCAGCGCACGGTGATAAAGTCCGGGGCCCCGGGTCGGCCGCTGCCCTGGGCCCTGCCTGCCCTGCTGGGCCCCATGCTGGCCTGCCTGCTGGCCGGCTTCCTGCGAGATTACAAGGATGACGACGATAAGTGATAA</t>
  </si>
  <si>
    <t>CA4 Macaca fascicularis for insertion into plasmid 713 cut with BamHI on the 5' end XbalI</t>
  </si>
  <si>
    <t>CH_GF_201</t>
  </si>
  <si>
    <t>AAACTTAAGCTTGGTACCGAGCTCGGATCCGCCACCATGAAGATCTTCTTGCCAGTGCTGCTGGCTGCCCTTCTGGGTGTGGAGCGAGCCAGCTCGCTGATGTGCTTCTCCTGCTTGAACCAGAAGAGCAATCTGTACTGCCTGAAGCCGACCATCTGCTCCGACCAGGACAACTACTGCGTGACTGTGTCTGCTAGTGCCGGCATTGGGAATCTCGTGACATTTGGCCACAGCCTGAGCAAGACCTGTTCCCCGGCCTGCCCCATCCCAGAAGGCGTCAATGTTGGTGTGGCTTCCATGGGCATCAGCTGCTGCCAGAGCTTTCTGTGCAATTTCAGTGCGGCCGATGGCGGGCTGCGGGCAAGCGTCACCCTGCTGGGTGCCGGGCTGCTGCTGAGCCTGCTGCCGGCCCTGCTGCGGTTTGGCCCCGATTACAAGGATGACGACGATAAGTGATAA</t>
  </si>
  <si>
    <t>LY6E Macaca fascicularis for insertion into plasmid 713 cut with BamHI on the 5' end XbalI</t>
  </si>
  <si>
    <t>CH_GF_202</t>
  </si>
  <si>
    <t>AAACTTAAGCTTGGTACCGAGCTCGGATCCGCCACCATGTCCCAGACCAAAATGCTGAAGGTCCGCGTGACCCTCTTCTGCATCCTGGCAGGCATCGTGCTGGCCATGACAGCCGTGGTAACCGACCACTGGGCTGTGCTGAGCCCCCACATGGAGCACCACAACACTACCTGCGAGGCGGCCCACTTCGGCCTCTGGCGGATTTGTACCAAGCGCATCCCCATGGACGACAGCAAGACCTGCGGGCCCATCACCCTGCCCGGGGAGAAGAACTGTTCCTACTTCAGGCATTTTAACCCCGGCGAGAGCTCGGAGATCTTCGAATTCACCACTCAGAAGGAGTACAGCATCTCGGCAGCCGCCATCGCCATCTTCAGCCTTGGCTTCATCATCCTGGGCAGCCTCTGTGTCCTCCTGTCCCTCGGGAAGAAGAGGGACTATCTGCTGCGACCCGCGTCCATGTTCTATGCCTTTGCAGGTCTCTGCATCCTCGTCTCGGTGGAGGTCATGCGGCAGTCGGTGAAGCGCATGATTGACAGTGAGGACACCGTCTGGATCGAGTACTATTACTCCTGGTCCTTTGCCTGCGCCTGTGCCGCCTTCATCCTCCTCTTTCTCGGCGGTCTCGCCCTCCTGCTGTTCTCCCTGCCTCGAATGCCCCGGAACCCATGGGAGTCCTGCATGGATGCTGAGCCCGAGCACGATTACAAGGATGACGACGATAAGTGATAA</t>
  </si>
  <si>
    <t>Cacng1 Macaca fascicularis for insertion into plasmid 713 cut with BamHI on the 5' end XbalI</t>
  </si>
  <si>
    <t>CH_GF_203</t>
  </si>
  <si>
    <t>attaccgccatgcattagttattaatGCTAGCGGCCCGCTCTAGACCTGCAGGAGGACCGGATCAACTCATTGCGTGAACCGACACTAGAGGGTATATAATGGAAGCTCGACTTCCAGCTTGGCAATCCGGTACTGTGCAAAGTGAACACATCGCTAAGCGAAAGCTAAGCTCGAGctcACCGGTCGCCACCATGGTGAGcaagg</t>
  </si>
  <si>
    <t>vikram insert to add minp to pEGFPN1</t>
  </si>
  <si>
    <t>CH_GF_204</t>
  </si>
  <si>
    <t>attaccgccatgcattagttattaatGCTAGCGGCCCGCTCTAGACCTGCAGGAGGACCGGATCAACTCATTGCGTGAACCGACACTAGAGGGTATATAATGGAAGCTCGACTTCCAGCTTGGCAATCCGGTACTGTGCAAAGTGAACACATCGCTAAGCGAAAGCTAAGCTCGAGctcNNNNNNNNNACCGGTCGCCACC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tccggactcagatctcgagaggaggaggaggagacagacagcaggatgccccacctcgacagccccggcagctcccagccgagacgctccttcctctcaagggtgatcagggcagcgctaccgttgcagctgcttctgctgctgctgctgctcctggcctgcctgctacctgcctctgaagatgactacagctgcacccaggccaacaactttgcccgatccttctaccccatgctgcggtacaccaacgggccacctcccacctaggaattcatcagcggccgcgactctagatcataatcagc</t>
  </si>
  <si>
    <t>Vikram insert+BC+EGFP KASH</t>
  </si>
  <si>
    <t>CH_GF_st184</t>
  </si>
  <si>
    <t>GTGGATTTGGATGACTGCATCTTTGAACAATAAATGATTTAAATCAGGTATGGCTGCCGATGGTTATCTTCCAGATTGGCTCGAGGACAACCTCTCTGAGGGCATTCGCGAGTGGTGGGACTTGAAACCTGGAGCCCCGAAGCCCAAAGCCAACCAGCAAAAGCAGGACGACGGCCGGGGTCTGGTGCTTCCTGGCTACAAGTACCTCGGACCCTTCAACGGACTCGACAAGGGGGAGCCCGTCAACGCGGCGGACGCAGCGGCCCTCGAGCACGACAAGGCCTACGACCAGCAGCTCAAAGCGGGTGACAATCCGTACCTTCGGTATAACCACGCCGACGCCGAGTTTCAGGAGCGTCTGCAAGAAGATACGTCTTTTGGGGGCAACCTCGGGCGAGCAGTCTTCCAGGCCAAGAAGCGGGTTCTCGAACCTCTCGGTCTGGTTGAGGAAGGCGCTAAGACGGCTCCTGGAAAGAAACGTCCGGTAGAGCAGTCGCCACAAGAGCCAGACTCCTCCTCGGGCATCGGCAAGACAGGCCAGCAGCCCGCTAAAAAGAGACTCAATTTTGGTCAGACTGGCGACTCAGAGTCAGTCCCCGACCCACAACCTCTCGGAGAACCTCCAGCAACCCCCGCTGCTGTGGGACCTACTACAATGGCTTCAGGCGGTGGCGCACCAATGGCAGACAATAACGAAGGCGCCGACGGAGTGGGTAATGCCTCAGGAAATTGGCATTGCGATTCCACATGGCTGGGCGACAGAGTCATCACCACCAGCACCCGCACCTGGGCCTTGCCCACCTACAATAACCACCTCTACAAGCAAATCTCCAGTGCTTCAACGGGGGCCAGCAACGACAACCACTACTTCGGCTACAGCACCCCCTGGGGGTATTTTGATTTCAACAGATTCCACTGCCACTTTTCACCACGTGACTGGCAGCGACTCATCAACAACAATTGGGGATTCCGGCCCAAGAGACTCAACTTCAAACTCTTCAACATCCAAGTCAAGGAGGTCACGACGAATGATGGCGTCACAACCATCGCTAATAACCTTACCAGCACGGTTCAAGTCTTCTCGGACTCGGAGTACCAGCTTCCGTACGTCCTCGGCTCTGCGCACCAGGGCTGCCTCCCTCCGTTCCCGGCGGACGTGTTCATGATTCCGCAATACGGCTACCTGACGCTCAACAATGGCAGCCAAGCCGTGGGACGTTCATCCTTTTACTGCCTGGAATATTTCCCTTCTCAGATGCTGAGAACGGGCAACAACTTTACCTTCAGCTACACCTTTGAGGAAGTGCCTTTCCACAGCAGCTACGCGCACAGCCAGAGCCTGGACCGGCTGATGAATCCTCTCATCGACCAATACCTGTATTACCTGAACAGAACTCAAAATCAGTCCGGAAGTGCCCAAAACAAGGACTTGCTGTTTAGCCGTGGGTCTCCAGCTGGCATGTCTGTTCAGCCCAAAAACTGGCTACCTGGACCCTGTTATCGGCAGCAGCGCGTTTCTAAAACAAAAACAGACAACAACAACAGCAATTTTACCTGGACTGGTGCTTCAAAATATAACCTCAATGGGCGTGAATCCATCATCAACCCTGGCACTGCTATGGCCTCACACAAAGACGACGAAGACAAGTTCTTTCCCATGAGCGGTGTCATGATTTTTGGAAAAGAGAGCGCCGGAGCTTCAAACACTGCATTGGACAATGTCATGATTACAGACGAAGAGGAAATTAAAGCCACTAACCCTGTGGCCACCGAAAGATTTGGGACCGTGGCAGTCAATTTCCAGAGCAGCAGCGCTAGCATACAGACCCTGCGACCGGAGATGTGCATGCTATGGGAGCATTACCTGGCATGGTGTGGCAAGATAGAGACGTGTACCTGCAGGGTCCCATTTGGGCCAAAATTCCTCACACAGATGGACACTTTCACCCGTCTCCTCTTATGGGCGGCTTTGGACTCAAGAACCCGCCTCCTCAGATCCTCATCAAAAACACGCCTGTTCCTGCGAATCCTCCGGCGGAGTTTTCAGCTACAAAGTTTGCTTCATTCATCACCCAATACTCCACAGGACAAGTGAGTGTGGAAATTGAATGGGAGCTGCAGAAAGAAAACAGCAAGCGCTGGAATCCCGAAGTGCAGTACACATCCAATTATGCAAAATCTGCCAACGTTGATTTTACTGTGGACAACAATGGACTTTATACTGAGCCTCGCCCCATTGGCACCCGTTACCTCACCCGTCCCCTGTAATTGCTTGTTAATCAATAAACCGTTTAATTCGTTTCAGTTGACTGCAGATCTAGAGGGCCGGATCCCTAGAGCTCGCTG</t>
  </si>
  <si>
    <t>AAV1_small Rep2-C-terminal+AAV1 CAP with NheI+AT insertion site @S588-T589- cloned into PL269 linearized with SwaI and PstI</t>
  </si>
  <si>
    <t>CH_GF_st185</t>
  </si>
  <si>
    <t>GTGGATTTGG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AGAGGCAACAGAGCTAGCAT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CTGCAGATCTAGAGGGCCGGATCCCTAGAGCTCGCTGA</t>
  </si>
  <si>
    <t>AAV2_small Rep2-C-terminal+AAV2 CAP with NheI+AT insertion site @R588-Q589- cloned into PL269 linearized with SwaI and PstI</t>
  </si>
  <si>
    <t>CH_GF_st186</t>
  </si>
  <si>
    <t>GTGGATTTGGATGACTGCATCTTTGAACAATAAATGATTTAAATCAGGTATGGCTGCTGACGGTTATCTTCCAGATTGGCTCGAGGACAACCTTTCTGAAGGCATTCGTGAGTGGTGGGCTCTGAAACCTGGAGTCCCTCAACCCAAAGCGAACCAACAACACCAGGACAACCGTCGGGGTCTTGTGCTTCCGGGTTACAAATACCTCGGACCCGGTAACGGACTCGACAAAGGAGAGCCGGTCAACGAGGCGGACGCGGCAGCCCTCGAACACGACAAAGCCTACGACCAGCAGCTCAAGGCCGGTGACAACCCGTACCTCAAGTACAACCACGCCGACGCCGAGTTTCAGGAGCGTCTTCAAGAAGATACGTCTTTTGGGGGCAACCTTGGCAGAGCAGTCTTCCAGGCCAAAAAGAGGATCCTTGAGCCTCTTGGTCTGGTTGAGGAAGCAGCTAAAACGGCTCCTGGAAAGAAGAGGCCTGTAGATCAGTCTCCTCAGGAACCGGACTCATCATCTGGTGTTGGCAAATCGGGCAAACAGCCTGCCAGAAAAAGACTAAATTTCGGTCAGACTGGCGACTCAGAGTCAGTCCCAGACCCTCAACCTCTCGGAGAACCACCAGCAGCCCCCACAAGTTTGGGATCTAATACAATGGCTTCAGGCGGTGGCGCACCAATGGCAGACAATAACGAGGGTGCCGATGGAGTGGGTAATTCCTCAGGAAATTGGCATTGCGATTCCCAATGGCTGGGCGACAGAGTCATCACCACCAGCACCAGAACCTGGGCCCTGCCCACTTACAACAACCATCTCTACAAGCAAATCTCCAGCCAATCAGGAGCTTCAAACGACAACCACTACTTTGGCTACAGCACCCCTTGGGGGTATTTTGACTTTAACAGATTCCACTGCCACTTCTCACCACGTGACTGGCAGCGACTCATTAACAACAACTGGGGATTCCGGCCCAAGAAACTCAGCTTCAAGCTCTTCAACATCCAAGTTAAAGAGGTCACGCAGAACGATGGCACGACGACTATTGCCAATAACCTTACCAGCACGGTTCAAGTGTTTACGGACTCGGAGTATCAGCTCCCGTACGTGCTCGGGTCGGCGCACCAAGGCTGTCTCCCGCCGTTTCCAGCGGACGTCTTCATGGTCCCTCAGTATGGATACCTCACCCTGAACAACGGAAGTCAAGCGGTGGGACGCTCATCCTTTTACTGCCTGGAGTACTTCCCTTCGCAGATGCTAAGGACTGGAAATAACTTCCAATTCAGCTATACCTTCGAGGATGTACCTTTTCACAGCAGCTACGCTCACAGCCAGAGTTTGGATCGCTTGATGAATCCTCTTATTGATCAGTATCTGTACTACCTGAACAGAACGCAAGGAACAACCTCTGGAACAACCAACCAATCACGGCTGCTTTTTAGCCAGGCTGGGCCTCAGTCTATGTCTTTGCAGGCCAGAAATTGGCTACCTGGGCCCTGCTACCGGCAACAGAGACTTTCAAAGACTGCTAACGACAACAACAACAGTAACTTTCCTTGGACAGCGGCCAGCAAATATCATCTCAATGGCCGCGACTCGCTGGTGAATCCAGGACCAGCTATGGCCAGTCACAAGGACGATGAAGAAAAATTTTTCCCTATGCACGGCAATCTAATATTTGGCAAAGAAGGGACAACGGCAAGTAACGCAGAATTAGATAATGTAATGATTACGGATGAAGAAGAGATTCGTACCACCAATCCTGTGGCAACAGAGCAGTATGGAACTGTGGCAAATAACTTGCAGAGCTCAAATGCTAGCATACAGCTCCCACGACTAGAACTGTCAATGATCAGGGGGCCTTACCTGGCATGGTGTGGCAAGATCGTGACGTGTACCTTCAAGGACCTATCTGGGCAAAGATTCCTCACACGGATGGACACTTTCATCCTTCTCCTCTGATGGGAGGCTTTGGACTGAAACATCCGCCTCCTCAAATCATGATCAAAAATACTCCGGTACCGGCAAATCCTCCGACGACTTTCAGCCCGGCCAAGTTTGCTTCATTTATCACTCAGTACTCCACTGGACAGGTCAGCGTGGAAATTGAGTGGGAGCTACAGAAAGAAAACAGCAAACGTTGGAATCCAGAGATTCAGTACACTTCCAACTACAACAAGTCTGTTAATGTGGACTTTACTGTAGACACTAATGGTGTTTATAGTGAACCTCGCCCTATTGGAACCCGGTATCTCACACGAAACTTGTAATTGCTTGTTAATCAATAAACCGTTTAATTCGTTTCAGTTGACTGCAGATCTAGAGGGCCGGATCCCTAGAGCTCGCTGA</t>
  </si>
  <si>
    <t>AAV3B_small Rep2-C-terminal+AAV3BCAP with NheI+AT insertion site @N588-T589- cloned into PL269 linearized with SwaI and PstI</t>
  </si>
  <si>
    <t>CH_GF_st187</t>
  </si>
  <si>
    <t>GTGGATTTGGATGACTGCATCTTTGAACAATAAATGATTTAAATCAGGTATGACTGACGGTTACCTTCCAGATTGGCTAGAGGACAACCTCTCTGAAGGCGTTCGAGAGTGGTGGGCGCTGCAACCTGGAGCCCCTAAACCCAAGGCAAATCAACAACATCAGGACAACGCTCGGGGTCTTGTGCTTCCGGGTTACAAATACCTCGGACCCGGCAACGGACTCGACAAGGGGGAACCCGTCAACGCAGCGGACGCGGCAGCCCTCGAGCACGACAAGGCCTACGACCAGCAGCTCAAGGCCGGTGACAACCCCTACCTCAAGTACAACCACGCCGACGCGGAGTTCCAGCAGCGGCTTCAGGGCGACACATCGTTTGGGGGCAACCTCGGCAGAGCAGTCTTCCAGGCCAAAAAGAGGGTTCTTGAACCTCTTGGTCTGGTTGAGCAAGCGGGTGAGACGGCTCCTGGAAAGAAGAGACCGTTGATTGAATCCCCCCAGCAGCCCGACTCCTCCACGGGTATCGGCAAAAAAGGCAAGCAGCCGGCTAAAAAGAAGCTCGTTTTCGAAGACGAAACTGGAGCAGGCGACGGACCCCCTGAGGGATCAACTTCCGGAGCCATGTCTGATGACAGTGAGATGCGTGCAGCAGCTGGCGGAGCTGCAGTCGAGGGCGGACAAGGTGCCGATGGAGTGGGTAATGCCTCGGGTGATTGGCATTGCGATTCCACCTGGTCTGAGGGCCACGTCACGACCACCAGCACCAGAACCTGGGTCTTGCCCACCTACAACAACCACCTCTACAAGCGACTCGGAGAGAGCCTGCAGTCCAACACCTACAACGGATTCTCCACCCCCTGGGGATACTTTGACTTCAACCGCTTCCACTGCCACTTCTCACCACGTGACTGGCAGCGACTCATCAACAACAACTGGGGCATGCGACCCAAAGCCATGCGGGTCAAAATCTTCAACATCCAGGTCAAGGAGGTCACGACGTCGAACGGCGAGACAACGGTGGCTAATAACCTTACCAGCACGGTTCAGATCTTTGCGGACTCGTCGTACGAACTGCCGTACGTGATGGATGCGGGTCAAGAGGGCAGCCTGCCTCCGTTTCCCAACGACGTCTTTATGGTGCCCCAGTACGGCTACTGTGGACTGGTGACCGGCAACACTTCGCAGCAGCAGACTGACAGAAATGCCTTCTACTGCCTGGAGTACTTTCCTTCGCAGATGCTGCGGACTGGCAACAACTTTGAAATTACGTACAGTTTTGAGAAGGTGCCTTTCCACTCGATGTACGCGCACAGCCAGAGCCTGGACCGGCTGATGAACCCTCTCATCGACCAGTACCTGTGGGGACTGCAATCGACCACCACCGGAACCACCCTGAATGCCGGGACTGCCACCACCAACTTTACCAAGCTGCGGCCTACCAACTTTTCCAACTTTAAAAAGAACTGGCTGCCCGGGCCTTCAATCAAGCAGCAGGGCTTCTCAAAGACTGCCAATCAAAACTACAAGATCCCTGCCACCGGGTCAGACAGTCTCATCAAATACGAGACGCACAGCACTCTGGACGGAAGATGGAGTGCCCTGACCCCCGGACCTCCAATGGCCACGGCTGGACCTGCGGACAGCAAGTTCAGCAACAGCCAGCTCATCTTTGCGGGGCCTAAACAGAACGGCAACACGGCCACCGTACCCGGGACTCTGATCTTCACCTCTGAGGAGGAGCTGGCAGCCACCAACGCCACCGATACGGACATGTGGGGCAACCTACCTGGCGGTGACCAGAGCAACAGCGCTAGCATAACCTGCCGACCGTGGACAGACTGACAGCCTTGGGAGCCGTGCCTGGAATGGTCTGGCAAAACAGAGACATTTACTACCAGGGTCCCATTTGGGCCAAGATTCCTCATACCGATGGACACTTTCACCCCTCACCGCTGATTGGTGGGTTTGGGCTGAAACACCCGCCTCCTCAAATTTTTATCAAGAACACCCCGGTACCTGCGAATCCTGCAACGACCTTCAGCTCTACTCCGGTAAACTCCTTCATTACTCAGTACAGCACTGGCCAGGTGTCGGTGCAGATTGACTGGGAGATCCAGAAGGAGCGGTCCAAACGCTGGAACCCCGAGGTCCAGTTTACCTCCAACTACGGACAGCAAAACTCTCTGTTGTGGGCTCCCGATGCGGCTGGGAAATACACTGAGCCTAGGGCTATCGGTACCCGCTACCTCACCCACCACCTGTAATTGCTTGTTAATCAATAAACCGTTTAATTCGTTTCAGTTGACTGCAGATCTAGAGGGCCGGATCCCTAGAGCTCGCTGA</t>
  </si>
  <si>
    <t>AAV4_small Rep2-C-terminal+AAV4 CAP with NheI+AT insertion site @S586-N587- cloned into PL269 linearized with SwaI and PstI</t>
  </si>
  <si>
    <t>CH_GF_st188</t>
  </si>
  <si>
    <t>GTGGATTTGGATGACTGCATCTTTGAACAATAAATGATTTAAATCAGGTATGTCTTTTGTTGATCACCCTCCAGATTGGTTGGAAGAAGTTGGTGAAGGTCTTCGCGAGTTTTTGGGCCTTGAAGCGGGCCCACCGAAACCAAAACCCAATCAGCAGCATCAAGATCAAGCCCGTGGTCTTGTGCTGCCTGGTTATAACTATCTCGGACCCGGAAACGGTCTCGATCGAGGAGAGCCTGTCAACAGGGCAGACGAGGTCGCGCGAGAGCACGACATCTCGTACAACGAGCAGCTTGAGGCGGGAGACAACCCCTACCTCAAGTACAACCACGCGGACGCCGAGTTTCAGGAGAAGCTCGCCGACGACACATCCTTCGGGGGAAACCTCGGAAAGGCAGTCTTTCAGGCCAAGAAAAGGGTTCTCGAACCTTTTGGCCTGGTTGAAGAGGGTGCTAAGACGGCCCCTACCGGAAAGCGGATAGACGACCACTTTCCAAAAAGAAAGAAGGCTCGGACCGAAGAGGACTCCAAGCCTTCCACCTCGTCAGACGCCGAAGCTGGACCCAGCGGATCCCAGCAGCTGCAAATCCCAGCCCAACCAGCCTCAAGTTTGGGAGCTGATACAATGTCTGCGGGAGGTGGCGGCCCATTGGGCGACAATAACCAAGGTGCCGATGGAGTGGGCAATGCCTCGGGAGATTGGCATTGCGATTCCACGTGGATGGGGGACAGAGTCGTCACCAAGTCCACCCGAACCTGGGTGCTGCCCAGCTACAACAACCACCAGTACCGAGAGATCAAAAGCGGCTCCGTCGACGGAAGCAACGCCAACGCCTACTTTGGATACAGCACCCCCTGGGGGTACTTTGACTTTAACCGCTTCCACAGCCACTGGAGCCCCCGAGACTGGCAAAGACTCATCAACAACTACTGGGGCTTCAGACCCCGGTCCCTCAGAGTCAAAATCTTCAACATTCAAGTCAAAGAGGTCACGGTGCAGGACTCCACCACCACCATCGCCAACAACCTCACCTCCACCGTCCAAGTGTTTACGGACGACGACTACCAGCTGCCCTACGTCGTCGGCAACGGGACCGAGGGATGCCTGCCGGCCTTCCCTCCGCAGGTCTTTACGCTGCCGCAGTACGGTTACGCGACGCTGAACCGCGACAACACAGAAAATCCCACCGAGAGGAGCAGCTTCTTCTGCCTAGAGTACTTTCCCAGCAAGATGCTGAGAACGGGCAACAACTTTGAGTTTACCTACAACTTTGAGGAGGTGCCCTTCCACTCCAGCTTCGCTCCCAGTCAGAACCTCTTCAAGCTGGCCAACCCGCTGGTGGACCAGTACTTGTACCGCTTCGTGAGCACAAATAACACTGGCGGAGTCCAGTTCAACAAGAACCTGGCCGGGAGATACGCCAACACCTACAAAAACTGGTTCCCGGGGCCCATGGGCCGAACCCAGGGCTGGAACCTGGGCTCCGGGGTCAACCGCGCCAGTGTCAGCGCCTTCGCCACGACCAATAGGATGGAGCTCGAGGGCGCGAGTTACCAGGTGCCCCCGCAGCCGAACGGCATGACCAACAACCTCCAGGGCAGCAACACCTATGCCCTGGAGAACACTATGATCTTCAACAGCCAGCCGGCGAACCCGGGCACCACCGCCACGTACCTCGAGGGCAACATGCTCATCACCAGCGAGAGCGAGACGCAGCCGGTGAACCGCGTGGCGTACAACGTCGGCGGGCAGATGGCCACCAACAACCAGAGCTCCACCGCTAGCATACTGCCCCCGCGACCGGCACGTACAACCTCCAGGAAATCGTGCCCGGCAGCGTGTGGATGGAGAGGGACGTGTACCTCCAAGGACCCATCTGGGCCAAGATCCCAGAGACGGGGGCGCACTTTCACCCCTCTCCGGCCATGGGCGGATTCGGACTCAAACACCCACCGCCCATGATGCTCATCAAGAACACGCCTGTGCCCGGAAATATCACCAGCTTCTCGGACGTGCCCGTCAGCAGCTTCATCACCCAGTACAGCACCGGGCAGGTCACCGTGGAGATGGAGTGGGAGCTCAAGAAGGAAAACTCCAAGAGGTGGAACCCAGAGATCCAGTACACAAACAACTACAACGACCCCCAGTTTGTGGACTTTGCCCCGGACAGCACCGGGGAATACAGAACCACCAGACCTATCGGAACCCGATACCTTACCCGACCCCTTTAATTGCTTGTTAATCAATAAACCGTTTAATTCGTTTCAGTTGACTGCAGATCTAGAGGGCCGGATCCCTAGAGCTCGCTGA</t>
  </si>
  <si>
    <t>AAV5_small Rep2-C-terminal+AAV5 CAP with NheI+AT insertion site @T577-T578- cloned into PL269 linearized with SwaI and PstI</t>
  </si>
  <si>
    <t>CH_GF_st189</t>
  </si>
  <si>
    <t>GTGGATTTGGATGACTGCATCTTTGAACAATAAATGATTTAAATCAGGTATGGCTGCCGATGGTTATCTTCCAGATTGGCTCGAGGACAACCTCTCTGAGGGCATTCGCGAGTGGTGGGACTTGAAACCTGGAGCCCCGAAACCCAAAGCCAACCAGCAAAAGCAGGACGACGGCCGGGGTCTGGTGCTTCCTGGCTACAAGTACCTCGGACCCTTCAACGGACTCGACAAGGGGGAGCCCGTCAACGCGGCGGATGCAGCGGCCCTCGAGCACGACAAGGCCTACGACCAGCAGCTCAAAGCGGGTGACAATCCGTACCTGCGGTATAACCACGCCGACGCCGAGTTTCAGGAGCGTCTGCAAGAAGATACGTCTTTTGGGGGCAACCTCGGGCGAGCAGTCTTCCAGGCCAAGAAGAGGGTTCTCGAACCTTTTGGTCTGGTTGAGGAAGGTGCTAAGACGGCTCCTGGAAAGAAACGTCCGGTAGAGCAGTCGCCACAAGAGCCAGACTCCTCCTCGGGCATTGGCAAGACAGGCCAGCAGCCCGCTAAAAAGAGACTCAATTTTGGTCAGACTGGCGACTCAGAGTCAGTCCCCGACCCACAACCTCTCGGAGAACCTCCAGCAACCCCCGCTGCTGTGGGACCTACTACAATGGCTTCAGGCGGTGGCGCACCAATGGCAGACAATAACGAAGGCGCCGACGGAGTGGGTAATGCCTCAGGAAATTGGCATTGCGATTCCACATGGCTGGGCGACAGAGTCATCACCACCAGCACCCGAACATGGGCCTTGCCCACCTATAACAACCACCTCTACAAGCAAATCTCCAGTGCTTCAACGGGGGCCAGCAACGACAACCACTACTTCGGCTACAGCACCCCCTGGGGGTATTTTGATTTCAACAGATTCCACTGCCATTTCTCACCACGTGACTGGCAGCGACTCATCAACAACAATTGGGGATTCCGGCCCAAGAGACTCAACTTCAAGCTCTTCAACATCCAAGTCAAGGAGGTCACGACGAATGATGGCGTCACGACCATCGCTAATAACCTTACCAGCACGGTTCAAGTCTTCTCGGACTCGGAGTACCAGTTGCCGTACGTCCTCGGCTCTGCGCACCAGGGCTGCCTCCCTCCGTTCCCGGCGGACGTGTTCATGATTCCGCAGTACGGCTACCTAACGCTCAACAATGGCAGCCAGGCAGTGGGACGGTCATCCTTTTACTGCCTGGAATATTTCCCATCGCAGATGCTGAGAACGGGCAATAACTTTACCTTCAGCTACACCTTCGAGGACGTGCCTTTCCACAGCAGCTACGCGCACAGCCAGAGCCTGGACCGGCTGATGAATCCTCTCATCGACCAGTACCTGTATTACCTGAACAGAACTCAGAATCAGTCCGGAAGTGCCCAAAACAAGGACTTGCTGTTTAGCCGGGGGTCTCCAGCTGGCATGTCTGTTCAGCCCAAAAACTGGCTACCTGGACCCTGTTACCGGCAGCAGCGCGTTTCTAAAACAAAAACAGACAACAACAACAGCAACTTTACCTGGACTGGTGCTTCAAAATATAACCTTAATGGGCGTGAATCTATAATCAACCCTGGCACTGCTATGGCCTCACACAAAGACGACAAAGACAAGTTCTTTCCCATGAGCGGTGTCATGATTTTTGGAAAGGAGAGCGCCGGAGCTTCAAACACTGCATTGGACAATGTCATGATCACAGACGAAGAGGAAATCAAAGCCACTAACCCCGTGGCCACCGAAAGATTTGGGACTGTGGCAGTCAATCTCCAGAGCAGCAGCGCTAGCATACAGACCCTGCGACCGGAGATGTGCATGTTATGGGAGCCTTACCTGGAATGGTGTGGCAAGACAGAGACGTATACCTGCAGGGTCCTATTTGGGCCAAAATTCCTCACACGGATGGACACTTTCACCCGTCTCCTCTCATGGGCGGCTTTGGACTTAAGCACCCGCCTCCTCAGATCCTCATCAAAAACACGCCTGTTCCTGCGAATCCTCCGGCAGAGTTTTCGGCTACAAAGTTTGCTTCATTCATCACCCAGTATTCCACAGGACAAGTGAGCGTGGAGATTGAATGGGAGCTGCAGAAAGAAAACAGCAAACGCTGGAATCCCGAAGTGCAGTATACATCTAACTATGCAAAATCTGCCAACGTTGATTTCACTGTGGACAACAATGGACTTTATACTGAGCCTCGCCCCATTGGCACCCGTTACCTCACCCGTCCCCTGTAATTGCTTGTTAATCAATAAACCGTTTAATTCGTTTCAGTTGACTGCAGATCTAGAGGGCCGGATCCCTAGAGCTCGCTGA</t>
  </si>
  <si>
    <t>AAV6_small Rep2-C-terminal+AAV6 CAP with NheI+AT insertion site @S588-T589- cloned into PL269 linearized with SwaI and PstI</t>
  </si>
  <si>
    <t>CH_GF_st190</t>
  </si>
  <si>
    <t>GTGGATTTGGATGACTGCATCTTTGAACAATAAATGATTTAAATCAGGTATGGCTGCCGATGGTTATCTTCCAGATTGGCTCGAGGACAACCTCTCTGAGGGCATTCGCGAGTGGTGGGACCTGAAACCTGGAGCCCCGAAACCCAAAGCCAACCAGCAAAAGCAGGACAACGGCCGGGGTCTGGTGCTTCCTGGCTACAAGTACCTCGGACCCTTCAACGGACTCGACAAGGGGGAGCCCGTCAACGCGGCGGACGCAGCGGCCCTCGAGCACGACAAGGCCTACGACCAGCAGCTCAAAGCGGGTGACAATCCGTACCTGCGGTATAACCACGCCGACGCCGAGTTTCAGGAGCGTCTGCAAGAAGATACGTCATTTGGGGGCAACCTCGGGCGAGCAGTCTTCCAGGCCAAGAAGCGGGTTCTCGAACCTCTCGGTCTGGTTGAGGAAGGCGCTAAGACGGCTCCTGCAAAGAAGAGACCGGTAGAGCCGTCACCTCAGCGTTCCCCCGACTCCTCCACGGGCATCGGCAAGAAAGGCCAGCAGCCCGCCAGAAAGAGACTCAATTTCGGTCAGACTGGCGACTCAGAGTCAGTCCCCGACCCTCAACCTCTCGGAGAACCTCCAGCAGCGCCCTCTAGTGTGGGATCTGGTACAGTGGCTGCAGGCGGTGGCGCACCAATGGCAGACAATAACGAAGGTGCCGACGGAGTGGGTAATGCCTCAGGAAATTGGCATTGCGATTCCACATGGCTGGGCGACAGAGTCATTACCACCAGCACCCGAACCTGGGCCCTGCCCACCTACAACAACCACCTCTACAAGCAAATCTCCAGTGAAACTGCAGGTAGTACCAACGACAACACCTACTTCGGCTACAGCACCCCCTGGGGGTATTTTGACTTTAACAGATTCCACTGCCACTTCTCACCACGTGACTGGCAGCGACTCATCAACAACAACTGGGGATTCCGGCCCAAGAAGCTGCGGTTCAAGCTCTTCAACATCCAGGTCAAGGAGGTCACGACGAATGACGGCGTTACGACCATCGCTAATAACCTTACCAGCACGATTCAGGTATTCTCGGACTCGGAATACCAGCTGCCGTACGTCCTCGGCTCTGCGCACCAGGGCTGCCTGCCTCCGTTCCCGGCGGACGTCTTCATGATTCCTCAGTACGGCTACCTGACTCTCAACAATGGCAGTCAGTCTGTGGGACGTTCCTCCTTCTACTGCCTGGAGTACTTCCCCTCTCAGATGCTGAGAACGGGCAACAACTTTGAGTTCAGCTACAGCTTCGAGGACGTGCCTTTCCACAGCAGCTACGCACACAGCCAGAGCCTGGACCGGCTGATGAATCCCCTCATCGACCAGTACTTGTACTACCTGGCCAGAACACAGAGTAACCCAGGAGGCACAGCTGGCAATCGGGAACTGCAGTTTTACCAGGGCGGGCCTTCAACTATGGCCGAACAAGCCAAGAATTGGTTACCTGGACCTTGCTTCCGGCAACAAAGAGTCTCCAAAACGCTGGATCAAAACAACAACAGCAACTTTGCTTGGACTGGTGCCACCAAATATCACCTGAACGGCAGAAACTCGTTGGTTAATCCCGGCGTCGCCATGGCAACTCACAAGGACGACGAGGACCGCTTTTTCCCATCCAGCGGAGTCCTGATTTTTGGAAAAACTGGAGCAACTAACAAAACTACATTGGAAAATGTGTTAATGACAAATGAAGAAGAAATTCGTCCTACTAATCCTGTAGCCACGGAAGAATACGGGATAGTCAGCAGCAACTTACAAGCGGCTAATGCTAGCATACTGCAGCCCAGACACAAGTTGTCAACAACCAGGGAGCCTTACCTGGCATGGTCTGGCAGAACCGGGACGTGTACCTGCAGGGTCCCATCTGGGCCAAGATTCCTCACACGGATGGCAACTTTCACCCGTCTCCTTTGATGGGCGGCTTTGGACTTAAACATCCGCCTCCTCAGATCCTGATCAAGAACACTCCCGTTCCCGCTAATCCTCCGGAGGTGTTTACTCCTGCCAAGTTTGCTTCGTTCATCACACAGTACAGCACCGGACAAGTCAGCGTGGAAATCGAGTGGGAGCTGCAGAAGGAAAACAGCAAGCGCTGGAACCCGGAGATTCAGTACACCTCCAACTTTGAAAAGCAGACTGGTGTGGACTTTGCCGTTGACAGCCAGGGTGTTTACTCTGAGCCTCGCCCTATTGGCACTCGTTACCTCACCCGTAATCTGTAATTGCTTGTTAATCAATAAACCGTTTAATTCGTTTCAGTTGACTGCAGATCTAGAGGGCCGGATCCCTAGAGCTCGCTGA</t>
  </si>
  <si>
    <t>AAV7_small Rep2-C-terminal+AAV7 CAP with NheI+AT insertion site @N589-T590- cloned into PL269 linearized with SwaI and PstI</t>
  </si>
  <si>
    <t>CH_GF_st191</t>
  </si>
  <si>
    <t>GTGGATTTGGATGACTGCATCTTTGAACAATAAATGATTTAAATCAGGTATGGCTGCCGATGGTTATCTTCCAGATTGGCTCGAGGACAACCTCTCTGAGGGCATTCGCGAGTGGTGGGCGCTGAAACCTGGAGCCCCGAAGCCCAAAGCCAACCAGCAAAAGCAGGACGACGGCCGGGGTCTGGTGCTTCCTGGCTACAAGTACCTCGGACCCTTCAACGGACTCGACAAGGGGGAGCCCGTCAACGCGGCGGACGCAGCGGCCCTCGAGCACGACAAGGCCTACGACCAGCAGCTGCAGGCGGGTGACAATCCGTACCTGCGGTATAACCACGCCGACGCCGAGTTTCAGGAGCGTCTGCAAGAAGATACGTCTTTTGGGGGCAACCTCGGGCGAGCAGTCTTCCAGGCCAAGAAGCGGGTTCTCGAACCTCTCGGTCTGGTTGAGGAAGGCGCTAAGACGGCTCCTGGAAAGAAGAGACCGGTAGAGCCATCACCCCAGCGTTCTCCAGACTCCTCTACGGGCATCGGCAAGAAAGGCCAACAGCCCGCCAGAAAAAGACTCAATTTTGGTCAGACTGGCGACTCAGAGTCAGTTCCAGACCCTCAACCTCTCGGAGAACCTCCAGCAGCGCCCTCTGGTGTGGGACCTAATACAATGGCTGCAGGCGGTGGCGCACCAATGGCAGACAATAACGAAGGCGCCGACGGAGTGGGTAGTTCCTCGGGAAATTGGCATTGCGATTCCACATGGCTGGGCGACAGAGTCATCACCACCAGCACCCGAACCTGGGCCCTGCCCACCTACAACAACCACCTCTACAAGCAAATCTCCAACGGGACATCGGGAGGAGCCACCAACGACAACACCTACTTCGGCTACAGCACCCCCTGGGGGTATTTTGACTTTAACAGATTCCACTGCCACTTTTCACCACGTGACTGGCAGCGACTCATCAACAACAACTGGGGATTCCGGCCCAAGAGACTCAGCTTCAAGCTCTTCAACATCCAGGTCAAGGAGGTCACGCAGAATGAAGGCACCAAGACCATCGCCAATAACCTCACCAGCACCATCCAGGTGTTTACGGACTCGGAGTACCAGCTGCCGTACGTTCTCGGCTCTGCCCACCAGGGCTGCCTGCCTCCGTTCCCGGCGGACGTGTTCATGATTCCCCAGTACGGCTACCTAACACTCAACAACGGTAGTCAGGCCGTGGGACGCTCCTCCTTCTACTGCCTGGAATACTTTCCTTCGCAGATGCTGAGAACCGGCAACAACTTCCAGTTTACTTACACCTTCGAGGACGTGCCTTTCCACAGCAGCTACGCCCACAGCCAGAGCTTGGACCGGCTGATGAATCCTCTGATTGACCAGTACCTGTACTACTTGTCTCGGACTCAAACAACAGGAGGCACGGCAAATACGCAGACTCTGGGCTTCAGCCAAGGTGGGCCTAATACAATGGCCAATCAGGCAAAGAACTGGCTGCCAGGACCCTGTTACCGCCAACAACGCGTCTCAACGACAACCGGGCAAAACAACAATAGCAACTTTGCCTGGACTGCTGGGACCAAATACCATCTGAATGGAAGAAATTCATTGGCTAATCCTGGCATCGCTATGGCAACACACAAAGACGACGAGGAGCGTTTTTTTCCCAGTAACGGGATCCTGATTTTTGGCAAACAAAATGCTGCCAGAGACAATGCGGATTACAGCGATGTCATGCTCACCAGCGAGGAAGAAATCAAAACCACTAACCCTGTGGCTACAGAGGAATACGGTATCGTGGCAGATAACTTGCAGCAGCAAAACGCTAGCATACGGCTCCTCAAATTGGAACTGTCAACAGCCAGGGGGCCTTACCCGGTATGGTCTGGCAGAACCGGGACGTGTACCTGCAGGGTCCCATCTGGGCCAAGATTCCTCACACGGACGGCAACTTCCACCCGTCTCCGCTGATGGGCGGCTTTGGCCTGAAACATCCTCCGCCTCAGATCCTGATCAAGAACACGCCTGTACCTGCGGATCCTCCGACCACCTTCAACCAGTCAAAGCTGAACTCTTTCATCACGCAATACAGCACCGGACAGGTCAGCGTGGAAATTGAATGGGAGCTGCAGAAGGAAAACAGCAAGCGCTGGAACCCCGAGATCCAGTACACCTCCAACTACTACAAATCTACAAGTGTGGACTTTGCTGTTAATACAGAAGGCGTGTACTCTGAACCCCGCCCCATTGGCACCCGTTACCTCACCCGTAATCTGTAATTGCTTGTTAATCAATAAACCGTTTAATTCGTTTCAGTTGACTGCAGATCTAGAGGGCCGGATCCCTAGAGCTCGCTGA</t>
  </si>
  <si>
    <t>AAV8_small Rep2-C-terminal+AAV8 CAP with NheI+AT insertion site @N590-T591- cloned into PL269 linearized with SwaI and PstI</t>
  </si>
  <si>
    <t>CH_GF_st192</t>
  </si>
  <si>
    <t>GTGGATTTGGATGACTGCATCTTTGAACAATAAATGATTTAAATCAGGT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GTTACGGACAACAATGGAGTCAAGACCATCGCCAATAACCTTACCAGCACGGTCCAGGTCTTCACGGACTCAGACTATCAGCTCCCGTACGTGCTCGGGTCGGCTCACGAGGGCTGCCTCCCGCCGTTCCCAGCGGACGTTTTCATGATTCCTCAGTACGGGTATCTGACGCTTAATGATGGAAGCCAGGCCGTGGGTCGTTCGTCCTTTTACTGCCTGGAATATTTCCCGTCGCAAATGCTAAGAACGGGTAACAACTTCCAGTTCAGCTACGAGTTTGAGAACGTACCTTTCCATAGCAGCTACGCTCACAGCCAAAGCCTGGACCGACTAATGAATCCACTCATCGACCAATACTTGTACTATCT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TAGCATGCACAGGCGCAGACCGGCTGGGTTCAAAACCAAGGAATACTTCCGGGTATGGTTTGGCAGGACAGAGATGTGTACCTGCAAGGACCCATTTGGGCCAAAATTCCTCACACGGACGGCAACTTTCACCCTTCTCCGCTGATGGGAGGGTTTGGAATGAAA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CTGCAGATCTAGAGGGCCGGATCCCTAGAGCTCGCTGA</t>
  </si>
  <si>
    <t>AAV9_small Rep2-C-terminal+AAV9 CAP with NheI+AT insertion site @Q588-A589- cloned into PL269 linearized with SwaI and PstI</t>
  </si>
  <si>
    <t>CH_GF_st193</t>
  </si>
  <si>
    <t>GTGGATTTGGATGACTGCATCTTTGAACAATAAATGATTTAAATCAGGTATGGCTGCCGATGGTTATCTTCCAGATTGGCTCGAGGACAACCTCTCTGAGGGCATTCGCGAGTGGTGGGACTTGAAACCTGGAGCCCCGAAACCCAAAGCCAACCAGCAAAAGCAGGACGACGGCCGGGGTCTGGTGCTTCCTGGCTACAAGTACCTCGGACCCTTCAACGGACTCGACAAGGGGGAGCCCGTCAACGCGGCGGACGCAGCGGCCCTCGAGCACGACAAGGCCTACGACCAGCAGCTCAAAGCGGGTGACAATCCGTACCTGCGGTATAACCACGCCGACGCCGAGTTTCAGGAGCGTCTGCAAGAAGATACGTCTTTTGGGGGCAACCTCGGGCGAGCAGTCTTCCAGGCCAAGAAGCGGGTTCTCGAACCTCTCGGTCTGGTTGAGGAAGGCGCTAAGACGGCTCCTGGAAAGAAGAGACCGGTAGAGCCATCACCCCAGCGTTCTCCAGACTCCTCTACGGGCATCGGCAAGAAAGGCCAGCAGCCCGCGAAAAAGAGACTCAACTTTGGGCAGACTGGCGACTCAGAGTCAGTGCCCGACCCTCAACCAATCGGAGAACCCCCCGCAGGCCCCTCTGGTCTGGGATCTGGTACAATGGCTGCAGGCGGTGGCGCTCCAATGGCAGACAATAACGAAGGCGCCGACGGAGTGGGTAGTTCCTCAGGAAATTGGCATTGCGATTCCACATGGCTGGGCGACAGAGTCATCACCACCAGCACCCGAACCTGGGCCCTCCCCACCTACAACAACCACCTCTACAAGCAAATCTCCAACGGGACTTCGGGAGGAAGCACCAACGACAACACCTACTTCGGCTACAGCACCCCCTGGGGGTATTTTGACTTTAACAGATTCCACTGCCACTTCTCACCACGTGACTGGCAGCGACTCATCAACAACAACTGGGGATTCCGGCCCAAGAGACTCAACTTCAAGCTCTTCAACATCCAGGTCAAGGAGGTCACGCAGAATGAAGGCACCAAGACCATCGCCAATAACCTTACCAGCACGATTCAGGTCTTTACGGACTCGGAATACCAGCTCCCGTACGTCCTCGGCTCTGCGCACCAGGGCTGCCTGCCTCCGTTCCCGGCGGACGTCTTCATGATTCCTCAGTACGGGTACCTGACTCTGAACAATGGCAGTCAGGCCGTGGGCCGTTCCTCCTTCTACTGCCTGGAGTACTTTCCTTCTCAAATGCTGAGAACGGGCAACAACTTTGAGTTCAGCTACCAGTTTGAGGACGTGCCTTTTCACAGCAGCTACGCGCACAGCCAAAGCCTGGACCGGCTGATGAACCCCCTCATCGACCAGTACCTGTACTACCTGTCTCGGACTCAGTCCACGGGAGGTACCGCAGGAACTCAGCAGTTGCTATTTTCTCAGGCCGGGCCTAATAACATGTCGGCTCAGGCCAAAAACTGGCTACCCGGGCCCTGCTACCGGCAGCAACGCGTCTCCACGACACTGTCGCAAAATAACAACAGCAACTTTGCCTGGACCGGTGCCACCAAGTATCATCTGAATGGCAGAGACTCTCTGGTAAATCCCGGTGTCGCTATGGCAACCCACAAGGACGACGAAGAGCGATTTTTTCCGTCCAGCGGAGTCTTAATGTTTGGGAAACAGGGAGCTGGAAAAGACAACGTGGACTATAGCAGCGTTATGCTAACCAGTGAGGAAGAAATTAAAACCACCAACCCAGTGGCCACAGAACAGTACGGCGTGGTGGCCGATAACCTGCAACAGCAAAACGCTAGCATGCCGCTCCTATTGTAGGGGCCGTCAACAGTCAAGGAGCCTTACCTGGCATGGTCTGGCAGAACCGGGACGTGTACCTGCAGGGTCCTATCTGGGCCAAGATTCCTCACACGGACGGAAACTTTCATCCCTCGCCGCTGATGGGAGGCTTTGGACTGAAACACCCGCCTCCTCAGATCCTGATTAAGAATACACCTGTTCCCGCGGATCCTCCAACTACCTTCAGTCAAGCTAAGCTGGCGTCGTTCATCACGCAGTACAGCACCGGACAGGTCAGCGTGGAAATTGAATGGGAGCTGCAGAAAGAAAACAGCAAACGCTGGAACCCAGAGATTCAATACACTTCCAACTACTACAAATCTACAAATGTGGACTTTGCTGTTAACACAGATGGCACTTATTCTGAGCCTCGCCCCATCGGCACCCGTTACCTCACCCGTAATCTGTAATTGCTTGTTAATCAATAAACCGTTTAATTCGTTTCAGTTGACTGCAGATCTAGAGGGCCGGATCCCTAGAGCTCGCTGA</t>
  </si>
  <si>
    <t>AAVrh10_small Rep2-C-terminal+AAVrh10 CAP with NheI+AT insertion site @N590-A591- cloned into PL269 linearized with SwaI and PstI</t>
  </si>
  <si>
    <t>CH_GF_st194</t>
  </si>
  <si>
    <t>GTGGATTTGGATGACTGCATCTTTGAACAATAAATGATTTAAATCAGGTATGGCTGCTGACGGTTATCTTCCAGATTGGCTCGAGGACAACCTCTCTGAAGGCATTCGCGAGTGGTGGGCGCTGAAACCTGGAGCTCCACAACCCAAGGCCAACCAACAGCATCAGGACAACGGCAGGGGTCTTGTGCTTCCTGGGTACAAGTACCTCGGACCCTTCAACGGACTCGACAAGGGAGAGCCGGTCAACGAGGCAGACGCCGCGGCCCTCGAGCACGACAAGGCCTACGACAAGCAGCTCGAGCAGGGGGACAACCCGTATCTCAAGTACAACCACGCCGACGCCGAGTTCCAGCAGCGCTTGGCGACCGACACCTCTTTTGGGGGCAACCTCGGGCGAGCAGTCTTCCAGGCCAAAAAGAGGATTCTCGAGCCTCTGGGTCTGGTTGAAGAGGGCGTTAAAACGGCTCCTGGAAAGAAACGCCCATTAGAAAAGACTCCAAATCGGCCGACCAACCCGGACTCTGGGAAGGCCCCGGCCAAGAAAAAGCAAAAAGACGGCGAACCAGCCGACTCTGCTAGAAGGACACTCGACTTTGAAGACTCTGGAGCAGGAGACGGACCCCCTGAGGGATCATCTTCCGGAGAAATGTCTCATGATGCTGAGATGCGTGCGGCGCCAGGCGGAAATGCTGTCGAGGCGGGACAAGGTGCCGATGGAGTGGGTAATGCCTCCGGTGATTGGCATTGCGATTCCACCTGGTCAGAGGGCCGAGTCACCACCACCAGCACCCGAACCTGGGTCCTACCCACGTACAACAACCACCTGTACCTGCGAATCGGAACAACGGCCAACAGCAACACCTACAACGGATTCTCCACCCCCTGGGGATACTTTGACTTTAACCGCTTCCACTGCCACTTTTCCCCACGCGACTGGCAGCGACTCATCAACAACAACTGGGGACTCAGGCCGAAATCGATGCGTGTTAAAATCTTCAACATACAGGTCAAGGAGGTCACGACGTCAAACGGCGAGACTACGGTCGCTAATAACCTTACCAGCACGGTTCAGATCTTTGCGGATTCGACGTATGAACTCCCATACGTGATGGACGCCGGTCAGGAGGGGAGCTTTCCTCCGTTTCCCAACGACGTCTTTATGGTTCCCCAATACGGATACTGCGGAGTTGTCACTGGAAAAAACCAGAACCAGACAGACAGAAATGCCTTTTACTGCCTGGAATACTTTCCATCCCAAATGCTAAGAACTGGCAACAATTTTGAAGTCAGTTACCAATTTGAAAAAGTTCCTTTCCATTCAATGTACGCGCACAGCCAGAGCCTGGACAGAATGATGAATCCTTTACTGGATCAGTACCTGTGGCATCTGCAATCGACCACTACCGGAAATTCCCTTAATCAAGGAACAGCTACCACCACGTACGGGAAAATTACCACTGGAGACTTTGCCTACTACAGGAAAAACTGGTTGCCTGGAGCCTGCATTAAACAACAAAAATTTTCAAAGAATGCCAATCAAAACTACAAGATTCCCGCCAGCGGGGGAGACGCCCTTTTAAAGTATGACACGCATACCACTCTAAATGGGCGATGGAGTAACATGGCTCCTGGACCTCCAATGGCAACCGCAGGTGCCGGGGACTCGGATTTTAGCAACAGCCAGCTGATCTTTGCCGGACCCAATCCGAGCGGTAACACGACCACATCTTCAAACAATTTGTTGTTTACCTCAGAAGAGGAGATTGCCACAACAAACCCACGAGACACGGACATGTTTGGACAGATTGCAGATAATAATCAAAATGCCACCGCTAGCATACCGCCCCTCACATCGCTAACCTGGACGCTATGGGAATTGTTCCCGGAATGGTCTGGCAAAACAGAGACATCTACTACCAGGGCCCTATTTGGGCCAAGGTCCCTCACACGGACGGACACTTTCACCCTTCGCCGCTGATGGGAGGATTTGGACTGAAACACCCGCCTCCACAGATTTTCATCAAAAACACCCCCGTACCCGCCAATCCCAATACTACCTTTAGCGCTGCAAGGATTAATTCTTTTCTGACGCAGTACAGCACCGGACAAGTTGCCGTTCAGATCGACTGGGAAATTCAGAAGGAGCATTCCAAACGCTGGAATCCCGAAGTTCAATTTACTTCAAACTACGGCACTCAAAATTCTATGCTGTGGGCTCCCGACAATGCTGGCAACTACCACGAACTCCGGGCTATTGGGTCCCGTTTCCTCACCCACCACTTGTAATTGCTTGTTAATCAATAAACCGTTTAATTCGTTTCAGTTGACTGCAGATCTAGAGGGCCGGATCCCTAGAGCTCGCTGA</t>
  </si>
  <si>
    <t>AAV12_small Rep2-C-terminal+AAV12 CAP with NheI+AT insertion site @N590-A591- cloned into PL269 linearized with SwaI and PstI</t>
  </si>
  <si>
    <t>CH_GF_st195</t>
  </si>
  <si>
    <t>GTGGATTTGGATGACTGCATCTTTGAACAATAAATGATTTAAATCAGGTatggctgccgatggttatcttccagattggctcgaggacaacctctctgagggcattcgcgagtggtgggacttgaaacctggagccccgaagcccaaagccaaccagcaaaagcaggacgacggccggggtctggtgcttcctggctacaagtacctcggacccttcaacggactcgacaagggggagcccgtcaacgcggcggacgcagcggccctcgagcacgacaaggcctacgaccagcagctcaaagcgggtgacaatccgtacctgcggtataaccacgccgacgtcgagtttcaggagcgtctgcaagaagatacgtcttttgggggcaacctcgggcgagcagtcttccaggccaagaagagggttctcgaaccttttggtctggttgaggaaggcgctaagacggctcctggaaagaaacgtccggtagagcagtcgccacaagagccagactcctcctcgggcatcggcaagaaaggccaacagcccgccagaaaaagactcaattttggccagactggcgactcagagtcagttccagaccctcaacctctcggagaacctccagcagcgccctctggtgtgggacctaatacaatggctgcaggcggtggcgcaccaatggcagacaataacgagggcgccgacggagtgggtaattcctcgggaaattggcattgcgattccacatggatgggggacagagtcatcaccaccagcacccgaacctgggccctgcccacctacaacaaccacctctacaagcaaatctccaacggcacctcgggaggaagcaccaacgacaacacctattttggctacagcaccccctgggggtattttgatttcaacagattccactgccacttctcaccacgtgactggcagcgactcatcaacaacaactggggattccggccaaaaagactcagcttcaagctcttcaacatccaggtcaaggaggtcacgcagaatgaaggcaccaagaccatcgccaataaccttaccagcacgattcaggtatttacggactcggaataccagctgccatacgtcctcggctccgcgcaccagggctgcctgcctccgttcccggcggacgtcttcatgattccccagtacggctaccttacactgaacaatggaagtcaagccgtaggccgttcctccttctactgcctggaatattttccttctcaaatgctgagaacgggcaacaactttgagttcagctaccagtttgaggacgtgccttttcacagcagctacgcgcacagccaaagcctggaccggctgatgaaccccctcatcgaccagtacctgtactacctgtctcggactcagtccacgggaggtaccgcaagaactcagcagttgctattttctcaggccgggcctaatacaatggccaatcaggcaaagaactggctgccaggaccctgttaccgccaacaacgcgtctcaacgacaaccgggcaaaacaacaatagcaactctgcctggactgctgggaccaaataccatctgaatggaagaaattcattggctaatcctggcatcgctatggcaacacacaaagacgacgaggagcgtttttttcccagtaacgggatcctgatttttggcaaacaaaatgctgccagagacaatgcggattacagcgatgtcatgctcaccagcgaggaagaaatcaaaaccactaaccctgtggctacagaggaatacggtatcgtggcagataacttgcagcagcaaaacGCTAGCATacggctcctcaaattggaactgtcaacagccagggggccttacccggtatggtctggcagaaccgggacgtgtacctgcagggtcccatctgggccaagattcctcacacggacggcaacttccacccatctccgctgatgggcggctttggcctgaaacatcctccgcctcagatcctgatcaagaacacgcctgtacctgcggatcctccgaccaccttcaaccagtcaaagctgaactctttcatcacgcaatacagcaccggacaggtcagcgtggaaattgaatgggagctacagaaggaaaacagcaagcgctggaaccccgagatccagtacacctccaactactacaaatctacaagtgtggactttgctgttaatacagaaggcgtgtactctgaaccccgccccattggcacccgttacctcacccgtaatctgtaaTTGCTTGTTAATCAATAAACCGTTTAATTCGTTTCAGTTGACTGCAGATCTAGAGGGCCGGATCCCTAGAGCTCGCTGA</t>
  </si>
  <si>
    <t>AAVB1_small Rep2-C-terminal+AAVB1 CAP with NheI+AT insertion site @N588-T589- cloned into PL269 linearized with SwaI nd PstI</t>
  </si>
  <si>
    <t>CH_GF_st196</t>
  </si>
  <si>
    <t>GTGGATTTGG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CGAGTTCCAGGAGCGGCTCAAAGAAGATACGTCTTTTGGGGGCAACCTCGGGCGAGCAGTCTTCCAGGCCAAAAAGAGGCTTCTTGAACCTCTTGGTCTGGTTGAGGAAGCGGCTAAGACGGCTCCTGGAAAGAAGAGGCCTGTAGAGCACTCTCCTGTGGAGCCAGACTCCTCCTCGGGAACCGGAAAGGCGGGCCAGCAGCCTGCAAGAAAAAGATTGAATTTTGGTCAGACTGGAGACGCAGACTCAGTCCCAGACCCTCAACCAATCGGAGAACCTCCCGCAGCCCCCTCAGGTGTGGGATCTCTTACAATGGCTGCAGGCGGTGGCGCACCAATGGCAGACAATAACGAGGGCGCCGACGGAGTGGGTAATTCCTCGGGAAATTGGCATTGCGATTCCACATGGATGGGCGACAGAGTCATCACCACCAGCACCCGAACCTGGGCCCTGCCCACCTACAACAACCACCTCTACAAGCAAATCTCCAACAGCACATCTGGAGGATCTTCAAATGACAACGCCTACTTCGGCTACAGCACCCCCTGGGGGTATTTTGACTTTAACAGATTCCACTGCCACTTTTCACCACGTGACTGGCAGCGACTCATCAACAACAACTGGGGATTCCGGCCCAAGAGACTCAGCTTCAAGCTCTTCAACATCCAGGTCAAGGAGGTCACGCAGAATGAAGGCACCAAGACCATCGCCAATAACCTCACCAGCACCATCCAGGTGTTTACGGACTCGGAGTACCAGCTGCCGTACGTTCTCGGCTCTGCCCACCAGGGCTGCCTGCCTCCGTTCCCGGCGGACGTGTTCATGATTCCCCAGTACGGCTACCTAACACTCAACAACGGTAGTCAGGCCGTGGGACGCTCCTCCTTCTACTGCCTGGAATACTTTCCTTCGCAGATGCTGAGAACCGGCAACAACTTCCAGTTTACTTACACCTTCGAGGACGTGCCTTTCCACAGCAGCTACGCCCACAGCCAGAGCTTGGACCGGCTGATGAATCCTCTGATTGACCAGTACCTGTACTACTTGTCTCGGACTCAAACAACAGGAGGCACGACAAATACGCAGACTCTGGGCTTCAGCCAAGGTGGGCCTAATACAATGGCCAATCAGGCAAAGAACTGGCTGCCA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AGAGGCAACGCTAGCATAGACAAGCAGCTACCGCAGATGTCAACACACAAGGCGTTCTTCCAGGCATGGTCTGGCAGGACAGAGATGTGTACCTTCAGGGGCCCATCTGGGCAAAGATTCCACACACGGACGGACATTTTCACCCCTCTCCCCTCATGGGTGGATTCGGACTTAAACACCCTCCGCCTCAGATCCTGATCAAGAACACGCCTGTACCTGCGGATCCTCCGACCACCTTCAACCAGTCAAAGCTGAACTCTTTCATCACCCAGTATTCTACTGGCCAAGTCAGCGTGGAGATCGAGTGGGAGCTGCAGAAGGAAAACAGCAAGCGCTGGAACCCCGAGATCCAGTACACCTCCAACTACTACAAATCTACAAGTGTGGACTTTGCTGTTAATACAGAAGGCGTGTACTCTGAACCCCGCCCCATTGGCACCCGTTACCTCACCCGTAATCTGTAATTGCTTGTTAATCAATAAACCGTTTAATTCGTTTCAGTTGACTGCAGATCTAGAGGGCCGGATCCCTAGAGCTCGCTGA</t>
  </si>
  <si>
    <t>AAVDJ_small Rep2-C-terminal+AAVDJ CAP with NheI+AT insertion site @N589-R590- cloned into PL269 linearized with SwaI and PstI</t>
  </si>
  <si>
    <t>CH_GF_205</t>
  </si>
  <si>
    <t>GGTCTTCACGGACTCAGACTATCAGCTCCCGTACGTGCTCGGGTCGGCTCACGAGGGCTGCCTCCCGCCGTTCCCAGCGGACGTTTTCATGATTCCTCAGTACGGGTATCTGACGCTTAATGATGGAAGCCAGGCCGTGGGTCGTTCGTCCTTTTACTGCCTGGAATATTTCCCGTCGCAAATGCTAAGAACGGGTAACAACTTCCAGTTCAGCTACGAGTTTGAGAACGTACCTTTCCATAGCAGCTACGCTCACAGCCAAAGCCTGGACCGACTAATGAATCCACTCATCGACCAATACTTGGCTAGCATTGGCAGGACAGAGATGTGTACCTGCAAGGACCCATTTGGGCCAAAATTCCTCACACGGACGGCAACTTTCACCCTTCTCCGCTGATGGGAGGGTTTGGAATGAAACACCCGCCTCCTCAGATCCTCATCAAAAACACACCTGTACCTGCGGATCCTCCAACGGCCTTCAACAAGGACAAGCTGAACTCTTTCATCACCCAGTATTCTACTGGCCAAGTCAGCGTGGAGATCGAGTGGGAGCTGCAGAAGGAAAACAGCAAGCGCTGGAACCCGGAGATCCAGTACAC</t>
  </si>
  <si>
    <t>AAV9/CAP_30bp homology-BsiWI_del/[VR4-VR8]_AfeI_25bp homology_clone into PL660 linearized with BsiWI+AfeI</t>
  </si>
  <si>
    <t>GF_206</t>
  </si>
  <si>
    <t>ATGACTGCATCTTTGAACAATAAATGATTTAAATCAGGTA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CTA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TGGTACCACCTCAATGGCAGAGACTCTCTGGTGAATCCGGGCCCGGCCATGGCAAGCCACAAGGACGATGAAGAAAAGTTTTTTCCTCAGAGCGGGGTTCTCATCTTTGGGAAGCAAGGCTCAGAGAAAACAAATGTGGACATTGAAAAGGTCATGATTACAGACGAAGAGGAAATCAGGACAACCAATCCCGTGGCTACGGAGCAGTATGGTTCTGTATCTACCAACCTCCAGAGAGGCAACAG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</t>
  </si>
  <si>
    <t>PL_448 cap  rAAV version GF_206 to insert into PL_12 cut with SwaI and PaeI</t>
  </si>
  <si>
    <t>GF_207</t>
  </si>
  <si>
    <t>ATGACTGCATCTTTGAACAATAAATGATTTAAATCAGGTA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TGGTACCACCTCAATGGCAGAGACTCTCTGGTGAATCCGGGCCCGGCCATGGCAAGCCACAAGGACGATGAAGAAAAGTTTTTTCCTCAGAGCGGGGTTCTCATCTTTGGGAAGCAAGGCTCAGAGAAAACAAATGTGGACATTGAAAAGGTCATGATTACAGACGAAGAGGAAATCAGGACAACCAATCCCGTGGCTACGGAGCAGTATGGTTCTGTATCTACCAACCTCCAGAGAGGCAACAG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GTACAGTACACTTCCAACTACAACAAGTCTGTTAATGTGGACTTTACTGTGGACACTAATGGCGTGTATTCAGAGCCTCGCCCCATTGGCACCAGATACCTGACTCGTAATCTGTAATTGCTTGTTAATCAATAAACCGTTTAATTCGTTTCAGTTGAACTTTGGTCTCTGCGTATTTCTTTCTTATCTAGTTTCCATGCTCTAGAGTCGACCTGCAGGCATGCAAGCTTTTGTTCCCTTTAGTGAGGGTTAA</t>
  </si>
  <si>
    <t>PL_458 cap  rAAV version GF_207 to insert into PL_12 cut with SwaI and PaeI</t>
  </si>
  <si>
    <t>GF_208</t>
  </si>
  <si>
    <t>ATGACTGCATCTTTGAACAATAAATGATTTAAATCAGGTA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GTT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TGGTACCACCTCAATGGCAGAGACTCTCTGGTGAATCCGGGCCCGGCCATGGCAAGCCACAAGGACGATGAAGAAAAGTTTTTTCCTCAGAGCGGGGTTCTCATCTTTGGGAAGCAAGGCTCAGAGAAAACAAATGTGGACATTGAAAAGGTCATGATTACAGACGAAGAGGAAATCAGGACAACCAATCCCGTGGCTACGGAGCAGTATGGTTCTGTATCTACCAACCTCCAGAGAGGCAACAG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</t>
  </si>
  <si>
    <t>PL_465 cap  rAAV version GF_208 to insert into PL_12 cut with SwaI and PaeI</t>
  </si>
  <si>
    <t>GF_209</t>
  </si>
  <si>
    <t>ATGACTGCATCTTTGAACAATAAATGATTTAAATCAGGTA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AC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TGGTACCACCTCAATGGCAGAGACTCTCTGGTGAATCCGGGCCCGGCCATGGCAAGCCACAAGGACGATGAAGAAAAGTTTTTTCCTCAGAGCGGGGTTCTCATCTTTGGGAAGCAAGGCTCAGAGAAAACAAATGTGGACATTGAAAAGGTCATGATTACAGACGAAGAGGAAATCAGGACAACCAATCCCGTGGCTACGGAGCAGTATGGTTCTGTATCTACCAACCTCCAGAGAGGCAACAG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</t>
  </si>
  <si>
    <t>PL_470 cap  rAAV version GF_209 to insert into PL_12 cut with SwaI and PaeI</t>
  </si>
  <si>
    <t>GF_210</t>
  </si>
  <si>
    <t>ATGACTGCATCTTTGAACAATAAATGATTTAAATCAGGTA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TTC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TGGTACCACCTCAATGGCAGAGACTCTCTGGTGAATCCGGGCCCGGCCATGGCAAGCCACAAGGACGATGAAGAAAAGTTTTTTCCTCAGAGCGGGGTTCTCATCTTTGGGAAGCAAGGCTCAGAGAAAACAAATGTGGACATTGAAAAGGTCATGATTACAGACGAAGAGGAAATCAGGACAACCAATCCCGTGGCTACGGAGCAGTATGGTTCTGTATCTACCAACCTCCAGAGAGGCAACAG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</t>
  </si>
  <si>
    <t>PL_473 cap  rAAV version GF_210 to insert into PL_12 cut with SwaI and PaeI</t>
  </si>
  <si>
    <t>GF_211</t>
  </si>
  <si>
    <t>ATGACTGCATCTTTGAACAATAAATGATTTAAATCAGGTA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CAC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TGGTACCACCTCAATGGCAGAGACTCTCTGGTGAATCCGGGCCCGGCCATGGCAAGCCACAAGGACGATGAAGAAAAGTTTTTTCCTCAGAGCGGGGTTCTCATCTTTGGGAAGCAAGGCTCAGAGAAAACAAATGTGGACATTGAAAAGGTCATGATTACAGACGAAGAGGAAATCAGGACAACCAATCCCGTGGCTACGGAGCAGTATGGTTCTGTATCTACCAACCTCCAGAGAGGCAACAG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</t>
  </si>
  <si>
    <t>PL_474 cap  rAAV version GF_211 to insert into PL_12 cut with SwaI and PaeI</t>
  </si>
  <si>
    <t>GF_212</t>
  </si>
  <si>
    <t>ATGACTGCATCTTTGAACAATAAATGATTTAAATCAGGTAATGGCTGCCGATGGTTATCTTCCAGATTGGCTCGAGGACACTCTCTCTGAAGGAATAAGACAGTGGTGGAAGCTCAAACCTGGCCCACCACCACCAAAGCCCGCAGAGCGGCATAAGGACGACAGCAGGGGTCTTGTGCTTCCTGGGTACAAGTACCTCGGACCCTTCAACGGACTCGACAAGGGAGAGCCGGTCAACGAGGCAGACGCCGCGGCCCTCGAGCACGACAAAGCCTACGACCGGCAGCTCGACAGCGGAGACAACCCGTACATCAAGTACAACCACGCCGACGCGGAGTTTCAGAGC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TGGTACCACCTCAATGGCAGAGACTCTCTGGTGAATCCGGGCCCGGCCATGGCAAGCCACAAGGACGATGAAGAAAAGTTTTTTCCTCAGAGCGGGGTTCTCATCTTTGGGAAGCAAGGCTCAGAGAAAACAAATGTGGACATTGAAAAGGTCATGATTACAGACGAAGAGGAAATCAGGACAACCAATCCCGTGGCTACGGAGCAGTATGGTTCTGTATCTACCAACCTCCAGAGAGGCAACAG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</t>
  </si>
  <si>
    <t>PL_480 cap  rAAV version GF_212 to insert into PL_12 cut with SwaI and PaeI</t>
  </si>
  <si>
    <t>GF_213</t>
  </si>
  <si>
    <t>ATGACTGCATCTTTGAACAATAAATGATTTAAATCAGGTA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TGGTACCACCTCAATGGCAGAGACTCTCTGGTGAATCCGGGCCCGGCCATGGCAAGCCACAAGGACGATGAAGAAAAGTTTTTTCCTCAGAGCGGGGTTCTCATCTTTGGGAAGCAAGGCTCAGAGAAAACAAATGTGGACATTGAAAGAGTCATGATTACAGACGAAGAGGAAATCAGGACAACCAATCCCGTGGCTACGGAGCAGTATGGTTCTGTATCTACCAACCTCCAGAGAGGCAACAG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</t>
  </si>
  <si>
    <t>PL_505 cap  rAAV version GF_213 to insert into PL_12 cut with SwaI and PaeI</t>
  </si>
  <si>
    <t>GF_214</t>
  </si>
  <si>
    <t>ATGACTGCATCTTTGAACAATAAATGATTTAAATCAGGTA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TA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TGGTACCACCTCAATGGCAGAGACTCTCTGGTGAATCCGGGCCCGGCCATGGCAAGCCACAAGGACGATGAAGAAAAGTTTTTTCCTCAGAGCGGGGTTCTCATCTTTGGGAAGCAAGGCTCAGAGAAAACAAATGTGGACATTGAAAAGGTCATGATTACAGACGAAGAGGAAATCAGGACAACCAATCCCGTGGCTACGGAGCAGTATGGTTCTGTATCTACCAACCTCCAGAGAGGCAACAG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</t>
  </si>
  <si>
    <t>PL_507 cap  rAAV version GF_214 to insert into PL_12 cut with SwaI and PaeI</t>
  </si>
  <si>
    <t>GF_215</t>
  </si>
  <si>
    <t>ATGACTGCATCTTTGAACAATAAATGATTTAAATCAGGTA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TC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TGGTACCACCTCAATGGCAGAGACTCTCTGGTGAATCCGGGCCCGGCCATGGCAAGCCACAAGGACGATGAAGAAAAGTTTTTTCCTCAGAGCGGGGTTCTCATCTTTGGGAAGCAAGGCTCAGAGAAAACAAATGTGGACATTGAAAAGGTCATGATTACAGACGAAGAGGAAATCAGGACAACCAATCCCGTGGCTACGGAGCAGTATGGTTCTGTATCTACCAACCTCCAGAGAGGCAACAG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</t>
  </si>
  <si>
    <t>PL_528 cap  rAAV version GF_215 to insert into PL_12 cut with SwaI and PaeI</t>
  </si>
  <si>
    <t>GF_216</t>
  </si>
  <si>
    <t>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AAGGGCCTTAACACTGCCAGCGGCGAAATCAAGCACGGCAGCGAGTGGAAGGGCGACAAGCTCATCACCACCACTACCAGGAAATGGAAGATGCCCACCTACGAAAACTACAAATACACCAAAATCAGCTCTAAGACCGACGGCGGCGGGAGCAAGGACAACGAGTACTATGGCTACAAGACCCCCTGGGCCTACTTCAACTTCAACAGGTGGGATACGTTATTCACGCCCGAAGACTGGATTAAGCTGGCAAACAACTATCTCGGCTTCAGGCCCGTAAAACTGCATTTCGAACTGTTCAACTTGAAGGTGAAGAAAGTGACCAATGTAAACGGCAAGGTCAAAGTAGAAGATGACCCTGACGCTACCGTGGAGGTGTTCGCCGACACCAACTACGAAACTCCCTACGTGCTGGGCAAGAATCTGGAGGGCACGTTTCCCGCGGCTCCCGAAGAG</t>
  </si>
  <si>
    <t>split design with GF_217 for PCR ligation to make GF_171</t>
  </si>
  <si>
    <t>GF_217</t>
  </si>
  <si>
    <t>GAGGGCACGTTTCCCGCGGCTCCCGAAGAGATTTTCGAACTACCCCAGTACAGCTACTACTCGGAGTATGACGGCAGCAATGCCGTGAAGAGCAGCAAGAAAATTGACCTGGATAAGTTCCCCAAGAAATCTCTGAAACCTGGCGATAGTTTCTCCTGGGACTACGACTTCGAGGACGTGCCCTTCTATGAAAGCTACAAGTATAACGAGAGCATCGACGATCTGCACGATCCCACCGTCGACCAGGACAAGAAGTACCTGAGCAAGCGCTCTAGTGGCCCCGGCCCGAACACGGGAACCAAGGTTTATGAAATAGCCGGCCCCGAAAACCCGGAGAAGCGCTACAGGGAGCGGATCCCCGGCCCCAGCAACAAACAGTACAGCATTAGCTTCAAGACTTACCTTAACGAAAAGGCTGATTATAAATACAGCAAGGCCACTAGCTATACCGTCAACGGCAAGAACTACCTGGTCAACCCCGGCCTCGCCATGGCCAGCCACAAGGATGGCAAAACAGAGGAAAGGCCCATAAACGGCGTACTGACATATAAAAAGTTCGGCGCCGGCGACAATGATGTGCCACTGGAGGACCTATTATATGAAGTTTACGATGCAATCAAGGCTGTGAACCCCGTGGCCACCGAGGATTACGGCACCGTGAAGACCAACACTCCAAGCGCCCTGAAGAAAGAAGAGTACGGCAAAATAAAAGCCAGAGACTATGAGCCCGGCATGGTGTACATGCATAGGGACATGTACCTGCTTGGCCCCATCTGGGCCCGGATCCCCAAGAAAAAGACCTACCGCGATCCCTACCCCGAGGAGGGCGGCTTCGGCATGCTGAACCCCCCCCCCCAGGTGTACGTACGTAACAAACCCGTGCCCGCCGAGCCCCCCAACACCTATAACCCGAACAAGAACACAAACTTCGTAGAGAGATTCAGCGAAGGCTACGTGAAAGTGGAGGTTGAGTGGGAGCTGAAGCCAGAGAACAGCACGAAGACCGAGCCCGAGGAAAAACTGACCCTATCCGAGGAAGAGAGCGAGTTTGAGGAGTTCGGATATGACAAGGAGGGCAATTACAGCGTGCCCAGGCCCATGGGCTTCAGGTACCTGTCGAAGCCGCTGTAATTGCTTGTTAATCAATAAACCGTTTAATTCGTTTCAGTTGAACTTTGGTCTCTGCGTATTTCTTTCTTATCTAGTTTCCATGCTCTAGAGTCGACCTGCAGGCATGCAAGCTTTTGTTCCCTTTAGTGAGGGTTAA</t>
  </si>
  <si>
    <t>split design with GF_216 for PCR ligation to make GF_171</t>
  </si>
  <si>
    <t>GF_218</t>
  </si>
  <si>
    <t>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GTGACCTCAATACCCCCACGGGCACGGTCAAGAATGGGACTACATTCAACGGCAATACGGTGACTACCACCAGAACCAGGACCTTCAAACTGAATCAATACAACAACTACCAGTACATTGAAGTTAGCAGTTGCACCGCGGGCGGCGGAACTCCGGACGATGACTTTTACGGCTGGAATACCCCCTACGCGTACATTAACTGGAACAGGTGGGACGCGTTCTTCACCCCCGAAACGTGGATAACGATTGCGAACAACTATCTCGGCTTCAGGCCCGTCACTGCAACTTTCGAGATATATAACCTGAAGGTGTATGAGAAAACCACGGAGAACGGCAAAACTTCGGTTAAACTGTACCCAGAGGGCACCGTGGAGGTGTTCGTCGACACCAACCAGGAGCTGCCCTACATCCTGGGCCGAAACCTACCGGGCGCTTTTCCCGCCAATCCCTCTACGGTGTTCACACTCCCCCAGTACAGTTACGAA</t>
  </si>
  <si>
    <t>split design with GF_219 for PCR ligation to make GF_174</t>
  </si>
  <si>
    <t>GF_219</t>
  </si>
  <si>
    <t>GTGTTCACACTCCCCCAGTACAGTTACGAAGATAAGCACGACGGCTGCAAATCAACACCTGATAGCAAGTATTACGATCTGGACAAACATCCCAAGAAGTCTCTGAAACCAGGCGAATCGTTCAGCTTCACCTACACTTTCCCGGAGGCTCCCTTCATTGAGAGCTACAAGTATAGCGAAAGCATCGACGACCTGTTCGACCCCACGAAACCTCAGGACACAACGTACCTGAGCGCAACCTCATCAGGCCCAGGCCCTAACACGTCGACCAGGGTATACGACATCTGCAGCCCCGCTAACCCGGAAAATTGTACTAGGGAGGTAATCCGGGGCCCCCATAATAGGCAGCGTAAAGTGCATACCGATGAGAGTTTAAACCCGGACCGGGACTATAGCGTCTCTGACGCCGCAACATATACTGTCAACGGCAAAACCTATCTGTTGTCGCCCGGCCTTCCCTGTGCCAGCCACGCGGCTGGCGAGACCAACTATCACCCCCTGAACGGCGTCCTGGTATTCAGGAAGGCCGGCGCAGGCACTGAAAACGTGCCCTTAGAAGATTTGCTCATCGAGCGTAACGATGCCATCGCTGCTGTGAACCCCGTGTGTACCGAGATCTACGGCAAAGAACCAAGCAACACACCGAGCTCCACGACACCGAAAACTTATAAGGATATCGAGTCGAGACCTTACGTTCCCGGCCAAATACACGCTTACAGGCCAGTGTACTGGTTAGGCCCCATCTATGCCCGTATCCCCGACGTTCCTTCTTATTACGAGCCCGAGCCCCTGGAGGGCGGCTTCGGCTATAAGACTCCCCTGCCCCAGATCTATGTGCGCATAAACCCCGTGCCCGCCGAGTTACCCGACGTTCCTGACCCTGCACCCATAACGAACTTCAAGGAGCTATTTGCTACCGGCAATATCACAGCGACCGTAACATGGGAGCTGAAACCAGCAAACAGCACTTTCACAGAGCCCCAAGAGAAATTAACCTTGCCTTCCGAGCCTAGCGAAACTGAACCGTTCGGTTTGGACGAAAACGGCAATTTTAGCATACCCAGGCTTCTAGATTGTAGGTACCTGAAGAAACCGCTGTAATTGCTTGTTAATCAATAAACCGTTTAATTCGTTTCAGTTGAACTTTGGTCTCTGCGTATTTCTTTCTTATCTAGTTTCCATGCTCTAGAGTCGACCTGCAGGCATGCAAGCTTTTGTTCCCTTTAGTGAGGGTTAA</t>
  </si>
  <si>
    <t>split design with GF_218 for PCR ligation to make GF_174</t>
  </si>
  <si>
    <t>GF_220</t>
  </si>
  <si>
    <t>ATGACTGCATCTTTGAACAATAAATGATTTAAATCAGGTA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CGAACCTGAACACTAGCACAGGCACTGTAGAGAACGGAACAACCTTTAATGGCGACACACTTGTGGCGACCCGGACCAGGACCGCCACCCTGAATCAGTACAACAACCACAAAATTATACCAGTTAGCTCCGCAACCGCGGGCGGCGGGAGCAAAGACGAAGAATTTTATGGCTACGAGACCCCCTACGCGTACTTAAATTTCAACAGGTGGGATGCATTCCTGACACCCGAAGACTGGAAATACGTAGCAAACAACTTCCTTGGCTTCAGGCCCGTGACGCTGAACGTCAAGATATATAACATCAAAGTGTATGAGGTGACCACCATTAACGGCAAGGAGTCCGTGAGCTTATACCCGGATGGAAAGGTGAAAGTGTTCGTAGACAGCAACCAATCGCTGCCCTACATCCTGGGCCGTGATCTTCCCGGCGCATTTCCCGCAGACCCCTCCACAGTGTTCACGCTCCCCCAGTACTCATACGAA</t>
  </si>
  <si>
    <t>split design with GF_221 for PCR ligation to make GF_175</t>
  </si>
  <si>
    <t>GF_221</t>
  </si>
  <si>
    <t>GTGTTCACGCTCCCCCAGTACTCATACGAAACCCTGCACGACGGCAGCGAGAGCCTTCCAGGGAGCAAGTACTACGACCTGGATAACTACCCCGCGACCTCTCTGAAGACCGGCGAGTCGTTCTCTTGGAGCTACACCTTCCCGGAAGCACCCTTCATTGAAAGCTACAAATACAGCAACAGCATCGACGATCAAGGTGATCCCACTAAGTGCCAGGATAAGAAATACCTGAGCGCGACCAAAAGTGGCAAAGGCAAGAACAAGAGAACCAAAAAGTACAAGAAATGTTGCCCCAAGAACCCGGAAAAGTGTAAAAGGGACAAGATCAAAGGCCCCCATGCCAAACAGAGGAAAGTGCATCTGGACGAATCGAAAAACCCCAAGCGCGATTATGAAGTCTCCGACGCCCGGACGTATACCGTGGACGGCAAAACCTACCCACTGTCTCCCGGCGTCGCCCAGGCCACTCACTTACCGGGCGAGACAGATTGGAGGCCCCTGAATGGCGAGCTGGTCTTCCGTAAGACAGGCGCGGGCGAGTCTAACGTGCCTCTAAGTGAACTATTAATCGCAGATAATACCGCCATCGCTACCGTAAACCCCGTGGCCACCGAGAACTACGGCAAGGAAAAATCAAACAAGGCAAGCAAGAAGAAGCCTAAAAAGTATAAGGATATCGAGGAACGCCCACCCGTACCCGGCGATATCTATATGAACAGGCCCGTGTACTGGCGCGGCCCCATCTATGCCAGAATCCCCAAGGTACCTTCGTATTATAATCCCGAGCCCCTGCGCGGCGGCTTCGGCTATGAGACTCCCGTCCCCATGATCTACGTTAAGATTGAACCCGTGCCCGCCGAATTACCCAGTACGCCGAACCCCGCACCTGTTACGAACTTCAAGAAGTTGTACGCTACCTTCAACGTGACGGTGACTGTAACCTGGAAGCTGCTCCCTGCAAACAGCACGTTTACGGAACCCCAGGAGAAGCTGACCTTACCTGAAGAACCTAGCGCTTTGGAACCATTCGGTTACGACGAGAACGGCGTGTACAGCATCCCCCAGCTCTATGATACCAGGTACCTGCGCAAACCGCTGTAATTGCTTGTTAATCAATAAACCGTTTAATTCGTTTCAGTTGAACTTTGGTCTCTGCGTATTTCTTTCTTATCTAGTTTCCATGCTCTAGAGTCGACCTGCAGGCATGCAAGCTTTTGTTCCCTTTAGTGAGGGTTAA</t>
  </si>
  <si>
    <t>split design with GF_220 for PCR ligation to make GF_175</t>
  </si>
  <si>
    <t>GF_222</t>
  </si>
  <si>
    <t>GCGCTGCTTCGCGATGTACGGGCCAGATATACGCGTGTCACAAAGACCAGAAATGGCGCCGGAGGCGGGAACAAGGTGGTGGATGAGTGCTACATCCCCAATTACTTGCTCCCCAAAACCCAGCCTGAGCTCCAGTGGGCGTGGACTAATATGGAACAGTATTTAAGCGCCTGTTTGAATCTCACGGAGCGTAAACGGTTGGTGGCGCAGCATCTGACGCACGTGTCGCAGACGCAGGAGCAGAACAAAGAGAATCAGAATCCCAATTCTGATGCGCCGGTGATCAGATCAAAAACTTCAGCCAGGTACATGGAGCTGGTCGGGTGGCTCGTGGACAAGGGGATTACCTCGGAGAAGCAGTGGATCCAGGAGGACCAGGCCTCATACATCTCCTTCAATGCGGCCTCCAACTCGCGGTCCCAAATCAAGGCTGCCTTGGACAATGCGGGAAAGATTATGAGCCTGACTAAAACCGCCCCCGACTACCTGGTGGGCCAGCAGCCCGTGGAGGACATTTCCAGCAATCGGATTTATAAAATTTTGGAACTAAACGGGTACGATCCCCAATATGCGGCTTCCGTCTTTCTGGGATGGGCCACGAAAAAGTTCGGCAAGAGGAACACCATCTGGCTGTTTGGGCCTGCAACTACCGGGAAGACCAACATCGCGGAGGCCATAGCCCACACTGTGCCCTTCTACGGGTGCGTAAACTGGACCAATGAGAACTTTCCCTTCAACGACTGTGTCGACAAGATGGTGATCTGGTGGGAGGAGGGGAAGATGACCGCCAAGGTCGTGGAGTCGGCCAAAGCCATTCTCGGAGGAAGCAAGGTGCGCGTGGACCAGAAATGCAAGTCCTCGGCCCAGATAGACCCGACTCCCGTGATCGTCACCTCCAACACCAACATGTGCGCCGTGATTGACGGGAACTCAACGACCTTCGAACACCAGCAGCCGTTGCAAGACCGGATGTTCAAATTTGAACTCACCCGCCGTCTGGATCATGACTTTGGGAAGGTCACCAAGCAGGAAGTCAAAGACTTTTTCCGGTGGGCAAAGGATCACGTGGTTGAGGTGGAGCATGAATTCTACGTCAAAAAGGGTGGAGCCAAGAAAAGACCCGCCCCCAGTGACGCAGATATAAGTGAGCCCAAACGGGTGCGCGAGTCAGTTGCGCAGCCATCGACGTCAGACGCGGAAGCTTCGATCAACTACGCAGACAGGTACCA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CTCTCTCTGATCTAGAGGGCCCGTTTAAACCCGCTGATCAGCCTCG</t>
  </si>
  <si>
    <t>Rep-PEX project Rep52/40 for insertion into PL_946 cut with MluI and XbaI to make pCMV-Rep52/40 Jain 2023</t>
  </si>
  <si>
    <t>GF_223</t>
  </si>
  <si>
    <t>ATACGACTCACTATAGGGAGACCCAAGCTGGCTAGCAAGCTTCGATCAACTACGCAGACAGGTACCA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GTTACGGACAACAATGGAGTCAAGACCATCGCCAATAACCTTACCAGCACGGTCCAGGTCTTCACGGACTCAGACTATCAGCTCCCGTACGTGCTCGGGTCGGCTCACGAGGGCTGCCTCCCGCCGTTCCCAGCGGACGTTTTCATGATTCCTCAGTACGGGTATCTGACGCTTAATGATGGAAGCCAGGCCGTGGGTCGTTCGTCCTTTTACTGCCTGGAATATTTCCCGTCGCAAATGCTAAGAACGGGTAACAACTTCCAGTTCAGCTACGAGTTTGAGAACGTACCTTTCCATAGCAGCTACGCTCACAGCCAAAGCCTGGACCGACTAATGAATCCACTCATCGACCAATACTTGTACTATCT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TCTAGAGGGCCCGTTTAAACCCGCTGATCAGCCTCG</t>
  </si>
  <si>
    <t>Rep-PEX project Rep overlap AAV9  for insertion into PL_946 cut with NheI and XbaI to make pCMV-AAV9</t>
  </si>
  <si>
    <t>GF_224</t>
  </si>
  <si>
    <t>ATACGACTCACTATAGGGAGACCCAAGCTGGCTAGC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GTTACGGACAACAATGGAGTCAAGACCATCGCCAATAACCTTACCAGCACGGTCCAGGTCTTCACGGACTCAGACTATCAGCTCCCGTACGTGCTCGGGTCGGCTCACGAGGGCTGCCTCCCGCCGTTCCCAGCGGACGTTTTCATGATTCCTCAGTACGGGTATCTGACGCTTAATGATGGAAGCCAGGCCGTGGGTCGTTCGTCCTTTTACTGCCTGGAATATTTCCCGTCGCAAATGCTAAGAACGGGTAACAACTTCCAGTTCAGCTACGAGTTTGAGAACGTACCTTTCCATAGCAGCTACGCTCACAGCCAAAGCCTGGACCGACTAATGAATCCACTCATCGACCAATACTTGTACTATCT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TCTAGAGGGCCCGTTTAAACCCGCTGATCAGCCTCG</t>
  </si>
  <si>
    <t>Rep-PEX project Rep Jain 2023 overlap AAV9  for insertion into PL_946 cut with NheI and XbaI to make pCMV-AAV9</t>
  </si>
  <si>
    <t>GF_225</t>
  </si>
  <si>
    <t>ATACGACTCACTATAGGGAGACCCAAGCTGGCTAGCGTCACAAAGACCAGAAATGGCGCCGGAGGCGGGAACAAGGTGGTGGATGAGTGCTACATCCCCAATTACTTGCTCCCCAAAACCCAGCCTGAGCTCCAGTGGGCGTGGACTAATATGGAACAGTATTTAAGCGCCTGTTTGAATCTCACGGAGCGTAAACGGTTGGTGGCGCAGCATCTGACGCACGTGTCGCAGACGCAGGAGCAGAACAAAGAGAATCAGAATCCCAATTCTGATGCGCCGGTGATCAGATCAAAAACTTCAGCCAGGTACATGGAGCTGGTCGGGTGGCTCGTGGACAAGGGGATTACCTCGGAGAAGCAGTGGATCCAGGAGGACCAGGCCTCATACATCTCCTTCAATGCGGCCTCCAACTCGCGGTCCCAAATCAAGGCTGCCTTGGACAATGCGGGAAAGATTATGAGCCTGACTAAAACCGCCCCCGACTACCTGGTGGGCCAGCAGCCCGTGGAGGACATTTCCAGCAATCGGATTTATAAAATTTTGGAACTAAACGGGTACGATCCCCAATATGCGGCTTCCGTCTTTCTGGGATGGGCCACGAAAAAGTTCGGCAAGAGGAACACCATCTGGCTGTTTGGGCCTGCAACTACCGGGAAGACCAACATCGCGGAGGCCATAGCCCACACTGTGCCCTTCTACGGGTGCGTAAACTGGACCAATGAGAACTTTCCCTTCAACGACTGTGTCGACAAGATGGTGATCTGGTGGGAGGAGGGGAAGATGACCGCCAAGGTCGTGGAGTCGGCCAAAGCCATTCTCGGAGGAAGCAAGGTGCGCGTGGACCAGAAATGCAAGTCCTCGGCCCAGATAGACCCGACTCCCGTGATCGTCACCTCCAACACCAACATGTGCGCCGTGATTGACGGGAACTCAACGACCTTCGAACACCAGCAGCCGTTGCAAGACCGGATGTTCAAATTTGAACTCACCCGCCGTCTGGATCATGACTTTGGGAAGGTCACCAAGCAGGAAGTCAAAGACTTTTTCCGGTGGGCAAAGGATCACGTGGTTGAGGTGGAGCATGAATTCTACGTCAAAAAGGGTGGAGCCAAGAAAAGACCCGCCCCCAGTGACGCAGATATAAGTGAGCCCAAACGGGTGCGCGAGTCAGTTGCGCAGCCATCGACGTCAGACGCGGAAGCTTCGATCAACTACGCAGACAGGTACCA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</t>
  </si>
  <si>
    <t>Rep-PEX project Rep52/40 overlap AAV9  for insertion into PL_946 cut with NheI and XbaI to make pCMV-Rep52/40-AAV9 split design for PCR ligation with GF_226</t>
  </si>
  <si>
    <t>GF_226</t>
  </si>
  <si>
    <t>TCTTTGAACAATAAATGATTTAAATCAGGT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GTTACGGACAACAATGGAGTCAAGACCATCGCCAATAACCTTACCAGCACGGTCCAGGTCTTCACGGACTCAGACTATCAGCTCCCGTACGTGCTCGGGTCGGCTCACGAGGGCTGCCTCCCGCCGTTCCCAGCGGACGTTTTCATGATTCCTCAGTACGGGTATCTGACGCTTAATGATGGAAGCCAGGCCGTGGGTCGTTCGTCCTTTTACTGCCTGGAATATTTCCCGTCGCAAATGCTAAGAACGGGTAACAACTTCCAGTTCAGCTACGAGTTTGAGAACGTACCTTTCCATAGCAGCTACGCTCACAGCCAAAGCCTGGACCGACTAATGAATCCACTCATCGACCAATACTTGTACTATCT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TCTAGAGGGCCCGTTTAAACCCGCTGATCAGCCTCG</t>
  </si>
  <si>
    <t>Rep-PEX project Rep52/40 overlap AAV9  for insertion into PL_946 cut with NheI and XbaI to make pCMV-Rep52/40-AAV9 split design for PCR ligation with GF_225</t>
  </si>
  <si>
    <t>GF_227</t>
  </si>
  <si>
    <t>GF_225 and GF_226 PCR ligated</t>
  </si>
  <si>
    <t>GF_228</t>
  </si>
  <si>
    <t>ATGACTGCATCTTTGAACAATAAATGATTTAAATCAGGTATGTCTTTCTTTGATTGGCTAGGTCGAAAGTACGCTCAGGGAGCGGCCGATTACTGGGATCTCAAGGCCGGTCCGCCTCCGCCCAAGAAGGCGAAATCGGACGCGGGCTTTAACTTCCCGGGTCACAAGTACCTGGGACCGGGTAACTCGCTCGACCGCGGACCTCCTGTAGACGCCGACGACGCGGCTGCGCAGGCGCACGACCAGGCGTACGACGAGCAGCTTAAGCTCGGCGACAACCCGTATCTCAAGTACAATCACGCGGATCGCGAGTTCCAGGAGGCGTTGAAAGACGACACCTCCTTCGAGGGGAATCTCGCGAGAGGCATCTTCCAGGCCAAGAAGCTCGTCGCGGAGCCTCTTGGTCTCGTCGAACCGGAACTGGCGCCACCCAGTGGTCGTAAACGACCGGTTCCCTCCAGTCAAGACTCTGGTTACTCCAGCAGTCAGGACAAGCGGCCCAACCTCGACGTAGACGAGGAGGACCGCGAATTCGCTGCATCAGCGGCGCAGACCGAAGCTGGAAGCTCGCCACCAACCGGTGATTTGGGATCTGGTACGATGGCTGCAGGTGGTGGCGCACCAATGGACGACCTCCAACAGGGTGCCGATGGAGTGGGCAATGCCTCGGGAAATTGGCATTGCGATTCCACCTGGCTGGGCGACAGAGTCATTACCCGCACCACCCGGACCTGGAGCCTGCCCACCTACAACAACCACCTTTACAAGCGACTCAACGGAACCGGCTCCAGCAGCGGAGGAGACGGATCCTACTTTGGCTTCAGCACCCCCTGGGGGTACTTTGACTTTAACCGATTCCACTGCCACTTCTCGCCCCGAGACTGGCAGCGACTTATTAACAACAACTGGGGCATCCGGCCCCGAGCGCTCAAGTTCAAGCTCTTCAACATTCAAGTCAAGGAGGTCACGACGGACAACCAGACTACGACCATCGCCAATAACCTTACCAGCACGGTTCAGGTCTTTGCGGACACGGAGTATCAGCTGCCGTATGTGATCGGCAGCGCGCACGAGGGCTGCCTGCCGCCTTTCCCCGCCGACGTGTTCATGCTGCCGCAGTACGGCTACTGCACGCGGCAGGACGGCAACACCTCCAACCCCACGCCCAGATCCGCCTTCTACTGCCTCGAGTACTTTCCCAGCCAGATGCTTCGTACAGGCAACAACTTTGAGTTCGTCTACCAGTTCGAGAAGGTGCCCTTCCACAGCATGTGGGCGCACAACCAGTCGCTCGACCGGCTGATGAATCCGCTCATCGACCAGTACCTATACTACCTGAATAACACGACCAACGACTCGCTGACGTACGCAAAGTCGACCAAGGCCAACCTTCCGGAGCAGGAGCGCAACTGGCTTCCTGGTCCCGGATTGCGCAACCAGACGTGGTTTAGTTCCGGGCAGGGCAATTTCAGCACGACCAATACCTGGGGATACTCCAACAAGTACAAGCTCGAGAACCGGGCCACGAAGATCGCGCCCGGTCCCGCCATGGGCATCGAATCCACCAAGCTCGACGGCAACGGCCTCATCTTCACCAAGAGCCTCACCATCACCGGAGGCAGCGGTGGCGCCTCCAGCAGCGACGTCAACGTCACTCGGGAGACGGAGATCAACTCGACCAATCCGCTGGGCGGCCAGTCCTTCGGATCTGTGGCCACCAACATACAAAACACGTCCACGACTCCGACCGTCGGAGACGTCAACGTCTGCCCGGTCCTTCCGGGCTCCGTCTGGCAGGACAGAGACATCTACCTCCAAGGCCAGATCTGGGCCAAGATCCCACATACGGACGGACACTTTCACCCATCCCCCCTCATGGGCGGATTCGGGCTCAAGCATCCGCCTCCTCAGATCCTTATCAAGAACACGCCCGTTCCGGCGAACCCTCCGGAGACCTTCAGCGCCGCCAAAGTCTCCTCCTTCATCACGCAGTACTCCACCGGGCAGGTCACCGTCGAGATCGACTGGGAGCTGCAGAAGGAGACCTCCAAGCGCTGGAATCCCGAGATCCAGTACAGCGACGACTCCTCGGCGACCAACCAGACAGTCCTCCACTTTGCTCCGGACGACGCCGGAGTGTACAAAGAATTTCGTTCCATCGGAACGCGTTACCTTACTCGACCTCTGTAATTGCTTGTTAATCAATAAACCGTTTAATTCGTTTCAGTTGAACTTTGGTCTCTGCGTATTTCTTTCTTATCTAGTTTCCATGCTCTAGAGTCGACCTGCAGGCATGCAAGCTTTTGTTCCCTTTAGTGAGGGTTAA</t>
  </si>
  <si>
    <t>New clade MADCAP CH_PL_306 amplified with OL_1120 and OL_1121 for insertion into PL_12 cut with SwaI and PaeI</t>
  </si>
  <si>
    <t>GF_229</t>
  </si>
  <si>
    <t>ATGACTGCATCTTTGAACAATAAATGATTTAAATCAGGTATGTCTTTCTTTGATTGGCTAGGTCGAAAGTACGCTCAGGGAGCGGCCGATTACTGGGATCTCAAGGCCGGTCCGCCTCCGCCCAAGAAGGCGAAATCGGACGCGGGCTTTAACTTCCCGGGTCACAAGTACCTGGGACCGGGTAACTCGCTCGACCGCGGACCTCCTGTAGACGCCGACGACGCGGCTGCGCAGGCGCACGACCAGGCGTACGACGAGCAGCTTAAGCTCGGCGACAACCCGTACGTCAAGTACAACCACGCGGACCGCGAGTTCCAGGAGGCGTTGAAGGACGACACCTCCTTCGAGGGGAATCTCGCGAGAGGCATCTTCCAGGCCAAGAAGCTCGTCGCGGAGCCTCTTGGTCTCGTCGAACCGGAACTGGCGCCACCCAGTGGTCGTAAACGACCGGTTCCCTCCAGTCAAGACTCTGGTTACTCCAGCAGTCAGGACAAGCGGCCCAACCTCGACGTAGACGAGGAGGACCGCGAATTCGCTGCATCAGCGGCGCAGACCGAAGCTGGAAGCTCGCCACCAACCGGTGATTTGGGATCTGGTACGATGGCTGCAGGTGGTGGCGCACCAATGGACGACCTCCAACAGGGTGCCGATGGAGTGGGCAATGCCTCGGGAAATTGGCATTGCGATTCCACCTGGCTGGGCGACAGAGTCATTACCCGCACCACCCGGACCTGGAGCCTGCCCACCTACAACAACCACCTTTACAAGCGACTCAACGGAACCGGCTCCAGCAGCGGAGGAGACGGATCCTACTTTGGCTTCAGCACCCCCTGGGGGTACTTTGACTTTAACCGATTCCACTGCCACTTCTCGCCCCGAGACTGGCAGCGACTTATTAACAACAACTGGGGCATCCGGCCCCGAGCGCTCAAGTTCAAGCTCTTCAACATTCAAGTCAAGGAGGTCACGACGGACAACCAGACTACGACCATCGCCAATAACCTTACCAGCACGGTTCAGGTCTTTGCGGACACGGAGTATCAGCTGCCGTATGTGATCGGCAGCGCGCACGAGGGCTGCCTGCCGCCTTTCCCCGCCGACGTGTTCATGCTGCCGCAGTACGGCTACTGCACGCGGCAGGACGGCAACACCTCCAACCCCACGCCCAGATCCGCCTTCTACTGCCTCGAGTACTTTCCCAGCCAGATGCTTCGTACAGGCAACAACTTTGAGTTCGTCTACCAGTTCGAGAAGGTGCCCTTCCACAGCATGTGGGCGCACAACCAGTCGCTCGACCGGCTGATGAATCCGCTCATCGACCAGTACCTATACTACCTGAATAACACGACCAACGACTCGCTGACGTACGCAAAGTCGACCAAGGCCAACCTTCCGGAGCAGGAGCGCAACTGGCTTCCTGGTCCCGGATTGCGCAACCAGACGTGGTTTAGTTCCGGGCAGGGCAATTTCAGCACGACCAATACCTGGGGATACTCCAACAAGTACAAGCTCGAGAACCGGGCCACGAAGATCGCGCCCGGTCCCGCCATGGGCATCGAATCCACCAAGCTCGACGGCAACGGCCTCATCTTCACCAAGAGCCTCACCATCACCGGAGGCAGCGGTGGCGCCTCCAGCAGCGACGTCAACGTCACTCGGGAGACGGAGATCAACTCGACCAATCCGCTGGGCGGCCAGTCCTTCGGATCTGTGGCCACCAACATACAAAACACGTCCACGACTCCGACCGTCGGAGACGTCAACGTCTGCCCGGTCCTTCCGGGCTCCGTCTGGCAGGACAGAGACATCTACCTCCAAGGCCAGATCTGGGCCAAGATCCCACATACGGACGGACACTTTCACCCATCCCCCCTCATGGGCGGATTCGGGCTCAAGCATCCGCCTCCTCAGATCCTTATCAAGAACACGCCCGTTCCGGCGAACCCTCCGGAGACCTTCAGCGCCGCCAAAGTCTCCTCCTTCATCACGCAGTACTCCACCGGGCAGGTCACCGTCGAGATCGACTGGGAGCTGCAGAAGGAGACCTCCAAGCGCTGGAATCCCGAGATCCAGTACAGCGACGACTCCTCGGCGACCAACCAGACAGTCCTCCACTTTGCTCCGGACGACGCCGGAGTGTACAAAGAATTTCGTTCCATCGGAACGCGTTACCTTACTCGACCTCTGTAATTGCTTGTTAATCAATAAACCGTTTAATTCGTTTCAGTTGAACTTTGGTCTCTGCGTATTTCTTTCTTATCTAGTTTCCATGCTCTAGAGTCGACCTGCAGGCATGCAAGCTTTTGTTCCCTTTAGTGAGGGTTAA</t>
  </si>
  <si>
    <t>New clade MADCAP CH_PL_311 amplified with OL_1120 and OL_1121 for insertion into PL_12 cut with SwaI and PaeI</t>
  </si>
  <si>
    <t>GF_230</t>
  </si>
  <si>
    <t>ATGACTGCATCTTTGAACAATAAATGATTTAAATCAGGTATGTCTTTTGTCGATCACCCTCCAGATTGGCTCGAGAGGATCGGCGAGGGGTTTAAGGAGTTTCTTAACCTCGAGCCGGGACCGCCGAAACCGAAACCCGGTTACCAGGACAACGCGCGGGGACTCGTCGTTCCCGGATACAAATATCTAGGCCCCTTTAACGGTCTAGACAAGGGCGAGCCGGTCAACCAAGCTGACGCGGCCGCGCTCGAGCACGACAAGGCGTACGACCAGCTCCTCCAGCAAGGAGACAACCCGTACCTCAACTACAACCACGCGGACAAAGAGTTTCAAGAGTCGCTCCAGGGAGACTCTTCGCTCGGAGGCAACGCCGCAAACGCAGTCTTCCAGGCCAAAAAGCGCTTGCTTGAGCCTTTTGGTCTGGTTGAGCCGTCGCCTGATAAGACGGCTCCTGGAAAAAAGAGACCGGCAGAACCGCAAGAGTCGCCGGACTCGTCCTCTGGCATCGGCAAGAAGGGAAACCAGCCAGCCAGAAAGAGACTAAACTTTGGCCAAGAGCCAGCCCACCAAGACGGAGCCTCAGCAGCGGGATCGGCAGCAGCGGCTCCCAACCAGCAACCAGCCGGAAATATGGCATCTTCTGAAATGGCTGCGGGTGGTGGCGGACCAGTGGGCGACGATTCACAAGGTGCCGATGGAGTGGGTCAGTCCTCGGGAAATTGGCATTGCGATTCCCTTTGGATGGGCGACCGAGTCGTCACAAAGTCAACAAGAACCTGGAGCCTGCCCACCTACAACAACCACCTCTACAAGCAAATGCAGTCCACCGGAACCGGAGACGGCACCTACTACGGTTACAGCACGCCTTGGGGATACTTTGATTTCAATCGATTCCACTGCCACTTTTCTCCCCGCGACTGGCAGCGCCTCATCAACAACCACTGGGGCATCCGCCCAAAGAAGCTCAACTTTAAGCTCTTCAACATCCAGGTCAAGGAGGTCACAACGACTGACGGAACGACGACGATCGCCAATAACCTCACGAGCACCGTCCAGGTCTTTGCGGACCAGGAGTACCAGCTCCCGTACGTGCTAGGCAACGCCCACGAGGGCTGCCTGCCGCCGTTCCCGGCCGACGTCTTCATGCTGCCGCAGTACGGGTACCTCACGCTCAACTCGAACCCCACCACGCAGGGCCAGAACGCCCTCTCGCTGCCGCAGAGCGCCTTCTACTGCCTGGAGTACTTTCCCAGCCAGATGCTGAGAACGGGAAACAACTTTGCCTTCAGCTACACCTTCGAGAACGTGCCCTTTCACTCGATGTACATGCACAACCAGAGCCTCGACAGGCTCATGAACCCGCTCATCGACCAGTACCTGTGGTACCTCGACTCCACCAACAGCGGAAACTTCACCTTCAGGAAGGCCGGCAACAAGAACTTTCCAGAGTACTTTAGAAACTACATCCCCGGTCCCGGACAGTGGACGCAGCAGTGGTCAAAGGCCATGTCCGACAACGCGTCGGTATCAGGAACGTGGGGCTCCGCCAACAAGTGGAAGCTCATGGGAAGATCAAACAAGTACGCGCCTGCCATCCCTCAGCCTGCCCGGCCAGGATACTTCACCAACGGCAACGAGCTCGCGTTCCAAGACGGAACCATCAGCGCGCAAAGCGTGTCCCAGAACGGGAAGCTGCCGGACCACATCCTCATGACGTCCGAGGACGAGACTGCGCCCACAAATCCCTCTTCTTACGGAAAGTGGGGCGAGATTGCGTCCAATCAGCAGACAAACACCACCGCCCCGACGACCACCAACGAGTTCTCGGCCCACATCACGCCAGGCATGGTCTGGCAGGACAGAGACATTTACCTGCAGGGTCCCATCTGGGCCAAGATTCCAGAGACGGACGGACACTTTCACCCGTCGCCCCTCATGGGCGGCTTCGGGCTCAAGAGCCCCCCGCCTCAGATACTCATCAAGAACACGCCCGTGCCTGCGGCACCGCCGACCACATTCAGCGCGCAGCGCATCAATTCGTTCATCACGCAGTACTCCACCGGGCAGGTCACCGTCGAAATCGAATGGGAGCTGCAGAAGGAAAACAGCAAGCGCTGGAACCCCGAGATCCAGTACACCTCCAACTTTGACCCCACAAACAACGTCCAGTTTGCGGTCAACACGGACGGAACATACATCGAGACCAGACCCATCGGAACCCGATACCTCACCCACACAATGTAATTGCTTGTTAATCAATAAACCGTTTAATTCGTTTCAGTTGAACTTTGGTCTCTGCGTATTTCTTTCTTATCTAGTTTCCATGCTCTAGAGTCGACCTGCAGGCATGCAAGCTTTTGTTCCCTTTAGTGAGGGTTAA</t>
  </si>
  <si>
    <t>New clade MADCAP CH_PL_318 amplified with OL_1120 and OL_1121 for insertion into PL_12 cut with SwaI and PaeI</t>
  </si>
  <si>
    <t>GF_231</t>
  </si>
  <si>
    <t>ATGACTGCATCTTTGAACAATAAATGATTTAAATCAGGTATGTCTTTTGTCGATCACCCTCCAGATTGGCTCGAGAGGATCGGCGAGGGGTTTAAGGAGTTTCTTAACCTCGAGCCGGGACCGCCGAAACCGAAACCCGGTTACCAGGACAACGCGCGGGGACTCGTCGTTCCCGGATACAAATATCTAGGCCCCTTTAACGGTCTAGACAAGGGCGAGCCGGTCAACCAAGCTGACGCGGCCGCGCTCGAGCACGACAAGGCGTACGACCAGCTCCTCCAGCAAGGAGACAACCCGTACCTCAACTACAACCACGCGGACAAAGAGTTTCAAGAGTCGCTCCAGGGAGACTCTTCGCTCGGAGGCAACGCCGCAAACGCAGTCTTCCAGGCCAAAAAGCGCTTGCTTGAGCCTTTTGGTCTGGTTGAGCCGTCGCCTGATAAGACGGCTCCTGGAAAAAAGAGACCGGCAGAACCGCAAGAGTCGCCGGACTCGTCCTCTGGCATCGGCAAGAAGGGAAACCAGCCAGCCAGAAAGAGACTAAACTTTGGCCAAGAGCCAGCCCACCAAGACGGAGCCTCAGCAGCGGGATCGGCAGCAGCGGCTCCCAACCAGCAACCAGCCGGAAATATGGCATCTTCTGAAATGGCTGCGGGTGGTGGCGGACCAGTGGGCGACGATTCACAAGGTGCCGATGGAGTGGGTCAGTCCTCGGGAAATTGGCATTGCGATTCCCTTTGGATGGGCGACCGAGTCGTCACAAAGTCAACAAGAACCTGGAGCCTGCCCACCTACAACAACCACCTCTACAAGCAAATGCAGTCCACCGGAACCGGAGACGGCACCTACTACGGTTACAGCACGCCTTGGGGATACTTTGATTTCAATCGATTCCACTGCCACTTTTCTCCCCGCGACTGGCAGCGCCTCATCAACAACCACTGGGGCATCCGGCCCAAGCGCCTCAACTTTAAGCTCTTCAACATCCAGGTCAAGGAGGTCACAACGACTGACGGAACGACGACGATCGCCAATAACCTCACGAGCACCGTCCAGGTCTTTGCGGACCAGGAGTACCAGCTCCCGTACGTGTTAGGCAACGCCCACGAGGGCTGCCTGCCGCCGTTCCCGGCCGACGTCTTCATGCTGCCGCAGTACGGGTACCTCACGCTCAACTCGAACCCCACCACGCAGGGCCAGAACGCCCTCTCGCTGCCGCAGAGCGCCTTCTACTGCCTGGAGTACTTTCCCAGCCAGATGCTGAGAACGGGAAACAACTTTGCCTTTAGCTACACCTTCGAGAACGTGCCCTTTCACTCGATGTACATGCACAACCAGAGCCTCGACAGGCTCATGAACCCGCTCATCGACCAGTACCTGTGGTACCTCGACTCCACCAACGGGGGCAACTTCACCTTCAGGAAGGCCGGCAACAAGAACTTTCCAGAGTACTTTAGAAACTACATCCCCGGCCCAGGACAGTGGACGCAGCAGTGGTCAAAGGCCATGTCCGACAACGCCGCTGTAAACGGAACGTGGGGCTCCGCCAACAAGTGGAAGCTCATGGGAAGATCAAACAAGTACGCTCCTGCCATCCCCCAGCCGGCCCGGCCAGGATACTTTACCAACGGCAACGAGATGGTCTTCCAGGACGGCACCATCACCGCTCAAACTGTGTCGCAAAACGCCAAGATTCCAGACCACATCCTCATGACGTCCGAGGACGAGACTGCGCCCACAAATCCCTCTTCTTACGGAAAGTGGGGCGAGATTGCGTCCAATCAGCAGACAAACACCACCGCCCCGACGACCACCAACGAGTTCTCGGCCCACATCACGCCAGGCATGGTCTGGCAGGACAGAGACATTTACCTGCAGGGTCCCATCTGGGCCAAGATTCCAGAGACGGACGGACACTTTCACCCGTCGCCTCTCATGGGCGGCTTCGGCCTCAAGAGCCCCCCGCCTCAGATACTCATCAAGAACACGCCCGTGCCTGCGGCACCGCCGACCACATTCAGCGCGCAGCGCATCAACTCGTTCATCACGCAGTACTCCACCGGGCAGGTCACCGTCGAGATTGAATGGGAGCTGCAGAAGGAAAACAGCAAGCGCTGGAACCCCGAGATCCAGTACACCTCCAACTTTGACCCCACAAACAACGTTCAGTTTGCGGTCAACACGGACGGAACATACATCGAGACCAGACCCATCGGAACCCGATACCTCACCCACACAATGTAATTGCTTGTTAATCAATAAACCGTTTAATTCGTTTCAGTTGAACTTTGGTCTCTGCGTATTTCTTTCTTATCTAGTTTCCATGCTCTAGAGTCGACCTGCAGGCATGCAAGCTTTTGTTCCCTTTAGTGAGGGTTAA</t>
  </si>
  <si>
    <t>New clade MADCAP CH_PL_319 amplified with OL_1120 and OL_1121 for insertion into PL_12 cut with SwaI and PaeI</t>
  </si>
  <si>
    <t>GF_232</t>
  </si>
  <si>
    <t>ATGACTGCATCTTTGAACAATAAATGATTTAAATCAGGTATGTCTTTTGTCGATCACCCTCCAGATTGGCTCGAGAGGATCGGCGAGGGGTTTAAGGAGTTTCTTAACCTCGAGCCGGGACCGCCGAAACCGAAACCCGGTTACCAGGACAACGCGCGGGGACTCGTCGTTCCCGGATACAAATATCTAGGCCCCTTTAACGGTCTAGACAAGGGCGAGCCGGTCAACCAAGCTGACGCGGCCGCGCTCGAGCACGACAAGGCGTACGACCAGCTCCTCCAGCAAGGAGACAACCCGTACCTCAACTACAACCACGCGGACAAAGAGTTTCAAGAGTCGCTCCAGGGAGACTCTTCGCTCGGAGGCAACGCCGCAAACGCAGTCTTCCAGGCCAAAAAGCGCTTGCTTGAGCCTTTTGGTCTGGTTGAGCCGTCGCCTGATAAGACGGCTCCTGGAAAAAAGAGACCGGCAGAACCGCAAGAGTCGCCGGACTCGTCCTCTGGCATCGGCAAGAAGGGAAACCAGCCAGCCAGAAAGAGACTAAACTTTGGCCAAGAGCCAGCCCATCAAGACGGAGCCTCAGCAGCGGGATCGGCAGCAGCGGCTCCCAACCAGCAACCAGCCGGAAATATGGCATCTTCTGAAATGGCTGCGGGTGGTGGCGGACCAGTGGGCGACGATTCACAAGGTGCCGATGGAGTGGGTCAGTCCTCGGGAAATTGGCATTGCGATTCCCTTTGGATGGGCGACCGAGTCGTCACAAAGTCAACAAGAACCTGGAGCCTGCCCACCTACAACAACCACCTCTACAAGCAAATGCAGTCCACCGGAACCGGAGACGGCACCTACTACGGTTACAGCACGCCTTGGGGATACTTTGATTTCAATCGATTCCACTGCCACTTTTCTCCCCGCGACTGGCAGCGCCTCATCAACAACCACTGGGGCATCCGGCCCAAGCGCCTCAACTTTAAGCTCTTCAACATCCAGGTCAAGGAGGTCACAACGACTGACGGAACGACGACGATCGCCAATAACCTCACGAGCACCGTCCAGGTCTTTGCGGACCAGGAGTACCAGCTCCCGTACGTGCTAGGCAACGCACACGAGGGCTGCCTGCCGCCATTCCCGGCCGACGTCTTCATGCTGCCGCAGTACGGGTACCTCACGCTCAACTCGAACCCCACCGCGCAGGGCCAGAACGCCCTCTCGCTGCCGCAGAGCGCCTTCTACTGTCTGGAGTACTTTCCCAGCCAGATGCTGAGAACGGGAAACAACTTTGCCTTCAGCTACACCTTCGAGAACGTGCCCTTTCACTCGATGTACATGCACAACCAGAGCCTCGACAGGCTCATGAACCCGCTCATCGACCAGTACCTGTGGTACCTCGATTCCACGAACGGCGGAAACTTCACCTTCAGAAAGGCCGGCAACAAGAACTTTCCAGAGTACTTTAGAAACTACATCCCCGGTCCAGGACAGTGGACGCAGCAGTGGTCAAAGGCCATGTCCGACAACGCGTCGGTAACAGGAACGTGGGGCTCCGCCAACAAGTGGAAGCTCATGGGAAGATCAAACAAGTACGCGCCTGCCATCCCTCAGCCGGCCAGGCCGGGCTACTTCACCAACGGCAACGAGATGGTGTTCCAGGACGGCACAATCACCGCCCAAAGCGTTGCGAAAAACGGCAAGATTCCAGACCACATCCTCATGACGTCCGAGGACGAGACTGCGCCCACAAATCCCTCTTCTTACGGAAAGTGGGGCGAGATTGCGTCCAATCAGCAGACAAACACCACCGCCCCGACGACCACCAACGAGTTCTCGGCCCACATCACGCCAGGCATGGTCTGGCAGGACAGAGACATTTACCTGCAGGGTCCCATCTGGGCCAAGATTCCAGAGACGGACGGACACTTTCACCCGTCGCCTCTCATGGGCGGGTTCGGCCTCAAGAGCCCCCCGCCTCAGATACTCATCAAGAACACGCCCGTGCCTGCGGCACCGCCGACCACATTCAGCGCGCAGCGCATCAACTCGTTCATCACGCAGTACTCCACCGGGCAGGTCACCGTCGAAATCGAATGGGAGCTGCAGAAGGAAAACAGCAAGCGCTGGAACCCCGAGATCCAGTACACCTCCAACTTTGACCCCACAAACAACGTCCAGTTTGCGGTCAACACGGACGGAACATACATCGAGACCAGACCCATCGGAACCCGATACCTCACCCACACAATGTAATTGCTTGTTAATCAATAAACCGTTTAATTCGTTTCAGTTGAACTTTGGTCTCTGCGTATTTCTTTCTTATCTAGTTTCCATGCTCTAGAGTCGACCTGCAGGCATGCAAGCTTTTGTTCCCTTTAGTGAGGGTTAA</t>
  </si>
  <si>
    <t>New clade MADCAP CH_PL_320 amplified with OL_1120 and OL_1121 for insertion into PL_12 cut with SwaI and PaeI</t>
  </si>
  <si>
    <t>GF_233</t>
  </si>
  <si>
    <t>ATGACTGCATCTTTGAACAATAAATGATTTAAATCAGGTATGTCTTTTGTCGATCACCCTCCAGATTGGCTCGAGAGGATCGGCGAGGGGTTTAAGGAGTTTCTTAACCTCGAGCCGGGACCGCCGAAACCGAAACCCGGTTACCAGGACAACGCGCGGGGACTCGTCGTTCCCGGATACAAATATCTAGGCCCCTTTAACGGTCTAGACAAGGGCGAGCCGGTCAACCAAGCTGACGCGGCCGCGCTCGAGCACGACAAGGCGTACGACCAGCTCCTCCAGCAAGGAGACAACCCGTACCTCAACTACAACCACGCGGACAAAGAGTTTCAAGAGTCGCTCCAGGGAGACTCTTCGCTCGGAGGCAACGCCGCAAACGCAGTCTTCCAGGCCAAAAAGCGCTTGCTTGAGCCTTTTGGTCTGGTTGAGCCGTCGCCTGATAAGACGGCTCCTGGAAAAAAGAGACCGGCAGAACCGCAAGAGTCGCCGGACTCGTCCTCTGGCATCGGCAAGAAGGGAAACCAGCCAGCCAGAAAGAGACTAAACTTTGGCCAAGAGCCAGCCCACCAAGACGGAGCCTCAGCAGCGGGATCGGCAGCAGCGGCTCCCAACCAGCAACCAGCCGGAAATATGGCATCTTCTGAAATGGCTGCGGGTGGTGGCGGACCAGTGGGCGACGATTCACAAGGTGCCGATGGAGTGGGTCAGTCCTCGGGAAATTGGCATTGCGATTCCCTTTGGATGGGCGACCGAGTCGTCACAAAGTCAACAAGAACCTGGAGCCTGCCCACCTACAACAACCACCTCTACAAGCAAATGCAGTCCACCGGAACCGGAGACGGCACCTACTACGGTTACAGCACGCCTTGGGGATACTTTGATTTCAATCGATTCCACTGCCACTTTTCTCCCCGCGACTGGCAGCGACTCATCAACAACCACTGGGGCATCCGGCCCAAGCGCCTCAACTTTAAGCTCTTCAACATCCAGGTCAAGGAGGTCACAACGACTGACGGAACGACGACGATCGCCAATAACCTCACGAGCACCGTCCAGGTCTTTGCGGACCAGGAGTACCAGCTCCCGTACGTGCTAGGCAACGCCCACGAGGGCTGCCTGCCGCCGTTCCCGGCCGACGTGTTCATGCTGCCGCAGTACGGGTACCTCACGCTCAACTCGAACCCCACCACGCAGGGCCAGAACGCCCTCTCGCTGCCGCAGAGCGCATTCTACTGCCTGGAGTATTTTCCCAGCCAGATGCTGAGAACGGGAAACAACTTTGCCTTCAGCTACACCTTCGAGAACGTGCCCTTTCACTCGATGTACATGCACAACCAGAGCCTCGACAGGCTCATGAACCCGCTCATCGACCAGTACCTGTGGTACCTCGACTCCACCAACAGCGGAAACTTCACCTTCAGGAAGGCCGGCAACAAGAACTTTCCAGAGTACTTTAGAAACTATATCCCCGGTCCCGGACAGTGGACGCAGCAGTGGTCAAAGGCCATGTCCGACAACGCGTCGGTATCAGGAACGTGGGGCTCCGCCAACAAGTGGAAGCTCATGGGAAGATCAAACAAGTACGCGCCTGCCATCCCCCAGCCTGCCCGGCCAGGATACTTCACCAACGGCAACGAGCTCGCGTTCCAAGACGGAACCATCAGCGCGCAAAGCGTGTCCCAGAACGGGAAGCTGCCGGACCACATCCTCATGACGTCCGAGGACGAGACTGCGCCCACAAATCCCTCTTCTTACGGAAAGTGGGGCGAGATTGCGTCCAATCAGCAGACAAACACCACCGCCCCGACGACCACCAACGAGTTCTCGGCCCACATCACGCCAGGCATGGTCTGGCAGGACAGAGACATTTACCTGCAGGGTCCCATCTGGGCCAAGATTCCAGAGACGGACGGACACTTTCACCCGTCGCCCCTCATGGGCGGCTTCGGGCTCAAGAGCCCCCCGCCTCAGATACTCATCAAGAACACGCCCGTGCCTGCGGCACCGCCGACCACATTCAGCGCGCAGCGCATCAACTCGTTCATCACGCAGTACTCCACCGGGCAGGTCACCGTCGAGATTGAATGGGAGCTGCAGAAGGAAAACAGCAAGCGCTGGAACCCCGAGATCCAGTACACCTCCAACTTTGACCCCACAAACAACGTCCAGTTTGCGGTCAACACGGACGGAACATACATCGAGACCAGACCCATCGGAACCCGATACCTCACCCACACAATGTAATTGCTTGTTAATCAATAAACCGTTTAATTCGTTTCAGTTGAACTTTGGTCTCTGCGTATTTCTTTCTTATCTAGTTTCCATGCTCTAGAGTCGACCTGCAGGCATGCAAGCTTTTGTTCCCTTTAGTGAGGGTTAA</t>
  </si>
  <si>
    <t>New clade MADCAP CH_PL_322 amplified with OL_1120 and OL_1121 for insertion into PL_12 cut with SwaI and PaeI</t>
  </si>
  <si>
    <t>GF_234</t>
  </si>
  <si>
    <t>ATGACTGCATCTTTGAACAATAAATGATTTAAATCAGGTATGTCTTTCTTTGATTGGATAGGTCGCAAATACGCTCAAGGAGCGGCGGAGTATTGGGATCTTAAGGCAGGTCCTCCGGCACCTAAAAAGGCGCGGAAGGACGACTCGGCCGGATTCAACTTCCCGGGTCACAAATACCTTGGCCCGGGAAACGGTCTTGATCGCGGCGAGCCCGTAGACGCGGACGACGCGGCTGCGCAAAAGCACGATCAAGCGTACAACGAACAACTTGAGGCGGGCGACAACCCGTACGTCAAGTACAATCACGCGGATCGCGAGTTCCAGGAGGCGTTGAAAGACGACACCTCCTTCGAGGGAAATCTCGCGAGAGGCATCTTTGAGGCCAAGAAGCTCATAGCCGAGCCCTTCGGCCTCGTAGAGCCTGAACTGGCGCCTGGCAAGAAGCGACCGGCTCCCTCGCCAGTGCAATCCCCGGACTCCTCGTCCGGCATCGGCAAGAAGGGCAACCAGCCTTCTCGACGCAGACTCGACTTTGGCGGGAATCCCGCCGACGAAAGCGACGGAGTCCAGCCTCTCCCACCTCCCCCAGCAGAAAATACCAGTGTGGTTCCTGGTACGATGTCTGGAGGCGGAGGCGCACCGATGGACGACAACACACAGGGTGCCGATGGAGTGGGCAATGCCTCAGGAGATTGGCATTGCGATTCCAAGTGGATGGGGGACAGAGTTCTCACCCGATCCACCCGCACCTGGGTTCTGCCCAGCTACAACAACCACCAGTACCTGCAGATCTCCGACGCCACCGGACTGCACAGTCAAGCCGGAAACAGATACTTTGGCTACAGCACCCCCAGGGGGTACTTTGACTTCAACCGTTTCCACTGCCACTTCTCGCCCCGAGACTGGCAGCGACTCGTCAACAACCACTGGGGATTCCGACCCAAAAACCTGCGAGTTAAACTCTTTAACATTCAAGTCAAAGAAGTCACGACGACGGATTCGACTACGACCGTCGCCAATAACCTTACCAGCACGGTTCAGGTCTTTACGGACGACGAGTACCAGCTACCGTACGTCCTCGGAAACGCGACAGAAGGATGCCTACCGGCCTTCCCCCCGGACGTCTTCACGCTGCCGCAGTACGGCTACGCGACGCTGAACAATAACGCCAACGGCAATCCCACCGAGCGATCGTCCTTCTTCTGCCTCGAGTACTTCCCCAGCAAGATGCTGCGAACGGGCAACAATTTCGAATTCATCTACCAATTCGAAGACGTGCCCTTCCATACCGGATTCGCGCCCAGTCAGCACATCTTTAAGTTGAGCAATCCCCTGGTCGACCAGTACCTGTATCGCTTTGAATCAAGCGGTACCAACGGAACGGTCTCCTTCAAGAAATGTTCGGCCACCAATTATAGAGACCAGTACAAGAACTTTTTGACTGGTGCGTTTAACCGCTGTCAGCCGTGGAGCATCGAAGATCCGGGAGCCATTAACAGGCCTGGCATTACCGGATCTACCAAGGATAACCTCATCCAAGTCGGCGACCAATTCTTTGCCTGTCGACCGGACATCAACGGAATGAACAACAACTTGGAAGGCACCAACAACATCTGCCTGGACAATTCGCTCATCTTTAACCACCAGGCGACAGCGCCGGGCGAAGGCTCGGCTCTGCCTCCGGAGAATGTCATCATCACTCGCGAGAACGAGACGCAGCCCGTCAACAGCTACGCGGGTAACGACGATGGGCGAGTGGCCATCAATCTGCAGTCCAATACCCAGGAACCGTCAACCGGTATCGTCCATCAACGCGGACTCGCTCCGGGAGCCGTTTGGATGGACCGTGACGTCTACCTCCAAGGACCCATCTGGGCCAAGATTCCCAACACGGGCGCCAGCTTCCACCCTTCGCCTCTCATGGGAGGCTTCGGACTTAAGCATCCACCTCCTCTGATGCTCATCAAGAACACGCCCGTCCCCGGGAACGTCACTACCTTCACCGAGGTCAAAGTCAACAACTTCATCACCCAATACTCGACCGGACAGATCACGGTCGACATCGAATGGGAACTCCAGAAGGAAAACTCCAAGCGCTGGAATCCAGAGATCCAGTACACCAACAACTATACCTCTCCCACCTTTGTGGACTTTGCCCCCGACTCCAGCGGAAACTACCGCACCACCAGAGCCATCGGATCAAGATGGCTTACACGCCCTCTGTAATTGCTTGTTAATCAATAAACCGTTTAATTCGTTTCAGTTGAACTTTGGTCTCTGCGTATTTCTTTCTTATCTAGTTTCCATGCTCTAGAGTCGACCTGCAGGCATGCAAGCTTTTGTTCCCTTTAGTGAGGGTTAA</t>
  </si>
  <si>
    <t>New clade MADCAP CH_PL_333 amplified with OL_1120 and OL_1121 for insertion into PL_12 cut with SwaI and PaeI</t>
  </si>
  <si>
    <t>GF_235</t>
  </si>
  <si>
    <t>ATGACTGCATCTTTGAACAATAAATGATTTAAATCAGGTATGTCTTTCTTTGATTGGATAGGTCGCAAATACGCTCAAGGAGCGGCGGAGTATTGGGATCTTAAGGCAGGTCCTCCGGCACCTAAAAAGGCGCGGAAGGACGACTCGGCCGGATTCAACTTCCCGGGTCACAAATACCTTGGCCCGGGAAACGGTCTTGATCGCGGCGAGCCCGTAGACGCGGACGACGCGGCTGCGCAAAAGCACGATCAAGCGTACAACGAACAACTTGAGGCGGGCGACAACCCGTACGTCAAGTACAATCACGCGGATCGCGAGTTCCAGGAGGCGTTGAAAGACGACACCTCCTTCGAGGGAAATCTCGCGAGAGGCATCTTTGAGGCCAAGAAGCTCATAGCCGAGCCCTTCGGCCTCGTAGAGCCTGAACTGGCGCCTGGCAAGAAGCGACCGGCTCCCTCGCCAGTGCAATCCCCGGACTCCTCGTCCGGCATCGGCAAGAAGGGCAACCAGCCTTCTCGACGCAGACTCGACTTTGGCGGGAATCCCGCCGACGAAAGCGACGGAGTCCAGCCTCTCCCACCTCCCCCAGCAGAAAATACCAGTGTGGTTCCTGGTACGATGTCTGGAGGCGGAGGCGCACCGATGGACGACAACACACAGGGTGCCGATGGAGTGGGCAATGCCTCAGGAGATTGGCATTGCGATTCCAAGTGGATGGGGGACAGAGTTCTCACCCGATCCACCCGCACCTGGGTTCTGCCCAGCTACAACAACCACCAGTACCTGCAGATCTCCGACGCCACCGGACTGCACAGTCAAGCCGGAAACAGATACTTTGGCTACAGCACCCCCTGGGGGTACTTTGACTTCAACCGTTTCCACTGCCACTTCTCGCCCCGAGACTGGCAGCGACTCGTCAACAACCACTGGGGATTCCGACCCAAAAACCTGCGAGTTAAACTCTTTAACATTCAAGTCAAAGAAGTCACGACGACGGATTCGACTACGACCGTCGCCAATAACCTTACCAGCACGGTTCAGGTCTTTACGGACGACGAGTACCAGCTACCGTACGTCCTCGGAAACGCGACAGAAGGATGCCTACCGGCCTTCCCCCCGGACGTCTTCACGCTGCCGCAGTACGGCTACGCGACGCTGAACAATAACGCCAACGGCAATCCCACCGAGCGATCGTCCTTCTTCTGCCTCGAGTACTTCCCCAGCAAGATGCTGCGAACGGGCAACAATTTCGAATTCATCTACCAATTCGAAGACGTGCCCTTCCATACCGGATTCGCGCCCAGTCAGCACATCTTTAAGTTGAGCAATCCCCTGGTCGACCAGTACCTGTATCGCTTTGAATCAAGCGGTACCAACGGAACGGTCTCCTTCAAGAAATGTTCGGCCACCAATTATAGAGACCAGTACAAGAACTTTTTGACTGGTGCGTTTAACCGCTGTCAGCCGTGGAGCATCGAAGATCCGGGAGCCATTAACAGGCCTGGCATTACCGGATCTACCAAGGATAACCTCATCCAAGTCGGCGACCAATTCTTTGCCTGTCGACCGGACATCAACGGAATGAACAACAACTTGGAAGGCACCAACAACATCTGCCTGGACAATTCGCTCATCTTTAACCACCAGGCGACAGCGCCGGGCGAAGGCTCGGCTCTGCCTCCGGAGAATGTCATCATCACTCGCGAGAACGAGACGCAGCCCGTCAACAGCTACGCGGGTAACGACGATGGGCGAGTGGCCATCAATCTGCAGACCAATACCCAGGAACCGTCAACCGGTATCGTCCATCAACGCGGACTCGCTCCGGGAGCCGTTTGGATGGACCGTGACGTCTACCTCCAAGGACCCATCTGGGCCAAGATTCCCAACACGGGCGCCAGCTTCCACCCTTCGCCTCTCATGGGAGGCTTCGGACTTAAGCATCCACCTCCTCTGATGCTCATCAAGAACACGCCCGTCCCCGGGAACGTCACTACCTTCACCGAGGTCAAAGTCAACAACTTCATCACCCAATACTCGACCGGACAGATCACGGTCGACATCGAATGGGAACTCCAGAAGGAAAACTCCAAGCGCTGGAATCCAGAGATCCAGTACACCAACAACTATACCTCTCCCACCTTTGTGGACTTTGCCCCCGACTCCAGCGGAAACTACCGCACCACCAGAGCCATCGGATCAAGATGGCTTACACGCCCTCTGTAATTGCTTGTTAATCAATAAACCGTTTAATTCGTTTCAGTTGAACTTTGGTCTCTGCGTATTTCTTTCTTATCTAGTTTCCATGCTCTAGAGTCGACCTGCAGGCATGCAAGCTTTTGTTCCCTTTAGTGAGGGTTAA</t>
  </si>
  <si>
    <t>New clade MADCAP CH_PL_334 amplified with OL_1120 and OL_1121 for insertion into PL_12 cut with SwaI and PaeI</t>
  </si>
  <si>
    <t>GF_236</t>
  </si>
  <si>
    <t>ATGACTGCATCTTTGAACAATAAATGATTTAAATCAGGTATGTCTTTTGTCGATCACCCTCCAGATTGGCTCGAGAGGATCGGCGAGGGGTTTAAGGAGTTTCTTAACCTCGAGCCAGGACCGCCGAAACCGAAACCCGGTTACCAGGACAACGCGCGGGGACTCGTCGTTCCCGGATACAAATATCTAGGCCCCTTTAACGGTCTAGACAAGGGCGAGCCGGTCAACCAAGCTGACGCGGCCGCGCTCGAGCACGACAAGGCGTACGACCAGCTCCTCCAGCAAGGAGACAACCCGTACCTCAACTACAACCACGCGGACAAAGAGTTTCAAGAGTCGCTCCAGGGAGACTCTTCGCTCGGAGGCAACGCCGCAAACGCAGTCTTCCAGGCCAAAAAGCGCTTGCTTGAGCCTTTTGGTCTGGTTGAGCCGTCGCCTGATAAGACGGCTCCTGGAAAAAAGAGACCGGCAGAACCGCAAGAGTCGCCGGACTCGTCCTCTGGCATCGGCAAGAAGGGAAACCAGCCAGCCAGAAAGAGACTAAACTTTGGCCAAGAGCCAGCCCATCAAGACGGAGCCTCAGCAGCGGGATCGGCAGCAGCGGCTCCCAACCAGCAACCAGCCGGAAATATGGCATCTTCTGAAATGGCTGCGGGTGGTGGCGGACCAGTGGGCGACGATTCACAAGGTGCCGATGGAGTGGGTCAGTCCTCGGGAAATTGGCATTGCGATTCCCTTTGGATGGGCGACCGAGTCGTCACAAAGTCAACAAGAACCTGGAGCCTGCCCACCTACAACAACCACCTCTACAAGCAAATGCAGTCCACCGGAACAGGAGACGGCACCTACTACGGTTACAGCACGCCTTGGGGATACTTTGATTTCAATCGATTCCACTGCCACTTTTCTCCCCGCGACTGGCAGCGCCTCATCAACAACCACTGGGGCATCCGGCCCAAGCGCCTCAACTTTAAGCTCTTCAACATCCAGGTCAAGGAGGTCACAACGACTGACGGAACGACGACGATCGCCAATAACCTCACGAGCACCGTCCAGGTCTTTGCGGACCAGGAGTACCAGCTCCCGTACGTGCTAGGCAACGCCCACGAGGGCTGCCTGCCGCCGTTCCCGGCCGACGTGTTCATGCTGCCGCAGTACGGGTACCTCACGCTCAACTCGAACCCCACCGCGCAGGGCCAGAACGCCCTCTCGCTGCCGCAGAGCGCCTTCTACTGCCTGGAGTACTTTCCCAGCCAGATGCTGAGAACGGGAAACAACTTTGCCTTCAGCTACACCTTCGAGAACGTGCCCTTTCACTCGATGTACATGCACAACCAGAGCCTCGACAGGCTCATGAACCCGCTCATCGACCAGTACCTGTGGTACCTCGACTCCACCAACAGCGGAAACTTCACCTTCAGGAAGGCCGGCAACAAGAACTTTCCAGAGTACTTTAGAAACTATATCCCCGGTCCCGGACAGTGGACGCAGCAGTGGTCAAAGGCCATGTCCGACAACGCGTCGGTATCAGGAACGTGGGGCTCCGCCAACAAGTGGAAGCTCATGGGAAGATCAAACAAGTACGCGCCTGCCATCCCCCAGCCTGCCCGGCCAGGATACTTCACCAACGGCAACGAGCTCGCGTTCCAAGACGGAACCATCAGCGCGCAAAGCGTGTCCCAGAACGGGAAGCTGCCGGACCACATCCTCATGACGTCCGAGGACGAGACTGCGCCCACAAATCCCTCTTCTTACGGAAAGTGGGGCGAGATTGCGTCCAATCAACAGACAAACACCACCGCCCCGACGACCACCAACGAGTTCTCGGCCCACATCACGCCAGGCATGGTCTGGCAGGACAGAGACATTTACCTGCAGGGGCCCATCTGGGCCAAGATTCCAGAGACGGACGGACACTTTCACCCGTCGCCCCTCATGGGCGGCTTCGGGCTCAAGAGCCCCCCGCCTCAGATACTCATCAAGAACACGCCCGTGCCTGCGGCACCGCCGACCACATTCAGCGCGCAGCGCATCAATTCGTTCATCACGCAGTACTCCACCGGGCAGGTCACCGTCGAAATCGAATGGGAGCTGCAGAAGGAAAACAGCAAGCGCTGGAACCCCGAGATCCAGTACACCTCCAACTTTGACCCCACAAACAACGTCCAGTTTGCGGTCAACACGGACGGAACATACATCGAGACCAGACCCATCGGAACCCGATACCTCACCCACACAATGTAATTGCTTGTTAATCAATAAACCGTTTAATTCGTTTCAGTTGAACTTTGGTCTCTGCGTATTTCTTTCTTATCTAGTTTCCATGCTCTAGAGTCGACCTGCAGGCATGCAAGCTTTTGTTCCCTTTAGTGAGGGTTAA</t>
  </si>
  <si>
    <t>New clade MADCAP CH_PL_335 amplified with OL_1120 and OL_1121 for insertion into PL_12 cut with SwaI and PaeI</t>
  </si>
  <si>
    <t>GF_237</t>
  </si>
  <si>
    <t>ATGACTGCATCTTTGAACAATAAATGATTTAAATCAGGTATGTCTTTTGTCGATCACCCTCCAGATTGGCTCGAGAGGATCGGCGAGGGGTTTAAGGAGTTTCTTAACCTCGAGCCGGGACCGCCGAAACCGAAACCCGGTTACCAGGACAACGCGCGGGGACTCGTCGTTCCCGGATACAAATATCTAGGCCCCTTTAACGGTCTAGACAAGGGCGAGCCGGTCAACCAAGCTGACGCGGCCGCGCTCGAGCACGACAAGGCGTACGACCAGCTCCTCCAGCAAGGAGACAACCCGTACCTCAACTACAACCACGCGGACAAAGAGTTTCAAGAGTCGCTCCAGGGAGACTCTTCGCTCGGAGGCAACGCCGCAAACGCAGTCTTCCAGGCCAAAAAGCGCTTGCTTGAGCCTTTTGGTCTGGTTGAGCCGTCGCCTGATAAGACGGCTCCTGGAAAAAAGAGACCGGCAGAACCGCAAGAGTCGCCGGACTCGTCCTCTGGCATCGGCAAGAAAGGAAACCAGCCAGCCAGAAAGAGACTAAACTTTGGCCAAGAGCCAGCCCACCAAGACGGAGCCTCAGCAGCGGGATCGGCAGCAGCAGCTCCCAACCAGCAACCAGCCGGAAATATGGCATCTTCTGAAATGGCTGCGGGTGGTGGCGGACCAGTGGGCGACGATTCACAAGGTGCCGATGGAGTGGGTCAGTCCTCGGGAAATTGGCATTGCGATTCCCTTTGGATGGGCGACCGAGTCGTCACAAAGTCAACAAGAACCTGGAGCCTGCCCACCTACAACAACCACCTCTACAAGCAAATGCAGTCCACCGGAACCGGAGACGGCACCTACTACGGTTACAGCACGCCTTGGGGATACTTTGATTTCAATCGATTCCACTGCCACTTTTCTCCCCGCGACTGGCAGCGCCTCATCAACAACCACTGGGGCATCCGGCCCAAGCGTCTCAACTTTAAGCTCTTCAACATCCAGGTCAAGGAGGTCACAACGACTGACGGAACGACGACGATCGCCAATAACCTCACGAGCACCGTCCAGGTCTTTGCGGACCAGGAGTACCAGCTCCCGTACGTGCTAGGCAACGCCCACGAGGGCTGCCTGCCGCCGTTCCCGGCCGACGTCTTTATGCTGCCGCAGTACGGGTACCTCACGCTCAACTCGAACCCCACCGCGCAGGGCCAGAACGCCCTCTCGCTGCCGCAGAGCGCCTTCTACTGCCTGGAGTACTTTCCCAGCCAGATGCTGAGAACGGGAAACAACTTTGCCTTCAGCTACACCTTCGAGAACGTGCCCTTTCACTCGATGTACATGCACAACCAGAGCCTCGACAGGCTCATGAACCCGCTCATCGACCAGTACCTGTGGTACCTCGACTCCACGAACGGCGGAAACTTCACCTTCAGGAAGGCCGGCAACAAAAACTTTCCAGAGTACTTTAGAAACTACATCCCCGGTCCAGGACAGTGGACGCAGCAGTGGTCAAAGTCCATGTCCGACAACGCCGCCGTAAACGGGACGTGGGGCTCCGCCAACAAGTGGAAGCTCATGGGAAGATCAAACAAGTACGCGCCTGCCATCCCTCAGCCTGCCCGGCCAGGATACTTTACCAACGGCAACGAGATGGTCTTCCAGGACGGCACAATCACCGCTCAAACTGTGTCGCAAAACGCTAAGATTCCGGACCACATCCTCATGACGTCCGAGGACGAGACTGCGCCCACAAATCCCTCTTCTTACGGAAAGTGGGGCGAGATTGCGTCCAATCAGCAGACAAACACCACCGCCCCGACGACCACCAACGAGTTCTCGGCCCACATCACGCCAGGCATGGTCTGGCAGGACAGAGACATTTACCTGCAGGGTCCCATCTGGGCCAAGATTCCAGAGACGGACGGACACTTTCACCCGTCGCCCCTCATGGGCGGCTTCGGGCTCAAGAGCCCCCCGCCTCAGATACTCATCAAGAACACGCCCGTGCCTGCGGCACCGCCGACCACCTTCAGCGCGCAGCGCATCAACTCGTTCATCACGCAGTACTCCACCGGGCAGGTCACTGTCGAGATTGAATGGGAGCTGCAGAAGGAAAACAGCAAGCGCTGGAACCCCGAGATCCAGTACACCTCCAACTTTGACCCCACAAACAACGTCCAGTTTGCGGTCAACACGGACGGAACATACATCGAGACCAGACCCATCGGAACCCGATACCTCACCCATACAATGTAATTGCTTGTTAATCAATAAACCGTTTAATTCGTTTCAGTTGAACTTTGGTCTCTGCGTATTTCTTTCTTATCTAGTTTCCATGCTCTAGAGTCGACCTGCAGGCATGCAAGCTTTTGTTCCCTTTAGTGAGGGTTAA</t>
  </si>
  <si>
    <t>New clade MADCAP CH_PL_336 amplified with OL_1120 and OL_1121 for insertion into PL_12 cut with SwaI and PaeI</t>
  </si>
  <si>
    <t>GF_238</t>
  </si>
  <si>
    <t>ATGACTGCATCTTTGAACAATAAATGATTTAAATCAGGTATGTCTTTTGTCGATCACCCTCCAGATTGGCTCGAGAGGATCGGCGAGGGGTTTAAGGAGTTTCTTAACCTCGAGCCGGGACCGCCGAAACCGAAACCCGGTTACCAGGACAACGCGCGGGGACTCGTCGTTCCCGGATACAAATATCTAGGCCCCTTTAACGGTCTAGACAAGGGCGAGCCGGTCAACCAAGCTGACGCGGCCGCGCTCGAGCACGACAAGGCGTACGACCAGCTCCTCCAGCAAGGAGACAACCCGTACCTCAACTACAACCACGCGGACAAAGAGTTTCAAGAGTCGCTCCAGGGAGACTCTTCGCTCGGAGGCAACGCCGCAAACGCAGTCTTCCAGGCCAAAAAGCGCTTGCTTGAGCCTTTTGGTCTGGTTGAGCCGTCGCCTGATAAGACGGCTCCTGGAAAAAAGAGACCGGCAGAACCGCAAGAGTCGCCGGACTCGTCCTCTGGCATCGGCAAGAAGGGAAACCAGCCAGCCAGAAAGAGACTAAACTTTGGCCAAGAGCCAGCCCACCAAGACGGAGCCTCAGCAGCGGGATCGGCAGCAGCGGCTCCCAACCAGCAACCAGCCGGAAATATGGCATCTTCTGAAATGGCTGCGGGTGGTGGCGGACCAGTGGGCGACGATTCACAAGGTGCCGATGGAGTGGGTCAGTCCTCGGGAAATTGGCATTGCGATTCCCTTTGGATGGGCGACCGAGTCGTCACAAAGTCAACAAGAACCTGGAGCCTGCCCACCTACAACAACCACCTCTACAAGCAAATGCAGTCCACCGGAACCGGAGACGGCACCTACTACGGTTACAGCACGCCTTGGGGATACTTTGATTTCAATCGATTCCACTGCCACTTTTCTCCCCGCGACTGGCAGCGCCTCATCAACAACCACTGGGGCATCCGGCCCAAGCGCCTCAACTTTAAGCTCTTCAACATCCAGGTCAAGGAGGTCACAACGACTGACGGAACGACGACGATCGCCAATAACCTCACGAGCACCGTCCAGGTCTTTGCGGACCAGGAGTACCAGCTCCCGTACGTGCTAGGCAACGCCCACGAGGGCTGCCTGCCGCCGTTCCCGGCCGACGTCTTCATGCTGCCGCAGTACGGGTACCTCACGCTCAACTCGAACCCCACCACGCAGGGCCAGAACGCCCTCTCGCTGCCGCAGAGCGCCTTCTACTGCCTGGAGTACTTTCCCAGCCAGATGCTGAGAACGGGAAACAACTTTGCCTTCAGCTACACCTTCGAGAACGTGCCCTTTCACTCGATGTACATGCACAACCAGAGCCTCGACAGGCTCATGAACCCGCTCATCGACCAGTACCTGTGGTACCTCGATTCCACGAACGGCGGAAACTTCACCTTCAGGAAGGCCGGCAACAAGAACTTTCCAGAGTACTTTAGAAACTATATCCCCGGACCCGGACAGTGGACGCAGCAGTGGTCAAAGGCCATGTCCGACAACGCGTCGGTAACAGGAACGTGGGGCTCCGCCAACAAGTGGAAGCTCATGGGAAGATCAAACAAGTACGCGCCTGCCATCCCCCAGCCGGCCAGGCCGGGCTACTTCACCAACGGCAACGAGATGGTGTTCCAGGACGGCACAATCACCGCGCAAAGCGTTGCGAAAAACGGCAAGATTCCGGACCACATCCTCATGACGTCCGAGGACGAGACTGCGCCCACAAATCCCTCTTCTTACGGAAAGTGGGGCGAGATTGCGTCCAATCAGCAGACAAACACCACCGCACCGACGACCACCAACGAGTTCTCGGCCCACATCACGCCAGGCATGGTCTGGCAGGACAGAGACATTTACCTGCAGGGTCCCATCTGGGCCAAGATTCCAGAGACGGACGGACACTTTCACCCGTCGCCCCTCATGGGCGGGTTCGGCCTCAAGAGCCCCCCGCCTCAGATACTCATCAAGAACACGCCCGTGCCTGCGGCACCGCCGACCACATTCAGCGCGCAGCGCATCAACTCGTTCATCACGCAGTACTCCACCGGGCAGGTCACCGTCGAGATTGAATGGGAGCTGCAGAAGGAAAACAGCAAGCGCTGGAACCCCGAGATCCAGTACACCTCCAACTTTGACCCCACAAACAACGTCCAGTTTGCGGTCAACACGGACGGAACATACATCGAGACCAGACCCATCGGAACCCGATACCTCACCCACACAATGTAATTGCTTGTTAATCAATAAACCGTTTAATTCGTTTCAGTTGAACTTTGGTCTCTGCGTATTTCTTTCTTATCTAGTTTCCATGCTCTAGAGTCGACCTGCAGGCATGCAAGCTTTTGTTCCCTTTAGTGAGGGTTAA</t>
  </si>
  <si>
    <t>New clade MADCAP CH_PL_337 amplified with OL_1120 and OL_1121 for insertion into PL_12 cut with SwaI and PaeI</t>
  </si>
  <si>
    <t>GF_239</t>
  </si>
  <si>
    <t>ATGACTGCATCTTTGAACAATAAATGATTTAAATCAGGTATGTCTTTCTTTGATTGGATAGGTCGGAAATACGCCCAAGGAGCGGCCGAGTACTGGGACCTGAAAGCCGGTCCTCCACCGCCCAAAAAGGCGAAGCAGGACGGCTCTGCCGGGTTCAATTTTCCGGGCCATAAGTACCTGGGTCCGGGCAATTCGCTCGATCGTGGTCCTCCTGTGGACGCTGACGACGCTGCCGCGCAAGCGCACGACAAAGCGTATCAGGAGCAGCTTGAGGCGGGCGACAACCCGTATCTCAAGTACAATCACGCGGATCGCGAGTTCCAGGAGGCGTTGAAAGACGACACCTCCTTCGAGGGGAATCTCGCGAGAGGACTCTTTGAGGCCAAGAAGCTCGTCGCGGAGCCTCTTGGTCTCGCCGAACCGGAACTGGCGCCACCCAGTGGCCGCAAACGACCGGTTCCCTCTAGCCAAGACTCTGGTTACTCCAGCAGTCAGGACAAGCGGCCCAACCTCGACGTAGACGAGGAGGACCGCGAATTCGCTGCATCAGCGGCGGAGACCGAAGCTGGAAGCTCGCCCCCAACCGGTAATTTGGGACCTTCTACGATGGCTGCAGGCGGTGGCGCACCAATGGACGATCTACAACAGGGTGCCGATGGAGTGGGCAATGCCTCGGGAAATTGGCATTGCGATTCCACCTGGCTGGACAACAGAGTCATTACCCGTACCACCAGAACCTGGAGCCTGCCCACCTACAACAACCACCTGTACAAACGACTCAACGGAACAGGAACAGGAGGCGGCGATGGAAGCTACTTTGGGTTCAGCACCCCCTGGGGGTACTTTGACTTCAACCGCTTCCACTGCCACTTCTCGCCCCGAGACTGGCAGCGACTCATCAACAACAACTGGGGCATCCGACCCCGAGCGCTCAAGTTCAAGCTCTTCAACATTCAAGTCAAAGAGGTCACGACGCAGGACTCGACTACTCAGATCGCCAATAACCTTACCAGCACGGTTCAGGTCTTTGCGGACACGGAGTATCAATTGCCGTACGTGATCGGCAGCGCGCACGAAGGCTGTCTGCCTCCTTTTCCCGCTGACGTCTTCATGCTGCCGCAGTACGGCTACTGTACAAGGCAGGACGGCAACACTTCTAACCCCACGCCCAGATCCGCCTTTTACTGCCTCGAGTACTTTCCCAGCCAGATGCTTCGTACAGGCAACAATTTTGAGTTCGTCTACCAGTTCGAGAAGGTGCCCTTCCACAGTATGTGGGCGCACAACCAGACTCTCGATCGGATGATGAACCCGCTCATTGACCAGTACCTGTACTACCTGAACAACACAACCAACGGCTCTACAACGTTTCAGAAGTCAACCAAGGAAAACTTGCCCGAGCAGGAGCGCAACTGGCTGCCTGGTCCCGGCCTGCGAACCCAAACGTGGTTCACTTCTGGCGAAGGCAATTATAGCACGTCCAATACGTGGTCGTACTCTAACAAATACAAGCTCGAGAACAGAGCCACCAAGATTGCACCCGGTCCTGCTCTCGGCGTCGAGTCTACCAAGTTCGACGGCAACGGTCTCATCTTCACCAAGAGCCTTACTATTACCGGTAACACCGGAGCCTCTAGAGATGACGTCAACGTTACTCGCGAGACGGAGGTCAATTCGACCAATCCGCTCGGCGGAACCTCTTTCGGATCTGTGGCTACCAACACACAAAACACTTCTACGCAGCCGACCATCGGAGACGTCAACGTCTGCCCCGTCCTTCCTGGCTCTGTGTGGCAAGACAGAGACATCTATCTCCAAGGCCAGATTTGGGCCAAGATTCCTCATACGGACGGACACTTTCACCCATCCCCTTTGATGGGCGGATTCGGCCTTAAGAATCCGCCTCCGCAGATCCTTATCAAGAACACGCCCGTTCCTGCCAACCCTCCGGAGACCTTCTCTGCCGCCAAGGTGTCGTCCTTCATCACTCAGTACTCGACCGGACAGGTCACCGTCGAGATCGACTGGGAACTGCAGAAAGAATCTTCCAAGAGATGGAACCCCGAGATTCAGTACAGCGACGACTCTTCGGCGACCAATCAGTCCGTCCTTCACTTTGCTCCAGACGACGCTGGAAAATACAAAGAGTTCAGATCCATCGGCACTCGCTACCTCACACGCCCTCTGTAATTGCTTGTTAATCAATAAACCGTTTAATTCGTTTCAGTTGAACTTTGGTCTCTGCGTATTTCTTTCTTATCTAGTTTCCATGCTCTAGAGTCGACCTGCAGGCATGCAAGCTTTTGTTCCCTTTAGTGAGGGTTAA</t>
  </si>
  <si>
    <t>New clade MADCAP CH_PL_338 amplified with OL_1120 and OL_1121 for insertion into PL_12 cut with SwaI and PaeI</t>
  </si>
  <si>
    <t>GF_240</t>
  </si>
  <si>
    <t>ATGACTGCATCTTTGAACAATAAATGATTTAAATCAGGTATGTCTTTCTTTGATTGGATAGGTCGGAAATACGCCCAAGGAGCGGCCGAGTACTGGGACCTGAAAGCCGGTCCTCCACCGCCCAAGAAGGCGAAGCAGGACGGCTCTGCCGGGTTCAATTTTCCGGGCCATAAGTACCTGGGTCCGGGCAATTCGCTCGATCGTGGTCCTCCTGTGGACGCTGACGACGCTGCCGCGCAAGCGCACGACAAAGCGTATCAGGAGCAGCTTGAGGCGGGCGACAACCCGTATCTCAAGTACAATCACGCGGATCGCGAGTTCCAGGAGGCGTTGAAAGACGACACCTCCTTCGAGGGGAATCTCGCGAGAGGACTCTTTGAGGCCAAGAAGCTCGTCGCGGAGCCTCTTGGTCTCGCCGAACCGGAACTGGCGCCACCCAGTGGCCGCAAACGACCGGTTCCCTCTAGCCAAGACTCTGGTTACTCCAGCAGTCAGGACAAGCGGCCCAACCTCGACGTAGACGAGGAGGACCGCGAATTCGCTGCATCAGCGGCGGAGACCGAAGCTGGAAGCTCGCCCCCAACCGGTGATTTGGGACCTTCTACGATGGCTGCAGGCGGTGGCGCACCAATGGACGATCTACAACAGGGTGCCGATGGAGTGGGCAATGCCTCGGGAAATTGGCATTGCGATTCCACCTGGCTGGACAACAGAGTCATTACCCGCACCACCAGAACTTGGAGCCTGCCCACCTACAACAACCACCTGTACAAACGACTCAACGGAACAGGAACAGGAGGCGGCGATGGAAGCTACTTTGGGTTCAGCACCCCCTGGGGGTACTTTGACTTCAACCGCTTCCACTGCCACTTCTCGCCCCGAGACTGGCAGCGACTCATCAACAACAACTGGGGCATCCGACCCCGAGCGCTCAAGTTCAAGCTCTTCAATATTCAAGTCAAAGAGGTCACTACGCAGGACTCGACTACGCAGATCGCCAATAACCTTACCAGCACGGTTCAGGTCTTTGCGGACACGGAGTATCAGCTGCCGTACGTGATCGGCAGCGCGCACGAAGGCTGTCTGCCTCCCTTTCCCGCTGACGTCTTCATGCTGCCGCAGTACGGCTACTGTACAAGGCAGGACGGCAACACTTCTAACCCCACGCCCAGGTCCGCCTTTTACTGCCTCGAGTACTTTCCCAGCCAGATGCTTCGTACAGGCAACAATTTTGAGTTCGTCTACCAGTTCGAGAAGGTGCCCTTCCACAGTATGTGGGCGCACAACCAGACTCTCGATCGGCTGATGAACCCGCTCATTGACCAGTACCTGTACTACCTGAACAACACGACCAACGGCTCTACGACGTTTCAGAAGTCAACCAAGGAAAACTTGCCCGAGCAGGAGCGCAATTGGCTGCCTGGTCCCGGCCTGCGAACTCAGACGTGGTTCACTTCTGGTGAAGGCAATTACAGCACGTCCAATACGTGGTCGTACTCTAACAAATACAAGCTCGAGAACAGAGCCACCAAGATTGCACCCGGTCCTGCTCTCGGCGTCGAGTCTACCAAGTTCGACGGCAACGGTCTCATCTTCACCAAGAGCCTTACTATTACCGGCAACACCGGTGCCTCTAGAGATGACGTCAACGTTACTCGCGAGACGGAGGTCAATTCGACCAATCCGCTCGGCGGAACCTCTTTCGGATCTGTGGCTACCAACACACAAAACACTTCTACGCAGCCGACCATCGGAGACGTCAACGTCTGCCCCGTCCTTCCTGGCTCTGTGTGGCAAGACAGAGACATCTATCTCCAAGGCCAGATTTGGGCCAAGATTCCTCATACGGACGGACACTTTCACCCATCCCCTTTGATGGGCGGATTCGGCCTTAAGAATCCGCCTCCGCAGATCCTTATCAAGAACACGCCCGTTCCTGCCAACCCTCCGGAGACCTTCTCTGCCGCCAAGGTGTCGTCCTTCATCACTCAGTACTCGACCGGACAGGTCACCGTCGAGATCGACTGGGAACTGCAAAAAGAATCTTCCAAGAGATGGAACCCCGAGATTCAGTACAGCGACGACTCTTCGGCGACCAACCAGAGCGTCCTTCACTTTGCTCCAGACGACGCTGGAAAATACAAAGAGTTCCGATCCATCGGCACTCGCTACCTCACACGCCCTCTGTAATTGCTTGTTAATCAATAAACCGTTTAATTCGTTTCAGTTGAACTTTGGTCTCTGCGTATTTCTTTCTTATCTAGTTTCCATGCTCTAGAGTCGACCTGCAGGCATGCAAGCTTTTGTTCCCTTTAGTGAGGGTTAA</t>
  </si>
  <si>
    <t>New clade MADCAP CH_PL_339 amplified with OL_1120 and OL_1121 for insertion into PL_12 cut with SwaI and PaeI</t>
  </si>
  <si>
    <t>GF_241</t>
  </si>
  <si>
    <t>ATGACTGCATCTTTGAACAATAAATGATTTAAATCAGGTATGTCTTTCTTTGATTGGCTAGGTCGAAAGTACGCTCAGGGAGCGGCCGATTACTGGGATCTCAAGGCCGGTCCGCCTCCGCCCAAGAAGGCGAAATCGGACGCGGGCTTTAACTTCCCGGGTCACAAGTACCTGGGACCGGGTAACTCGCTCGACCGCGGACCTCCTGTAGACGCCGACGACGCGGCTGCGCAGGCGCACGACCAGGCGTACGACGAGCAGCTTAAGCTCGGCGACAACCCGTATCTCAAGTACAATCACGCGGATCGCGAGTTCCAGGAGGCGTTGAAAGACGACACCTCCTTCGAGGGGAATCTCGCGAGAGGCATCTTCCAGGCCAAGAAGCTCGTCGCGGAGCCTCTTGGTCTCGTCGAACCGGAACTGGCGCCACCCAGTGGTCGTAAACGACCGGTTCCCTCCAGTCAAGACTCTGGTTACTCCAGCAGTCAGGACAAGCGGCCCAACCTCGACGTAGACGAGGAGGACCGCGAATTCGCTGCATCAGCGGCGCAGACCGAAGCTGGAAGCTCGCCACCAACCGGTGATTTGGGATCTGGTACGATGGCTGCAGGTGGTGGCGCACCAATGGACGACCTCCAACAGGGTGCCGATGGAGTGGGCAATGCCTCGGGAAATTGGCATTGCGATTCCACCTGGCTGGGCGACAGAGTCATTACCCGCACCACCCGGACCTGGAGCCTGCCCACCTACAACAACCCCCTTTACAAGCGACTCAACGGAACCGGCTCCAGCAGCGGAGGAGACGGATCCTACTTTGGCTTCAGCACCCCCTGGGGGTACTTTGACTTTAACCGATTCCACTGCCACTTCTCGCCCCGAGACTGGCAGCGACTTATTAACAACAACTGGGGCATCCGGCCCCGAGCGCTCAAGTTCAAGCTCTTCAACATTCAAGTCAAGGAGGTCACGACGGACAACCAGACTACGACCATCGCCAATAACCTTACCAGCACGGTTCAGGTCTTTGCGGACACGGAGTATCAGCTGCCGTATGTGATCGGCAGCGCGCACGAGGGCTGCCTGCCGCCTTTCCCCGCCGACGTGTTCATGCTGCCGCAGTACGGCTACTGCACGCGGCAGGACGGCAACACCTCCAACCCCACGCCCAGATCCGCCTTCTACTGCCTCGAGTACTTTCCCAGCCAGATGCTTCGTACAGGCAACAACTTTGAGTTCGTCTACCAGTTCGAGAAGGTGCCCTTCCACAGCATGTGGGCGCACAACCAGTCGCTCGACCGGCTGATGAATCCGCTCATCGACCAGTACCTATACTACCTGAATAACACGACCAACGACTCGCTGACGTACGCAAAGTCGACCAAGGCCAACCTTCCGGAGCAGGAGCGCAACTGGCTTCCTGGTCCCGGATTGCGCAACCAGACGTGGTTTAGTTCCGGGCAGGGCAATTTCAGCACGACCAATACCTGGGGATACTCCAACAAGTACAAGCTCGAGAACCGGGCCACGAAGATCGCGCCCGGTCCCGCCATGGGCATCGAATCCACCAAGCTCGACGGCAACGGCCTCATCTTCACCAAGAGCCTCACCATCACCGGAGGCAGCGGTGGCGCCTCCAGCAGCGACGTCAACGTCACTCGGGAGACGGAGATCAACTCGACCAATCCGCTGGGCGGCCAGTCCTTCGGATCTGTGGCCACCAACATACAAAACACGTCCACGACTCCGACCGTCGGAGACGTCAACGTCTGCCCGGTCCTTCCGGGCTCCGTCTGGCAGGACAGAGACATCTACCTCCAAGGCCAGATCTGGGCCAAGATCCCACATACGGACGGACACTTTCACCCATCCCCCCTCATGGGCGGATTCGGGCTCAAGCATCCGCCTCCTCAGATCCTTATCAAGAACACGCCCGTTCCGGCGAACCCTCCGGAGACCTTCAGCGCCGCCAAAGTCTCCTCCTTCATCACGCAGTACTCCACCGGGCAGGTCACCGTCGAGATCGACTGGGAGCTGCAGAAGGAGACCTCCAAGCGCTGGAATCCCGAGATCCAGTACAGCGACGACTCCTCGGCGACCAACCAGACAGTCCTCCACTTTGCTCCGGACGACGCCGGAGTGTACAAAGAATTTCGTTCCATCGGAACGCGTTACCTTACTCGACCTCTGTAATTGCTTGTTAATCAATAAACCGTTTAATTCGTTTCAGTTGAACTTTGGTCTCTGCGTATTTCTTTCTTATCTAGTTTCCATGCTCTAGAGTCGACCTGCAGGCATGCAAGCTTTTGTTCCCTTTAGTGAGGGTTAA</t>
  </si>
  <si>
    <t>New clade MADCAP CH_PL_340 amplified with OL_1120 and OL_1121 for insertion into PL_12 cut with SwaI and PaeI</t>
  </si>
  <si>
    <t>GF_242</t>
  </si>
  <si>
    <t>ATGACTGCATCTTTGAACAATAAATGATTTAAATCAGGTATGTCTCTCATTTCTGATGCGATTCCAGATTGGTTGGAGCGACTGGTTCGCAAGGGAGTGAATGCTGCAGCTGATTTCTACCATTTGGAAAGCGGTCCTCCTGCTCCTAAGGCAAATCAGCAAACTCAGGAATCTCCTGAAAAGGACGATTCGCGAGGTCTCGTGTTCCCGGGTTACAAGTATCTAGGCCCTTTCAACGGTCTAGATAAGGGAGAGCCCGTCAACGAGGCAGACGCTGCCGCCTTAGAGCACGACAAGGCTTACGACCTCGAGCTCAAGGACGGGCGCAACCCGTACTTTGAGTACAACGAGGCCGACAGACGTTTCCAGGAACGTCTGAAAGACGATACCTCTTTCGGAGGAAATTTAGGCAAAGCCATCTTCCAGGCCAAAAAGAGGGTTCTCGAACCCTTTGGTCTGGTGGAAGACTCAAAGACGGCTCCGACCGGAGACAAGCGGAAAGGCGAAGACGAACCCCGTCTCCCCGACACCCCTCCGCAGACTCCCAAGAAAAACAAAAAGCCTCGCAAAGAAAGGCCTTCCGGCGGGGCAGAAGATCCGGGCGAAGGAACCTCTTCTTCCAACGCTGGAGCAGCAGCACCCGCCTCTAGTGTGGGATCATCTATCATGGCTGAAGGAGGTGGCGGCCCAGTGGGCGATGCAGGCCAGGGTGCCGATGGAGTGGGCAATTCCTCGGGAAATTGGCATTGCGATTCCCAATGGCTGGAAAACGGAGTCGTCACTCGAACCACCCGAACCTGGGTCCTGCCTAGCTACAACAACCACCTGTACAAGCGGATCCAAGGACCCAGCGGCGGCGACAACAACAGCAAATATTTTGGATTCAGCACCCCCTGGGGGTACTTTGACTACAACCGATTCCACTGCCATTTCTCCCCCCGAGACTGGCAGCGACTCATCAACAACAATTGGGGCATCCGTCCCAAAGCGATGCGTTTCCGACTCTTTAACATCCAAGTCAAAGAGGTTACGGTCCAAGACTCCAACACCACCATCGCCAATAACCTCACCAGCACCGTCCAGGTCTTTGCGGACAAGGACTACCAACTGCCGTACGTTCTCGGATCGGCTACCGAAGGCACCTTCCCGCCGTTCCCTGCGGACATCTACACGATCCCGCAGTACGGTTACTGTACGCTAAACTACAACAACGAGGCGGTGGATCGCTCGGCCTTCTACTGTCTGGACTATTTCCCCTCAGACATGCTGCGGACAGGAAATAACTTTGAGTTCACTTACACCTTCGAGGACGTTCCTTTCCATAGCATGTTTGCCCACAACCAGACGCTAGACCGGCTGATGAATCCCCTCGTCGACCAGTACCTGTGGGCTTTTAGTTCGGTGACGCAGGTGGGATCGTCCGGACGAGCTCTCAATTACTCGCGGGCGACTAAAAACAACATGGCGGCTCAATACAGGAACTGGCTGCCCGGGCCTTTCTTCCGCGATCAGCAAATCTTTACGGGCGCTAGTAACATCACTCAAAACAACGTGTTCAACGTCTGGGAGAAAGGCAAGCAATGGGAACTGGATAATCGGACCAACCTGATGCAGCCAGGCCCTGCAGCAGCGACCACCTTTAGCGGAGAACCCGACCGGCAAGCCATGCAAAACACGCTGGCTTTTAGTAGGACCGTCTACGACCAGACGACCGGGACGACCAATCCTAACCAAATACTGATCACCAACGAAGACGAAATCAGGCCCACCAACACGGTCGGCATCGACACTTGGGGACAGGTGCCAACCAACAACCAGTCCAACGTCACCCCTGGCACTCGCACAGGCGTCAACAACCAGGGGGCGCTTCCCGGGATGGTGTGGCAAAACAGGGACATTTACCTTCAAGGACCCATTTGGGCCAAGATCCCCGACACTGACAATCATTTCCACCCGTCTCCTCTCATTGGCGGATTCGGGTGCAAGCACCCTCCTCCCCAAATTTTCATTAAAAACACCCCGGTCCCCGCCAACCCTGCCGAGACCTTCCAAACCTCAAAGGTGGTATCCTTCATCAACCAATACTCTACGGGACAGTGTACCGTCGAAATCTTTTGGGAGCTCAAGAAGGAAACCTCCAAGCGCTGGAACCCCGAAATCCAGTTCACCTCCAATTTCGGCAACGCGTCCGACATCCAGTTCTCCGTCTCCGACACCGGATCCTACTCCGAACCTCGTCCCATCGGTACCCGTTACCTTACCAAACCTCTGTAATTGCTTGTTAATCAATAAACCGTTTAATTCGTTTCAGTTGAACTTTGGTCTCTGCGTATTTCTTTCTTATCTAGTTTCCATGCTCTAGAGTCGACCTGCAGGCATGCAAGCTTTTGTTCCCTTTAGTGAGGGTTAA</t>
  </si>
  <si>
    <t>New clade MADCAP CH_PL_344 amplified with OL_1120 and OL_1121 for insertion into PL_12 cut with SwaI and PaeI</t>
  </si>
  <si>
    <t>GF_243</t>
  </si>
  <si>
    <t>ATGACTGCATCTTTGAACAATAAATGATTTAAATCAGGTATGTCTTTCTTTGATTGGCTAGGTCGAAAGTACGCTCAGGGAGCGGCCGATTACTGGGATCTCAAGGCCGGTCCGCCTCCGCCCAAGAAGGCGAAATCGGACGCGGGCTTTAACTTCCCGGGTCACAAGTACCTGGGACCGGGTAACTCGCTCGACCGCGGACCTCCTGTAGACGCCGACGACGCGGCTGCGCAGGCGCACGACCAGGCGTACGACGAGCAGCTTAAGCTCGGCGACAACCCGTATCTCAAGTACAATCACGCGGATCGCGAGTTCCAGGAGGCGTTGAAAGACGACACCTCCTTCGAGGGGAATCTCGCGAGAGGCATCTTCCAGGCCAAGAAGCTCGTCGCGGAGCCTCTTGGTCTCGTCGAACCGGAACTGGCGCCACCCAGTGGTCGTAAACGACCGGTTCCCTCCAGTCAAGACTCTGGTTACTCCAGCAGTCAGGACAAGCGGCCCAACCTCGACGTAGACGAGGAGGACCGCGAATTCGCTGCATCAGCGGCGCAGACCGAAGCTGGAAGCTCGCCACCAACCGGTGATTTGGGATCTGGTACGATGGCTGCAGGTGGTGGCGCACCAATGGACGACCTCCAACAGGGTGCCGATGGAGTGGGCAATGCCTCGGGAAATTGGCATTGCGATTCCACCTGGCTGGGCGACAGAGTCATTACCCGCACCACCCGGACCTGGAGCCTGCCCACCTATAACAACCACCTTTACAAGCGACTCAACGGAACCGGCTCCAGCAGCGGAGGAGACGGATCCTACTTTGGCTTCAGCACCCCCTGGGGGTACTTTGACTTTAACCGATTCCACTGTCACTTCTCGCCCCGAGACTGGCAGCGACTTATTAACAACAACTGGGGCATCCGGCCCCGAGCGCTCAAGTTCAAGCTCTTCAACATTCAAGTCAAGGAGGTCACGACGGACAACCAGACTACGACCATCGCCAATAACCTTACCAGCACGGTTCAGGTCTTTGCGGACACGGAGTATCAGCTGCCGTATGTGATCGGCAGCGCGCACGAGGGCTGCCTGCCGCCTTTCCCCGCCGACGTGTTCATGCTGCCGCAGTACGGCTACTGCACGCGGCAGGACGGCAACACCTCCAACCCCACGCCCAGATCCGCCTTCTACTGCCTCGAGTACTTTCCCAGCCAGATGCTTCGTACAGGCAACAACTTTGAGTTCGTCTACCAGTTCGAGAAGGTGCCCTTCCACAGCATGTGGGCGCACAACCAGTCGCTCGACCGGCTGATGAATCCGCTCATCGACCAGTACCTATACTACCTGAATAACACGACCAACGACTCGCTGACGTACGCAAAGTCAACCAAGGCAATCCGTCCGGAGCAGGAGCTAAACTGGCTTCCTGGTCCCGGATCGCGCATCCAGACGTGGTTTAGTTCCGGGCAGGGCAATTTCAAGACGACCAATACCTGGGTATACTCCAACATGTCCAAGCTCGAGAACCGGGCCACGAAGATCGCGCCCGGTCCCGCCATGGGCATCGAATCCACCAAGCTCGACGGCAACGGCCTCATCTTCACCAAGAGCCTCACCATCACCGGAGGCAGCGGTGGCGCCTCCAGCAGCGACGTCAACGTCACTCGGGAGACGGAGATCAACTCGACCAATCCGCTGGGCGGCCAGTCCTTCGGATCTGTGGCCACCAACATACAAAACACGTCCACGACTCCGACCGTCGGAGACGTCAACGTCTGCCCGGTCCTTCCGGGCTCCGTCTGGCAGGACAGAGACATCTACCTCCAAGGCCAGATCTGGGCCAAGATCCCACATACGGACGGACACTTTCACCCATCCCCCCTCATGGGCGGATTCGGGCTCAAGCATCCGCCTCCTCAGATCCTTATCAAGAACACGCCCGTTCCGGCGAACCCTCCGGAGACCTTCAGCGCCGCCAAAGTCTCCTCCTTCATCACGCAGTACTCCACCGGGCAGGTCACCGTCGAGATCGACTGGGAGCTGCAGAAGGAGACCTCCAAGCGCTGGAATCCCGAGATCCAGTACAGCGACGACTCCTCGGCGACCAACCAGACAGTCCTCCACTTTGCTCCGGACGACGCCGGAGTGTACAAAGAATTTCGTTCCATCGGAACGCGTTACCTTACTCGACCTCTGTAATTGCTTGTTAATCAATAAACCGTTTAATTCGTTTCAGTTGAACTTTGGTCTCTGCGTATTTCTTTCTTATCTAGTTTCCATGCTCTAGAGTCGACCTGCAGGCATGCAAGCTTTTGTTCCCTTTAGTGAGGGTTAA</t>
  </si>
  <si>
    <t>New clade MADCAP CH_PL_348 amplified with OL_1120 and OL_1121 for insertion into PL_12 cut with SwaI and PaeI</t>
  </si>
  <si>
    <t>GF_244</t>
  </si>
  <si>
    <t>ATGACTGCATCTTTGAACAATAAATGATTTAAATCAGGTATGTCTTTCTTTGATTGGATAGGTCGCAAATACGCTCAAGGAGCGGCGGAGTATTGGGATCTTAAGGCAGGTCCTCCGGCACCTAAAAAGGCGCGGAAGGACGACTCGGCCGGATTCAACTTCCCGGGTCACAAATACCTTGGCCCGGGCAACGGTCTTGATCGCGGCGAGCCCGTAGACGCGGACGACGCGGCTGCGCAAAAGCACGATCAAGCGTACAACAAACAACTTGAGGCGGGCGACAACCCGTACGTCAAGTACAATCACGCGGATCGCGAGTTCCAGGAGGCGTTGAAAGACGACACCTCCTTCGAGGGAAATCTCGCGAGAGGCATCTTTGAGGCCAAGAAGCTCATAGCCGAGCCCTTCGGCCTCGTAGAGCCTGAACTGGCGCCTGGCAAGAAGCGACCGGCTCCCTCGCCAGTGCAATCCCCGGACTCCTCGTCCGGCATCGGCAAGAAGGGCAACCAGCCTTCTCGACGCAGACTCGACTTTGGCGGGAATCCCGCCGACGAAAGCGACGGAGTCCAGCCTCTCCCACCTCCCCCAGCAGAAAATACCAGTGTGGTTCCTGGTACGATGTCTGGAGGCGGAGGCGCACCGATGGACGACAACACACAGGGTGCCGATGGAGTGGGCAATGCCTCAGGAGATTGGCATTGCGATTCCAAGTGGATGGGGGACAGAGTTCTCACCCGATCCACCCGCACCTGGGTCCTGCCCAGCTACAACAACCACCAGTACCTGCAGATCTCCGACGCCACCGGACTGCACAGTCAAGCCGGAAACAGATACTTTGGCTACAGCACCCCCTGGGGGTACTTTGACTTCAACCGTTTCCACTGCCACTTCTCGCCCCGAGACTGGCAGCGACTCGTCAACAACCACTGGGGATTCCGACCCAAAAACCTGCGAGTTAAACTCTTTAACATTCAAGTCAAAGAAGTCACGACGACGGATTCGACTACGACCGTCGCCAATAACCTTACCAGCACGGTTCAGGTCTTTACGGACGACGAGTACCAGCTACCGTACGTCCTCGGAAACGCGACAGAAGGATGCCTACCGGCCTTCCCCCCGGACGTCTTCACGCTGCCGCAGTACGGCTACGCGACGCTGAACAATAACGCCAACGGCAATCCCACCGAGCGATCGTCCTTCTTCTGCCTCGAGTACTTCCCCAGCAAGATGCTGCGAACGGGCAACAATTTCGAATTCATCTACCAATTCGAAGACGTGCCCTTCCATACCGGATTCGCGCCCAGTCAGCACATCTTTAAGTTGAGCAATCCCCTGGTCGACCAGTACCTGTATCGCTTCGAATCGAGCGGTACCAACGGAACGGTCTCCTTCAAGAAATGTTCGGCCACCAATTATTGCGAGAAGTACAAGAACTTTTTGACTGGCGCGTTTAACCGCTGTCAGCCGTGGAGCATCGAAGATCCGGGAGCCATTAACAGGCCTGGCATTACCGGATCTACCAAGGAAAACCTCATCCAAGTCGGCGACCAATTCTTTGCCTGTCGACCGGACATCAACGGAATGAACAACAACTTGGAAGGCACCAACAACATCTGCCTGGACAATTCGCTCATCTTTAACCACCAGGCGACAGCGCCGGGCGAAGGCTCGGCTCTGCCTCCGGAGAACGTCATCATCGCTCGCGAGAACGAGACACAGCCCGTCAACAGCTACGCGGGTAACGACGATGGGCGAGTGGCCATCAATCTGCAGTCCAATACCCAGGAACCGTCAACCGGTATCGTCCATCAACGCGGACTCGCTCCGGGAGCCGTTTGGATGGACCGTGACGTCTACCTCCAAGGACCCATCTGGGCCAAGATTCCCAACACGGGCGCCAGCTTCCACCCTTCGCCTCTCATGGGAGGCTTCGGACTTAAGCATCCACCTCCTCTGATGCTCATCAAGAACACGCCCGTCCCCGGGAACGTCACTACCTTCACCGAGGTCAAAGTCAACAACTTCATCACCCAATACTCGACCGGACAGATCACGGTCGACATCGAATGGGAACTCCAGAAGGAAAACTCCAAGCGCTGGAATCCAGAGATCCAGTACACCAACAACTATACCTCTCCCACCTTTGTGGACTTTGCCCCCGACTCCAGCGGAAACTACCGCACCACCAGAGCCATCGGATCAAGATGGCTTACACGCCCTCTGTAATTGCTTGTTAATCAATAAACCGTTTAATTCGTTTCAGTTGAACTTTGGTCTCTGCGTATTTCTTTCTTATCTAGTTTCCATGCTCTAGAGTCGACCTGCAGGCATGCAAGCTTTTGTTCCCTTTAGTGAGGGTTAA</t>
  </si>
  <si>
    <t>New clade MADCAP CH_PL_354 amplified with OL_1120 and OL_1121 for insertion into PL_12 cut with SwaI and PaeI</t>
  </si>
  <si>
    <t>GF_245</t>
  </si>
  <si>
    <t>ATGACTGCATCTTTGAACAATAAATGATTTAAATCAGGTATGTCTCTTTTTGATTGGATAGGTAAAAAGTACGCTCAGGGAGCGGCTGAGTACTGGGATCTCAAGGCGGGTCCGCCTGCTCCAAAAAAGGCGCGAAAGGACGACGCACGTGGTCTAGTCCTTCCGGGGTACAAGTACCTTGGTCCCGGAAACGGTCTAGACAAGGGCCAGCCTGTCAATAACGCTGACGCGGCGGCCTTAGAGCACGATAAGGCCTACGACGAGCAGCTTAAGGCGGGCGATAATCCCTACCTGAAATACAACCACGCCGACGCCGAGTTCCAAGAGAAGCTTCAAGACGATTCTTCTTTTGGTGCTAATCTTGGTCGAGGCGTATTCCAGGCTAAGAAAAGGCTTCTCGAGCCTTTTGGCCTGGTTGAAGACTCAAAGACGGCACCAGTGAAACGCCCTCATCCAGACGGTGGGCCTGGTGACACCCCTTACGCTCACATCGGAGCTCGCGAGAAGGAGCAAGGCGCTTCTCGCCGTAGATTGGACTTTGATCAGGGCGACAGACAGGACGCGGCAGAGGCTGGCGCCGCAGGAACCGGAAGTCTCCCACCCGGAAATCCCGATTTGGCTGCTGGTACGATGTCTGGAGGCGGAGGCGCGCCGATGGGCGATGATACACAAGGAGCCGATGGAGTCGGCAATTCCTCAGGAGATTGGCATTGCGATTCCAAATGGATGGGGAACAAAGTTGTTACCCAATCTACCAGAACTTGGGTCCTCCCCAGCTACAACAACCACCAGTACCTGCAAATCTCCGACTCGACCGGAATCGGACAGCTGTCTGGCAACAGATATTTTGGATACAGCACCCCCTGGGGGTACTTTGACTTTAACCGATTCCACTGCCACTTCTCGCCTCGAGACTGGCAGCGACTCGTCAACAACCACTGGGGCTTCAGACCCAAATCCATGTCCGTCAAGCTCTTTAACATCCAAGTTAAAGAAGTCACGCAGAACGAGGGGACTACGACCATCGCTAATAACCTTACCAGCACGGTTCAAGTCTTTACGGACGACGACTACCAGCTCCCGTACGTGCTCGGCAACGCCACAGAAGGCTGCCTGCCGGCGTTCCCGCCGGAGGTATTCACCGTACCCCAGTACGGCTACGCGACGCTCAATAACCAAGCCAATGGAAATCCCGTAGAGCGTTCCGCCTTCTTTTGCCTCGAGTACTTTCCCAGCAAGATGCTGCGAACCGGCAACAACTTTGAGTTCGTCTACGAGTTCGAGAGCGTGCCCTTCCACACGGGCTTCGCTCCCAATCAGCATCTCTACAAGTTGAGCAATCCTCTGGTGGATCAGTACCTCTACCGCTTCTACAACACCATCGCCAACGGAACCACCGAGTTCCGTAAGGCCGAAGCCAAGAACTTTGTGGAGCAGTACAAGAACTGGATCACGGGTCCGTACATGCAGACGCATGCGTGGAGCATCGACAATCCGGGAGCCACCAATCGTCCCAATATTACCAACACCAGCTACGACAACAAGGTGCAGGTCGGCAACAGCTTCTTCTCGATTCGACCTCAAGTGCCGAGCATGTCCAATCACCTGGATGGCAGTACCAGCTACGCTCTGGACGCCACCATGGTCTTTAACAACCAGACGGCTCCTCCCGGATCGACGACTTCTCTTCCTCCCGAGAATATGCTGATTACTTCAGAGAGCGAGACCAACCCCGTCAACATGTACGCGGGCAACTACGCTACGCGTGTGGCCAACAACACCCAGTCTACCACGACGCCTCCATCCAATGAAAATATCCACCATCAAGGAACGATGCCTTCGGCAGTCTGGATGGATCGTGACGTCTACCTTCACGGTCCCATCTGGGCCAAGATTCCCAATACGGGAGCCCACTTTCATCCTTCTCCGATGATGGGAGGCTTCGGGCTGAAGCATCCTCCTCCCATGATGCTGATCAAGAACACGCCTGTTCCCGGCAACGTCACCACCTTTAGCGACGTCAAAGTCAACCAATTCATCAATCAATATTCGACCGGACAAGTCTCGGTCACCATCGAATGGGAGCTGGAGAAGGAGAACAGCAAGCGATGGAATCCAGAGCTGCAGTACACCAACAACTACAACTCTCCCACCTTTGTTGATTTTGCTCCTGATTCTCAGGGCAACTATCGCACCTCGCGTACCATCGGATCACGATGGCTCACGCGTCCTCTGTAATTGCTTGTTAATCAATAAACCGTTTAATTCGTTTCAGTTGAACTTTGGTCTCTGCGTATTTCTTTCTTATCTAGTTTCCATGCTCTAGAGTCGACCTGCAGGCATGCAAGCTTTTGTTCCCTTTAGTGAGGGTTAA</t>
  </si>
  <si>
    <t>New clade MADCAP CH_PL_355 amplified with OL_1120 and OL_1121 for insertion into PL_12 cut with SwaI and PaeI</t>
  </si>
  <si>
    <t>GF_246</t>
  </si>
  <si>
    <t>ATGACTGCATCTTTGAACAATAAATGATTTAAATCAGGTATGTCTCTTTTTGATTGGATAGGTAAAAAGTACGCTCAGGGAGCGGCTGAGTACTGGGATCTCAAGGCGGGTCCGCCTGCTCCAAAAAAGGCGCGAAAGGACGACGCACGTGGTCTAGTCCTTCCGGGGTACAAGTACCTTGGTCCCGGAAACGGTCTAGACAAGGGCGAGCCTGTCAATAACGCTGACGCGGCGGCCTTAGAGCACGATAAGGCCTACGACGCTCAGCTTAAGGCGGGCGATAATCCCTACCTGAAATACAACCACGCCGACGCCGAGTTCCAAGAGAAGCTTCAAGACGATTCTTCTTTTGGTGCTAATCTTGGTCGAGGCGTATTCCAGGCTAAAAAGAGGCTTCTCGAGCCTCTGGGCCTGGTGGAAGATTCAAAGACGGGACCGGTAAAGCGTCCCCACCCGGATCAAGAGTCACCTGATTCCAGTTCCGGAATCGGAAAAAAAGGCGGGCAATCGGCTCGTAAAAAGCTGGACTTTGATCAGGCAGATCGGCAAGAAGCCGCTCAGTCTGGCGCAGAAGGAACCGGAAATCTTCAGCCAGGAGCCTCTAGTTCCGATTTGGTGTCTGATACGATGTCTGGAGGAGGAGGCGCGCCGATGGGCGACGATAACCAAGGTGCCGACGGAGTGGGTAATTCCTCGGGAGATTGGCATTGCGATTCCCAATGGATGGGCAACACCGTTACCACCCACTCCACCCGGACCTGGCTCCTGCCCAGCTACAACAACCACCAGTACCTGCAAATCAACGCCACCGATGGACTGTACGGACTCAACGGAAACAAGTACTTTGGCTACAGCACCCCCTGGGGGTACTTTGACTTTAACCGATTCCACTGCCACTTCTCACCCCGAGACTGGCAGCGATTGGTCAACAACCATTGGGGCTTCAGACCCAAGTCCATGTCCGTCAAACTCTTTAACATCCAAGTTAAAGAGGTCACGCAGAATGACGGGACGACGACCATCGCTAATAACCTTACCAGCACGGTTCAAGTCTTTACGGACGACGAGTACCAGCTCCCATACGTGCTCGGCAACGCCACAGAAGGCTGCCTGCCGGCGTTCCCGCCGGAGGTATTCACCCTACCCCAGTACGGGTACGCGACGCTCAACAACAGAGCGAATGGTAATCCCGTAGAGCGGAGTGCTTTCTTTTGCCTGGAGTACTTTCCCAGCCGCATGCTGAGAACCGGAAACAACTTTGAGTTCGTCTACCAGTTTGAAGATGTGCCCTTCCACGTGGGCTGGGCTCCCAATCAGCACCTCTACAAGCTGAGCAATCCTCTGGTGGACCAGTATCTGTACCGGTTCGATACCACCTCGAGTACCGGTCAGGTCCAATTCAAGAAGGCGGAGGCCAAAGACTTTGTCGAGCAGTACAAGAACTGGCTGACTGGAGCCTTCCGAAGAACCCAAGCCTGGAACGTGGCTACTGCTTCCAACAACAGAGCCAGCGTGACGGCCTCTTCTATGGGTAACACCGTGCAGATGGAAGGCGAAGGCTTCCTCAGCCGTCCAGAACCTTCCGGCATGACCAACGTTCTAGAAGGTTCCAACGCTTACGCTCTGGACAACACTCTGGTCTTCAACAACCAGACGGCTGCTCCCGGAGGAGGTTCTGCTCTGCCTCCTGACAATATGATCATCACCTCCGAGAGCGAGATGCAACCCGTAAATCCTTTGGCTTCAGCGGTAGATGGAAGAATCGCCATCAATAACCAAGCCAGCGGCACAACCCCTTCTACCGGCGATGTGCACCAGCAGGGCATTACGCCCTCTTCCGTCTGGATGGATCGTGATGTCTATCTTCACGGTCCCATCTGGGCCAAGATTCCCAACACGGGAGCCCACTTTCATCCCTCTCCTATGATGGGAGGCTTCGGGCTGAAGCATCCTCCTCCGATGATGCTGATCAAGAACACTCCCGTGCCCGGAAACGTCACCACCTTCAGCGACCAAAAGATTAATCAATTCATCAATCAATATTCGACCGGACAAGTCACCGTGTCCATCACTTGGGAGCTGGAGAAGGAGAATAGCAAGCGATGGAATCCGGAGCTTCAGTACACCAACAACTACAACTCCCCCACCTTTGTCGATTTCGCCCCCGACTCCTCGGGCGAATATCGTACTTCGCGTACCATCGGCACAAGATGGCTTACGCGTCCTCTGTAATTGCTTGTTAATCAATAAACCGTTTAATTCGTTTCAGTTGAACTTTGGTCTCTGCGTATTTCTTTCTTATCTAGTTTCCATGCTCTAGAGTCGACCTGCAGGCATGCAAGCTTTTGTTCCCTTTAGTGAGGGTTAA</t>
  </si>
  <si>
    <t>New clade MADCAP CH_PL_356 amplified with OL_1120 and OL_1121 for insertion into PL_12 cut with SwaI and PaeI</t>
  </si>
  <si>
    <t>GF_247</t>
  </si>
  <si>
    <t>ATGACTGCATCTTTGAACAATAAATGATTTAAATCAGGTATGTCTTTTGTTGATCACCCTCCAGATTGGCTCAAGAAGGCCGCCAGCGGACTTCGGGAGTTTATCGATCTCGAGCCGGGTGCACCCAAGCCTAAAGCTAACCAGCAAAAACAAGACCAACGAGGTCTGGTCGTTCCCGGGTACAAATACCTGGGACCCTTCAACGGCCTTGATAAAGGCCAGCCTGTTAATAAGGCGGACGAGGTCGCGCGAGAGCACGATCTCGAATATAACAAATTGCTTGAGGAAGGAGACAATCCTTACCTCAAGTACAATCACGCCGACCAAGCGTTTCAAGAGAAACTCCAGGACGATACCTCCTGGGGTGGAAACCTTGGTAGAGCCGTTTTTCAGGCCAAAAAAAGGGTACTCGAGCCCTTTGGCCTAGCTGAGAAGACGGCACCGGGCAAGAAACGCCCTCTGCCGGATACACCTCTTCAGTCTCCAGACTCTTCTACCGGTACCGGTAAGAAGGGTAATCAGCCGGCCCGAAAGCGACTCAACTTTGAGGAGCCGGGCACTTCTCAAGACGGAGCTACAGCCGGAAGTGCAGCACAGCCCATCCCAGCCCCAGATATGGCATCTGCTGAAGTGGCTGCAGGCGGTGGCGGACCAGTGGGCGACAATGCACAGGGTGCCGATGGAGTGGGTAGCTCCTCCGGAAATTGGCATTGCGATTCCATATGGATGGGGGACCGAGTCGTTACCAAGAGCACCCGAACCTGGAGCCTGCCCACCTACAACAACCACCTCTACAAGCAAATCAACTCCAACAGCGACGTCGTCGACGAGTCCTACTTTGGTTACAGTACGCCATGGGGATACTTTGATTTCAATCGATTCCACTGCCACTTTTCTCCCCGAGACTGGCAGCGACTCATCAACAACCACTGGGGCATGCGCCCCAAAAGACTCAACTTTAAGTTGTTCAACATTCAAGTCAAAGAAGTCACGACGAACGACGGCACCACGACCATCGCCAATAACCTCACCTCCACCGTCCAGGTGTTTGCGGACACGGACTATCAACTACCGTACGTGCTAGGCAGCGCTCATGAAGGCTGTCTGCCTCCATTTCCGGCGGACGTGTTTATGCTGCCGCAGTACGGGTATCTGACTCTAAATAAGGCTAACCAGGCTCTGCCCCAGAGTTCCTTTTATTGTCTGGAATACTTTCCTAGCCAAATGTTGAGAACGGGAAATAACTTTAGCTTTAGTTATGAATTTGAGAATGTTCCTTTCCATAGCATGTACATGCACAATCAATCACTAGATCGTTTGATGAATCCTCTGATTGATCAATATCTGTGGTACCTGACAGCTACCAATGGAGTGCAGCTGCATTTTAAAAAGTCTAAACATGGGGCTTTCGCTAGTCAGTATCGCAATTGGATGCCTGGTCCTAACCAGCGGCGTCAGCAGTGGGGTAAAAGTGCCGCTGTTAATAAGCCTTACAATGAGCTGTGGAACTATAAAAATAAGTATCGAATCATGGACCGAGATACGGTACTGGCTCCCGGCTTGACACAAGCAGCTGCCGATGGTTTTATCACGGCAGATGGGCAACTCATCTTTGCTAATGCTTTGCAGCAGTCTGATGCGGCTGCTGGAGGTAATCCTCCTAGCACTTTACTAATTACCGACGAGTCTGAGACTCGGCCCACCAATCCGGGTGCCAATACCAAGTGGGGCGAAATGGCCGACAATCAGCAGAGCCTCACCAGTAACCCCAGCATGGTGATAGATAACGAGGCACACATTTTTCCGGGCATGGTGTGGCAGGACCGGGACATTTACTTGCAAGGGCCTATTTGGGCCAAGATTCCCGAGACTGATGGACACTTTCACCCATCTCCTCTCATGGGTGGGTTTGGATTACGGAATCCTCCTCCTCAAATTTTAATTAAGAATACCCCGGTGCCAGCTAATCCTCCCGAAAGCTTTACTCCGGCCAAACTCAACTCTTTTATTACTCAGTATTCTACCGGACAGGTGACGGTGGAAATTGAGTGGGAGCTCAAGAAGGAACACAGCAAACGCTGGAATCCCGAGCTGCAGTACACCTCAAACTTTGACTCGACAGACAGGGTCCAGTTTACAGTCAATAGCGAGGGCACGTATGTGGAAGATAGACCCATCGGTACCCGGTACCTTTCCCACAACTTGTAATTGCTTGTTAATCAATAAACCGTTTAATTCGTTTCAGTTGAACTTTGGTCTCTGCGTATTTCTTTCTTATCTAGTTTCCATGCTCTAGAGTCGACCTGCAGGCATGCAAGCTTTTGTTCCCTTTAGTGAGGGTTAA</t>
  </si>
  <si>
    <t>New clade MADCAP CH_PL_357 amplified with OL_1120 and OL_1121 for insertion into PL_12 cut with SwaI and PaeI</t>
  </si>
  <si>
    <t>GF_248</t>
  </si>
  <si>
    <t>ATGACTGCATCTTTGAACAATAAATGATTTAAATCAGGTATGTCGTTTGTTGATCACCCTCCAGATTGGCTCAAGGAGGTCGCCAGTGGGTTGACTGAATTCCTCGACCTTGAACCGGGAGCACCCAAGCCCAAGGCTAACCAGCAAAAGCAAGACCAACGCGGTCTAGTTCTTCCGGGGTACAAATATCTCGGACCCTTCAACGGCCTTGATAAAGGCCAACCCGTCAACAAGGCGGACGAGGTCGCGCGAGAGCACGATCTCGAGTATAATAAGCTACTTGAGGCGGGCGATAATCCCTACCTCAAGTACAACCACGCAGACCAAGAGTTTCAGGAGAAACTCGAGGGGGACACTTCCTTTGGAGGTAACCTCGGTCGCGCGGTATTCCAGGCCAAGAAGAGGGTGCTAGAGCCCTTTGGATTGGCCGAAGATCCTCCGGTGAAGACGGCTCCTGGGAAGAAACGTCCCAGGCCCATCGAACCCCCTCCTTCTTCAGAACACTCGATTGACGAGGACTTGGTCGAGCGCCAAGCTCAGCGTCAGCGTCTCGGCTTTCAAGACGGACCCGGAAACAGCGCTAACGCAGCACAACCACAACAAGCCCCAAATATGGCATCTGCTGAAGTGGCTGCGGGCGGTGGCGGCCCAATGGGCGACAATGCACAAGGTGCCGATGGAGTGGGTAGCTCCTCGGGAGATTGGCATTGCGATTCCCTTTGGATGGGAGACCGAGTCATCACCAAATCTACAAGAACCTGGAGCCTGCCCAGCTACAACAACCAGCGCTACAAGCAAATCAACTCATCCTCCGAAGGAGTCGACGAGGCGTACTTTGGATTCAGTACCCCGTGGGGGTACTTTGACTTTAACCGCTTCCACTGCCACTTTTCGCCGCGAGACTGGCAGCGGCTCATCAACAACCACTGGGGCATCCGCCCCAAAAGCCTCAAGTTCAAGCTCTTCAACATCCAGGTCAAGGAGGTCACAACGAATGACGGCACGACAACGATCGCCAATAACCTCACGTCGACCGTGCAGGTGTTTGCCGACACCGAGTACCAGCTGCCCTACATCCTGGGGAATGCGCACGAGGGCTGCCTCCCGCCGTTCCCCGCAGACGTGTTCATGCTGCCACAGTACGGATACCTCACGCTGAACAAGTCTCACGATGCTTTGGCTCAGGGCTCCTTCTACTGCCTGGAGTACTTTCCCAGCCAGATGCTGAGGACCGGCAACAACTTTGCCTTCAGCTACCAGTTTGAGAAGGTACCCTTTCACAGCATGTACATGCACAACCAGTCACTGGATCGTCTGATGAATCCTCTCGTGGACCAGTACCTGTGGTACCTGACGGCTACCAACGGAGTCCAACTACACTTTAAGAAAAGTCAAAAGGATTCCAAGGCTAACCAGTTCCGAAACTGGGTACCGGGACCCAACCAGCGACGTCAGCAGTGGAGCAAGAGTGCGGGTGCCAACAACTCACAGACAGGACTCTGGACCTTTAAGAACAAATACCGGATTATGGATCGGAACTCTGGTCTGGCACCCGGTCTGCCGCAGGCGGCTTCTGATGGCTTCATTACGGCCGACGGACAGCTCATCTTCAACAACGTCCTGCAAGAGTCAAACGAGGCAGCGGGGGCTAAACCGCCGACCACGCTGCTGATTACAGAAGAGAGCGAGACTCGTCCTACCAACCCAGGAGCCAACACCATGTGGGGAGAAGTGGCAGACAACCAGCAATCGTCTACCACTGCCCCCAGCATGGCCATCGACAACGAGGGCCACGTCATGCCAGGCATGGTGTGGCAGAATCGGGACATTTACCTGCAGGGTCCCATCTGGGCCAAGATTCCAGAGACGGACGGTCACTTTCATCCTTCTCCTCTGATGGGCGGATTCGGCCTGAGACATCCGCCTCCGCAGATCCTGATGAAGAACACACCGGTGCCCGGTAATCCACCAGAAAACTTCTCAGCGGCCAAGATCAACTCGTTCATCACGCAGTACTCGACCGGCCAGGTCACCGTGGAGATTGAGTGGGAGCTCCAGAAGGAGCACAGCAAGCGCTGGAATCCGGAGGTGCAGTACACTTCCAACTTTGACACCGCGAACTGGAACCGGTTCGCGGTCAACACGGACGGCAACTACGTGGAAGACCGGCCTATCGGTACCCGCTACCTTACCCACAACCTGTAATTGCTTGTTAATCAATAAACCGTTTAATTCGTTTCAGTTGAACTTTGGTCTCTGCGTATTTCTTTCTTATCTAGTTTCCATGCTCTAGAGTCGACCTGCAGGCATGCAAGCTTTTGTTCCCTTTAGTGAGGGTTAA</t>
  </si>
  <si>
    <t>New clade MADCAP CH_PL_358 amplified with OL_1120 and OL_1121 for insertion into PL_12 cut with SwaI and PaeI</t>
  </si>
  <si>
    <t>GF_249</t>
  </si>
  <si>
    <t>ATGACTGCATCTTTGAACAATAAATGATTTAAATCAGGTATGTCTTTCTTTGATTGGATAGGTCGTAAATACGCCCAGGGAGCGGCCGACTACTGGAACGCCAAGGCCGGTCCTCCCGCCCCGAAAAAGGCGCGAAAGGACGACTCGGCCGGTTTCAATTTCCCGGGTCACAAGTACCTGGGACCAGGGAACGGCCTTGATCGCGGTGAACCCGTAGACGCAGACGACGCGGCTGCGCAGAAGCACGACCAGGCCTACGACGAGCAGCTCAAGCTCGGCGACAACCCGTACATCAAGTACAACCACGCGGATCGAGAGTTCCAGGAGGCGTTGAAAGACGACACCTCCTTCGAAGGAAACCTCGCGAGAGGACTCTTTGAGGCCAAGAAGCTCATCGCGGAGCCTCTTGGTCTTGCTGAATCTGAACTGGCGCCACCCAGTGGCCGTAAACGCCCGGTTCCGTCCAGTCAAGACTCTGGTTATTCCAGCAGTCAGGACAAGCGGCCCAACCTCGACGTAGACGAGGAGGACCGCGAATTCGCTGCATCGGCGGCGGAGACCGAAGCTGGAAGCGCTCCCCCGTCCTCTGATTTGGGAGCTGGTACAATGTCTGCAGGAGGAGGCGCACCGATGGACGACGCTCAACAGGGTGCCGATGGAGTGGGCAATGCCTCAGGAGATTGGCATTGCGATTCCAAATGGATGGGCGACCGAGTTCTTACCCGAAGCACCCGAACCTGGGTGCTGCCCAGCTACAACAACCACATCTACAAGCAGATCGCAGACGCCACCGGAATGCACGGACTCTCGGGAAGCCGCTATTTCGGCTACAGCACCCCCTGGGGGTACTTTGACTTTAACCGTTTCCACTGCCACTTCTCGCCCCGAGACTGGCAGCGACTCGTCAACAACCACTGGGGCTTCCGACCCAAGAACCTGCGCGTCAAGCTCTTCAACATTCAAGTCAAAGAGGTCACGACGGTCGACTCGACCACGACCGTATCTAATAACCTTACCAGCACGGTTCAGGTCTTTACGGACGACGAGTACCAGCTGCCCTACGTCTGCGGCAACGCCACCGAAGGTTGCCTGCCGCCCTTCCCGCCGGACGTCTTTACGCTGCCGCAGTACGGCTACGCGACGCTGAACAATCCCGCCAACGGCGATCCCACAGAACGTTCTTCCTTCTTCTGCCTCGAGTACTTTCCCAGCAAGATGCTGCGAACCGGAAACAATTTCGAGTTCATCTTCAAATTTGAAGACGTACCCTTCCACACCGGGTTCGCGCCTACGCAGAACCTCTTCAAGATGTCCAACCCTCTGGTGGACCAGTACCTGTACCGGTTCGACACTACAAACGCTAACGGTAATCCGCTTTTCAAGAAGAACGGATCTACCAACTTTGCCCAGCAGGCCAGAAACTGGCTGACCGGAGCGTTTAACCGTTGTCAATCTTGGGACGTGAGCACTCCAGGCAACAACAGAGTCAACGTTACAAACAGCAACAGCAACAACACGACCCAACTGGAAGGGAACAGATACTCTGTCAATCCTGACATCAACGGCATGTGTAATACTATCGAAGGCAGTACCAAAGTATGCTTGGACAATTCACTGATTTTCAACAACCACACGGCGGCGCCCGGCGAAGGCAGTCAGCTTCCCGTGGCCAATGTTCTCATCACTCGCGAGAACGAGACTCAACCCGTCAACAGCTACGCGGGAGACGATGACGGTCGAGTGGCTACCAATTCCCAGAACCAAAACACTGCACCAGGCACAGGTACCGTCCATCAACGCGGAATCATGCCCGGTGCCGTATGGATGGACCGAGACGTCTACCTCCAAGGCCCCATCTGGGCCAAGATTCCCAATACGGGAGCGCACTTTCACCCATCGCCTCTGCTCGGAGGCTTCGGCCTCAAGCATCCTCCTCCCATGATGTTGATCAAGAACACGCCCGTGCCCGGCAACGTCACCACCTTCACCGAGGTCAAGGTCAACAACTTCATCACCCAGTACTCGACGGGACAGATCACCGTCGACATCGAGTGGGAGCTCCAGAAGGAAAACTCCAAAAGATGGAACCCCGAGATGCAGTATACCAATAACTTTACCAGTACCTCCTTCGCAGACTTTGCACCCGACACCAGCGGAGAGTACCGCAACACCAGAACCATCGGAACACGATGGCTCACCCGTCCCCTGTAATTGCTTGTTAATCAATAAACCGTTTAATTCGTTTCAGTTGAACTTTGGTCTCTGCGTATTTCTTTCTTATCTAGTTTCCATGCTCTAGAGTCGACCTGCAGGCATGCAAGCTTTTGTTCCCTTTAGTGAGGGTTAA</t>
  </si>
  <si>
    <t>New clade MADCAP CH_PL_359 amplified with OL_1120 and OL_1121 for insertion into PL_12 cut with SwaI and PaeI</t>
  </si>
  <si>
    <t>GF_250</t>
  </si>
  <si>
    <t>ATGACTGCATCTTTGAACAATAAATGATTTAAATCAGGTATGTCGTTTGTTGATCACCCTCCAGATTGGTTGGAAGAGGTCGGTGAAGGCCTTCACGAGTTTTTGGAGCTCGAAGCTGGCCCACCCAAACCGAAGCCCAACCAGCAGAAGCAAGACAACGCCCGTGGTCTTGTACTGCCTGGATATAATTATCTGGGACCCTTCAACGGACTCGACAAGGGAGAGCCCGTCAACCGAGCGGACGCTGTCGCGCGAGAGCACGACATCTCGTACAACGAGCAGCTCCAGGCGGGAGACAACCCCTACCTCAAGTACAACCACGCGGACGCCGAGTTTCAGGAGAAGCTCGCCGACGACACCTCCTTTGGGGGCAACCTCGGAAAGGCAATCTTTCAGGCCAAGAAGAGGGTTCTCGAACCTTTTGGCCTGGTTGAAGAGCCTGTTAAGACGGCTCCGGCAAAGAAGAGGCCTGTAGAGCAGTCTCCTGCGGAACCGGGCTCCTCCTCTGGCATCGGAAAGGCGGGCAATCAGCCTGCGAGAAAGCGACTAAACTTTGGTCAGACTGGAGACGCCGACTCCGAACCCGACCCCCAGCCTCTCGGAGAAGCACCAGCAGCCAATCCCGATTTGGGTTCTGCTACAATGTCTGGAGGCGGAGGCGCGCCGATGGCAGATGATCAACAGGGTGCCGATGGAGTGGGTACTTCCTCAGGAAATTGGCATTGCGATTCCACATGGCTGGACAAGCGAGTCATTACCAAGTCCACCCGAACCTGGAGCCTGCCCACCTACAACAACCATCTCTACAACAAGATCATGTCCACCAACGCCAGTGGAGACAGTGCCTGGTTTGGCTTCAGCACTCCCTGGGGATACTTTGACTTCAACCGTTTCCACTGCCACTTCTCACCCCGAGACTGGCAGCGACTCATCAACAACAACTGGGGCATCCGGCCCAAAAAAATGCACGTCAAGCTCTTCAACATTCAAGTCAAGGAAGTCACGACGCAAGACTCGACGACGACCATCACCAATAACCTTACCAGCACGATTCAGGTGTTTGCGGACACGGAGTACCAGTTGCCGTACGTAGCCAGCAACGCCCACGAAGGCTGCCTCCCGCCCTTTCCGGCGGACGTCTTCATGCTTCCGCAGTACGGCTACTGCACGCTGCAACGCGAGAACTCCAACGATCCTGTGGCCCAGAGCTCGTTCTACTGCCTGGAGTACTTCCCCAGCCAGATGCTGAGGACCGGAAACAACTACTCCATCAGCTACACGTTCGAAGACGTGCCCTTCCACAGCATGTACATGCACAACCAGAGCCTGGACCGGCTGATGAACCCGCTCATCGACCAGTACTTGTGGTACCTGAATACCACCGTATCGACCAACAACACAAACACCTTCTCCAAGTCGACCAAAGGCGATCTGGCACGCCAGAACCGAAACTGGCTGCCTGGACCCGCCTTCCAGACGGTGGCCTTCAACCTGAACGGACAAGGCAACTTTGGATCGACCAATCACTGGCTTTACTTGAACAAGTACACGATGAATGGAAAAAGCGTGGCTATCGGCCCCGGCCCCGTCGTGGCTCCCAAGAGTACAACCTTCCAGGCCGACGGCATGATTTTCGCCAAGAGCGCAGATACGGCAACCTCTGCTGCCCCTCAAAATGAGGTCAACATCACCAGCGAGGCGGAGACGTCCACCGTCAATCCAATGATGGGCACCAATCCTCTCATTATCAATTCGAGTAATACGCCATCTACCTCCGCTCCCACGATGTCGAATGTATCCGTTAATCCCGTCATGCCTGGCTCCGTTTGGCAAGACAGAGACATCTACCTTCAAGGCCCGATCTGGGCCAAGATTCCGCGTACCGACGGAACCTTCCACCCCTCGCCTCTGATGGGAGGATTCGGGCTGCGTTGTCCTCCTCCTCAAATCTTCATCAAGAACACGCCCGTTCCGTCCAATCCTCCAACCACGTTCAATCCCGCCAAGATCAACTCCTTCATCACCCAATACTCGACCGGACAGGTCACCGTTGAGATGGAATGGGAGCTCGAGAAGGAAAACAGCAAGAGGTGGAACCCGGAAATACAGTTCACCAACAACTTCCAGGTTTCGGACGGGAACATGGTTCCCTTCTGCGTGGACTCACGTGGTGTCTACTCCGAACCCCGCCCCATCGGAACCCGCTACCTAACCCGAACCCTCTAATTGCTTGTTAATCAATAAACCGTTTAATTCGTTTCAGTTGAACTTTGGTCTCTGCGTATTTCTTTCTTATCTAGTTTCCATGCTCTAGAGTCGACCTGCAGGCATGCAAGCTTTTGTTCCCTTTAGTGAGGGTTAA</t>
  </si>
  <si>
    <t>New clade MADCAP CH_PL_363 amplified with OL_1120 and OL_1121 for insertion into PL_12 cut with SwaI and PaeI</t>
  </si>
  <si>
    <t>GF_251</t>
  </si>
  <si>
    <t>ATGACTGCATCTTTGAACAATAAATGATTTAAATCAGGTATGTCTCTTATTTCTGATGCGATTCCAGATTGGTTGGAGCGGTTGGTCAAAAAGGGAGTGAATGCTGCAGCTGATTTCTACCATTTGGAAAGCGGTCCTCCTCATCCTAAGGCAAATCAGCAAACTCAAGAATCTCCTGAAAAGGACGATTCGAGAGGTCTCGTGTTCCCGGGTTACAAGTATCTAGGCCCTTTCAACGGTCTAGATAAAGGAGAACCCGTCAACGAGGCAGACGCGGCTGCCTTAGAACACGACAAGGCTTACGACCTCGAACTCAAGGACGGGCGCAACCCGTACTTGGAGTACAACGAGGCCGATAGACGTTTCCAGGAACGTCTCAAAGACGATACCTCCTTTGGAGGCAATTTAGGTAAAGCCATCTTCCAGGCCAAAAAGAGGGTTCTCGAACCCTTTGGTCTGGTGGAAGACTCAAAGACGGCTCCGACCGGAGACAAGCGGAAAGGCGAAGACGAACCTCGTCTGCCCGACACTCCTCCGCAGACTCCCAAGAAGAACAAGAAGCCTCGCAAGGAAAGACCTTCCGGCGGGGCAGAAGATCCGGGCGAAGGCACCTCTTCCAACGCTGGAGCAGCAGCACCCGCCTCTAGTGTGGGATCATCTATCATGGCTGAAGGAGGTGGCGGCCCAGTGGGCGATGCAGGCCAGGGTGCCGATGGAGTGGGCAATTCCTCGGGAAATTGGCATTGCGATTCCCAATGGCTGGACAACGGAGTCGTTACCCGAACCACTCGAACCTGGGTACTGCCCAGCTACAACAACCACCTGTACAAGCGGATCCAAGGACCCAGCGGAAACGACAACAACAACAAATACTTTGGATTCAGCACCCCCTGGGGATACTTTGACTACAACCGATTCCACTGCCATTTCTCGCCCCGAGACTGGCAACGACTCATCAACAACAACTGGGGCATCCGTCCCAAAGCGATGCGCTTTAGACTCTTTAACATCCAGGTCAAAGAGGTCACGGTCCAAGACTCCAACACCACCATCGCCAACAACCTCACCAGCACGGTCCAAGTCTTTGCGGACAAGGACTACCAGCTGCCGTACGTCCTCGGATCGGCTACAGAGGGCACCTTCCCGCCGTTCCCAGCGGATATCTACACGATCCCGCAGTACGGTTACTGCACGCTAAACTACAACAACGAGGCGGTGGATCGTTCGGCCTTCTACTGTCTGGACTATTTCCCCTCAGACATGCTGCGGACAGGAAATAACTTTGAATTCACTTACACGTTCGAGGACGTTCCTTTCCATAGCATGTTTGCCCACAACCAGACGCTAGACCGGCTGATGAATCCTCTCGTTGATCAGTACCTGTGGGCTTTTAGTTCGGTCACCCAACCCAGCTCGGGTCGGAGACAGCTCAATTATTCGCGGGCGACCAAAAGCAATATGGCGGCCCAATACAAGAACTGGTTACCCGGACCCTTCTTCAGGGATCAGCAAATCTTTACGGGCGCTAGCAACATCACCCAAAACAACGTCTTTACCGCCTGGGAGAAAGGCAAGCAGTGGGTGATGGACAATCGGGTCAATCTGATGCAGCCCGGCCCTGCAGCAGCGACCACCGCTAGCGGAGAACCCGACCGTCAAGCCATGCAAAACACACTGGCCTTTAGTCGGACGGTCTACGACCAGACAACCGGTACGGCCGATCGTAACCAGTTGCTCATTACCAACGAAGATGAAATCAGACCCACCAACTCGGTCGGCATCGACGTGTGGGGAGTAGTTCCCAACAACCAACAGTCCAACGTGACCCCCGGAAGTCGCACAGGTGTCAACAACCAAGGGGCGCTTCCCGGGATGGTGTGGCAAAACAGAGACATTTACCTCCAAGGACCCATTTGGGCCAAAATCCCCGACACAGACAATCACTTCCACCCGTCCCCGCTTATTGGCGGATTCGGGTGCAAGCACCCTCCTCCCCAGATTTTCATTAAAAACACCCCCGTCCCGGCCAACCCGCCCGAAACCTTCCAAACCTCCAAAGTCAATTCCTTCATCAATCAGTACTCGACCGGACAGTGCACCGTCGAAATCTTCTGGGAACTCAAGAAGGAAACCTCCAAGCGCTGGAACCCCGAAATCCAGTTCACCTCCAACTTTGGCAACGCCTCCGACATCCAATTCTCCGTCTCCGACACCGGACTCTATTCCGAACCTCGTCCCATCGGTACCCGATACCTCACCAAACCTCTGTAATTGCTTGTTAATCAATAAACCGTTTAATTCGTTTCAGTTGAACTTTGGTCTCTGCGTATTTCTTTCTTATCTAGTTTCCATGCTCTAGAGTCGACCTGCAGGCATGCAAGCTTTTGTTCCCTTTAGTGAGGGTTAA</t>
  </si>
  <si>
    <t>New clade MADCAP CH_PL_365 amplified with OL_1120 and OL_1121 for insertion into PL_12 cut with SwaI and PaeI</t>
  </si>
  <si>
    <t>GF_252</t>
  </si>
  <si>
    <t>ATGACTGCATCTTTGAACAATAAATGATTTAAATCAGGTATGTTTCCGGGTTACAAGTATCTAGGCCCTTTCAACGGTCTAGATAAGGGAGAACCCGTCAACGAGGCAGACGCTGCCGCCTTAGAGCACGACAAGGCTTACGATCTCGAACTCAAGGACGGGCACAACCCGTACTTTGAGTACAACGAGGCCGATAGACGTTTCCAGGAACGTCTCAAAGACGATACCTCTTTCGGGGGGAATCTCGGTAAAGCTATCTTTCAGGCCAAAAAGAGGGTCCTCGAGCCCTTTGGTCTGATTGAACAACCCGACAACACGGCCGGGACCGGGGAGAAGCGTCCCGAACGCGTCGACGACTTTTTCCCGAAAAAGAAGAAGGCCAAGACCGAGCAAGGCAAAGCCCCTGCTCAAACGGGCGAAGACCCCGGAGAAGGAACCTCTTCCAACGCTGGATCAAGCGCCCCCTCTAGTGTGGGATCATCTGTCATGGCTGAAGGAGGTGGCGGCCCAGTGGGCGATGCAGGCCAGGGTGCCGATGGAGTGGGCAATTCCTCGGGAAATTGGCATTGCGATTCCCAATGGCTGGACAACGGAGTCGTCACTCGAACCACCCGAACCTGGGTCTTGCCCAGCTACAACAACCACCTGTACAAGCGGATCCAAGGACCGGGAGGAAACGACAACAACAACAAATACTTTGGATTCAGCACCCCCTGGGGGTACTTTGACTACAACCGATTCCACTGCCACTTTTCTCCGCGAGACTGGCAACGACTCATCAACAACAACTGGGGCATCCGACCCAAAGCGATGCGCTTTAGACTCTTTAACATCCAGGTCAAAGAAGTCACGGTCCAAGACTCCAACACCACCATTGCCAACAACCTCACCAGCACGGTCCAAGTCTTTGCGGACAAGGACTACCAGCTGCCGTACGTCCTCGGATCGGCTACCGAAGGCACCTTCCCGCCGTTCCCAGCGGATATCTACACGATCCCGCAGTATGGTTACTGCACGCTAAACTACAACAACGAGGCGGTGGATCGTTCGGCCTTCTACTGTCTGGACTACTTTCCCTCAGACATGCTGCGGACAGGAAATAACTTTGAATTCACTTACACGTTCGAGGACGTTCCTTTCCATAGCATGTTTGCTCACAACCAGACGCTAGACCGGCTGATGAATCCCCTCGTCGATCAGTACCTCTGGGCCTTCAGCTCCGTCAGCCAACCCAGCTCGGGTCAGAGACGGCTCAATTATGCCAGAGGCACTAAAAACAATATGGCGGTCCAATACAAGAACTGGTTACCCGGACCCTTCTTCAGGGATCAGCAAATCTTTACGGGTGCTAGCAACATCACCCAAAACAACGTTTTTAACGTTTGGGACAAAGGCAAGCAGTGGGTGATAGACAATCGGACCAACCTAATGCAGCCCGGCCCTGCGGCAGCGACCACCCGTAGCGGAGAACCCGATCGTCAAGCCATGCAAAACACGCTGGCTTTTAGTCGGACGGTCTACGACCAGACAACTAGTACGGCCGATCGTAACCAGTTGCTCATTACCAACGAAGATGAAATCAGACCCACCAACTCGGTCGGTATTGACGTGTGGGGAGTAGTTCCCAACAACCAACAGTCCAACACGTCCCCTGGAAATCGCACAGGTGTCAACAACCAAGGGGCGCTTCCCGGGATGGTGTGGCAAAACAGAGACATTTACCTCCAAGGACCCATTTGGGCCAAAATCCCCGACACCGACAATCACTTCCACCCGTCTCCTCTTATTGGCGGATTCGGGTGCAAGCACCCTCCTCCCCAAATTTTCATTAAAAATACCCCTGTCCCTGCCAACCCTCCGGAAACGTTCCAGACGGACAAGGTGGTCTCCTTCATCAACCAGTATTCTACGGGACAGTGCACCGTCGAAATCTTTTGGGAACTGAAGAAGGAAACCTCCAAGCGCTGGAACCCCGAAATCCAGTTCACCTCCAACTTTGGCAACGCGGCCGACATCCAGTTCTCCGTCTCCGACACCGGGCTCTATTCCGAACCTCGTCCCATCGGTACCCGTTATCTCACCAAACCTCTGTAATTGCTTGTTAATCAATAAACCGTTTAATTCGTTTCAGTTGAACTTTGGTCTCTGCGTATTTCTTTCTTATCTAGTTTCCATGCTCTAGAGTCGACCTGCAGGCATGCAAGCTTTTGTTCCCTTTAGTGAGGGTTAA</t>
  </si>
  <si>
    <t>New clade MADCAP CH_PL_367 amplified with OL_1120 and OL_1121 for insertion into PL_12 cut with SwaI and PaeI</t>
  </si>
  <si>
    <t>GF_253</t>
  </si>
  <si>
    <t>ATGACTGCATCTTTGAACAATAAATGATTTAAATCAGGTATGTCTTTCTTTGATTGGATAGGTCGCAAATACGCTCAAGGAGCGGCGGAGTATTGGGATCTTAAGGCAGGTCCTCCGGCACCTAAAAAGGCGCGGAAGGACGACTCGGCCGGATTCAACTTCCCGGGTCACAAATACCTTGGCCCGGGAAACGGTCTTGATCGCGGCGAGCCCGTAGACGCGGACGACGCGGCTGCGCAAAAGCACGATCAAGCGTACAACGAACAACTTGAGGCGGGCGACAACCCGTACGTCAAGTACAATCACGCGGATCGCGAGTTCCAGGAGGCGTTGAAAGACGACACCTCCTTCGAGGGAAATCTCGCGAGAGGCATCTTTGAGGCCAAGAAGCTCATAGCCGAGCCCTTCGGCCTCGTAGAGCCTGAACTGGCGCCTGGCAAGAAGCGACCGGCTCCCTCGCCAGTGCAATCCCCGGACTCCTCGTCCGGCATCGGCAAGAAGGGCAACCAGCCTTCTCGACGCAGACTCGACTTTGGCGGGAATCCCGCCGACGAAAGCGACGGAGTCCAGCCTCTCCCACCTCCCCCAGCAGAAAATACCAGTGTGGTTCCTGGTACGATGTCTGGAGGCGGAGGCGCACCGATGGACGACAACACACAGGGTGCCGATGGAGTGGGCAATGCCTCAGGAGATTGGCATTGCGATTCCAAGTGGATGGGGGACAGAGTTCTCACCCGATCCACCCGCACCTGGGTTCTGCCCAGCTACAACAACCACCAGTACCTGCAGATCTCCGACGCCACCGGACTGCACAGTCAAGCCGGAAACAGATACTTTGGCTACAGCACCCCCTGGGGGTACTTTGACTTCAACCGTTTCCACTGCCACTTCTCGCCCCGAGACTGGCAGCGACTCGTCAACAACCACTGGGGATTCCGACCCAAAAACCTGCGAGTTAAACTCTTTAACATTCAAGTCAAAGAAGTCACGACGACGGATTCGACTACGACCGTCGCCAATAACCTTACCAGCACGGTTCAGGTCTTTACGGACGACGAGTACCAGCTACCGTACGTCCTCGGAAACGCGACAGAAGGATGCCTACCGGCCTTCCCCCCGGACGTCTTCACGCTGCCGCAGTACGGCTACGCGACGCTGAACAATAACGCCAACGGCAATCCCACCGAGCGATCGTCCTTCTTCTGCCTCGAGTACTTCCCCAGCAAGATGCTGCGAACGGGCAACAATTTCGAATTCATCTACCAATTCGAAGACGTGCCCTTCCATACCGGATTCGCGCCCAGTCAGCACATCTTTAAGTTGAGCAATCCCCTGGTCGACCAGTACCTGTATCGCTTTGAATCAAGCGGTACCAACGGAACGGTCTCCTTCAAGAAATGTTCGGCCACCAATTATAGAGACCAGTACAAGAACTTTTTGACTGGTGCGTTTAACCGCTGTCAGCCGTGGAGCATCGAAGATCCGGGAGCCATTAACAGGCCTGGCATTACCGGATCTACCAAGGATAACCTCATCCAAGTCGGCGACCAATTCTTTGCCTGTCGACCGGACATCAACGGAATGAACAACAACTTGGAAGGCACCAACAACATCTGCCTGGACAATTCGCTCATCTTTAACCACCAGGCGACAGCGCCGGGCGAAGGCTCGGCTCTGCCTCCGGAGAATGTCATCATCACTCGCGAGAACGAGACGCAGCCCGTCAACAGCTACGCGGGTAACGACGATGGGCGAGTGGCCATCAATCTGCAGTCCAATACCCAGGAACCGTCAACCGGTATCGTCCATCAACGCGGACTCGCTCCGGGAGCCGTTTGGATGGACCGTGACGTCTACCTCCAAGGACCCATCTGGGCCAAGATTCCCAACACGGGCGCCAGCTTCCACCCTTCGCCTCTCATGGGAGGCTTCGGACTTAAGCATCCACCTCCTCTGATGCTCATCAAGAACACGCCCGTCCCCGGGAACGTCACTACCTTCACCGAGGTCAAAGTCAACAACTTCATCACCCAATACTCGACCGGACAGATCACGGTCGACATCGAATGGGAACTCCAGAAGGAAAACTCCAAGCGCTGGAATCCAGAGATCCAGTACACCAACAACTATACCTCTCCCACCTTTGTGGACTTTGCCCCCGACTCCAGCGGAAACTACCGCACCACCAGAGCCATCGGATCAAGATGGCTTACACGCCCTCTGTAATTGCTTGTTAATCAATAAACCGTTTAATTCGTTTCAGTTGAACTTTGGTCTCTGCGTATTTCTTTCTTATCTAGTTTCCATGCTCTAGAGTCGACCTGCAGGCATGCAAGCTTTTGTTCCCTTTAGTGAGGGTTAA</t>
  </si>
  <si>
    <t>New clade MADCAP CH_PL_371 amplified with OL_1120 and OL_1121 for insertion into PL_12 cut with SwaI and PaeI</t>
  </si>
  <si>
    <t>GF_254</t>
  </si>
  <si>
    <t>ATGACTGCATCTTTGAACAATAAATGATTTAAATCAGGTATGTCTTTCTTTGATTGGATAGGTCGGAAATACGCCCAAGGAGCGGCCGAGTACTGGGACCTGAAAGCCGGTCCTCCACCGCCCAAAAAGGCGAAGCAGGACGGCTCTGCCGGGTTCAACTTTCCGGGCCATAAGTACCTGGGTCCGGGCAATTCGCTCGATCGTGGTCCTCCTGTGGACGCTGACGACGCTGCCGCGCAAGCGCACGACAAAGCGTATCAGGAGCAGCTTGAGGCGGGCGATAACCCGTATCTCAAGTACAATCACGCGGATCGCGAGTTCCAGGAGGCGTTGAAAGACGACACCTCCTTCGAGGGGAATCTCGCGAGAGGCATCTTCCAGGCCAAGAAGCTCGTCGCGGAGCCTCTTGGTCTCGTCGAACCGGAACTGGCGCCACCCAGTGGTCGTAAACGACCGGTTCCCTCCAGTCAAGACTCTGGTTACTCCAGCAGTCAGGACAAGCGGCCCAACCTCGACGTAGACGAGGAGGACCGCGAATTCGCTGCATCAGCGGCGCAGACCGAAGCTGGAAGCTCGCCACCAACCGGTGATTTGGGATCTGGTACGATGGCTGCAGGTGGTGGCGCACCAATGGACGACCTCCAACAGGGTGCCGATGGAGTGGGCAATGCCTCGGGAAATTGGCATTGCGATTCCACCTGGCTGGGCGACAGAGTCATTACCCGCACCACCCGGACCTGGAGCCTGCCCACCTACAACAACCACCTTTACAAGCGACTCAACGGAACCGGCTCCAGCAGCGGAGGAGACGGATCCTACTTTGGCTTCAGCACCCCCTGGGGGTACTTTGACTTTAACCGATTCCACTGCCACTTCTCGCCCCGAGACTGGCAGCGACTTATTAACAACAACTGGGGCATCCGGCCCCGAGCGCTCAAGTTCAAGCTCTTCAACATTCAAGTCAAGGAGGTCACGACGGACAACCAGACTACGACCATCGCCAATAACCTTACCAGCACGGTTCAGGTCTTTGCGGACACGGAGTATCAGCTGCCGTATGTGATCGGCAGCGCGCACGAGGGCTGCCTGCCGCCTTTCCCCGCCGACGTGTTCATGCTGCCGCAGTACGGCTACTGCACGCGGCAGGACGGCAACACCTCCAACCCCACGCCCAGATCCGCCTTCTACTGCCTCGAGTACTTTCCCAGCCAGATGCTTCGTACAGGCAACAACTTTGAGTTCGTCTACCAGTTCGAGAAGGTGCCCTTCCACAGCATGTGGGCGCACAACCAGTCGCTCGACCGGCTGATGAATCCGCTCATCGACCAGTACCTATACTACCTGAATAACACGACCAACGACTCGCTGACGTACGCAAAGTCGACCAAGGCCAACCTTCCGGAGCAGGAGCGCAACTGGCTTCCTGGTCCCGGATTGCGCAACCAGACGTGGTTTAGTTCCGGGCAGGGCAATTTCAGCACGACCAATACCTGGGGATACTCCAACAAGTACAAGCTCGAGAACCGGGCCACGAAGATCGCGCCCGGTCCCGCCATGGGCATCGAATCCACCAAGCTCGACGGCAACGGCCTCATCTTCACCAAGAGCCTCACCATCACCGGAGGCAGCGGTGGCGCCTCCAGCAGCGACGTCAACGTCACTCGGGAGACGGAGATCAACTCGACCAATCCGCTGGGCGGCCAGTCCTTCGGATCTGTGGCCACCAACATACAAAACACGTCCACGACTCCGACCGTCGGAGACGTCAACGTCTGCCCGGTCCTTCCGGGCTCCGTCTGGCAGGACAGAGACATCTACCTCCAAGGCCAGATCTGGGCCAAGATCCCACATACGGACGGACACTTTCACCCATCCCCCCTCATGGGCGGATTCGGGCTCAAGCATCCGCCTCCTCAGATCCTTATCAAGAACACGCCCGTTCCGGCGAACCCTCCGGAGACCTTCAGCGCCGCCAAAGTCTCCTCCTTCATCACGCAGTACTCCACCGGGCAGGTCACCGTCGAGATCGACTGGGAGCTGCAGAAGGAGACCTCCAAGCGCTGGAATCCCGAGATCCAGTACAGCGACGACTCCTCGGCGACCAACCAGACAGTCCTCCACTTTGCTCCGGACGACGCCGGAGTGTACAAAGAATTTCGTTCCATCGGAACGCGTTACCTTACTCGACCTCTGTAATTGCTTGTTAATCAATAAACCGTTTAATTCGTTTCAGTTGAACTTTGGTCTCTGCGTATTTCTTTCTTATCTAGTTTCCATGCTCTAGAGTCGACCTGCAGGCATGCAAGCTTTTGTTCCCTTTAGTGAGGGTTAA</t>
  </si>
  <si>
    <t>New clade MADCAP CH_PL_372 amplified with OL_1120 and OL_1121 for insertion into PL_12 cut with SwaI and PaeI</t>
  </si>
  <si>
    <t>GF_255</t>
  </si>
  <si>
    <t>ATGACTGCATCTTTGAACAATAAATGATTTAAATCAGGTATGTCCTTTGTTGATCACCCCCCAGATTGGCTCGAGGAGGCCGCGGAGGGACTCTGGGAGTTCTTGCACCTGAAGCCGGGAGCGCCACAGCCGGCCGCGGGGCAGTACGACAAGAAGGACGACGCGAGAGGCCTCGTGGTCCCCGGGTACAAGTATCTGGGCCCGTTTAACGGTCTTGACAAGGGGGAGCCCGTCAACAAGGCGGACGAGGCGGCGCTCGCCCACGACAAGGAGTACGATAAGCTCCTCAAACAAGGGGAGAACCCTTACCTCACCTACAACCACGCGGACGCCGAGTTCCAGGCTCGGCTCCAAGGAGACAAGAGCTTAGGCGGGAACGCTGCCAACGCGCTCTTCCAAGCCAAGAAACGGGTCCTAGAGCCCTTTGGCTTGGTGGAGCAGGTCGCCAAGGAAACGGCGCCGGGCAAGAAGCGTCCTAGGCCTATAGAACCACCCCCTCCCAACGAGGCAAGCATCGACGAGGCGCTCCTAGAGCGTCCAAGCGTAAGACAGCGACTCCAAGGAGGCGCGCAAGCTGGCGACGAGCCAGGCACCAGCCAGCAAGGCGGAGCCGCAGGCGCCCCGAATTTGGCATCTTCTACAGTGGCTGCAGGCGGTGGCGGACCAATGGGCGACGATCAACAGAGTTCCGATGGAGTGGGTACATCCTCGGGAAATTGGCATTGCGATTCCACATGGCTGGGAAACACAGTCATTACCAAGTCTACAAGAACCTGGGCCTTGCCCACCTACAATAACCACCTCTACAAAGCCATCAAGTCCGGAAGCACCACCAACAACGACCACTACTACGGATACAGCACCCCCTGGGGGTACTTTGATTTCAACAGATTCCACTGCCACTTTTCGCCGAGAGACTGGCAGCGACTCATCAACAACAACTGGGGCTTCAGACCCAAAAGCCTCAACTTCAAGCTCTTCAACATTCAAGTCAAAGAGGTCACTACGACGGACGGCACAACGACCATCGCCAATAACCTCACCAGCACCATCCAGGTGTTTGCGGACACGGAACATCACCTACCGTACGTCCTAGGCAACGCCAGCGAAGGATGCCTGCCTCCATTTCCGGCGGACGTGTTCATGGTGCCGCAGTACGGCTACTGCACCCTCAACGACGGAACACAGACCATGGGAAAGAGCTCCTTCTACTGCTTGGAATACTTTCCCAGCCAGATGCTGCGAACCGGAAACAACTTTTCCTTCAGTTACCAGTTTGAAAACGTTCCTTTTCACTCGAGCTTTACGCACAACAGAAGCCTGGACAGACTCATGAACCCCCTCATGGATCAGTACCTCTGGTACCTCTCTGGAATTACCGGAAACGCGGCAAACGCCATTCCAAAGTTTGACAAAGCCAGCAATGAAAAGCCATCCCGCCAGTATCGCAATTTTATGCCCGGACCGTGTATGCGTCAGCAGGTCATCAGCACAATCGGCTCTCAGAACAACTTGGCAGGCGGCGACTGGAGTTCTGCCAACAAAGCTTCGATTGCCGGGCGTTACCATGGAATCATGCCAGGACCTGCTCAAGCCAGCTCGAAAGTGGATGACACAAACCAGTTCCCGCTCTCCGGAGACCTGGTCTTTCCCAAGCACAACGCTCAGACAACCTCTGCGAGTTTCAACAGCGTCATGATGACCAACGAAAATGAAATACGTCAAACAAATCCTATCAGCTACGGATCAGCCTACACAGTCGCGTCCAACAATCAATCGCCAACTGGCGGTCCCACGACTGAAGACTTGAACGCCCTGGGCGTCATGCCAGGAATGGTCTGGCAAGACCGCGACGTCTACCTACAAGGACAGATCTGGGCAAAGATCCCAGAAACGGATGGAGCGTTCCATCCTTCTCCTCTCATGGGGGGATTTGGACTAAAAAATCCCCCCCCTCAAATCCTCATCAAGAATACGCCCGTTCCTGCAAACCCACCAACAACCTTCAATCCAAACAAGCTCAACTCTTTCATCACCCAATACTCTACCGGCCAAGTCACCGTGGAAATCGAATGGGAGCTCAAGAAGGAATCCTCCAAACGCTGGAATCCGGAGGTCCAGTTCACAGCCAACTACAACAAGGCCAACGCTCTCGACTGGGCACCGGACCCAGACGGACAATACGAAGAACCTCGTCTCATCGGAACCCGCTACCTTACCAAAAACATATAGTTGCTTGTTAATCAATAAACCGTTTAATTCGTTTCAGTTGAACTTTGGTCTCTGCGTATTTCTTTCTTATCTAGTTTCCATGCTCTAGAGTCGACCTGCAGGCATGCAAGCTTTTGTTCCCTTTAGTGAGGGTTAA</t>
  </si>
  <si>
    <t>New clade MADCAP CH_PL_376 amplified with OL_1120 and OL_1121 for insertion into PL_12 cut with SwaI and PaeI</t>
  </si>
  <si>
    <t>GF_256</t>
  </si>
  <si>
    <t>ATGACTGCATCTTTGAACAATAAATGATTTAAATCAGGTATGTCTTTCTTTGATTGGCTAGGTCGTAAATACGCTCAGGGAGCGGCCGACTACTGGAACGCCAAGGCCGGTCCTCCCGCTCCGAAAAAGGCGCGAAAGGACGATTCGGCCGGTTTCAATTTCCCGGGTCACAAGTACCTGGGACCCGGAAACGGTCTCGACCGAGGAGAGCCCGTTGACGCCGACGACGCGGCCGCGCAGAAACACGACCAGGCGTACAACGAGCAGCTTGAGGCGGGCGACAACCCGTACCTCAAATACAATCACGCGGATCGCGAGTTCCAGGAGGCGTTGAAAGACGACACCTCCTTCGAGGGGAATCTCGCGAGAGGACTCTTTGAGGCCAAGAAGCTCGTTGCGGAGCCTCTTGGTCTCGCTGAACCGGAACTGGCGCCACCCAGTGGCCGCAAACGACCGGTTCCCTCCAGTCAAGACTCTGGTTATTCCAGCAGTCAGGACAAGCGGCCCAACCTCGACGTAGACGAGGAGGACCGCGAATTCGCTGCATCGGCGGCGGAGACAGAAGCTGGAAACTCTCCCCCAGCCAGTGATTTGGGACCTGGTACAATGTCTTCAGGAGGAGGCGCTCCGATGGACGACAATCAACAGGGTGCCGATGGAGTGGGCAATGCCTCAGGAGATTGGCATTGCGATTCCAAATGGATGGGAGACCGTGTACTCACCCGATCCACCCGTACCTGGGTCCTGCCCAGCTACAACAATCACATCTACAAACAGATCGCAGACGCTACCGGAATGCACGCTCTCAACGGAAACAGATATTTCGGCTACAGTACACCCTGGGGGTACTTTGACTTTAACCGCTTCCACTGCCACTTCTCGCCCCGAGACTGGCAGAGACTCGTCAATAACCACTGGGGCTTTAGACCCAAAAACCTGCGAGTCAAGCTGTTCAACATTCAAGTCAAAGAGGTCACGACGGTCGACTCGACGACGACAGTCGCTAATAACCTTACCAGCACGGTTCAAGTCTTTACGGACGACGAGTACCAACTGCCGTACGTCTGCGGCAACGCCACCGAAGGGTGTCTGCCGCCGTTCCCGCCGGACGTGTTTACGCTCCCGCAGTACGGCTACGCGACGCTAAACAACCCAGCCAACGGAGATCCCACAGAACGCTCGTCCTTCTTCTGCCTCGAGTACTTCCCCAGCAAGATGCTGCGAACCGGAAACAATTTCGAGTTTATCTTCAAGTTTGAAGACGTACCTTTCCATACCGGGTTCGCGCCTACGCAGAACCTCTTCAAGATGTCGAACCCTCTGGTGGACCAGTATCTGTACCGGTTCGACACTACCAACGCCAACGGAGACGTTCTATTCAAGAAGAACGGAGGCACCAACTTTGCACAGCAGGCCAAGAACTGGCTAACTGGAGCGTTCAACCGCTGCCAATCGTGGGACGTAGGCACCGCAGCCAACAACAGAATCAACGTTACAAATGCCAACTACAACAACACGATTCAGCTGGAAGGAAACAAATACTCGGTGAACCCAGACGTTAACGGAATGTGCAATACAATGGAAGGCAGCACCAAAGTGTGCTTGGATAATTCGCTCATCTTTAACAACCACACGGTAGCGCCCGGCGAGGGCAGTGCACTTCCCACGGCCAACGTGCTCATCACCCGAGAGAATGAGACTCAGCCCGTCAACAGCTACGCGGGTGATGACGACGGACGTGTAGCGATTAATACTCAGAACCAGAACACGCAACCCACGACCGGAAACACTCATCAGCGTGGAATCGGTCCCGGCTCCGTATGGATGGACCGAGACGTCTATCTGCAGGGCCCCATCTGGGCCAAGATTCCCAATACGGGAGCACACTTCCACCCGAGTCCTCTGCTCGGAGGATTCGGCCTCAAGCATCCTCCTCCCATGCTGCTGATCAAGAACACACCCGTTCCCGGCAACGTCACCTCCTTTACCGAAGTCAAGGTCAACAACTTCATCACCCAGTACTCGACGGGACAAATTACTGTCGACATCGAATGGGAACTCCAGAAAGAAAACTCCAAAAGATGGAACCCCGAGATCCAGTATACCAACAACTTCACAAGCACCCAATTTGCGGACTTTACACCAGATACCAGCGGAGAATACCGCAGTACCAGAACCATCGGATCCCGATGGCTCACCCGTCCCTTGTAATTGCTTGTTAATCAATAAACCGTTTAATTCGTTTCAGTTGAACTTTGGTCTCTGCGTATTTCTTTCTTATCTAGTTTCCATGCTCTAGAGTCGACCTGCAGGCATGCAAGCTTTTGTTCCCTTTAGTGAGGGTTAA</t>
  </si>
  <si>
    <t>New clade MADCAP CH_PL_381 amplified with OL_1120 and OL_1121 for insertion into PL_12 cut with SwaI and PaeI</t>
  </si>
  <si>
    <t>GF_257</t>
  </si>
  <si>
    <t>ATGACTGCATCTTTGAACAATAAATGATTTAAATCAGGTATGTCTCTCATTTCTGATGCGATTCCAGATTGGTTGGAGCGGTTGGTCAAAAAGGGCGTGAATGCTGCAGCTGATTTCTACCATTTGGAAAGCGGTCCTCCTCATCCTAAGGCAAATCAGCAAACTCAAGAATCTCCTGAAAAGGACGATTCGAGAGGTCTCGTGTTCCCGGGTTACAAGTATCTAGGCCCTTTCAACGGTCTAGATAAAGGAGAACCCGTCAACGAGGCAGACGCTGCCGCCTTAGAACACGACAAGGCTTACGACCTCGAGCTCAAAGACGGGCACAACCCGTACTTGGAGTACAACGAGGCCGATAGACGTTTCCAGGAACGTCTCAAAGACGATACCTCTTTCGGAGGGAATTTAGGAAAAGCCATCTTCCAGGCCAAAAAGAGGGTTCTCGAACCCTTTGGTCTGGTGGAAGACTCAAAGACGGCTCCGACCGGAGACAAGCGGAAAGGCGAAGACGAACCTCGTCTGCCCGACACTCCCCCGCAGACTCCCAAGAAGAACAAAAAGCCTCGCAAGGAAAGACCTTCCGGCGGGGCAGAAGATCCGGGCGAAGGCACCTCTTCCAACGCTGGAGCAGCAGCACCCGCCGCTGGTGTGGGATCATCTATCATGGCTGAAGGAGGTGGCGGCCCAGTGGGCGATGCAGGCCAGGGTGCCGATGGAGTGGGCAATTCCTCGGGAAATTGGCATTGCGATTCCCAATGGCTGGACAACGGAGTCGTCACTCGAACCACCCGAACCTGGGTCCTGCCCAGCTACAACAACCACCTGTACAAGCGAATTCAAGGACCCAGCGGAAACGACAACAACAACAAATACTTTGGATTCAGCACCCCCTGGGGATACTTTGACTACAACCGATTCCACTGCCACTTTTCTCCGCGAGACTGGCAACGACTCATCAACAACAACTGGGGCATCCGACCTAAAGCGATGCGCTTCCGACTCTTTAACATCCAGGTCAAAGAGGTCACGGTCCAAGACTCCAACACCACCATCGCCAACAACCTCACCAGCACGGTCCAAGTCTTTGCGGACAAGGACTACCAGCTGCCGTACGTCCTTGGATCGGCTACCGAAGGCACCTTCCCGCCGTTCCCCGCGGATATCTACACGATCCCGCAGTACGGTTACTGCACGCTAAACTACAACAACGAGGCGGTGGATCGTTCGGCCTTCTACTGTCTGGATTATTTCCCCTCAGACATGCTGCGGACAGGAAATAACTTTGAATTCACTTACACGTTCGAGGACGTTCCTTTCCATAGCATGTTTGCCCACAACCAGACGCTAGACCGGCTGATGAATCCTCTCGTCGATCAGTACCTGTGGGCTTTCAGCTCCGTCAGCCAACCCAGCTCGGGTCAGAGACAGCTCAATTATTCCAGAGCCACTAAAACCAATATGGCGGCCCAATACAGGAACTGGTTACCCGGACCCTTCTTCAGGGATCAGCAAATCTTTACGGGATCGAATAACATTACCCAGAACAACGTGTTCAGCGTCTGGGATAAAGGCAAGCGGTACGAAATCGACAATCGGAGCAACCTGATGCAACCTGGTCCGCCTTCGGCGACAACTTTCAGCGGAGAACCTGATCGTCAGGCCATGCAAAACACGCTGGCGTTTAGCACGACCGTCTATGATCAGACGACCAGCACCAGTGCCAGAAACACGCTGCTGATTACTAACGAAGACGAAATTAGGCCCACCAATACGGTTGGCATTGACAATTGGGGGCAAGTGCCCAACAACAACCAGTCCAACGTTACCGCAGGCACCACGCAAAACGTCCACAACCAGGGTGCCCTTCCCGGTATGGTCTGGCAAAACAGAGACATTTACCTACAGGGCCCGATTTGGGCCAAAATCCCCGACACCGACAATCATTTCCACCCGTCTCCTCTTATCGGCGGATTCGGGTGCAAGCACCCTCCTCCCCAAATTTTCATTAAAAATACCCCTGTCCCTGCCAATCCTGCCGAGACCTTCCAAACGTCGAAAGTCGTGTCCTTCATCAACCAATATTCTACGGGACAGTGCACCGTCGAAATCTTTTGGGAACTCAAGAAGGAAACTTCCAAGCGCTGGAACCCCGAAATCCAGTTCACCTCCAACTTTGGCAACGCCTCCGACATTCAGTTCTCCGTCTCCGACACCGGACTCTATTCCGAACCTCGTCCCATCGGTACCCGGTACCTCACCAAACCTCTGTAATTGCTTGTTAATCAATAAACCGTTTAATTCGTTTCAGTTGAACTTTGGTCTCTGCGTATTTCTTTCTTATCTAGTTTCCATGCTCTAGAGTCGACCTGCAGGCATGCAAGCTTTTGTTCCCTTTAGTGAGGGTTAA</t>
  </si>
  <si>
    <t>New clade MADCAP CH_PL_385 amplified with OL_1120 and OL_1121 for insertion into PL_12 cut with SwaI and PaeI</t>
  </si>
  <si>
    <t>GF_258</t>
  </si>
  <si>
    <t>ATGACTGCATCTTTGAACAATAAATGATTTAAATCAGGTATGTCTCTCATTTCTGATGCGATTCCAGATTGGTTGGAGCGGTTGGTCAAAAAGGGCGTGAATGCTGCAGCTGATTTCTACCATTTGGAGAGCGGTCCTCCTCATCCTAAACCAAATCAGCAAACTCAAGAATCTCCTGAAAAGGACGATTCAAGAGGTCTCGTGTTTCCGGGCTACAAGTATCTAGGCCCCTTTAACGGTCTAGATAAGGGCGAGCCCGTCAACGAGGCAGACGCCGCAGCCTTAGAACACGACAAGGCCTACGACCTCGAACTCAAAGACGGGCACAACCCGTACTTGGAGTATAACGAGGCCGATAGACGTTTCCAGGAACGTCTCAAAGACGATACCTCTTTCGGAGGTAATTTAGGAAAAGCCATCTTCCAGGCCAAAAAGAGGGTTCTCGAACCCTTTGGTCTGGTCGAAGACTCAAAGACGGCTCCGACCGGAGACAAGCGGAAAGGCGAAGACGAACCTCGTCTGCCCGACACTCCTCCGCAGACTCCCAAGAAAAACAAGAAGCAACGCAAGGAACGACCTTCCGGCGGGGCAGAAGATCCGGGCGAAGGCACCTCTTCCAACGCTGGAGCAGCAGCACCCGCCTCTAGTGTGGGATCATCTATCATGGCTGAAGGAGGTGGCGGCCCAGTGGGCGATGCAGGCCAGGGTGCCGATGGAGTGGGCAATTCCTCGGGAAATTGGCATTGCGATTCCCAATGGCTGGAAAACGGAGTCGTCACTCGAACCACCCGAACCTGGGTCTTGCCCAGCTACAACAACCACCTGTACAAGCGAATTCAAGGACCCGGCGGAAACGACAACAACAACAAATACTTTGGATTCAGCACCCCCTGGGGATACTTTGACTACAACCGATTCCACTGCCATTTCTCTCCTCGAGACTGGCAACGACTCATCAACAACAACTGGGGCATCCGTCCCAAAGCGATGCGCTTTAGACTCTTTAACATCCAGGTCAAAGAGGTCACGGTCCAAGACTCCAACACCACCATCGCCAACAACCTCACCAGCACGGTCCAAGTCTTTGCGGACAAGGACTACCAGCTGCCGTACGTCCTCGGATCGGCTACCGAAGGCACCTTCCCGCCGTTCCCAGCGGATATCTACACGATCCCGCAGTACGGTTACTGCACGCTAAACTACAACAACGAGGCGGTGGATCGTTCGGCCTTCTACTGTCTGGACTACTTTCCCTCAGACATGCTGCGGACAGGAAATAACTTTGAATTTACTTACACGTTCGAGGACGTTCCTTTCCATAGCATGTTTGCCCACAACCAGACGCTAGACCGGCTGATGAATCCTCTCGTCGATCAGTACCTGTGGGCTTTTAGTTCGGTCACCCAACCTAGCTCGGGTCAGAGACGGCTCAATTATTCACGCGGGACCAAAAACAACATGGCGGTCCAATACAGGAACTGGTTACCTGGACCCTTCTACCGGGATCAGCAAATCTTTACGGGGGCTAGCAACATCACCCAAAACAACGTGTTCAACGTCTGGGATAAAGGCAAGCAGTGGGTGATAGACAATCGGGTCAACCTAATGCAACCCGGTCCTGCGGCAGCGACCACCGCTAGTGGAGAGCCTGACCGTCAAGCTATGCAAAACACGCTGGCTTTTAGCAGGACGGACTACGATCAGACAACTAGTACGTCCGATCGTAATCAGTTGCTCATTACTAACGAAGATGAAATCAGACCCACCAACTCGGTCGGCATCAACACGTGGGGAGTAGTCCCTAACAACAACCAGTCCAACGTTACCGCCGGCACTCGCGTGGCCGTCAACAATCAAGGGGCGCTTCCCGGGATGGTGTGGCAAAACAGAGACATTTACCTACAGGGACCCATTTGGGCCAAAATCCCCGACACAGACAACCACTTCCACCCATCTCCGCTCATTGGCGGTTTTGGCTGCAAACATCCTCCTCCTCAAATTTTCATTAAAAACACCCCCGTCCCTGCCAACCCGTCGGAAACGTTCCAGACGTCCAAGGTGACCTCCTTCATCAACCAATACTCGACCGGACAGTGCACCGTCGAAATCTTTTGGGAGCTCAAGAAGGAAACCTCCAAGCGCTGGAACCCTGAAATCCAGTTCACCTCCAACTTTGGCAACGCGGCCGACATCCAGTTTGCCGTCACCGACACCGGATCCTATTCCGAACCCCGTCCCATCGGTACCCGTTACCTTACCAAACCTCTGTAATTGCTTGTTAATCAATAAACCGTTTAATTCGTTTCAGTTGAACTTTGGTCTCTGCGTATTTCTTTCTTATCTAGTTTCCATGCTCTAGAGTCGACCTGCAGGCATGCAAGCTTTTGTTCCCTTTAGTGAGGGTTAA</t>
  </si>
  <si>
    <t>New clade MADCAP CH_PL_386 amplified with OL_1120 and OL_1121 for insertion into PL_12 cut with SwaI and PaeI</t>
  </si>
  <si>
    <t>GF_259</t>
  </si>
  <si>
    <t>ATGACTGCATCTTTGAACAATAAATGATTTAAATCAGGTATGTCTTTCTTTGATTGGATAGGTCGGAAATACGCCCAAGGAGCGGCCGAGTACTGGGACCTGAAAGCCGGTCCTCCACCGCCCAAAAAGGCGAAGCAGGACGGCTCTGCCGGGTTCAACTTTCCGGGCCATAAGTACCTGGGTCCGGGCAATTCGCTCGATCGTGGTCCTCCTGTGGACGCTGACGACGCTGCCGCGCAAGCGCACGACAAAGCGTATCAGGAGCAGCTTGAGGCGGGCGATAACCCGTATCTCAAGTACAATCACGCGGATCGCGAGTTCCAGGAGGCGTTGAAAGACGACACCTCCTTCGAGGGGAATCTCGCGAGAGGACTCTTTGAGGCCAAGAAGCTCGTCGCGGAGCCTCTTGGTCTCGCCGAACCGGAACTGGCGCCACCCAGTGGCCGCAAACGACCGGTTCCCTCTAGCCAAGACTCTGGTTACTCCAGCAGTCAGGACAAGCGGCCCAACCTCGACGTAGACGAGGAGGACCGCGAATTCGCTGCATCAGCGGCGGAGACCGAAGCTGGAAGCTCGCCCCCAACCGGTGATTTGGGACCTTCTACGATGGCTGCAGGCGGTGGCGCACCAATGGACGATCTACAACAGGGTGCCGATGGAGTGGGCAATGCCTCGGGAAATTGGCATTGCGATTCCACCTGGCTGGACAACAGAGTCATTACCCGCACCACCAGAACCTGGAGCTTGCCCACCTACAACAACCACCTGTACAAACGACTCAACGGAACAGGATCAGGAGGCGGCGATGGAAGCTACTTTGGGTTCAGCACCCCCTGGGGGTACTTTGACTTCAACCGCTTCCACTGCCACTTCTCGCCCCGAGACTGGCAGCGACTCATCAACAACAACTGGGGAATCCGACCTCGAGCGCTCAAGTTCAAGCTCTTTAACATTCAAGTCAAAGAGGTCACGACGCAGGACTCGACTACTCAGATCGCCAATAACCTTACCAGCACGGTTCAGGTCTTTGCGGACACGGAGTATCAATTGCCGTACGTGATCGGCAGCGCGCACGAAGGCTGTCTGCCTCCTTTTCCCGCTGACGTCTTCATGCTGCCGCAGTACGGCTACTGTACAAGGCAGGACGGCAACACTTCTAACCCCACGCCCAGATCCGCCTTTTACTGCCTCGAGTACTTTCCCAGCCAGATGCTTCGTACAGGCAACAATTTTGAGTTCGTCTACCAGTTCGAGAAGGTGCCCTTCCACAGTATGTGGGCGCACAACCAGACTCTCGATCGGATGATGAACCCGCTCATTGACCAGTACCTGTACTACCTGAACAACACAACCAACGGCTCTACAACGTTTCAGAAGTCAACCAAGGAAAACTTGCCCGAGCAGGAGCGCAACTGGCTGCCTGGTCCCGGCCTGCGAACCCAAACGTGGTTCACTTCTGGCGAAGGCAATTATAGCACGTCCAATACGTGGTCGTACTCTAACAAATACAAGCTCGAGAACAGAGCCACCAAGATTGCACCCGGTCCTGCTCTCGGCGTCGAGTCTACCAAGTTCGACGGCAACGGTCTCATCTTCACCAAGAGCCTTACTATTACCGGTAACACCGGAGCCTCTAGAGATGACGTCAACGTTACTCGCGAGACGGAGGTCAATTCGACCAATCCGCTCGGCGGAACCTCTTTCGGATCTGTGGCTACCAACACACAAAACACTTCTACGCAGCCGACCATCGGAGACATCAACGTCTGCCCCGTCCTTCCTGGCTCTGTGTGGCAAGACAGAGACATCTATCTCCAAGGCCAGATTTGGGCCAAGATTCCTCATACGGACGGACACTTTCACCCATCCCCTTTGATGGGCGGATTCGGCCTTAAGAATCCGCCTCCGCAGATCCTTATCAAGAACACGCCCGTTCCTGCCAACCCTCCGGAGACCTTCTCTGCCGCCAAGGTGTCGTCCTTCATCACTCAGTACTCGACCGGACAGGTCACCGTCGAGATCGACTGGGAACTGCAGAAAGAATCTTCCAAGAGATGGAACCCCGAGATTCAGTACAGCGACGACTCTTCGGCGACCAATCAGTCCGTCCTTCACTTTGCTCCAGACGACGCTGGAAAATACAAAGAGTTCAGATCCATCGGCACTCGCTACCTCACACGCCCTCTGTAATTGCTTGTTAATCAATAAACCGTTTAATTCGTTTCAGTTGAACTTTGGTCTCTGCGTATTTCTTTCTTATCTAGTTTCCATGCTCTAGAGTCGACCTGCAGGCATGCAAGCTTTTGTTCCCTTTAGTGAGGGTTAA</t>
  </si>
  <si>
    <t>New clade MADCAP CH_PL_387 amplified with OL_1120 and OL_1121 for insertion into PL_12 cut with SwaI and PaeI</t>
  </si>
  <si>
    <t>GF_260</t>
  </si>
  <si>
    <t>ATGACTGCATCTTTGAACAATAAATGATTTAAATCAGGTATGTCTCTTATTTCTGATGCGATTCCAGATTGGTTGGAGCGGTTGGTTCGCAAGGGAGTCAACGCTGCGGCTGACTTTTATCATTTGGAGAGCGGTCCTCCTGCTCCTAAGGCCAATCAGCAAACTCAAGAATCTCCTGAAAAGGACGATTCGAGAGGTCTCGTGTTTCCGGGTTACAAGTATCTAGGCCCTTTCAACGGTCTAGATAAGGGAGAACCCGTCAACGAGGCAGACGCTGCCGCCTTAGAGCACGACAAGGCTTACGATCTCGAACTCAAGGACGGGCACAACCCGTACTTTGAGTACAACGAGGCCGATAGACGTTTCCAGGAACGTCTCAAAGACGATACCTCTTTCGGGGGGAATCTCGGTAAAGCTATCTTTCAGGCCAAAAAGAGGGTCCTCGAGCCCTTTGGTCTGATTGAACAACCCGACAACACGGCCGGGACCGGGGAGAAGCGTCCCGAACGCGTCGACGACTTTTTCCCGAAAAAGAAGAAGGCCAAGACCGAGCAAGGCAAAGCCCCTGCTCAAACGGGCGAAGACCCCGGAGAAGGAACCTCTTCCAACGCTGGATCAAGCGCCCCCTCTAGTGTGGGATCATCTGTCATGGCTGAAGGAGGTGGCGGCCCAGTGGGCGATGCAGGCCAGGGTGCCGATGGAGTGGGCAATTCCTCGGGAAATTGGCATTGCGATTCCCAATGGCTGGACAACGGAGTCGTCACTCGAACCACCCGAACCTGGGTCTTGCCCAGCTACAACAACCACCTGTACAAGCGGATCCAAGGACCGGGAGGAAACGACAACAACAACAAATACTTTGGATTCAGCACCCCCTGGGGGTACTTTGACTACAACCGATTCCACTGCCACTTTTCTCCGCGAGACTGGCAACGACTCATCAACAACAACTGGGGCATCCGACCCAAAGCGATGCGCTTTAGACTCTTTAACATCCAGGTCAAAGAAGTCACGGTCCAAGACTCCAACACCACCATTGCCAACAACCTCACCAGCACGGTCCAAGTCTTTGCGGACAAGGACTACCAGCTGCCGTACGTCCTCGGATCGGCTACCGAAGGCACCTTCCCGCCGTTCCCAGCGGATATCTACACGATCCCGCAGTATGGTTACTGCACGCTAAACTACAACAACGAGGCGGTGGATCGTTCGGCCTTCTACTGTCTGGACTACTTTCCCTCAGACATGCTGCGGACAGGAAATAACTTTGAATTCACTTACACGTTCGAGGACGTTCCTTTCCATAGCATGTTTGCTCACAACCAGACGCTAGACCGGCTGATGAATCCCCTCGTCGATCAGTACCTCTGGGCCTTCAGCTCCGTCAGCCAACCCAGCTCGGGTCAGAGACGGCTCAATTATGCCAGAGGCACTAAAAACAATATGGCGGTCCAATACAAGAACTGGTTACCCGGACCCTTCTTCAGGGATCAGCAAATCTTTACGGGTGCTAGCAACATCACCCAAAACAACGTTTTTAACGTTTGGGACAAAGGCAAGCAGTGGGTGATAGACAATCGGACCAACCTAATGCAGCCCGGCCCTGCGGCAGCGACCACCCGTAGCGGAGAACCCGATCGTCAAGCCATGCAAAACACGCTGGCTTTTAGTCGGACGGTCTACGACCAGACAACTAGTACGGCCGATCGTAACCAGTTGCTCATTACCAACGAAGATGAAATCAGACCCACCAACTCGGTCGGTATTGACGTGTGGGGAGTAGTTCCCAACAACCAACAGTCCAACACGTCCCCTGGAAATCGCACAGGTGTCAACAACCAAGGGGCGCTTCCCGGGATGGTGTGGCAAAACAGAGACATTTACCTCCAAGGACCCATTTGGGCCAAAATCCCCGACACCGACAATCACTTCCACCCGTCTCCTCTTATTGGCGGATTCGGGTGCAAGCACCCTCCTCCCCAAATTTTCATTAAAAATACCCCTGTCCCTGCCAACCCTCCGGAAACGTTCCAGACGGACAAGGTGGTCTCCTTCATCAACCAGTATTCTACGGGACAGTGCACCGTCGAAATCTTTTGGGAACTGAAGAAGGAAACCTCCAAGCGCTGGAACCCCGAAATCCAGTTCACCTCCAACTTTGGCAACGCGGCCGACATCCAGTTCTCCGTCTCCGACACCGGGCTCTATTCCGAACCTCGTCCCATCGGTACCCGTTATCTCACCAAACCTCTGTAATTGCTTGTTAATCAATAAACCGTTTAATTCGTTTCAGTTGAACTTTGGTCTCTGCGTATTTCTTTCTTATCTAGTTTCCATGCTCTAGAGTCGACCTGCAGGCATGCAAGCTTTTGTTCCCTTTAGTGAGGGTTAA</t>
  </si>
  <si>
    <t>New clade MADCAP CH_PL_388 amplified with OL_1120 and OL_1121 for insertion into PL_12 cut with SwaI and PaeI</t>
  </si>
  <si>
    <t>GF_261</t>
  </si>
  <si>
    <r>
      <t>GCCAACTCCATCACTAGGGGTTCCTACGCGT</t>
    </r>
    <r>
      <rPr>
        <sz val="11"/>
        <color theme="1"/>
        <rFont val="Calibri"/>
        <family val="2"/>
        <charset val="1"/>
      </rPr>
      <t>TTCCTGCGTTATCCCCTGATTCTGTGGATAACCGTATTACCGCCATGCATTAGTTATTAATGCTAGCGGCCCGCTCTAGACCTGCAGGAGGACCGGATCAACTCATTGCGTGAACCGACACTAGAGGGTATATAATGGAAGCTCGACTTCCAGCTTGGCAATCCGGTACTGTGCAAAGTGAACACATCGCTAAGCGAAAGCTAAGCTCGAGCTCACCGGTCGCCACC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TAAAGCGGCCGCGA</t>
    </r>
    <r>
      <rPr>
        <sz val="11"/>
        <color rgb="FFFF0000"/>
        <rFont val="Calibri"/>
        <family val="2"/>
        <charset val="1"/>
      </rPr>
      <t>CTCGAGACTAGTCTGTGCCTTCTAGTTGCCA</t>
    </r>
  </si>
  <si>
    <t>Clone minPEGFP promoter cassette into scAAV 723 from patty</t>
  </si>
  <si>
    <t>GF_262</t>
  </si>
  <si>
    <t>GCAGTCTCCTCAGGAACCGGACTCCTCCGCGGGTATTGGCAAATCGGGTGCAGCTAGCAT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GTTACGGACAACAATGGAGTCAAGACCATCGCCAATAACCTTACCAGCACGGTCCAGGTCTTCACGGACTCAGACTATCAGCTCCCGTACGTGCTCGGGTCGGCTCACGAGGGCTGCCTCCCGCCGTTCCCAGCGGACGTTTTCATGATTCCTCAGTACGGGTATCTGACGCTTAATGATGGAAGCCAGGCCGTGGGTCGTTCGTCCTTTTACTGCCTGGAATATTTCCCGTCGCAAATGCTAAGAACGGGTAACAACTTCCAGTTCAGCTACGAGTTTGAGAACGTACCTTTCCATAGCAGCTACGCTCACAGCCAAAGCCTGGACCGACTAATGAATCCACTCATCGACCAATACTTGTACTATCT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</t>
  </si>
  <si>
    <t>Acceptor for QPAKKRLNF AAV9 immuno library</t>
  </si>
  <si>
    <t>GF_263</t>
  </si>
  <si>
    <t>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GCTAGCATACGGACAACAATGGAGTCAAGACCATCGCCAATAACCTTACCAGCACGGTCCAGGTCTTCACGGACTCAGACTATCAGCTCCCGTACGTGCTCGGGTCGGCTCACGAGGGCTGCCTCCCGCCGTTCCCAGCGGACGTTTTCATGATTCCTCAGTACGGGTATCTGACGCTTAATGATGGAAGCCAGGCCGTGGGTCGTTCGTCCTTTTACTGCCTGGAATATTTCCCGTCGCAAATGCTAAGAACGGGTAACAACTTCCAGTTCAGCTACGAGTTTGAGAACGTACCTTTCCATAGCAGCTACGCTCACAGCCAAAGCCTGGACCGACTAATGAATCCACTCATCGACCAATACTTGTACTATCT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</t>
  </si>
  <si>
    <t>Acceptor for KLFNIQVKEV AAV9 immuno library</t>
  </si>
  <si>
    <t>GF_264</t>
  </si>
  <si>
    <t>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GTTACGGACAACAATGGAGTCAAGACCATCGCCAATAACCTTACCAGCACGGTCCAGGTCTTCACGGACTCAGACTATCAGCTCCCGTACGTGCTCGGGTCGGCTCACGAGGGCTGCCTCCCGCCGTTCCCAGCGGACGTTTTCATGGCTAGCAAATGATGGAAGCCAGGCCGTGGGTCGTTCGTCCTTTTACTGCCTGGAATATTTCCCGTCGCAAATGCTAAGAACGGGTAACAACTTCCAGTTCAGCTACGAGTTTGAGAACGTACCTTTCCATAGCAGCTACGCTCACAGCCAAAGCCTGGACCGACTAATGAATCCACTCATCGACCAATACTTGTACTATCT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</t>
  </si>
  <si>
    <t>Acceptor for IPQYGYLTL AAV9 immuno library</t>
  </si>
  <si>
    <t>GF_265</t>
  </si>
  <si>
    <t>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GTTACGGACAACAATGGAGTCAAGACCATCGCCAATAACCTTACCAGCACGGTCCAGGTCTTCACGGACTCAGACTATCAGCTCCCGTACGTGCTCGGGTCGGCTCACGAGGGCTGCCTCCCGCCGTTCCCAGCGGACGTTTTCATGATTCCTCAGTACGGGTATCTGACGCTTAATGATGGAGCTAGCATTACTGCCTGGAATATTTCCCGTCGCAAATGCTAAGAACGGGTAACAACTTCCAGTTCAGCTACGAGTTTGAGAACGTACCTTTCCATAGCAGCTACGCTCACAGCCAAAGCCTGGACCGACTAATGAATCCACTCATCGACCAATACTTGTACTATCT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</t>
  </si>
  <si>
    <t>Acceptor for SQAVGRSSF AAV9 immuno library</t>
  </si>
  <si>
    <t>GF_266</t>
  </si>
  <si>
    <t>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GTTACGGACAACAATGGAGTCAAGACCATCGCCAATAACCTTACCAGCACGGTCCAGGTCTTCACGGACTCAGACTATCAGCTCCCGTACGTGCTCGGGTCGGCTCACGAGGGCTGCCTCCCGCCGTTCCCAGCGGACGTTTTCATGATTCCTCAGTACGGGTATCTGACGCTTAATGATGGAAGCCAGGCCGTGGGTCGTTCGTCCTTTTACTGCCTGGAATATTTCCCGTCGCAAATGCTAAGAACGGGTAACAACTTCCAGTTCAGCTACGAGTTTGAGAACGTACCTTTCCATAGCAGCTACGCTCACAGCCAAAGCCTGGACCGACTAATGAATCCAGCTAGCAT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</t>
  </si>
  <si>
    <t>Acceptor for LIDQYLYYL AAV9 immuno library</t>
  </si>
  <si>
    <t>GF_267</t>
  </si>
  <si>
    <t>CAGGCCTGAAATCACTTGGTTTTAGGTTGGGGTATCCACGGAGTCCCAGCAGCCAAGCGGAACTACATCCTGGGCCTGGCCATCGGCATCACCAGCGTGGGCTACGGCATCATCGACTACGAGACACGGGACGTGATCGATGCCGGCGTGCGGCTGTTCAAAGAGGCCAACGTGGAAAACAACGAGGGCAGGCGGAGCAAGAGAGGCGCCAGAAGGCTGAAGCGGCGGAGGCGGCATAGAATCCAGAGAGTGAAGAAGCTGCTGTTCGACTACAACCTGCTGACCGACCACAGCGAGCTGAGCGGCATCAACCCCTACGAGGCCAGAGTGAAGGGCCTGAGCCAGAAGCTGAGCGAGGAAGAGTTCTCTGCCGCCCTGCTGCACCTGGCCAAGAGAAGAGGCGTGCACAACGTGAACGAGGTGGAAGAGGACACCGGCAACGAGCTGTCCACCAAAGAGCAGATCAGCCGGAACAGCAAGGCCCTGGAAGAGAAATACGTGGCCGAACTGCAGCTGGAACGGCTGAAGAAAGACGGCGAAGTGCGGGGCAGCATCAACAGATTCAAGACCAGCGACTACGTGAAAGAAGCCAAACAGCTGCTGAAGGTGCAGAAGGCCTACCACCAGCTGGACCAGAGCTTCATCGACACCTACATCGACCTGCTGGAAACCCGGCGGACCTACTATGAGGGACCTGGCGAGGGCAGCCCCTTCGGCTGGAAGGACATCAAAGAATGGTACGAGATGCTGATGGGCCACTGCACCTACTTCCCCGAGGAACTGCGGAGCGTGAAGTACGCCTACAACGCCGACCTGTACAACGCCCTGAACGACCTGAACAATCTCGTGATCACCAGGGACGAGAACGAGAAGCTGGAATATTACGAGAAGTTCCAGATCATCGAGAACGTGTTCAAGCAGAAGAAGAAGCCCACCCTGAAGCAGATCGCCAAAGAAATCCTCGTGAACGAAGAGGATATTAAGGGCTACAGAGTGACCAGCACCGGCAAGCCCGAGTTCACCAACCTGAAGGTGTACCACGACATCAAGGACATTACCGCCCGGAAAGAGATTATTGAGAACGCCGAGCTGCTGGATCAGATTGCCAAGATCCTGACCATCTACCAGAGCAGCGAGGACATCCAGGAAGAACTGACCAATCTGAACTCCGAGCTGACCCAGGAAGAGATCGAGCAGATCTCTAATCTGAAGGGCTATACCGGCACCCACAACCTGAGCCTGAAGGCCATCAACCTGATCCTGGACGAGCTGTGGCACACCAACGACAACCAGATCGCTATCTTCAACCGGCTGAAGCTGGTGCCCAAGAAGGTGGACCTGTCCCAGCAGAAAGAGATCCCCACCACCCTGGTGGACGACTTCATCCTGAGCCCCGTCGTGAAGAGAAGCTTCATCCAGAGCATCAAAG</t>
  </si>
  <si>
    <t>combine with GF_268 1.4kbp stuffer sequence (partial dSaCas9) from Thakore 2018 Nat Comm with 30bp homology arm for insertion into PL_269 cut with BstBI and PstI</t>
  </si>
  <si>
    <t>GF_268</t>
  </si>
  <si>
    <t>TGGTGGACGACTTCATCCTGAGCCCCGTCGTGAAGAGAAGCTTCATCCAGAGCATCAAAGTGATCAACGCCATCATCAAGAAGTACGGCCTGCCCAACGACATCATTATCGAGCTGGCCCGCGAGAAGAACTCCAAGGACGCCCAGAAAATGATCAACGAGATGCAGAAGCGGAACCGGCAGACCAACGAGCGGATCGAGGAAATCATCCGGACCACCGGCAAAGAGAACGCCAAGTACCTGATCGAGAAGATCAAGCTGCACGACATGCAGGAAGGCAAGTGCCTGTACAGCCTGGAAGCCATCCCTCTGGAAGATCTGCTGAACAACCCCTTCAACTATGAGGTGGACCACATCATCCCCAGAAGCGTGTCCTTCGACAACAGCTTCAACAACAAGGTGCTCGTGAAGCAGGAAGAAGCCAGCAAGAAGGGCAACCGGACCCCATTCCAGTACCTGAGCAGCAGCGACAGCAAGATCAGCTACGAAACCTTCAAGAAGCACATCCTGAATCTGGCCAAGGGCAAGGGCAGAATCAGCAAGACCAAGAAAGAGTATCTGCTGGAAGAACGGGACATCAACAGGTTCTCCGTGCAGAAAGACTTCATCAACCGGAACCTGGTGGATACCAGATACGCCACCAGAGGCCTGATGAACCTGCTGCGGAGCTACTTCAGAGTGAACAACCTGGACGTGAAAGTGAAGTCCATCAATGGCGGCTTCACCAGCTTTCTGCGGCGGAAGTGGAAGTTTAAGAAAGAGCGGAACAAGGGGTACAAGCACCACGCCGAGGACGCCCTGATCATTGCCAACGCCGATTTCATCTTCAAAGAGTGGAAGAAACTGGACAAGGCCAAAAAAGTGATGGAAAACCAGATGTTCGAGGAAAAGCAGGCCGAGAGCATGCCCGAGATCGAAACCGAGCAGGAGTACAAAGAGATCTTCATCACCCCCCACCAGATCAAGCACATTAAGGACTTCAAGGACTACAAGTACAGCCACCGGGTGGACAAGAAGCCTAATAGAGAGCTGATTAACGACACCCTGTACTCCACCCGGAAGGACGACAAGGGCAACACCCTGATCGTGAACAATCTGAACGGCCTGTACGACAAGGACAATGACAAGCTGAAAAAGCTGATCAACAAGAGCCCCGAAAAGCTGCTGATGTACCACCACGACCCCCAGACCTACCAGAAACTGAAGCTGATTATGGAACAGTACGGCGACGAGAAGAATCCCCTGTACAAGTACTACGAGGAAACCGGGAACTACCTGACCAAGTACTCCAAAAAGGACAACGGCCCCGTGATCAAGAAGATTAAGTATTACGGCAACAAACTGAACGCCCATCTGGACATCACCGACGACTACCCCAACAGCAGAAACAAGGTCGTGAAGCTGTCCCTGAAGCCCTACAGATTCGACGTGTACCTGGACAATGGCGTGTACAAGTTCGTGACTAGAGCTCGCTGATCAGCCTCGACTGTGC</t>
  </si>
  <si>
    <t>combine with GF_267 1.4kbp stuffer sequence (partial dSaCas9) from Thakore 2018 Nat Comm with 30bp homology arm for insertion into PL_269 cut with BstBI and PstI</t>
  </si>
  <si>
    <t>GF_269</t>
  </si>
  <si>
    <t>CAGGCCTGAAATCACTTGGTTTTAGGTTGGGGTATCCACGGAGTCCCAGCAGCCAAGCGGAACTACATCCTGGGCCTGGCCATCGGCATCACCAGCGTGGGCTACGGCATCATCGACTACGAGACACGGGACGTGATCGATGCCGGCGTGCGGCTGTTCAAAGAGGCCAACGTGGAAAACAACGAGGGCAGGCGGAGCAAGAGAGGCGCCAGAAGGCTGAAGCGGCGGAGGCGGCATAGAATCCAGAGAGTGAAGAAGCTGCTGTTCGACTACAACCTGCTGACCGACCACAGCGAGCTGAGCGGCATCAACCCCTACGAGGCCAGAGTGAAGGGCCTGAGCCAGAAGCTGAGCGAGGAAGAGTTCTCTGCCGCCCTGCTGCACCTGGCCAAGAGAAGAGGCGTGCACAACGTGAACGAGGTGGAAGAGGACACCGGCAACGAGCTGTCCACCAAAGAGCAGATCAGCCGGAACAGCAAGGCCCTGGAAGAGAAATACGTGGCCGAACTGCAGCTGGAACGGCTGAAGAAAGACGGCGAAGTGCGGGGCAGCATCAACAGATTCAAGACCAGCGACTACGTGAAAGAAGCCAAACAGCTGCTGAAGGTGCAGAAGGCCTACCACCAGCTGGACCAGAGCTTCATCGACACCTACATCGACCTGCTGGAAACCCGGCGGACCTACTATGAGGGACCTGGCGAGGGCAGCCCCTTCGGCTGGAAGGACATCAAAGAATGGTACGAGATGCTGATGGGCCACTGCACCTACTTCCCCGAGGAACTGCGGAGCGTGAAGTACGCCTACAACGCCGACCTGTACAACGCCCTGAACGACCTGAACAATCTCGTGATCACCAGGGACGAGAACGAGAAGCTGGAATATTACGAGAAGTTCCAGATCATCGAGAACGTGTTCAAGCAGAAGAAGAAGCCCACCCTGAAGCAGATCGCCAAAGAAATCCTCGTGAACGAAGAGGATATTAAGGGCTACAGAGTGACCAGCACCGGCAAGCCCGAGTTCACCAACCTGAAGGTGTACCACGACATCAAGGACATTACCGCCCGGAAAGAGATTATTGAGAACGCCGAGCTGCTGGATCAGATTGCCAAGATCCTGACCATCTACCAGAGCAGCGAGGACATCCAGGAAGAACTGACCAATCTGAACTCCGAGCTGACCCAGGAAGAGATCGAGCAGATCTCTAATCTGAAGGGCTATACCGGCACCCACAACCTGAGCCTGAAGGCCATCAACCTGATCCTGGACGAGCTGTGGCACACCAACGACAACCAGATCGCTATCTTCAACCGGCTGAAGCTGGTGCCCAAGAAGGTGGACCTGTCCCAGCAGAAAGAGATCCCCACCACCCTGGTGGACGACTTCATCCTGAGCCCCGTCGTGAAGAGAAGCTTCATCCAGAGCATCAAAGTGATCAACGCCATCATCAAGAAGTACGGCCTGCCCAACGACATCATTATCGAGCTGGCCCGCGAGAAGAACTCCAAGGACGCCCAGAAAATGATCAACGAGATGCAGAAGCGGAACCGGCAGACCAACGAGCGGATCGAGGAAATCATCCGGACCACCGGCAAAGAGAACGCCAAGTACCTGATCGAGAAGATCAAGCTGCACGACATGCAGGAAGGCAAGTGCCTGTACAGCCTGGAAGCCATCCCTCTGGAAGATCTGCTGAACAACCCCTTCAACTATGAGGTGGACCACATCATCCCCAGAAGCGTGTCCTTCGACAACAGCTTCAACAACAAGGTGCTCGTGAAGCAGGAAGAAGCCAGCAAGAAGGGCAACCGGACCCCATTCCAGTACCTGAGCAGCAGCGACAGCAAGATCAGCTACGAAACCTTCAAGAAGCACATCCTGAATCTGGCCAAGGGCAAGGGCAGAATCAGCAAGACCAAGAAAGAGTATCTGCTGGAAGAACGGGACATCAACAGGTTCTCCGTGCAGAAAGACTTCATCAACCGGAACCTGGTGGATACCAGATACGCCACCAGAGGCCTGATGAACCTGCTGCGGAGCTACTTCAGAGTGAACAACCTGGACGTGAAAGTGAAGTCCATCAATGGCGGCTTCACCAGCTTTCTGCGGCGGAAGTGGAAGTTTAAGAAAGAGCGGAACAAGGGGTACAAGCACCACGCCGAGGACGCCCTGATCATTGCCAACGCCGATTTCATCTTCAAAGAGTGGAAGAAACTGGACAAGGCCAAAAAAGTGATGGAAAACCAGATGTTCGAGGAAAAGCAGGCCGAGAGCATGCCCGAGATCGAAACCGAGCAGGAGTACAAAGAGATCTTCATCACCCCCCACCAGATCAAGCACATTAAGGACTTCAAGGACTACAAGTACAGCCACCGGGTGGACAAGAAGCCTAATAGAGAGCTGATTAACGACACCCTGTACTCCACCCGGAAGGACGACAAGGGCAACACCCTGATCGTGAACAATCTGAACGGCCTGTACGACAAGGACAATGACAAGCTGAAAAAGCTGATCAACAAGAGCCCCGAAAAGCTGCTGATGTACCACCACGACCCCCAGACCTACCAGAAACTGAAGCTGATTATGGAACAGTACGGCGACGAGAAGAATCCCCTGTACAAGTACTACGAGGAAACCGGGAACTACCTGACCAAGTACTCCAAAAAGGACAACGGCCCCGTGATCAAGAAGATTAAGTATTACGGCAACAAACTGAACGCCCATCTGGACATCACCGACGACTACCCCAACAGCAGAAACAAGGTCGTGAAGCTGTCCCTGAAGCCCTACAGATTCGACGTGTACCTGGACAATGGCGTGTACAAGTTCGTGACTAGAGCTCGCTGATCAGCCTCGACTGTGC</t>
  </si>
  <si>
    <t>2.8bkp stuffer sequence (partial dSaCas9) from Thakore 2018 Nat Comm with 30bp homology arm for insertion into PL_269 with BstBI and PstI</t>
  </si>
  <si>
    <t>GF_270</t>
  </si>
  <si>
    <t>GTGAAGAACAATGCATCCACCAGCTACGACATGTCGTTTACTTTGACCAACAAGAACGTGATTTTCGTTGCCGGTCTGGGAGGCATTGGTCTGGACACCAGCAAGGAGCTGCTCAAGCGCGATCCCGTCGTTTTACAACGTCGTGACTGGGAAAACCCTGGCGTTACCCAACTTAATCGCCTTGCAGCACATCCCCCTTTCGCCAGCTGGCGTAATAGCGAAGAGGCCCGCACCGATCGCCCTTCCCAACAGTTGCGCAGCCTGAATGGCGAATGGCGCTTTGCCTGGTTTCCGGCACCAGAAGCGGTGCCGGAAAGCTGGCTGGAGTGCGATCTTCCTGAGGCCGATACTGTCGTCGTCCCCTCAAACTGGCAGATGCACGGTTACGATGCGCCCATCTACACCAACGTAACCTATCCCATTACGGTCAATCCGCCGTTTGTTCCCACGGAGAATCCGACGGGTTGTTACTCGCTCACATTTAATGTTGATGAAAGCTGGCTACAGGAAGGCCAGACGCGAATTATTTTTGATGGCGTTAACTCGGCGTTTCATCTGTGGTGCAACGGGCGCTGGGTCGGTTACGGCCAGGACAGTCGTTTGCCGTCTGAATTTGACCTGAGCGCATTTTTACGCGCCGGAGAAAACCGCCTCGCGGTGATGGTGCTGCGTTGGAGTGACGGCAGTTATCTGGAAGATCAGGATATGTGGCGGATGAGCGGCATTTTCCGTGACGTCTCGTTGCTGCATAAACCGACTACACAAATCAGCGATTTCCATGTTGCCACTCGCTTTAATGATGATTTCAGCCGCGCTGTACTGGAGGCTGAAGTTCAGATGTGCGGCGAGTTGCGTGACTACCTACGGGTAACAGTTTCTTTATGGCAGGGTGAAACGCAGGTCGCCAGCGGCACCGCGCCTTTCGGCGGTGAAATTATCGATGAGCGTGGTGGTTATGCCGATCGCGTCACACTACGTCTGAACGTCGAAAACCCGAAACTGTGGAGCGCCGAAATCCCGAATCTCTATCGTGCGGTGGTTGAACTGCACACCGCCGACGGCACGCTGATTGAAGCAGAAGCCTGCGATGTCGGTTTCCGCGAGGTGCGGATTGAAAATGGTCTGCTGCTGCTGAACGGCAAGCCGTTGCTGATTCGAGGCGTTAACCGTCACGAGCATCATCCTCTGCATGGTCAGGTCATGGATGAGCAGACGATGGTGCAGGATATCCTGCTGATGAAGCAGAACAACTTTAACGCCGTGCGCTGTTCGCATTATCCGAACCATCCGCTGTGGTACACGCTGTGCGACCGCTACGGCCTGTATGTGGTGGATGAAGCCAATATTGAAACCCACGGCATGGTGCCAATGAATCGTCTGACCGATGATCCGCGCTGGCTACCGGCGATGAGCGAACGCGTAACGCGAATGGTGCAGCGCGATCGTAATCACCCGAGTGTGATCATCTGGTCGCTGGGGAATGAATCAGGCCACGGCGCTAATCACGACGCGCTGTATCGCTGGATCAAATCTGTCGATCCTTCCCGCCCGGTGCAGTATGAAGGCGGCGGAGCCGACACCACGGCCACCGATATTATTTGCCCGATGTACGCGCGCGTGGATGAAGACCAGCCCTTCCCGGCTGTGCCGAAATGGTCCATCAAAAAATGGCTTTCGCTACCTGGAGAGACGCGCCCGCTGATCCTTTGCGAATACGCCCACGCGATGGGTAACAGTCTTGGCGGTTTCGCTAAATACTGGCAGGCGTTTCGTCAGTATCCCCGTTTACAGGGCGGCTTCGTCTGGGACTGGGTGGATCAGTCGCTGATTAAATATGATGAAAACGGCAACCCGTGGTCGGCTTACGGCGGTGATTTTGGCGATACGCCGAACGATCGCCAGTTCTGTATGAACGGTCTGGTCTTTGCCGACCGCACGCCGCATCCAGCGCTGACGGAAGCAAAACACCAGCAGCAGTTTTTCCAGTTCCGTTTATCCGGGCAAACCATCGAAGTGACCAGCGAATACCTGTTCCGTCATAGCGATAACGAGCTCCTGCACTGGATGGTGGCGCTGGATGGTAAGCCGCTGGCAAGCGGTGAAGTGCCTCTGGATGTCGCTCCACAAGGTAAACAGTTGATTGAACTGCCTGAACTACCGCAGCCGGAGAGCGCCGGGCAACTCTGGCTCACAGTACGCGTAGTGCAACCGAACGCGACCGCATGGTCAGAAGCCGGGCACATCAGCGCCTGGCAGCAGTGGCGTCTGGCGGAAAACCTCAGTGTGACGCTCCCCGCCGCGTCCCACGCCATCCCGCATCTGACCACCAGCGAAATGGATTTTTGCATCGAGCTGGGTAATAAGCGTTGGCAATTTAACCGCCAGTCAGGCTTTCTTTCACAGATGTGGATTGGCGATAAAAAACAACTGCTGACGCCGCTGCGCGATCAGTTCACCCGTGCACCGCTGGATAACGACATTGGCGTAAGTGAAGCGACCCGCATTGACCCTAACGCCTGGGTCGAACGCTGGAAGGCGGCGGGCCATTACCAGGCCGAAGCAGCGTTGTTGCAGTGCACGGCAGATACACTTGCTGATGCGGTGCTGATTACGACCGCTCACGCGTGGCAGCATCAGGGGAAAACCTTATTTATCAGCCGGAAAACCTACCGGATTGATGGTAGTGGTCAAATGGCGATTACCGTTGATGTTGAAGTGGCGAGCGATACACCGCATCCGGCGCGGATTGGCCTGAACTGCCAGCTGGCGCAGGTAGCAGAGCGGGTAAACTGGCTCGGATTAGGGCCGCAAGAAAACTATCCCGACCGCCTTACTGCCGCCTGTTTTGACCGCTGGGATCTGCCATTGTCAGACATGTATACCCCGTACGTCTTCCCGAGCGAAAACGGTCTGCGCTGCGGGACGCGCGAATTGAATTATGGCCCACACCAGTGGCGCGGCGACTTCCAGTTCAACATCAGCCGCTACAGTCAACAGCAACTGATGGAAACCAGCCATCGCCATCTGCTGCACGCGGAAGAAGGCACATGGCTGAATATCGACGGTTTCCATATGGGGATTGGTGGCGACGACTCCTGGAGCCCGTCAGTATCGGCGGAATTACAGCTGAGCGCCGGTCGCTACCATTACCAGTTGGTCTGGTGTCAAAAATAAGATCCAGACATGATAAGATACATTGATGAGTTTGGACAAACCACAACTAGAATGCAGTGAAAAAAATGCTTTATTTGTGAAATTTGTGATGCTATTGCTTTATTTGTAACCATTATAAGCTGCAATAAACAAGTTAACAACAACAATTGCATTCATTTTATGTTTCAGGTTCAGGGGGAGGTGTGGGAGGTTTTTTCGTTAGGACCGTTATAGTTACGAGGAACCCCT</t>
  </si>
  <si>
    <t>3.3kbp stuffer sequence (LacZ from PL-1214) with SV40 sequence for insertion into PL_269 with BmgBI and Eco81I</t>
  </si>
  <si>
    <t>GF_271</t>
  </si>
  <si>
    <t>4.HPRT-SV40 stuffer sequence</t>
  </si>
  <si>
    <t>GF_272</t>
  </si>
  <si>
    <t>CAGGCCTGAAATCACTTGGTTTTAGGTTGG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CTA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TGGTACCACCTCAATGGCAGAGACTCTCTGGTGAATCCGGGCCCGGCCATGGCAAGCCACAAGGACGATGAAGAAAAGTTTTTTCCTCAGAGCGGGGTTCTCATCTTTGGGAAGCAAGGCTCAGAGAAAACAAATGTGGACATTGAAAAGGTCATGATTACAGACGAAGAGGAAATCAGGACAACCAATCCCGTGGCTACGGAGCAGTATGGTTCTGTATCTACCAACCTCCAGAGAGGCAACAG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CCACCTCCCACCTAGAAATGCTTCTTTCCAGTTTTCAGTTTTCCCTCAAATTTCAAAAATTGAATACTAAAGAGAATGCTGAAAGTGTACTTTTTGGCACTGTTATTTCATGCCCTTGTAAGCAAATGTTAGCTTTGTTACTGAAGTTTATATATGCTGGACACTTCACATGAAGATGATACTTCCCTGTGATAAAAGTCCCAACCTTCCACCTCACTCTACCATCAGCTGCAGATCTAGAGGGCCGGATCCCTAGAG</t>
  </si>
  <si>
    <t>PL_448 capsid insertion GF (5' HA- Rep overlap- capsid gene- barcode section- barcode- barcode section- 3' HA) for insertion into PL_269 cut with BstBI and PstI</t>
  </si>
  <si>
    <t>GF_273</t>
  </si>
  <si>
    <t>PL_458 capsid insertion GF (5' HA- Rep overlap- capsid gene- barcode section- barcode- barcode section- 3' HA) for insertion into PL_269 cut with BstBI and PstI</t>
  </si>
  <si>
    <t>GF_274</t>
  </si>
  <si>
    <t>PL_465 capsid insertion GF (5' HA- Rep overlap- capsid gene- barcode section- barcode- barcode section- 3' HA) for insertion into PL_269 cut with BstBI and PstI</t>
  </si>
  <si>
    <t>GF_275</t>
  </si>
  <si>
    <t>PL_470 capsid insertion GF (5' HA- Rep overlap- capsid gene- barcode section- barcode- barcode section- 3' HA) for insertion into PL_269 cut with BstBI and PstI</t>
  </si>
  <si>
    <t>GF_276</t>
  </si>
  <si>
    <t>PL_473 capsid insertion GF (5' HA- Rep overlap- capsid gene- barcode section- barcode- barcode section- 3' HA) for insertion into PL_269 cut with BstBI and PstI</t>
  </si>
  <si>
    <t>GF_277</t>
  </si>
  <si>
    <t>PL_474 capsid insertion GF (5' HA- Rep overlap- capsid gene- barcode section- barcode- barcode section- 3' HA) for insertion into PL_269 cut with BstBI and PstI</t>
  </si>
  <si>
    <t>GF_278</t>
  </si>
  <si>
    <t>PL_480 capsid insertion GF (5' HA- Rep overlap- capsid gene- barcode section- barcode- barcode section- 3' HA) for insertion into PL_269 cut with BstBI and PstI</t>
  </si>
  <si>
    <t>GF_279</t>
  </si>
  <si>
    <t>PL_505 capsid insertion GF (5' HA- Rep overlap- capsid gene- barcode section- barcode- barcode section- 3' HA) for insertion into PL_269 cut with BstBI and PstI</t>
  </si>
  <si>
    <t>GF_280</t>
  </si>
  <si>
    <t>PL_507 capsid insertion GF (5' HA- Rep overlap- capsid gene- barcode section- barcode- barcode section- 3' HA) for insertion into PL_269 cut with BstBI and PstI</t>
  </si>
  <si>
    <t>GF_281</t>
  </si>
  <si>
    <t>PL_528 capsid insertion GF (5' HA- Rep overlap- capsid gene- barcode section- barcode- barcode section- 3' HA) for insertion into PL_269 cut with BstBI and PstI</t>
  </si>
  <si>
    <t>GF_282</t>
  </si>
  <si>
    <t>PL_397 capsid insertion GF (5' HA- Rep overlap- capsid gene- barcode section- barcode- barcode section- 3' HA) for insertion into PL_269 cut with BstBI and PstI</t>
  </si>
  <si>
    <t>GF_283</t>
  </si>
  <si>
    <t>CAGGCCTGAAATCACTTGGTTTTAGGTTGG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GTTACGGACAACAATGGAGTCAAGACCATCGCCAATAACCTTACCAGCACGGTCCAGGTCTTCACGGACTCAGACTATCAGCTCCCGTACGTGCTCGGGTCGGCTCACGAGGGCTGCCTCCCGCCGTTCCCAGCGGACGTTTTCATGATTCCTCAGTACGGGTATCTGACGCTTAATGATGGAAGCCAGGCCGTGGGTCGTTCGTCCTTTTACTGCCTGGAATATTTCCCGTCGCAAATGCTAAGAACGGGTAACAACTTCCAGTTCAGCTACGAGTTTGAGAACGTACCTTTCCATAGCAGCTACGCTCACAGCCAAAGCCTGGACCGACTAATGAATCCACTCATCGACCAATACTTGTACTATCT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CCACCTCCCACCTAGAAATGCTTCTTTCCAGTTTTCAGTTTTCCCTCAAATTTCAAAAATTGAATACTAAAGAGAATGCTGAAAGTGTACTTTTTGGCACTGTTATTTATGAAATGGATTCGCAAATGTTAGCTTTGTTACTGAAGTTTATATATGCTGGACACTTCACATGAAGATGATACTTCCCTGTGATAAAAGTCCCAACCTTCCACCTCACTCTACCATCAGCTGCAGATCTAGAGGGCCGGATCCCTAGAG</t>
  </si>
  <si>
    <t>PL_404 capsid insertion GF (5' HA- Rep overlap- capsid gene- barcode section- barcode- barcode section- 3' HA) for insertion into PL_269 cut with BstBI and PstI</t>
  </si>
  <si>
    <t>GF_284</t>
  </si>
  <si>
    <t>CAGGCCTGAAATCACTTGGTTTTAGGTTGG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G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CAT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AGAGGCAACAG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TTGCTGTAATTGCTTGTTAATCAATAAACCGTTTAATTCGTTTCAGTTGACCACCTCCCACCTAGAAATGCTTCTTTCCAGTTTTCAGTTTTCCCTCAAATTTCAAAAATTGAATACTAAAGAGAATGCTGAAAGTGTACTTTTTGGCACTGTTATTTGTAAAGTAGGTGTGAAAATGTTAGCTTTGTTACTGAAGTTTATATATGCTGGACACTTCACATGAAGATGATACTTCCCTGTGATAAAAGTCCCAACCTTCCACCTCACTCTACCATCAGCTGCAGATCTAGAGGGCCGGATCCCTAGAG</t>
  </si>
  <si>
    <t>PL_626 capsid insertion GF (5' HA- Rep overlap- capsid gene- barcode section- barcode- barcode section- 3' HA) for insertion into PL_269 cut with BstBI and PstI</t>
  </si>
  <si>
    <t>GF_285</t>
  </si>
  <si>
    <t>PL_628 capsid insertion GF (5' HA- Rep overlap- capsid gene- barcode section- barcode- barcode section- 3' HA) for insertion into PL_269 cut with BstBI and PstI</t>
  </si>
  <si>
    <t>GF_286</t>
  </si>
  <si>
    <t>PL_308 MADCAP capsid for insertion into PL_12 cut with SmiI and PaeI</t>
  </si>
  <si>
    <t>GF_287</t>
  </si>
  <si>
    <t>PL_368 MADCAP capsid for insertion into PL_12 cut with SmiI and PaeI</t>
  </si>
  <si>
    <t>GF_288</t>
  </si>
  <si>
    <t>PL_331 MADCAP capsid for  insertion into PL_12 cut with SmiI and PaeI</t>
  </si>
  <si>
    <t>GF_289</t>
  </si>
  <si>
    <t>TATTAATGCTAGCGGCCCGCAGGGACGAACCTGATCTCTTATACTAGTATCCTTAATCATTTTTATTGCCACAACTAACCTCCTCGGACTCCTGCCTCACTCATTTACACCAACCACCCAACTATCTATAAACCTAGCCATGGCCATCCCCTTATGAGCGGGCGCAGTGACCTGCAGGAGGACCGGATCA</t>
  </si>
  <si>
    <t>TopFC_RGC_1</t>
  </si>
  <si>
    <t>GF_290</t>
  </si>
  <si>
    <t>TATTAATGCTAGCGGCCCGCCGCGGCCTTTAGGATTTCAGCTCAGTTCAGCTAAACCACGACAGGCGTGGGGGCAGGAACAGCAACCAACCAATCACCCACCGCCTCCTGGAGCTTTTGCACCAATGAGCTCGAAGTTTTGTGAGTGACGACATATCTGGCCAATGCAAACCTGCAGGAGGACCGGATCA</t>
  </si>
  <si>
    <t>TopFC_RGC_6</t>
  </si>
  <si>
    <t>GF_291</t>
  </si>
  <si>
    <t>TATTAATGCTAGCGGCCCGCGTGTGCAAGGAGGCCGTTAAGACTATACTTTCAGGGATCATTTCTATAGTGTGTTACTAGAGAAGTTTCTCTGAACGTGTAGAGCACCGAAAACCACGAGGAAGAGAGGTAGCGTTTTCTCCTGAGCGTGAAGCCGGCTTTCTGGCGTTGCCTGCAGGAGGACCGGATCA</t>
  </si>
  <si>
    <t>TopFC_RGC_7</t>
  </si>
  <si>
    <t>GF_292</t>
  </si>
  <si>
    <t>TATTAATGCTAGCGGCCCGCTTCTAAAGTAGAATTCATCTTTGGAGCTTCTCCCTGTAGGCATGCACCTTGCGTTGCGCCTGCCAGATGTCGCGCGGAGTCCTCCAGGCCTCTAGAAGGCAGAGATGGTCTCGTTTCCTTGCCGAGCATGCGCCTTAGTTCTCTCTTCTGCCTGCAGGAGGACCGGATCA</t>
  </si>
  <si>
    <t>TopFC_RGC_8</t>
  </si>
  <si>
    <t>GF_293</t>
  </si>
  <si>
    <t>TATTAATGCTAGCGGCCCGCCATGGGGGCAGCTGGTGTACTCCCAGTGTGGTGTCGTCCCAGCTACCTGGGAGGCTGAGGCAGGACAATCGCATGAACCTGTGAGGCAGAGGTTGCAGTGAGCCAAGATGGCGCCATTGCACTCCAGCCTGTGAAACAGAACAAGACTCTCCTGCAGGAGGACCGGATCA</t>
  </si>
  <si>
    <t>TopFC_RGC_10</t>
  </si>
  <si>
    <t>GF_294</t>
  </si>
  <si>
    <t>TopFC_RGC_14</t>
  </si>
  <si>
    <t>GF_295</t>
  </si>
  <si>
    <t>Greedy1</t>
  </si>
  <si>
    <t>GF_296</t>
  </si>
  <si>
    <t>NEFH_1</t>
  </si>
  <si>
    <t>GF_297</t>
  </si>
  <si>
    <t>NEFH_2</t>
  </si>
  <si>
    <t>GF_298</t>
  </si>
  <si>
    <t>NEFH_3</t>
  </si>
  <si>
    <t>GF_299</t>
  </si>
  <si>
    <t>NEFH_4</t>
  </si>
  <si>
    <t>GF_300</t>
  </si>
  <si>
    <t>PL_367 capsid insertion into PL_12 cut with SmiI and PaeI to make PL_1292</t>
  </si>
  <si>
    <t>GF_301</t>
  </si>
  <si>
    <t>ATGACTGCATCTTTGAACAATAAATGATTTAAATCAGGTATGGCTGCCGATGGTTATCTTCCAGATTGGCTCGAGGACACTCTCTCTGAAGGAATAAGACAGTGGTGGAAGCTCAAACCTGGCCCACCACCACCAAAGCCCGCAGAGCGGCATAAGGACGACAGCAGGGGTCTTGTGCTTCCTGGGTACAAGTACCTCGGACCCTTCAACGGACTCGACAAGGGAGAGCCGGTCAACGAGGCAGACGCCGCGGCCCTCGAGCACGACAAGGCCTACGACCGGCAGCTCGACAGCGGAGACAACCCGTACCTCAAGTACAACCACGCCGACGCGGAGTTTCAGGAGCGCCTTAAAGAAGATACGTCTTTTGGGGGCAACCTCGCAAGAGCAGTATTCCAGGCGAAAAAGAGGGTTCTTGAACCTCTGGGCCTGGTTGAGGAGCCTGTTAAAACGGCTCCGGGAAAAAAGAGGCCGGTAGAGCACTCTCCTGTGGAGCCAGACTCCTCCTCGGGAACCGGAAAGGCGGGCAACCAGCCTGCGAGAAAGAGATTGAATTTCGGTCAGACTGGAGACGCAGACTCCGTACCTGACCCCCAGCCTCTCGGACAGCCACCAGCAGCCCCCTCTGGTCTGGGAACTAATACGATGGCTACAGGCAGTGGCGCACCAATGGCAGACAATAACGAGGGCGCCGACGGAGTGGGTAATTCCTCGGGAAATTGGCATTGCGATTCCACATGGATGGGCGACAGAGTCATCACCACCAGCACCCGCACCTGGGCTCTGCCCACCTACAACAACCATCTGTACAAGCAGATCTCCAGCCAGTCTGGAGCCAGCAACGACAACCACTACTTTGGCTACAGCACCCCTTGGGGGTATTTTGACTTCAACAGATTCCACTGTCACTTTTCGCCACGTGACTGGCAAAGACTCATCAACAACAACTGGGGATTCCGACCAAAGAGACTCAACTTCAAGCTCTTTAACATTCAAGTCAAAGAGGTCACGCAGAATGACGGTACGACGACGATTGCCAATAACCTTACCAGCACGGTTCAGGTGTTTACTGACTCGGAGTACCAGCTCCCGTACGTCCTCGGCTCGGCGCATCAAGGATGCCTCCCGCCGTTCCCAGCAGACGTCTTCATGGTCCCACAGTATGGATACCTCACCCTGAACAACGGGAGTCAGGCGGTAGGACGCTCTTCCTTTTACTGCCTGGAGTACTTTCCTTCTCAAATGCTTCGTACCGGAAACAACTTTACCTTCAGCTACACCTTTGAAGACGTTCCTTTCCACAGCAGCTACGCTCACAGCCAAAGTCTGGACCGTCTCATGAATCCTCTTATCGATCAGTACCTGTATTACTTGAGCAGAACAAACACGCCGAGCGGAACTACCACGCAGTCCAGGCTTCAGTTTTCTCAGGCCGGAGCAAGTGACATTCGGGACCAGTCTAGGAACTGGCTTCCTGGACCCTGTTACCGCCAGCAGCGAGTATCAAAGACAGCTGCGGACAACAACAACAGTGAATACTCGTGGACTGGAGCTACCAAATACCACCTCAATGGCAGAGACTCTCTGGTGAATCCGGGCCCGGCCATGGCCAGCCACAAGGACGATGAAGAAAAGTTTTTTCCTCAGAGCGGGGTTCTCATCTTTGGAAAACAAGGCTCAGAAAAAACAAATGTGGACATTGAAAAGGTCATGATTACAGACGAAGAGGAAATCAGGACCACCAATCCCGTGGCTACGGAGCAGTATGGTGCTGTATCTACCAACCTCCAGAGCGGCAACACACAAGCAGCTACCTCAGATGTCAACACACAAGGCGTTCTTCCAGGCATGGTCTGGCAGGACAGAGACGTGTACCTGCAGGGGCCTATCTGGGCAAAGATTCCACACACGGACGGACATTTTCACCCCTCTCCCCTCATGGGAGGATTCGGACTTAAACACCCTCCTCCACAGATTCTCATCAAGAACACCCCGGTACCTGCGAATCCTTCGACCACCTTCAGTGCGGCAAAGTTTGCTTCCTTCATCACACAGTACTCCACGGGGCAGGTCAGCGTGGAGATTGAGTGGGAGCTGCAGAAGGAGAACAGCAAACGCTGGAACCCCGAGATCCAGTACACTTCCAACTACAACAAATCTGTTAATGTGGACTTTACTGTGGACACTAATGGTGTGTATTCAGAGCCTCGCCCCATTGGCACCAGATACCTGACTCGTAATCTGTAATTGCTTGTTAATCAATAAACCGTTTAATTCGTTTCAGTTGAACTTTGGTCTCTGCGTATTTCTTTCTTATCTAGTTTCCATGCTCTAGAGTCGACCTGCAGGCATGCAAGCTTTTGTTCCCTTTAGTGAGGGTTAA</t>
  </si>
  <si>
    <t>PL_325 capsid insertion into PL_12 cut with SmiI and PaeI to make PL_1293</t>
  </si>
  <si>
    <t>GF_302</t>
  </si>
  <si>
    <t>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AGAGGCAACAGAGGCACCACCACCGTCGACCGG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</t>
  </si>
  <si>
    <t>AAV2 GTTTVDR for insertion into PL_12 cut with SmiI and PaeI to make PL_1366</t>
  </si>
  <si>
    <t>GF_303</t>
  </si>
  <si>
    <t>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AGAGGCAACAGAGGTGGCGACGCCGCCACCCGG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</t>
  </si>
  <si>
    <t>AAV2 GGDAATR for insertion into PL_12 cut with SmiI and PaeI to make PL_1367</t>
  </si>
  <si>
    <t>GF_304</t>
  </si>
  <si>
    <t>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AGAGGCAACAGAGGCAAGGACGCCACCGACAAG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</t>
  </si>
  <si>
    <t>AAV2 GKDATDK for insertion into PL_12 cut with SmiI and PaeI to make PL_1368</t>
  </si>
  <si>
    <t>GF_305</t>
  </si>
  <si>
    <t>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AGAGGCAACAGAGGCGGCGCCGGCAGCGGCGTG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</t>
  </si>
  <si>
    <t>AAV2 GGAGSGV for insertion into PL_12 cut with SmiI and PaeI to make PL_1369</t>
  </si>
  <si>
    <t>GF_306</t>
  </si>
  <si>
    <t>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AGAGGCAACAGAAAGGACAGCGACAGCGACCGG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</t>
  </si>
  <si>
    <t>AAV2 KDSDSDR for insertion into PL_12 cut with SmiI and PaeI to make PL_1370</t>
  </si>
  <si>
    <t>GF_307</t>
  </si>
  <si>
    <t>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TTCAACAGTGAATACTCGTGGACTGGAGCTACCAAGTACCACCTCAATGGCAGAGACTCTCTGGTGAATCCGGGCCCGGCCATGGCAAGCCACAAGGACGATGAAGAAAAGTTTTTTCCTCAGAGCGGGGTTCTCATCTTTGGGAAGCAAGGCTCAGAGAAAACAAATGTGGACATTGAAAAGGTCATGATTACAGACGAAGAGGAAATCAGGACAACCAATCCCGTGGCTACGGAGCAGTATGGTTCTGTATCTACCAACCTCCAGAGAGGCAACAG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</t>
  </si>
  <si>
    <t>AAV2 with 496F for insertion into PL_12 cut with SmiI and PaeI to make PL_1371</t>
  </si>
  <si>
    <t>GF_308</t>
  </si>
  <si>
    <t>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GCAGACCAGTCTAGGAACTGGCTTCCTGGACCCTGTTACCGCCAGCAGCGAGTATCAAAGACATCTGCGGATAACTTCAACAGTGAATACTCGTGGACTGGAGCTACCAAGTACCACCTCAATGGCAGAGACTCTCTGGTGAATCCGGGCCCGGCCATGGCAAGCCACAAGGACGATGAAGAAAAGTTTTTTCCTCAGAGCGGGGTTCTCATCTTTGGGAAGCAAGGCTCAGAGAAAACAAATGTGGACATTGAAAAGGTCATGATTACAGACGAAGAGGAAATCAGGACAACCAATCCCGTGGCTACGGAGCAGTATGGTTCTGTATCTACCAACCTCCAGAGAGGCAACAG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</t>
  </si>
  <si>
    <t>PEX24 for insertion into PL_12 cut with SmiI and PaeI to make PL_1348</t>
  </si>
  <si>
    <t>GF_309</t>
  </si>
  <si>
    <t>ATGACTGCATCTTTGAACAATAAATGATTTAAATCAGGTATGGCTGCTGACGGTTATCTTCCAGATTGGCTCGAGGACAACCTTTCTGAAGGCATTCGTGAGTGGTGGGCTCTGAAACCTGGAGTCCCTCAACCCAAAGCGAACCAACAACACCAGGACAACCGTCGGGGTCTTGTGCTTCCGGGTTACAAATACCTCGGACCCGGTAACGGACTCGACAAAGGAGAGCCGGTCAACGAGGCGGACGCGGCAGCCCTCGAACACGACAAAGCTTACGACCAGCAGCTCAAGGCCGGTGACAACCCGTACCTCAAGTACAACCACGCCGACGCCGAGTTTCAGGAGCGTCTTCAAGAAGATACGTCTTTTGGGGGCAACCTTGGCAGAGCAGTCTTCCAGGCCAAAAAGAGGATCCTTGAGCCTCTTGGTCTGGTTGAGGAAGCAGCTAAAACGGCTCCTGGAAAGAAGAGGCCTGTAGATCAGTCTCCTCAGGAACCGGACTCATCATCTGGTGTTGGCAAATCGGGCAAACAGCCTGCCAGAAAAAGACTAAATTTCGGTCAGACTGGCGACTCAGAGTCAGTCCCAGACCCTCAACCTCTCGGAGAACCACCAGCAGCCCCCACAAGTTTGGGATCTAATACAATGGCTTCAGGCGGTGGCGCACCAATGGCAGACAATAACGAGGGTGCCGATGGAGTGGGTAATTCCTCAGGAAATTGGCATTGCGATTCCCAATGGCTGGGCGACAGAGTCATCACCACCAGCACCAGAACCTGGGCCCTGCCCACTTACAACAACCATCTCTACAAGCAAATCTCCAGCCAATCAGGAGCTTCAAACGACAACCACTACTTTGGCTACAGCACCCCTTGGGGGTATTTTGACTTTAACAGATTCCACTGCCACTTCTCACCACGTGACTGGCAGCGACTCATTAACAACAACTGGGGATTCCGGCCCAAGAAACTCAGCTTCAAGCTCTTCAACATCCAAGTTAAAGAGGTCACGCAGAACGATGGCACGACGACTATTGCCAATAACCTTACCAGCACGGTTCAAGTGTTTACGGACTCGGAGTATCAGCTCCCGTACGTGCTCGGGTCGGCGCACCAAGGCTGTCTCCCGCCGTTTCCAGCGGACGTCTTCATGGTCCCTCAGTATGGATACCTCACCCTGAACAACGGAAGTCAAGCGGTGGGACGCTCATCCTTTTACTGCCTGGAGTACTTCCCTTCGCAGATGCTAAGGACTGGAAATAACTTCCAATTCAGCTATACCTTCGAGGATGTACCTTTTCACAGCAGCTACGCTCACAGCCAGAGTTTGGATCGCTTGATGAATCCTCTTATTGATCAGTATCTGTACTACCTGAACAGAACGCAAGGAACAACCTCTGGAACAACCAACCAATCACGGCTGCTTTTTAGCCAGGCTGGGCCTCAGTCTATGTCTTTGCAGGCCAGAAATTGGCTACCTGGGCCCTGCTACCGGCAACAGAGACTTTCAAAGACTGCTAACGACAACAACAACAGTAACTTTCCTTGGACAGCGGCCAGCAAATATCATCTCAATGGCCGCGACTCGCTGGTGAATCCAGGACCAGCTATGGCCAGTCACAAGGACGATGAAGAAAAATTTTTCCCTATGCACGGCAATCTAATATTTGGCAAAGAAGGGACAACGGCAAGTAACGCAGAATTAGATAATGTAATGATTACGGATGAAGAAGAGATTCGTACCACCAATCCTGTGGCAACAGAGCAGTATGGAACTGTGGCAAATAACTTGCAGAGCTCAAATACAGCTCCCACGACTAGAACTGTCAATGATCAGGGGGCCTTACCTGGCATGGTGTGGCAAGATCGTGACGTGTACCTTCAAGGACCTATCTGGGCAAAGATTCCTCACACGGATGGACACTTTCATCCTTCTCCTCTGATGGGAGGCTTTGGACTGAAACATCCGCCTCCTCAAATCATGATCAAAAATACTCCGGTACCGGCAAATCCTCCGACGACTTTCAGCCCGGCCAAGTTTGCTTCATTTATCACTCAGTACTCCACTGGACAGGTCAGCGTGGAAATTGAGTGGGAGCTACAGAAAGAAAACAGCAAACGTTGGAATCCAGAGATTCAGTACACTTCCAACTACAACAAGTCTGTTAATGTGGACTTTACTGTAGACACTAATGGTGTTTATAGTGAACCTCGCCCTATTGGAACCCGGTATCTCACACGAAACTTGTAATTGCTTGTTAATCAATAAACCGTTTAATTCGTTTCAGTTGAACTTTGGTCTCTGCGTATTTCTTTCTTATCTAGTTTCCATGCTCTAGAGTCGACCTGCAGGCATGCAAGCTTTTGTTCCCTTTAGTGAGGGTTAA</t>
  </si>
  <si>
    <t>AAV3B for insertion into PL_12 cut with SmiI and PaeI to make PL_1356</t>
  </si>
  <si>
    <t>GF_310</t>
  </si>
  <si>
    <t>ATGACTGCATCTTTGAACAATAAATGATTTAAATCAGGTATGGCTGCCGATGGTTATCTTCCAGATTGGCTCGAGGACACTCTCTCTGAAGGAATAAGACAGTGGTGGAAGCTCAAACCTGGCCCACCACCACCAAAGCCCGCAGAGCGGCATAAGGACGACAGCAGGGGTCTTGTGCTTCCTGGGTACAAGTACCTCGGACCCTTCAACGGACTCGACAAGGGAGAGCCGGTCAACGAGGCAGACGCCGCGGCCCTCGAGCACGACAAAGCCTAT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C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AGAGGCAACCTAGCACTCGGCGAAACAACAAGACCTGCTAGGCAAGCAGCTACCGCAGATGTCAACACACAAGGCGTTCTTCCAGGCATGGTCTGGCAGGACAGAGATGTGTACCTTCAGGGGCCCATCTGGGCAAAGATTCCACACACGGACGGACATTTTCACCCCTCTCCCCTCATGGGTGGATTCGGACTTAAACACCCTCCTCCCCAGATTCTCATCAAGAACACCCCGGTACCTGCGAATCCTTCGACCACCTTCAGTGCGGCAAAGTTTGCTTCCTTCATCACACAGTACTCCACGGGACAGGTCAGCGTGGAGATCGAGTGGGAGCTGCAGAAGGAAAACAGCAAACGCTGGAATCCCGAAATTCAGTACACTTCCAACTACAACAAGTCTATTAATGTGGACTTTACTGTGGACACTAATGGCGTGTATTCAGAGCCTCGCCCCATTGGCACCAGATACCTGACTCGTAATCTGTAATTGCTTGTTAATCAATAAACCGTTTAATTCGTTTCAGTTGAACTTTGGTCTCTGCGTATTTCTTTCTTATCTAGTTTCCATGCTCTAGAGTCGACCTGCAGGCATGCAAGCTTTTGTTCCCTTTAGTGAGGGTTAA</t>
  </si>
  <si>
    <t>AAV 7m8 for insertion into PL_12 cut with SmiI and PaeI to make PL_1354</t>
  </si>
  <si>
    <t>GF_311</t>
  </si>
  <si>
    <t>ATGACTGCATCTTTGAACAATAAATGATTTAAATCAGGTATGGCTGCCGATGGTTATCTTCCAGATTGGCTCGAGGACAACCTCTCTGAGGGCATTCGCGAGTGGTGGGACTTGAAACCTGGAGCCCCGAAGCCCAAAGCCAACCAGCAAAAGCAGGACGACGGCCGGGGTCTGGTGCTTCCTGGCTACAAGTACCTCGGACCCTTCAACGGACTCGACAAGGGGGAGCCCGTCAACGCGGCGGACGCAGCGGCCCTCGAGCACGACAAGGCCTACGACCAGCAGCTCAAAGCGGGTGACAATCCGTACCTGCGGTATAACCACGCCGACGTCGAGTTTCAGGAGCGTCTGCAAGAAGATACGTCTTTTGGGGGCAACCTCGGGCGAGCAGTCTTCCAGGCCAAGAAGAGGGTTCTCGAACCTTTTGGTCTGGTTGAGGAAGGCGCTAAGACGGCTCCTGGAAAGAAACGTCCGGTAGAGCAGTCGCCACAAGAGCCAGACTCCTCCTCGGGCATCGGCAAGAAAGGCCAACAGCCCGCCAGAAAAAGACTCAATTTTGGCCAGACTGGCGACTCANAGTCAGTTCCAGACCCTCAACCTCTCGGAGAACCTCCAGCAGCGCCCTCTGGTGTGGGACCTAATACAATGGCTGCAGGCGGTGGCGCACCAATGGCAGACAATAACGAGGGCGCCGACGGAGTGNGTAATTCCTCGGGAAATTGGCATTGCGATTCCACATGGATGGGGGACAGAGTCATCACCACCAGCACCCGAACCTGGGCCCTGCCCACCTACAACAACCACCTCTACAAGCAAATCTCCAACGGCACCTCGGGAGGAAGCACCAACGACAACACCTATTTTGGCTACAGCACCCCCTGGGGGTATTTTGATTTCAACAGATTCCACTGCCACTTCTCACCACGTGACTGGCAGCGACTCATCAACAACAACTGGGGATTCCGGCCAAAAAGACTCAGCTTCAAGCTCTTCAACATCCAGGTCAAGGAGGTCACGCAGAATGAAGGCACCAAGACCATCGCCAATAACCTTACCAGCACGATTCAGGTATTTACGGACTCGGAATACCAGCTGCCATACGTCCTCGGCTCCGCGCACCAGGGCTGCCTGCCTCCGTTCCCGGCGGACGTCTTCATGATTCCCCAGTACGGCTACCTTACACTGAACAATGGAAGTCAAGCCGTAGGCCGTTCCTCCTTCTACTGCCTGGAATATTTTCCTTCTCAAATGCTGAGAACGGGCAACAACTTTGAGTTCAGCTACCAGTTTGAGGACGTGCCTTTTCACAGCAGCTACGCGCACAGCCAAAGCCTGGACCGGCTGATGAACCCCCTCATCGACCAGTACCTGTACTACCTGTCTCGGACTCAGTCCACGGGAGGTACCGCAAGAACTCAGCAGTTGCTATTTTCTCAGGCCGGGCCTAATACAATGGCCAATCAGGCAAAGAACTGGCTGCCAGGACCCTGTTACCGCCAACAACGCGTCTCAACGACAACCGGGCAAAACAACAATAGCAACTCTGCCTGGACTGCTGGGACCAAATACCATCTGAATGGAAGAAATTCATTGGCTAATCCTGGCATCGCTATGGCAACACACAAAGACGACGAGGAGCGTTTTTTTCCCAGTAACGGGATCCTGATTTTTGGCAAACAAAATGCTGCCAGAGACAATGCGGATTACAGCGATGTCATGCTCACCAGCGAGGAAGAAATCAAAACCACTAACCCTGTGGCTACAGAGGAATACGGTATCGTGGCAGATAACTTGCAGCAGCAAAACACGGCTCCTCAAATTGGAACTGTCAACAGCCAGGGGGCCTTACCCGGTATGGTCTGGCAGAACCGGGACGTGTACCTGCAGGGTCCCATCTGGGCCAAGATTCCTCACACGGACGGCAACTTCCACCCATCTCCGCTGATGGGCGGCTTTGGCCTGAAACATCCTCCGCCTCAGATCCTGATCAAGAACACGCCTGTACCTGCGGATCCTCCGACCACCTTCAACCAGTCAAAGCTGAACTCTTTCATCACGCAATACAGCACCGGACAGGTCAGCGTGGAAATTGAATGGGAGCTACAGAAGGAAAACAGCAAGCGCTGGAACCCCGAGATCCAGTACACCTCCAACTACTACAAATCTACAAGTGTGGACTTTGCTGTTAATACAGAAGGCGTGTACTCTGAACCCCGCCCCATTGGCACCCGTTACCTCACCCGTAATCTGTAATTGCTTGTTAATCAATAAACCGTTTAATTCGTTTCAGTTGAACTTTGGTCTCTGCGTATTTCTTTCTTATCTAGTTTCCATGCTCTAGAGTCGACCTGCAGGCATGCAAGCTTTTGTTCCCTTTAGTGAGGGTTAA</t>
  </si>
  <si>
    <t>AAVB1 for insertion into PL_12 cut with SmiI and PaeI to make PL_1355</t>
  </si>
  <si>
    <t>GF_312</t>
  </si>
  <si>
    <t>atcattttggcaaagaattcttcgaaGCCACCATGGTCAGCTACTGGGACACCGGGGTCCTGCTGTGCGCGCTGCTCAGCTGTCTGCTTCTCACAGGATCTGGTAGACCTTTCGTAGAGATGTACAGTGAAATCCCCGAAATTATACACATGACTGAAGGAAGGGAGCTCGTCATTCCCTGCCGGGTTACGTCACCTAACATCACTGTTACTTTAAAAAAGTTTCCACTTGACACTTTGATCCCTGATGGAAAACGCATAATCTGGGACAGTAGAAAGGGCTTCATCATATCAAATGCAACGTACAAAGAAATAGGGCTTCTGACCTGTGAAGCAACAGTCAATGGGCATTTGTATAAGACAAACTATCTCACACATCGACAAACCGGTGGAGGTGGAGGTGGAGGTGGAGGT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AGGCGGCCGCGGGCCCTATTCTATAGTGTCACCTAAATGGCGAAGTGTCACAGGAGAGATATTCACTGGCTAACGGTTACGAGTTCTATAGAGGCTTCGTTGCGCCTTCTATATCCAGAGACGATTAACCGTTACTAAAGAGACGAATAGGACAACTCATTCTTAGGACAAAGTGGTGCAATTTAGCTTGATTCGCTCTTAAATGCATTGCGGCCGCGGATCCgctatactcgagcatgcatctagagggcccta</t>
  </si>
  <si>
    <t>insert for intermiediate ocular trasgene plasmid  into truncated DC627</t>
  </si>
  <si>
    <t>GF_313</t>
  </si>
  <si>
    <t>atcattttggcaaagaattcttcgaaGCCACCATGGTCAGCTACTGGGACACCGGGGTCCTGCTGTGCGCGCTGCTCAGCTGTCTGCTTCTCACAGGATCTGGTAGACCTTTCGTAGAGATGTACAGTGAAATCCCCGAAATTATACACATGACTGAAGGAAGGGAGCTCGTCATTCCCTGCCGGGTTACGTCACCTAACATCACTGTTACTTTAAAAAAGTTTCCACTTGACACTTTGATCCCTGATGGAAAACGCATAATCTGGGACAGTAGAAAGGGCTTCATCATATCAAATGCAACGTACAAAGAAATAGGGCTTCTGACCTGTGAAGCAACAGTCAATGGGCATTTGTATAAGACAAACTATCTCACACATCGACAAACCGGTGGAGGTGGAGGTGGAGGTGGAGGT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AGGGGGCCCTTCGAATATTCTATAGTGTCACCTAAATGCGGCCGCGGCGAAGTGTCACAGGAGAGATATTCACTGGCTAACGGTTACGAGTTCTATAGAGGCTTCGTTGCGCCTTCTATATCCAGAGACGATTAACCGTTACTAAAGAGACGAATAGGACAACTCATTCTTAGGACAAAGTGGTGCAATTTAGCTTGATTCGCTCTTAAATGCATTACGCGTAATCGACTGAGGCCGACGCGTGTTACAGAGATGTCGTTCCAAACTCGCCCGTTAACTAGTTATCGCGTATGTTTACGAAAACGATAGGGGTATTCATGAGGTGAGGATCTCGAGTGTCATAGCTTAAGAACACCGTAGCGGTCGAGGTATATGACACCGGAGAGAACGCTTCCCCCAAGAACACTCTTCTTGCTAGCAAGCTTTTCCCTTTAGCTTCATTCCCCGCGCTTGGGCTTTAACATTCGCGGATGGTTGAATTTGTTCCTCAGTTCCGGCAGGTACGACAAGGCTTTGTAGTTGTTTTGCATCCTATCTCTAGCTGCGTCCCCCCTAAAGCGTATTAAGCTGGTAAGACTATACTGAATCAACTTGGTTGAAGATGGAAGAGATAGATGTTCGTGCCCGCGATATCATGAACGCCGATTACACTCATGGGATCATGCAAGTAACCATCCGAGGAGCTCTGGTTTAACGCATCTTTGGGTGTCGTGGTGGTAGCTAGCGCGGCCGCctcgagcatgcatctagagggcccta</t>
  </si>
  <si>
    <t xml:space="preserve"> TG plasmid ocular BC1</t>
  </si>
  <si>
    <t>GF_314</t>
  </si>
  <si>
    <t>atcattttggcaaagaattcttcgaaGCCACCATGGTCAGCTACTGGGACACCGGGGTCCTGCTGTGCGCGCTGCTCAGCTGTCTGCTTCTCACAGGATCTGGTAGACCTTTCGTAGAGATGTACAGTGAAATCCCCGAAATTATACACATGACTGAAGGAAGGGAGCTCGTCATTCCCTGCCGGGTTACGTCACCTAACATCACTGTTACTTTAAAAAAGTTTCCACTTGACACTTTGATCCCTGATGGAAAACGCATAATCTGGGACAGTAGAAAGGGCTTCATCATATCAAATGCAACGTACAAAGAAATAGGGCTTCTGACCTGTGAAGCAACAGTCAATGGGCATTTGTATAAGACAAACTATCTCACACATCGACAAACCGGTGGAGGTGGAGGTGGAGGTGGAGGT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AGGGGGCCCTTCGAATATTCTATAGTGTCACCTAAATGCGGCCGCGGCGAAGTGTCACAGGAGAGATATTCACTGGCTAACGGTTACGAGTTCTATAGAGGCTTCGTTGCGCCTTCTATATCCAGAGACGATTAACCGTTACTAAAGAGACGAATAGGACAACTCATTCTTAGGACAAAGTGGTGCAATTTAGCTTGATTCGCTCTTAAATGCATTACGCGTAGACAGGCTTTAGAGACGCGTGTTACAGAGATGTCGTTCCAAACTCGCCCGTTAACTAGTTATCGCGTATGTTTACGAAAACGATAGGGGTATTCATGAGGTGAGGATCTCGAGTGTCATAGCTTAAGAACACCGTAGCGGTCGAGGTATATGACACCGGAGAGAACGCTTCCCCCAAGAACACTCTTCTTGCTAGCACTTGACCGCCGTTCCTGGGACCACTAGGGCAACTCACTGTTTGTCCCACATCTGTTACGTCATACGAGTGACTCTCGTCTGTTAACTAGTGACACGAGCCTTGCACAAGCGACAACCCATTAGCAGGGACTTGGGTATGATTTTTTCAGAATCAAATGCTGTTACTAAATGAATTAAGCATTATAGCCTTGCGCGACGGATTGTTATTAACCCGTGATGCACTGGGTCAGTGTGCGAGACACTACTAGACAGACAACGGGGCGATCCTTGAGCTAGCCTCAACTGGTGACGTGTAGTCAGCTAGCGCGGCCGCctcgagcatgcatctagagggcccta</t>
  </si>
  <si>
    <t xml:space="preserve"> TG plasmid ocular BC2</t>
  </si>
  <si>
    <t>GF_315</t>
  </si>
  <si>
    <t>atcattttggcaaagaattcttcgaaGCCACCATGGTCAGCTACTGGGACACCGGGGTCCTGCTGTGCGCGCTGCTCAGCTGTCTGCTTCTCACAGGATCTGGTAGACCTTTCGTAGAGATGTACAGTGAAATCCCCGAAATTATACACATGACTGAAGGAAGGGAGCTCGTCATTCCCTGCCGGGTTACGTCACCTAACATCACTGTTACTTTAAAAAAGTTTCCACTTGACACTTTGATCCCTGATGGAAAACGCATAATCTGGGACAGTAGAAAGGGCTTCATCATATCAAATGCAACGTACAAAGAAATAGGGCTTCTGACCTGTGAAGCAACAGTCAATGGGCATTTGTATAAGACAAACTATCTCACACATCGACAAACCGGTGGAGGTGGAGGTGGAGGTGGAGGT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AGGGGGCCCTTCGAATATTCTATAGTGTCACCTAAATGCGGCCGCGGCGAAGTGTCACAGGAGAGATATTCACTGGCTAACGGTTACGAGTTCTATAGAGGCTTCGTTGCGCCTTCTATATCCAGAGACGATTAACCGTTACTAAAGAGACGAATAGGACAACTCATTCTTAGGACAAAGTGGTGCAATTTAGCTTGATTCGCTCTTAAATGCATTACGCGTAGCTAGGAGTGACGTACGCGTGTTACAGAGATGTCGTTCCAAACTCGCCCGTTAACTAGTTATCGCGTATGTTTACGAAAACGATAGGGGTATTCATGAGGTGAGGATCTCGAGTGTCATAGCTTAAGAACACCGTAGCGGTCGAGGTATATGACACCGGAGAGAACGCTTCCCCCAAGAACACTCTTCTTGCTAGCAGCCCTGGAGAAATGCCGCACTTCTGGTAGTTAAATTCAACTAATGAAACAGAAGCCCTTTGTTACCAACCTCAGGGACCTACGGGTATGGTCAAAAGCTAGGAAGGCTTCCATCTTCCCCCAAGTGAGATGCCAATTTACAAGCCTTTAATGATCTAGTCGGGGCACCTATGGTAGGCCACTCCTATATACTACGGTTGCCTTTGATTACGTCTGACCGTCGGGGTATGTGTTGTCGCCAAGACACTTAATGATACAAGGTTCGCGAATATCGGGTTGTCAACGGGCCATGTGAACGCTGCTAGCGCGGCCGCctcgagcatgcatctagagggcccta</t>
  </si>
  <si>
    <t xml:space="preserve"> TG plasmid ocular BC3</t>
  </si>
  <si>
    <t>GF_316</t>
  </si>
  <si>
    <t>atcattttggcaaagaattcttcgaaGCCACCATGGTCAGCTACTGGGACACCGGGGTCCTGCTGTGCGCGCTGCTCAGCTGTCTGCTTCTCACAGGATCTGGTAGACCTTTCGTAGAGATGTACAGTGAAATCCCCGAAATTATACACATGACTGAAGGAAGGGAGCTCGTCATTCCCTGCCGGGTTACGTCACCTAACATCACTGTTACTTTAAAAAAGTTTCCACTTGACACTTTGATCCCTGATGGAAAACGCATAATCTGGGACAGTAGAAAGGGCTTCATCATATCAAATGCAACGTACAAAGAAATAGGGCTTCTGACCTGTGAAGCAACAGTCAATGGGCATTTGTATAAGACAAACTATCTCACACATCGACAAACCGGTGGAGGTGGAGGTGGAGGTGGAGGT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AGGGGGCCCTTCGAATATTCTATAGTGTCACCTAAATGCGGCCGCGGCGAAGTGTCACAGGAGAGATATTCACTGGCTAACGGTTACGAGTTCTATAGAGGCTTCGTTGCGCCTTCTATATCCAGAGACGATTAACCGTTACTAAAGAGACGAATAGGACAACTCATTCTTAGGACAAAGTGGTGCAATTTAGCTTGATTCGCTCTTAAATGCATTACGCGTAGGCCGGGTAAAGCGACGCGTGTTACAGAGATGTCGTTCCAAACTCGCCCGTTAACTAGTTATCGCGTATGTTTACGAAAACGATAGGGGTATTCATGAGGTGAGGATCTCGAGTGTCATAGCTTAAGAACACCGTAGCGGTCGAGGTATATGACACCGGAGAGAACGCTTCCCCCAAGAACACTCTTCTTGCTAGCAGCCGAAACGATCTTTGGATGCGCTGCATGTAAGGTGTGAAACAGATTACTGTCCGAGTGTAAGAGCTATGATGCGATTATTAAGTGTCCTAGAGTTGATGGCAGACAGTACCAAGTGTATTGGCATGTGACAACCCATTAACATCCGGGGAACGATCGGTACAGATTTTCGTATAACCCCGTTATACGATAACGGATGTCGCCTCCCTGGGGTTGACAACTGGGGATACTCCGAGGCCACAGTGAGGCTGCCAAAGTGCCGGCTCTGCGTTCGTATAGGCAGTTACTCTCTTAATACCCGCTAGCGCGGCCGCctcgagcatgcatctagagggcccta</t>
  </si>
  <si>
    <t xml:space="preserve"> TG plasmid ocular BC4</t>
  </si>
  <si>
    <t>GF_317</t>
  </si>
  <si>
    <t>atcattttggcaaagaattcttcgaaGCCACCATGGTCAGCTACTGGGACACCGGGGTCCTGCTGTGCGCGCTGCTCAGCTGTCTGCTTCTCACAGGATCTGGTAGACCTTTCGTAGAGATGTACAGTGAAATCCCCGAAATTATACACATGACTGAAGGAAGGGAGCTCGTCATTCCCTGCCGGGTTACGTCACCTAACATCACTGTTACTTTAAAAAAGTTTCCACTTGACACTTTGATCCCTGATGGAAAACGCATAATCTGGGACAGTAGAAAGGGCTTCATCATATCAAATGCAACGTACAAAGAAATAGGGCTTCTGACCTGTGAAGCAACAGTCAATGGGCATTTGTATAAGACAAACTATCTCACACATCGACAAACCGGTGGAGGTGGAGGTGGAGGTGGAGGT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AGGGGGCCCTTCGAATATTCTATAGTGTCACCTAAATGCGGCCGCGGCGAAGTGTCACAGGAGAGATATTCACTGGCTAACGGTTACGAGTTCTATAGAGGCTTCGTTGCGCCTTCTATATCCAGAGACGATTAACCGTTACTAAAGAGACGAATAGGACAACTCATTCTTAGGACAAAGTGGTGCAATTTAGCTTGATTCGCTCTTAAATGCATTACGCGTAGTCATGGGCCTAATACGCGTGTTACAGAGATGTCGTTCCAAACTCGCCCGTTAACTAGTTATCGCGTATGTTTACGAAAACGATAGGGGTATTCATGAGGTGAGGATCTCGAGTGTCATAGCTTAAGAACACCGTAGCGGTCGAGGTATATGACACCGGAGAGAACGCTTCCCCCAAGAACACTCTTCTTGCTAGCATGTTTTGATACCTGCGAAGGACAATTAGTAGCGTATCTGCCGTTTGTCTCGCTCTTGGTCTAGATATAAGGTGCTTTGGAGACCTGTAGGTTACTGAGATCCAGAGCAATTTGGCTGGGAGTGCAACAAGCACGTGCCATTTAATCGCTTGTGACGCGATATCTAGTATGTGACTGATCATTTCACGGGATACAAACAAAGTCCCGACATAGATGTAATGTAGAACGAATGGGGTGGTCGTAGCTCGAGATCCTTTTTCGAGTAAGCCAGGTCTTTTATTAAGTGGAAACCAAACAGAGGCTAGCGCGGCCGCctcgagcatgcatctagagggcccta</t>
  </si>
  <si>
    <t xml:space="preserve"> TG plasmid ocular BC5</t>
  </si>
  <si>
    <t>GF_318</t>
  </si>
  <si>
    <t>atcattttggcaaagaattcttcgaaGCCACCATGGTCAGCTACTGGGACACCGGGGTCCTGCTGTGCGCGCTGCTCAGCTGTCTGCTTCTCACAGGATCTGGTAGACCTTTCGTAGAGATGTACAGTGAAATCCCCGAAATTATACACATGACTGAAGGAAGGGAGCTCGTCATTCCCTGCCGGGTTACGTCACCTAACATCACTGTTACTTTAAAAAAGTTTCCACTTGACACTTTGATCCCTGATGGAAAACGCATAATCTGGGACAGTAGAAAGGGCTTCATCATATCAAATGCAACGTACAAAGAAATAGGGCTTCTGACCTGTGAAGCAACAGTCAATGGGCATTTGTATAAGACAAACTATCTCACACATCGACAAACCGGTGGAGGTGGAGGTGGAGGTGGAGGT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AGGGGGCCCTTCGAATATTCTATAGTGTCACCTAAATGCGGCCGCGGCGAAGTGTCACAGGAGAGATATTCACTGGCTAACGGTTACGAGTTCTATAGAGGCTTCGTTGCGCCTTCTATATCCAGAGACGATTAACCGTTACTAAAGAGACGAATAGGACAACTCATTCTTAGGACAAAGTGGTGCAATTTAGCTTGATTCGCTCTTAAATGCATTACGCGTATCCGCGGCCATTTTACGCGTGTTACAGAGATGTCGTTCCAAACTCGCCCGTTAACTAGTTATCGCGTATGTTTACGAAAACGATAGGGGTATTCATGAGGTGAGGATCTCGAGTGTCATAGCTTAAGAACACCGTAGCGGTCGAGGTATATGACACCGGAGAGAACGCTTCCCCCAAGAACACTCTTCTTGCTAGCCCAATTAAATTCCCTTACGACCTCCAACGGTACAGTTGCTAATATGCCATAGTTCTCGCCGAGACTCAGTGATTTTCAAAGCAAGTTGTCCGAATCGCCGCATACAACCTCTGCGGTATTCCGACCGACGGCAACTGAGTGTACTTTGCGGCACCATTTGACTAGGGAAGTTGAAAGTAAATCATGCATAGAGGGCCCGTATCTACACAGTCCGTCCCTTGAGCTTCACTCGTTGTAATGAGTACCAGTCTGAAACTTCTACGTTAATGCCATATAAACGTGATGAGTGCGGGGCTCCGAGCTAGCGCGGCCGCctcgagcatgcatctagagggcccta</t>
  </si>
  <si>
    <t xml:space="preserve"> TG plasmid ocular BC6</t>
  </si>
  <si>
    <t>GF_319</t>
  </si>
  <si>
    <t>atcattttggcaaagaattcttcgaaGCCACCATGGTCAGCTACTGGGACACCGGGGTCCTGCTGTGCGCGCTGCTCAGCTGTCTGCTTCTCACAGGATCTGGTAGACCTTTCGTAGAGATGTACAGTGAAATCCCCGAAATTATACACATGACTGAAGGAAGGGAGCTCGTCATTCCCTGCCGGGTTACGTCACCTAACATCACTGTTACTTTAAAAAAGTTTCCACTTGACACTTTGATCCCTGATGGAAAACGCATAATCTGGGACAGTAGAAAGGGCTTCATCATATCAAATGCAACGTACAAAGAAATAGGGCTTCTGACCTGTGAAGCAACAGTCAATGGGCATTTGTATAAGACAAACTATCTCACACATCGACAAACCGGTGGAGGTGGAGGTGGAGGTGGAGGT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AGGGGGCCCTTCGAATATTCTATAGTGTCACCTAAATGCGGCCGCGGCGAAGTGTCACAGGAGAGATATTCACTGGCTAACGGTTACGAGTTCTATAGAGGCTTCGTTGCGCCTTCTATATCCAGAGACGATTAACCGTTACTAAAGAGACGAATAGGACAACTCATTCTTAGGACAAAGTGGTGCAATTTAGCTTGATTCGCTCTTAAATGCATTACGCGTCATCCCCAGGGTCTTACGCGTGTTACAGAGATGTCGTTCCAAACTCGCCCGTTAACTAGTTATCGCGTATGTTTACGAAAACGATAGGGGTATTCATGAGGTGAGGATCTCGAGTGTCATAGCTTAAGAACACCGTAGCGGTCGAGGTATATGACACCGGAGAGAACGCTTCCCCCAAGAACACTCTTCTTGCTAGCCGAACAAATGTGCTAGCCACGCTTTCTTGGGCCCCTCTTAAGACCGAAGCGAGGGTGACACTCAGGTTCACATCTAACCGCGGGATGTGATTGTGATACCCGCGTACCATCTTTCACGCGCTGAATCGCCGAGCGTGTGAGCATGTAAAAGATGTGAGAGCTTGGAAGCTATTTGGTCTCAGCTCTCAGCGCATTCGTGGAGAAAGCAATACAGGACTCTTTCACAATTTGTGCTAGCCTGCTCTCAGAGCACCTTCATACAAGGTTATATTCCACCTGAGACTCAATAGGTGGGTTCAGGCTAGCGCGGCCGCctcgagcatgcatctagagggcccta</t>
  </si>
  <si>
    <t xml:space="preserve"> TG plasmid ocular BC7</t>
  </si>
  <si>
    <t>GF_320</t>
  </si>
  <si>
    <t>atcattttggcaaagaattcttcgaaGCCACCATGGTCAGCTACTGGGACACCGGGGTCCTGCTGTGCGCGCTGCTCAGCTGTCTGCTTCTCACAGGATCTGGTAGACCTTTCGTAGAGATGTACAGTGAAATCCCCGAAATTATACACATGACTGAAGGAAGGGAGCTCGTCATTCCCTGCCGGGTTACGTCACCTAACATCACTGTTACTTTAAAAAAGTTTCCACTTGACACTTTGATCCCTGATGGAAAACGCATAATCTGGGACAGTAGAAAGGGCTTCATCATATCAAATGCAACGTACAAAGAAATAGGGCTTCTGACCTGTGAAGCAACAGTCAATGGGCATTTGTATAAGACAAACTATCTCACACATCGACAAACCGGTGGAGGTGGAGGTGGAGGTGGAGGT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AGGGGGCCCTTCGAATATTCTATAGTGTCACCTAAATGCGGCCGCGGCGAAGTGTCACAGGAGAGATATTCACTGGCTAACGGTTACGAGTTCTATAGAGGCTTCGTTGCGCCTTCTATATCCAGAGACGATTAACCGTTACTAAAGAGACGAATAGGACAACTCATTCTTAGGACAAAGTGGTGCAATTTAGCTTGATTCGCTCTTAAATGCATTACGCGTCGCGCTGTTCGGTCAACGCGTGTTACAGAGATGTCGTTCCAAACTCGCCCGTTAACTAGTTATCGCGTATGTTTACGAAAACGATAGGGGTATTCATGAGGTGAGGATCTCGAGTGTCATAGCTTAAGAACACCGTAGCGGTCGAGGTATATGACACCGGAGAGAACGCTTCCCCCAAGAACACTCTTCTTGCTAGCCGACCTTTTATACTGCGAAGGGTTCGACCCCTGGCCGAAACGACTTGGATCTGTTCTATGAGTCACTCCTCTGGCTTAATAACATTCGCCCTGGTGTCTCAGTACAACCGGCTATGGAAGGGACGCAACTGACGACGTGTGCTGGGATGACTCTCTAGCATTCTGAGTCTTTTGTTTGTACCACTCACGGAGGAAAGCTTGCTCACCAGAAAGATCAATGGCTCTTCCAATATGTTACACCTCTAAGCGTGATCCGTAACCCTAACGTATATCATTATGCGTCTGCCGTCCGTGGACCCAGCTAGCGCGGCCGCctcgagcatgcatctagagggcccta</t>
  </si>
  <si>
    <t xml:space="preserve"> TG plasmid ocular BC8</t>
  </si>
  <si>
    <t>GF_321</t>
  </si>
  <si>
    <t>atcattttggcaaagaattcttcgaaGCCACCATGGTCAGCTACTGGGACACCGGGGTCCTGCTGTGCGCGCTGCTCAGCTGTCTGCTTCTCACAGGATCTGGTAGACCTTTCGTAGAGATGTACAGTGAAATCCCCGAAATTATACACATGACTGAAGGAAGGGAGCTCGTCATTCCCTGCCGGGTTACGTCACCTAACATCACTGTTACTTTAAAAAAGTTTCCACTTGACACTTTGATCCCTGATGGAAAACGCATAATCTGGGACAGTAGAAAGGGCTTCATCATATCAAATGCAACGTACAAAGAAATAGGGCTTCTGACCTGTGAAGCAACAGTCAATGGGCATTTGTATAAGACAAACTATCTCACACATCGACAAACCGGTGGAGGTGGAGGTGGAGGTGGAGGT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AGGGGGCCCTTCGAATATTCTATAGTGTCACCTAAATGCGGCCGCGGCGAAGTGTCACAGGAGAGATATTCACTGGCTAACGGTTACGAGTTCTATAGAGGCTTCGTTGCGCCTTCTATATCCAGAGACGATTAACCGTTACTAAAGAGACGAATAGGACAACTCATTCTTAGGACAAAGTGGTGCAATTTAGCTTGATTCGCTCTTAAATGCATTACGCGTCGCTTACGAAATCCGACGCGTGTTACAGAGATGTCGTTCCAAACTCGCCCGTTAACTAGTTATCGCGTATGTTTACGAAAACGATAGGGGTATTCATGAGGTGAGGATCTCGAGTGTCATAGCTTAAGAACACCGTAGCGGTCGAGGTATATGACACCGGAGAGAACGCTTCCCCCAAGAACACTCTTCTTGCTAGCCGCGCGACCTTATTGACACGGGAATTCCAGATCGCTGTAATGTGTGCCCGTCTGTTTCTAACCCGTACTACTCCCCGCATGGGGCCTGAGTCCAGTTAACTGCTGAAAATTCTTCGCCGCGTTAACTAGCGGGTTTAGATCCTTGCTGATGAGAAGCATTCGTTTGAAATTACAGATCTCGAGTTAACATATTTCGATCGACAGACATCGTACTTCGCGTCAAAATGGACTAAAGCCCAGTGAGGCCGGAGGCTGAATTTATAGGTTGTTTTGCTCCTACGCTGTACCCGGCTACCATTAGCTAGCGCGGCCGCctcgagcatgcatctagagggcccta</t>
  </si>
  <si>
    <t xml:space="preserve"> TG plasmid ocular BC9</t>
  </si>
  <si>
    <t>GF_322</t>
  </si>
  <si>
    <t>atcattttggcaaagaattcttcgaaGCCACCATGGTCAGCTACTGGGACACCGGGGTCCTGCTGTGCGCGCTGCTCAGCTGTCTGCTTCTCACAGGATCTGGTAGACCTTTCGTAGAGATGTACAGTGAAATCCCCGAAATTATACACATGACTGAAGGAAGGGAGCTCGTCATTCCCTGCCGGGTTACGTCACCTAACATCACTGTTACTTTAAAAAAGTTTCCACTTGACACTTTGATCCCTGATGGAAAACGCATAATCTGGGACAGTAGAAAGGGCTTCATCATATCAAATGCAACGTACAAAGAAATAGGGCTTCTGACCTGTGAAGCAACAGTCAATGGGCATTTGTATAAGACAAACTATCTCACACATCGACAAACCGGTGGAGGTGGAGGTGGAGGTGGAGGT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AGGGGGCCCTTCGAATATTCTATAGTGTCACCTAAATGCGGCCGCGGCGAAGTGTCACAGGAGAGATATTCACTGGCTAACGGTTACGAGTTCTATAGAGGCTTCGTTGCGCCTTCTATATCCAGAGACGATTAACCGTTACTAAAGAGACGAATAGGACAACTCATTCTTAGGACAAAGTGGTGCAATTTAGCTTGATTCGCTCTTAAATGCATTACGCGTCGGTCATCCGGCATTACGCGTGTTACAGAGATGTCGTTCCAAACTCGCCCGTTAACTAGTTATCGCGTATGTTTACGAAAACGATAGGGGTATTCATGAGGTGAGGATCTCGAGTGTCATAGCTTAAGAACACCGTAGCGGTCGAGGTATATGACACCGGAGAGAACGCTTCCCCCAAGAACACTCTTCTTGCTAGCGACGTATGACCGCCCAAGTGTGACTGGGGTTCCACACTGCTCGTTATATTTCGACTGGAAAGGGTATATCCCGCCCTTCAGCATCGGAGAAGAGACCAGCACAAGTGTCCTTTAGACCACATCACTTAATCCGTTAATTGTCGTGGTGGGTATGCCTTAGAGATGTCAAGCGTCGGACGTACTAGGGGTACCTTTAAATGATTATTGCAGCGTTTTCGGAGATTCAACTCTCAGGAATCTGTCCGACTGCCTCTTTCTGATAAGAGCTATTCAGATGCGACGGTATATTGCAGAATGAGTGCTAGCGCGGCCGCctcgagcatgcatctagagggcccta</t>
  </si>
  <si>
    <t xml:space="preserve"> TG plasmid ocular BC10</t>
  </si>
  <si>
    <t>GF_323</t>
  </si>
  <si>
    <t>atcattttggcaaagaattcttcgaaGCCACCATGGTCAGCTACTGGGACACCGGGGTCCTGCTGTGCGCGCTGCTCAGCTGTCTGCTTCTCACAGGATCTGGTAGACCTTTCGTAGAGATGTACAGTGAAATCCCCGAAATTATACACATGACTGAAGGAAGGGAGCTCGTCATTCCCTGCCGGGTTACGTCACCTAACATCACTGTTACTTTAAAAAAGTTTCCACTTGACACTTTGATCCCTGATGGAAAACGCATAATCTGGGACAGTAGAAAGGGCTTCATCATATCAAATGCAACGTACAAAGAAATAGGGCTTCTGACCTGTGAAGCAACAGTCAATGGGCATTTGTATAAGACAAACTATCTCACACATCGACAAACCGGTGGAGGTGGAGGTGGAGGTGGAGGT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AGGGGGCCCTTCGAATATTCTATAGTGTCACCTAAATGCGGCCGCGGCGAAGTGTCACAGGAGAGATATTCACTGGCTAACGGTTACGAGTTCTATAGAGGCTTCGTTGCGCCTTCTATATCCAGAGACGATTAACCGTTACTAAAGAGACGAATAGGACAACTCATTCTTAGGACAAAGTGGTGCAATTTAGCTTGATTCGCTCTTAAATGCATTACGCGTCGTGCATCGGTGATGACGCGTGTTACAGAGATGTCGTTCCAAACTCGCCCGTTAACTAGTTATCGCGTATGTTTACGAAAACGATAGGGGTATTCATGAGGTGAGGATCTCGAGTGTCATAGCTTAAGAACACCGTAGCGGTCGAGGTATATGACACCGGAGAGAACGCTTCCCCCAAGAACACTCTTCTTGCTAGCGAGAGGCTGATGCTTTTTGATAAATCTTCCGGCGCGTGCGAATTGCTTTTTTCGAGTGTGCAATCGCAGACAACCTGTATCCACTCGCGAAATATGGGACACAGGTACAAAAGCTCCGTTATTTCGGCCTAGGGAAGTGTGGCTTCCTTTTCCATATAAGAGTGCGATCGTAGAACCAATGAAGGCCCGAGTGTCACACTATTACCCTAGTTGGTGCCTGGATCGTTTATAGTTAACAAATTACTGCTACGGGGTGGGGGGGTCGAGACATTTATACGATCCGCCTGAGCCGTTGCACAGGCTAGCGCGGCCGCctcgagcatgcatctagagggcccta</t>
  </si>
  <si>
    <t xml:space="preserve"> TG plasmid ocular BC11</t>
  </si>
  <si>
    <t>GF_324</t>
  </si>
  <si>
    <t>atcattttggcaaagaattcttcgaaGCCACCATGGTCAGCTACTGGGACACCGGGGTCCTGCTGTGCGCGCTGCTCAGCTGTCTGCTTCTCACAGGATCTGGTAGACCTTTCGTAGAGATGTACAGTGAAATCCCCGAAATTATACACATGACTGAAGGAAGGGAGCTCGTCATTCCCTGCCGGGTTACGTCACCTAACATCACTGTTACTTTAAAAAAGTTTCCACTTGACACTTTGATCCCTGATGGAAAACGCATAATCTGGGACAGTAGAAAGGGCTTCATCATATCAAATGCAACGTACAAAGAAATAGGGCTTCTGACCTGTGAAGCAACAGTCAATGGGCATTTGTATAAGACAAACTATCTCACACATCGACAAACCGGTGGAGGTGGAGGTGGAGGTGGAGGT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AGGGGGCCCTTCGAATATTCTATAGTGTCACCTAAATGCGGCCGCGGCGAAGTGTCACAGGAGAGATATTCACTGGCTAACGGTTACGAGTTCTATAGAGGCTTCGTTGCGCCTTCTATATCCAGAGACGATTAACCGTTACTAAAGAGACGAATAGGACAACTCATTCTTAGGACAAAGTGGTGCAATTTAGCTTGATTCGCTCTTAAATGCATTACGCGTCGTTAAGTGCCGTACACGCGTGTTACAGAGATGTCGTTCCAAACTCGCCCGTTAACTAGTTATCGCGTATGTTTACGAAAACGATAGGGGTATTCATGAGGTGAGGATCTCGAGTGTCATAGCTTAAGAACACCGTAGCGGTCGAGGTATATGACACCGGAGAGAACGCTTCCCCCAAGAACACTCTTCTTGCTAGCGAGATGAGCGTAAGCACCTCAAACAAAGTAGTCTGACGAGGCAAGTCTGCATACTTCGAGGATAACTCTCTGAAGTAAAAACAGTTAACTGGTTTTACAGTTTAGTACGCTTTTGACGATATCAAGAGTCAAGTGGTAAACCGTCTAGGACAGCTCGGGCCCAGGTGTTTGTCTCGCATTTTCGCGAGTCGGTGCCAATCCAGAGGACGGGCAGGTCTGGACTGGCCTACGAATCTTATTTAGGGAAGCAATGTTCTGCATGTGTCTAGGGCTGGTCGGCCGCATGCCGAGTGCTGATTCGCTAGCGCGGCCGCctcgagcatgcatctagagggcccta</t>
  </si>
  <si>
    <t xml:space="preserve"> TG plasmid ocular BC12</t>
  </si>
  <si>
    <t>GF_325</t>
  </si>
  <si>
    <t>atcattttggcaaagaattcttcgaaGCCACCATGGTCAGCTACTGGGACACCGGGGTCCTGCTGTGCGCGCTGCTCAGCTGTCTGCTTCTCACAGGATCTGGTAGACCTTTCGTAGAGATGTACAGTGAAATCCCCGAAATTATACACATGACTGAAGGAAGGGAGCTCGTCATTCCCTGCCGGGTTACGTCACCTAACATCACTGTTACTTTAAAAAAGTTTCCACTTGACACTTTGATCCCTGATGGAAAACGCATAATCTGGGACAGTAGAAAGGGCTTCATCATATCAAATGCAACGTACAAAGAAATAGGGCTTCTGACCTGTGAAGCAACAGTCAATGGGCATTTGTATAAGACAAACTATCTCACACATCGACAAACCGGTGGAGGTGGAGGTGGAGGTGGAGGT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AGGGGGCCCTTCGAATATTCTATAGTGTCACCTAAATGCGGCCGCGGCGAAGTGTCACAGGAGAGATATTCACTGGCTAACGGTTACGAGTTCTATAGAGGCTTCGTTGCGCCTTCTATATCCAGAGACGATTAACCGTTACTAAAGAGACGAATAGGACAACTCATTCTTAGGACAAAGTGGTGCAATTTAGCTTGATTCGCTCTTAAATGCATTACGCGTGCTCCCCGCATGTCTACGCGTGTTACAGAGATGTCGTTCCAAACTCGCCCGTTAACTAGTTATCGCGTATGTTTACGAAAACGATAGGGGTATTCATGAGGTGAGGATCTCGAGTGTCATAGCTTAAGAACACCGTAGCGGTCGAGGTATATGACACCGGAGAGAACGCTTCCCCCAAGAACACTCTTCTTGCTAGCGATGGAATGACTCTTATCATTGGCATAGTGTCTCGTCCTTTTGGCCTATAGATTTTTGGTCCTATTGACAGGTATCGTACGAGATTGCGATGGTCCAGCAATCACGTCTGGCTTTCCATTCGTCGCGACGTGCCGATCCCTCGTTCCTAGGATGCGACATATCTCACAAGTTCCAACCTATTCGGAAGCCGACTGTGGAATCCCTCGTGAGGCTGTTTGGATTTGTCGGGGTTATCAAGTCACAACTTGGGCCCAATTCTAGTATATCGAGAGCCAAAATCGTCTGGCGGGTCTGGAACAGCTAGCGCGGCCGCctcgagcatgcatctagagggcccta</t>
  </si>
  <si>
    <t xml:space="preserve"> TG plasmid ocular BC13</t>
  </si>
  <si>
    <t>GF_326</t>
  </si>
  <si>
    <t>atcattttggcaaagaattcttcgaaGCCACCATGGTCAGCTACTGGGACACCGGGGTCCTGCTGTGCGCGCTGCTCAGCTGTCTGCTTCTCACAGGATCTGGTAGACCTTTCGTAGAGATGTACAGTGAAATCCCCGAAATTATACACATGACTGAAGGAAGGGAGCTCGTCATTCCCTGCCGGGTTACGTCACCTAACATCACTGTTACTTTAAAAAAGTTTCCACTTGACACTTTGATCCCTGATGGAAAACGCATAATCTGGGACAGTAGAAAGGGCTTCATCATATCAAATGCAACGTACAAAGAAATAGGGCTTCTGACCTGTGAAGCAACAGTCAATGGGCATTTGTATAAGACAAACTATCTCACACATCGACAAACCGGTGGAGGTGGAGGTGGAGGTGGAGGT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AGGGGGCCCTTCGAATATTCTATAGTGTCACCTAAATGCGGCCGCGGCGAAGTGTCACAGGAGAGATATTCACTGGCTAACGGTTACGAGTTCTATAGAGGCTTCGTTGCGCCTTCTATATCCAGAGACGATTAACCGTTACTAAAGAGACGAATAGGACAACTCATTCTTAGGACAAAGTGGTGCAATTTAGCTTGATTCGCTCTTAAATGCATTACGCGTGTAGCCGGACCGCACACGCGTGTTACAGAGATGTCGTTCCAAACTCGCCCGTTAACTAGTTATCGCGTATGTTTACGAAAACGATAGGGGTATTCATGAGGTGAGGATCTCGAGTGTCATAGCTTAAGAACACCGTAGCGGTCGAGGTATATGACACCGGAGAGAACGCTTCCCCCAAGAACACTCTTCTTGCTAGCGTCGGCGGGAAGCGAAGGGGGCGACTCTTCCTCGAAACCATAAAGATCCTTTAATGCAATAAGTTGTTGACCGAGGTACCCGTGTGTCACAAAAACTACCATGGCGCCTAGTGTGGTACGATTCATATTGCAACGGTCCCACAGTTACAAGATGTATTTCGTAAACTTTGATGTGTACGGACTTGATTGTTATTGGGGCCACTTGTTGTATCCATCAGCCCCGATCACGGCCATTATGCGTTGACAGTTATTACCGTCTTTCATAGTTTCCGCGATATCACGAAAGTACCTCGAGCTAAGGCTAGCGCGGCCGCctcgagcatgcatctagagggcccta</t>
  </si>
  <si>
    <t xml:space="preserve"> TG plasmid ocular BC14</t>
  </si>
  <si>
    <t>GF_327</t>
  </si>
  <si>
    <t>atcattttggcaaagaattcttcgaaGCCACCATGGTCAGCTACTGGGACACCGGGGTCCTGCTGTGCGCGCTGCTCAGCTGTCTGCTTCTCACAGGATCTGGTAGACCTTTCGTAGAGATGTACAGTGAAATCCCCGAAATTATACACATGACTGAAGGAAGGGAGCTCGTCATTCCCTGCCGGGTTACGTCACCTAACATCACTGTTACTTTAAAAAAGTTTCCACTTGACACTTTGATCCCTGATGGAAAACGCATAATCTGGGACAGTAGAAAGGGCTTCATCATATCAAATGCAACGTACAAAGAAATAGGGCTTCTGACCTGTGAAGCAACAGTCAATGGGCATTTGTATAAGACAAACTATCTCACACATCGACAAACCGGTGGAGGTGGAGGTGGAGGTGGAGGT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AGGGGGCCCTTCGAATATTCTATAGTGTCACCTAAATGCGGCCGCGGCGAAGTGTCACAGGAGAGATATTCACTGGCTAACGGTTACGAGTTCTATAGAGGCTTCGTTGCGCCTTCTATATCCAGAGACGATTAACCGTTACTAAAGAGACGAATAGGACAACTCATTCTTAGGACAAAGTGGTGCAATTTAGCTTGATTCGCTCTTAAATGCATTACGCGTTAGGCCAACATTGTTACGCGTGTTACAGAGATGTCGTTCCAAACTCGCCCGTTAACTAGTTATCGCGTATGTTTACGAAAACGATAGGGGTATTCATGAGGTGAGGATCTCGAGTGTCATAGCTTAAGAACACCGTAGCGGTCGAGGTATATGACACCGGAGAGAACGCTTCCCCCAAGAACACTCTTCTTGCTAGCTAGGCTATCCGGAGCTCGCAGAACAGTCCCAAACTCACAAATAATTAATTTATTGCGCCCCGCAATAGAATCCGGGGGGCACGTATCTTGCTCTAAGTACTTCCAGACTCGCACTGCCGGGTTCTTGATGAAACATGACACACCTCGACAACATGTGTGTCGAATCACAGAATCAGGATAGACGATGGTTATGACATTGGGAAAGTCCCCGAGCGGCATGTTACCTAAGTGCAGGTCAAGACTAAAGCGGGCGAACAAGTATCGCGTTAAGACACAAGGGAACCTAGCCGAAACCCATTAGCTAGCGCGGCCGCctcgagcatgcatctagagggcccta</t>
  </si>
  <si>
    <t xml:space="preserve"> TG plasmid ocular BC15</t>
  </si>
  <si>
    <t>GF_328</t>
  </si>
  <si>
    <t>atcattttggcaaagaattcttcgaaGCCACCATGGTCAGCTACTGGGACACCGGGGTCCTGCTGTGCGCGCTGCTCAGCTGTCTGCTTCTCACAGGATCTGGTAGACCTTTCGTAGAGATGTACAGTGAAATCCCCGAAATTATACACATGACTGAAGGAAGGGAGCTCGTCATTCCCTGCCGGGTTACGTCACCTAACATCACTGTTACTTTAAAAAAGTTTCCACTTGACACTTTGATCCCTGATGGAAAACGCATAATCTGGGACAGTAGAAAGGGCTTCATCATATCAAATGCAACGTACAAAGAAATAGGGCTTCTGACCTGTGAAGCAACAGTCAATGGGCATTTGTATAAGACAAACTATCTCACACATCGACAAACCGGTGGAGGTGGAGGTGGAGGTGGAGGT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AGGGGGCCCTTCGAATATTCTATAGTGTCACCTAAATGCGGCCGCGGCGAAGTGTCACAGGAGAGATATTCACTGGCTAACGGTTACGAGTTCTATAGAGGCTTCGTTGCGCCTTCTATATCCAGAGACGATTAACCGTTACTAAAGAGACGAATAGGACAACTCATTCTTAGGACAAAGTGGTGCAATTTAGCTTGATTCGCTCTTAAATGCATTACGCGTTCCCGAGGAAGCGTGACGCGTGTTACAGAGATGTCGTTCCAAACTCGCCCGTTAACTAGTTATCGCGTATGTTTACGAAAACGATAGGGGTATTCATGAGGTGAGGATCTCGAGTGTCATAGCTTAAGAACACCGTAGCGGTCGAGGTATATGACACCGGAGAGAACGCTTCCCCCAAGAACACTCTTCTTGCTAGCTAGTCGAGCTAGTTTACCTGGCTCAACGGCTAACTAGCGCCAACTTACGTCAACTACTTGTTACTAGATGCCGGCCGCCTTTCCACCCTAGGATGGGAGTACTATTGGTGCCATGTTCGACACGGTAACATACCGGTTGAGCGGCGACGGCGCATTCTGAATTTGTTAAGCTGCGATCCTATTGACTCCAAACTGATTGACGATGGGATCCATTGCCTATGACGCGTATCGACTCTACGAGGATGCCATGCATACCGACATACGACATGCCAGACCTACCAGCTGTTTGTATTAAAAGAAGCTAGCGCGGCCGCctcgagcatgcatctagagggcccta</t>
  </si>
  <si>
    <t xml:space="preserve"> TG plasmid ocular BC16</t>
  </si>
  <si>
    <t>GF_329</t>
  </si>
  <si>
    <t>atcattttggcaaagaattcttcgaaGCCACCATGGTCAGCTACTGGGACACCGGGGTCCTGCTGTGCGCGCTGCTCAGCTGTCTGCTTCTCACAGGATCTGGTAGACCTTTCGTAGAGATGTACAGTGAAATCCCCGAAATTATACACATGACTGAAGGAAGGGAGCTCGTCATTCCCTGCCGGGTTACGTCACCTAACATCACTGTTACTTTAAAAAAGTTTCCACTTGACACTTTGATCCCTGATGGAAAACGCATAATCTGGGACAGTAGAAAGGGCTTCATCATATCAAATGCAACGTACAAAGAAATAGGGCTTCTGACCTGTGAAGCAACAGTCAATGGGCATTTGTATAAGACAAACTATCTCACACATCGACAAACCGGTGGAGGTGGAGGTGGAGGTGGAGGT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AGGGGGCCCTTCGAATATTCTATAGTGTCACCTAAATGCGGCCGCGGCGAAGTGTCACAGGAGAGATATTCACTGGCTAACGGTTACGAGTTCTATAGAGGCTTCGTTGCGCCTTCTATATCCAGAGACGATTAACCGTTACTAAAGAGACGAATAGGACAACTCATTCTTAGGACAAAGTGGTGCAATTTAGCTTGATTCGCTCTTAAATGCATTACGCGTTCCTAGCCGGGGGGACGCGTGTTACAGAGATGTCGTTCCAAACTCGCCCGTTAACTAGTTATCGCGTATGTTTACGAAAACGATAGGGGTATTCATGAGGTGAGGATCTCGAGTGTCATAGCTTAAGAACACCGTAGCGGTCGAGGTATATGACACCGGAGAGAACGCTTCCCCCAAGAACACTCTTCTTGCTAGCTCAAATCTCAGAGAGCTAATCAATCGCCCGATATGTTATGAGTACTAAGTCTTCGCGGTAGTCACTATAGTGACTTATTCGCACCATATATCCTAGAACGCTGCCTTTATGCTCGACAGGCTTACGTATAGGACACGGCATCTTGGTAGTGGAGACCAGTAAGGGTCCGCGGTACCAGAGACATGAGTTAGCCCTACATGGTCTCAGTGACGAATCTACGGGTGCCAAACTGCAAGGAATTGAACTGCCTAAACGACACCACATTGTAATATCTGGTCTTAAGTTTCCGGCGTACACCATGCTAGCGCGGCCGCctcgagcatgcatctagagggcccta</t>
  </si>
  <si>
    <t xml:space="preserve"> TG plasmid ocular BC17</t>
  </si>
  <si>
    <t>GF_330</t>
  </si>
  <si>
    <t>atcattttggcaaagaattcttcgaaGCCACCATGGTCAGCTACTGGGACACCGGGGTCCTGCTGTGCGCGCTGCTCAGCTGTCTGCTTCTCACAGGATCTGGTAGACCTTTCGTAGAGATGTACAGTGAAATCCCCGAAATTATACACATGACTGAAGGAAGGGAGCTCGTCATTCCCTGCCGGGTTACGTCACCTAACATCACTGTTACTTTAAAAAAGTTTCCACTTGACACTTTGATCCCTGATGGAAAACGCATAATCTGGGACAGTAGAAAGGGCTTCATCATATCAAATGCAACGTACAAAGAAATAGGGCTTCTGACCTGTGAAGCAACAGTCAATGGGCATTTGTATAAGACAAACTATCTCACACATCGACAAACCGGTGGAGGTGGAGGTGGAGGTGGAGGT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AGGGGGCCCTTCGAATATTCTATAGTGTCACCTAAATGCGGCCGCGGCGAAGTGTCACAGGAGAGATATTCACTGGCTAACGGTTACGAGTTCTATAGAGGCTTCGTTGCGCCTTCTATATCCAGAGACGATTAACCGTTACTAAAGAGACGAATAGGACAACTCATTCTTAGGACAAAGTGGTGCAATTTAGCTTGATTCGCTCTTAAATGCATTACGCGTAATGCGCCAACCGGTACGCGTGTTACAGAGATGTCGTTCCAAACTCGCCCGTTAACTAGTTATCGCGTATGTTTACGAAAACGATAGGGGTATTCATGAGGTGAGGATCTCGAGTGTCATAGCTTAAGAACACCGTAGCGGTCGAGGTATATGACACCGGAGAGAACGCTTCCCCCAAGAACACTCTTCTTGCTAGCTCCTTAAACTGCTCATGGCCGCCACTTCATGTTTATGTTTAGTGCAGGTTGTGATAAATAAGAGATTACCTGAATGAAATATGCTTACTCGAGCTTTGTATCCGTCCGTAACACTGTAAGTGCATTTTCAAGTATCACGAGTTGTGGGTTGCTCCCTTACCGTATGGTAAAATAGGGCGGCAGTTTAGGCGACGCCGCTAGGGTGATCAGCCTCCGGACGCTGGCGAGGTTCGTACGAGTTAGCTTGCTTCGACCCCTGAGTTGACAGACGTTGGCGAATCCGTGTAATGGAAGACGACTGCTAGCGCGGCCGCctcgagcatgcatctagagggcccta</t>
  </si>
  <si>
    <t xml:space="preserve"> TG plasmid ocular BC18</t>
  </si>
  <si>
    <t>GF_331</t>
  </si>
  <si>
    <t>atcattttggcaaagaattcttcgaaGCCACCATGGTCAGCTACTGGGACACCGGGGTCCTGCTGTGCGCGCTGCTCAGCTGTCTGCTTCTCACAGGATCTGGTAGACCTTTCGTAGAGATGTACAGTGAAATCCCCGAAATTATACACATGACTGAAGGAAGGGAGCTCGTCATTCCCTGCCGGGTTACGTCACCTAACATCACTGTTACTTTAAAAAAGTTTCCACTTGACACTTTGATCCCTGATGGAAAACGCATAATCTGGGACAGTAGAAAGGGCTTCATCATATCAAATGCAACGTACAAAGAAATAGGGCTTCTGACCTGTGAAGCAACAGTCAATGGGCATTTGTATAAGACAAACTATCTCACACATCGACAAACCGGTGGAGGTGGAGGTGGAGGTGGAGGT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AGGGGGCCCTTCGAATATTCTATAGTGTCACCTAAATGCGGCCGCGGCGAAGTGTCACAGGAGAGATATTCACTGGCTAACGGTTACGAGTTCTATAGAGGCTTCGTTGCGCCTTCTATATCCAGAGACGATTAACCGTTACTAAAGAGACGAATAGGACAACTCATTCTTAGGACAAAGTGGTGCAATTTAGCTTGATTCGCTCTTAAATGCATTACGCGTAGCAAACAATGCTCCACGCGTGTTACAGAGATGTCGTTCCAAACTCGCCCGTTAACTAGTTATCGCGTATGTTTACGAAAACGATAGGGGTATTCATGAGGTGAGGATCTCGAGTGTCATAGCTTAAGAACACCGTAGCGGTCGAGGTATATGACACCGGAGAGAACGCTTCCCCCAAGAACACTCTTCTTGCTAGCTTCGTTCCATCGCCTTATGCGGCATGTATATAGTAGTTTCCAGGTTACTTGGGTGGGCGCGGCCTCGAGCGTATTTTGACGTAGAGCTGTCAATACCATCATAACCACTGAAGATGATATTTATACCGAGGCATGCGCGAGTCCCCTAGCGCCTCTATGAGATCTTTCTGTTAAGGTCGGTAATTATAAGCTGACCAAGACATGGTACAAGCGCATTAACTATGTTTGTTTCTTATGCCGGCTTTTGTTTGTCCTCTTGCTACCGGGGTTAATTAAGGTGGAGGGCCTGCTGACATAGTGGCTAGCGCGGCCGCctcgagcatgcatctagagggcccta</t>
  </si>
  <si>
    <t xml:space="preserve"> TG plasmid ocular BC19</t>
  </si>
  <si>
    <t>GF_332</t>
  </si>
  <si>
    <t>atcattttggcaaagaattcttcgaaGCCACCATGGTCAGCTACTGGGACACCGGGGTCCTGCTGTGCGCGCTGCTCAGCTGTCTGCTTCTCACAGGATCTGGTAGACCTTTCGTAGAGATGTACAGTGAAATCCCCGAAATTATACACATGACTGAAGGAAGGGAGCTCGTCATTCCCTGCCGGGTTACGTCACCTAACATCACTGTTACTTTAAAAAAGTTTCCACTTGACACTTTGATCCCTGATGGAAAACGCATAATCTGGGACAGTAGAAAGGGCTTCATCATATCAAATGCAACGTACAAAGAAATAGGGCTTCTGACCTGTGAAGCAACAGTCAATGGGCATTTGTATAAGACAAACTATCTCACACATCGACAAACCGGTGGAGGTGGAGGTGGAGGTGGAGGTCAGCCCCGAGAACCACAGGTGTACACCCTGCCCCCATCCCGGGATGAGCTGACCAAGAACCAGGTCAGCCTGACCTGCCTGGTCAAAGGCTTCTATCCCAGCGACATCGCCGTGGAGTGGGAGAGCAATGGGCAGCCGGAGAACAACTACAAGACCACGCCTCCCGTGCTGGACTCCGACGGCTCCTTCTTCCTCTACAGCAAGCTCACCGTGGACAAGAGCAGGTGGCAGCAGGGGAACGTCTTCTCATGCTCCGTGATGCATGAGGCTCTGCACAACCACTACACGCAGAAGAGCCTCTCCCTGTCTCCGGGTAAATAGGGGGCCCTTCGAATATTCTATAGTGTCACCTAAATGCGGCCGCGGCGAAGTGTCACAGGAGAGATATTCACTGGCTAACGGTTACGAGTTCTATAGAGGCTTCGTTGCGCCTTCTATATCCAGAGACGATTAACCGTTACTAAAGAGACGAATAGGACAACTCATTCTTAGGACAAAGTGGTGCAATTTAGCTTGATTCGCTCTTAAATGCATTACGCGTAGGATTGTCATGATTACGCGTGTTACAGAGATGTCGTTCCAAACTCGCCCGTTAACTAGTTATCGCGTATGTTTACGAAAACGATAGGGGTATTCATGAGGTGAGGATCTCGAGTGTCATAGCTTAAGAACACCGTAGCGGTCGAGGTATATGACACCGGAGAGAACGCTTCCCCCAAGAACACTCTTCTTGCTAGCACACCGGCCAACCTATCAGTCGTAACTTCCAGCGTTTACAAACAGAAGGCCCAGCCAGTCAAAGCCTCAACTCGCGGGAGGTACTTTGCACGCACAATATGAGAGCTGGCCCTTTACTGGAACCTACTAGTTGGATTTTGGTTCACTCGCTAAATACGACATGGAAATCAACCAAAAACTACCTTATACTCAAACATAGTTTCTGCCTTCTTAGCTCGAATGACCCACTTTTGCACGGTGTAGGTCTCGGCTACGACAGGCTGTCCAACGGAGCTAGCCCCTAGTTTTCAACGTGAGGTCGCTAGCGCGGCCGCctcgagcatgcatctagagggcccta</t>
  </si>
  <si>
    <t xml:space="preserve"> TG plasmid ocular BC20</t>
  </si>
  <si>
    <t>GF_333</t>
  </si>
  <si>
    <t>ATGACTGCATCTTTGAACAATAAATGATTTAAATCAGGT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GTTACGGACAACAATGGAGTCAAGACCATCGCCAATAACCTTACCAGCACGGTCCAGGTCTTCACGGACTCAGACTATCAGCTCCCGTACGTGCTCGGGTCGGCTCACGAGGGCTGCCTCCCGCCGTTCCCAGCGGACGTTTTCATGATTCCTCAGTACGGGTATCTGACGCTTAATGATGGAAGCCAGGCCGTGGGTCGTTCGTCCTTTTACTGCCTGGAATATTTCCCGTCGCAAATGCTAAGAACGGGTAACAACTTCCAGTTCAGCTACGAGTTTGAGAACGTACCTTTCCATAGCAGCTACGCTCACAGCCAAAGCCTGGACCGACTAATGAATCCACTCATCGACCAATACTTGTACTATCT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GTAGTGGCCACAAACCACCAGAGTGCCCAAGCACAGGCGATAGTCGGCGCGCTTCAAAGCCAAGGAGC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ACTTTGGTCTCTGCGTATTTCTTTCTTATCTAGTTTCCATGCTCTAGAGTCGACCTGCAGGCATGCAAGCTTTTGTTCCCTTTAGTGAGGGTTAA</t>
  </si>
  <si>
    <t>Dyno bCap1 GF for insertion into PL_12 cut with SmiI and PaeI to make PL_1411</t>
  </si>
  <si>
    <t>GF_334</t>
  </si>
  <si>
    <t>ATGACTGCATCTTTGAACAATAAATGATTTAAATCAGGTA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G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AGAGGCAACCTAGCAGACCAAGACTACACAAAAACTGCTAGGCAAGCAGCTACCGCAGATGTCAACACACAAGGCGTTCTTCCAGGCATGGTCTGGCAGGACAGAGATGTGTACCTTCAGGGGCCCATCTGGGCAAAGATTCCACACACGGACGGACATTTTCACCCCTCTCCCCTCATGGGTGGATTCGGACTTAAACACCCTCCTCCCCAGATTCTCATCAAGAACACCCCGGTACCTGCGAATCCTTCGACCACCTTCAGTGCGGCAAAGTTTGCTTCCTTCATCACACAGTACTCCACGGGACAGGTCAGCGTGGAGATCGAGTGGGAGCTGCAGAAGGAAAACAGCAAACGCTGGAATCCCGAAATTCAGTACACTTCCAACTACAACAAGTCTATTAATGTGGACTTTACTGTGGACACTAATGGCGTGTATTCAGAGCCTCGCCCCATTGGCACCAGATACCTGACTCGTAATCTGTAATTGCTTGTTAATCAATAAACCGTTTAATTCGTTTCAGTTGAACTTTGGTCTCTGCGTATTTCTTTCTTATCTAGTTTCCATGCTCTAGAGTCGACCTGCAGGCATGCAAGCTTTTGTTCCCTTTAGTGAGGGTTAA</t>
  </si>
  <si>
    <t>AAV2 retro (N382D, V708I, insertion of LADQDYTKTA between N587 and R588) GF for insertion into PL_12 cut with SmiI and PaeI to make PL_1422</t>
  </si>
  <si>
    <t>GF_335</t>
  </si>
  <si>
    <t>ATGACTGCATCTTTGAACAATAAATGATTTAAATCAGGTA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AGAGGCAACGTGATGAGCGTGCTGCTGGTGGACACCGACGCCACCCAGCAGAG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</t>
  </si>
  <si>
    <t>MNM004 (AAV2 with insertion of VMSVLLVDTDATQQ after N587) GF for insertion into PL_12 cut with SmiI and PaeI to make PL_1423</t>
  </si>
  <si>
    <t>GF_336</t>
  </si>
  <si>
    <t>ATGACTGCATCTTTGAACAATAAATGATTTAAATCAGGTA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AGAGCGGGGTTCTCATCTTTGGGAAGCAAGGCTCAGAGAAAACAAATGTGGACATTGAAAAGGTCATGATTACAGACGAAGAGGAAATCAGGACAACCAATCCCGTGGCTACGGAGCAGTATGGTTCTGTATCTACCAACCTCCAGAGAGGCAACAGAGCCGGCGCCGTGGTGGCCGCC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ACTTTGGTCTCTGCGTATTTCTTTCTTATCTAGTTTCCATGCTCTAGAGTCGACCTGCAGGCATGCAAGCTTTTGTTCCCTTTAGTGAGGGTTAA</t>
  </si>
  <si>
    <t>AAV2 AGAVVAA (AAV2 with insertion of AGAVVAAafter R588) GF for insertion into PL_12 cut with SmiI and PaeI to make PL_1424</t>
  </si>
  <si>
    <t>GF_337</t>
  </si>
  <si>
    <t>ATGACTGCATCTTTGAACAATAAATGATTTAAATCAGGTAATGGCTGCTGACGGTTATCTTCCAGATTGGCTCGAGGACAACCTCTCTGAGGGCATTCGCGAGTGGTGGGACCTGAAACCTGGAGCCCCGAAGCCCAAGGCCAACCAGCAGAAGCAGGACGACGGCCGGGGTCTGGTGCTTCCTGGCTACAAGTACCTCGGACCCTTCAACGGACTCGACAAGGGGGAGCCCGTCAACGCGGCGGACGCAGCGGCCCTCGAGCACGACAAGGCCTACGACCAGCAGCTCAAAGCGGGTGACAATCCGTACCTGCGGTATAACCACGCCGACGCCGAGTTTCAGGAGCGTCTGCAAGAAGATACGTCTTTTGGGGGCAACCTCGGGCGAGCAGTCTTCCAGGCCAAGAAGAGGGTACTCGAACCTCTGGGCCTGGTTGAAGAAGGTGCTAAAACGGCTCCTGGAAAGAAGAGACCGTTAGAGTCACCACAAGAGCCCGACTCCTCCTCGGGCATCGGCAAAAAAGGCAAACAACCAGCCAGAAAGAGGCTCAACTTTGAAGAGGACACTGGAGCCGGAGACGGACCCCCTGAAGGATCAGATACCAGCGCCATGTCTTCAGACATTGAAATGCGTGCAGCACCGGGCGGAAATGCTGTCGATGCGGGACAAGGTTCCGATGGAGTGGGTAATGCCTCGGGTGATTGGCATTGCGATTCCACCTGGTCTGAGGGCAAGGTCACAACAACCTCGACCAGAACCTGGGTCTTGCCCACCTACAACAACCACTTGTACCTGCGTCTCGGAACAACATCAAGCAGCAACACCTACAACGGATTCTCCACCCCCTGGGGATATTTTGACTTCAACAGATTCCACTGTCACTTCTCACCACGTGACTGGCAAAGACTCATCAACAACAACTGGGGACTACGACCAAAAGCCATGCGCGTTAAAATCTTCAATATCCAAGTTAAGGAGGTCACAACGTCGAACGGCGAGACTACGGTCGCTAATAACCTTACCAGCACGGTTCAGATATTTGCGGACTCGTCGTATGAGCTCCCGTACGTGATGGACGCTGGACAAGAGGGGAGCCTGCCTCCTTTCCCCAATGACGTGTTCATGGTGCCTCAATATGGCTACTGTGGCATCGTGACTGGCGAGAATCAGAACCAAACGGACAGAAACGCTTTCTACTGCCTGGAGTATTTTCCTTCGCAAATGTTGAGAACTGGCAACAACTTTGAAATGGCTTACAACTTTGAGAAGGTGCCGTTCCACTCAATGTATGCTCACAGCCAGAGCCTGGACAGACTGATGAATCCCCTCCTGGACCAGTACCTGTGGCACTTACAGTCGACTACCTCTGGAGAGACTCTGAATCAAGGCAATGCAGCAACCACATTTGGAAAAATCAGGAGTGGAGACTTTGCCTTTTACAGAAAGAACTGGCTGCCTGGGCCTTGTGTTAAACAGCAGAGATTCTCAAAAACTGCCAGTCAAAATTACAAGATTCCTGCCAGCGGGGGCAACGCTCTGTTAAAGTATGACACCCACTATACCTTAAACAACCGCTGGAGCAACATCGCGCCCGGACCTCCAATGGCCACAGCCGGACCTTCGGATGGGGACTTCAGTAACGCCCAGCTTATATTCCCTGGACCATCTGTTACCGGAAATACAACAACTTCAGCCAACAATCTGTTGTTTACATCAGAAGAAGAAATTGCTGCCACCAACCCAAGAGACACGGACATGTTTGGCCAGATTGCTGACAATAATCAGAATGCTACAACTGCTCCCATAACCGGCAACGTGACTGCTATGGGAGTGCTGCCTGGCATGGTGTGGCAAAACAGAGACATTTACTACCAAGGGCCAATTTGGGCCAAGATCCCACACGCGGACGGACATTTTCATCCTTCACCGCTGATTGGTGGGTTTGGACTGAAACACCCGCCTCCCCAGATATTCATCAAGAACACTCCCGTACCTGCCAATCCTGCGACAACCTTCACTGCAGCCAGAGTGGACTCTTTCATCACACAATACAGCACCGGCCAGGTCGCTGTTCAGATTGAATGGGAAATTGAAAAGGAACGCTCCAAACGCTGGAATCCTGAAGTGCAGTTTACTTCAAACTATGGGAACCAGTCTTCTATGTTGTGGGCTCCTGATACAACTGGGAAGTATACAGAGCCGCGGGTTATTGGCTCTCGTTATTTGACTAATCATTTGTAATTGCTTGTTAATCAATAAACCGTTTAATTCGTTTCAGTTGAACTTTGGTCTCTGCGTATTTCTTTCTTATCTAGTTTCCATGCTCTAGAGTCGACCTGCAGGCATGCAAGCTTTTGTTCCCTTTAGTGAGGGTTAA</t>
  </si>
  <si>
    <t>AAV11 GF for insertion into PL_12 cut with SmiI and PaeI to make  PL_1425</t>
  </si>
  <si>
    <t>GF_338</t>
  </si>
  <si>
    <t>ATGACTGCATCTTTGAACAATAAATGATTTAAATCAGGTAATGGCTGCCGATGGTTATCTTCCAGATTGGCTCGAGGACAACCTCTCTGAGGGCATTCGCGAGTGGTGGGACTTGAAACCTGGAGCCCCGAAACCCAAAGCCAACCAGCAAAAGCAGGACGACGGCCGGGGTCTGGTGCTTCCTGGCTACAAGTACCTCGGACCCTTCAACGGACTCGACAAGGGGGAGCCCGTCAACGCGGCGGATGCAGCGGCCCTCGAGCACGACAAGGCCTACGACCAGCAGCTCAAAGCGGGTGACAATCCGTACCTGCGGTATAACCACGCCGACGCCGAGTTTCAGGAGCGTCTGCAAGAAGATACGTCTTTTGGGGGCAACCTCGGGCGAGCAGTCTTCCAGGCCAAGAAGAGGGTTCTCGAACCTTTTGGTCTGGTTGAGGAAGGTGCTAAGACGGCTCCTGGAAAGAAACGTCCGGTAGAGCAGTCGCCACAAGAGCCAGACTCCTCCTCGGGCATTGGCAAGACAGGCCAGCAGCCCGCTAAAAAGAGACTCAATTTTGGTCAGACTGGCGACTCAGAGTCAGTCCCCGACCCACAACCTCTCGGAGAACCTCCAGCAACCCCCGCTGCTGTGGGACCTACTACAATGGCTTCAGGCGGTGGCGCACCAATGGCAGACAATAACGAAGGCGCCGACGGAGTGGGTAATGCCTCAGGAAATTGGCATTGCGATTCCACATGGCTGGGCGACAGAGTCATCACCACCAGCACCCGAACATGGGCCTTGCCCACCTATAACAACCACCTCTACAAGCAAATCTCCAGTGCTTCAGGGGCCAGCAACGACAACCACTACTTCGGCTACAGCACCCCCTGGGGGTATTTTGATTTCAACAGATTCCACTGCCATTTCTCACCACGTGACTGGCAGCGACTCATCAACAACAATTGGGGATTCCGGCCCAAGAGACTCAACTTCAAGCTCTTCAACATCCAAGTCAAGGAGGTCACGACGAATGATGGCGTCACGACCATCGCTAATAACCTTACCAGCACGGTTCAAGTCTTCTCGGACTCGGAGTACCAGTTGCCGTACGTCCTCGGCTCTGCGCACCAGGGCTGCCTCCCTCCGTTCCCGGCGGACGTGTTCATGATTCCGCAGTACGGCTACCTAACGCTCAACAATGGCAGCCAGGCAGTGGGACGGTCATCCTTTTACTGCCTGGAATATTTCCCATCGCAGATGCTGAGAACGGGCAATAACTTTACCTTCAGCTACACCTTCGAGGACGTGCCTTTCCACAGCAGCTACGCGCACAGCCAGAGCCTGGACCGGCTGATGAATCCTCTCATCGACCAGTACCTGTATTACCTGAACAGAACTCAGAATCAGTCCGGAAGTGCCCAAAACAAGGACTTGCTGTTTAGCCGGGGGTCTCCAGCTGGCATGTCTGTTCAGCCCAAAAACTGGCTACCTGGACCCTGTTACCGGCAGCAGCGCGTTTCTAAAACAAAAACAGACAACAACAACAGCAACTTTACCTGGACTGGTGCTTCAAAATATAACCTTAATGGGCGTGAATCTATAATCAACCCTGGCACTGCTATGGCCTCACACAAAGACGACAAAGACAAGTTCTTTCCCATGAGCGGTGTCATGATTTTTGGAAAGGAGAGCGCCGGAGCTTCAAACACTGCATTGGACAATGTCATGATCACAGACGAAGAGGAAATCAAAGCCACTAACCCCGTGGCCACCGAAAGATTTGGGACTGTGGCAGTCAATCTCCAGAGCAGCAGCACAGACCCTGCGACCGGAGATGTGCATGTTATGGGAGCCTTACCTGGAATGGTGTGGCAAGACAGAGACGTATACCTGCAGGGTCCTATTTGGGCCAAAATTCCTCACACGGATGGACACTTTCACCCGTCTCCTCTCATGGGCGGCTTTGGACTTAAGCACCCGCCTCCTCAGATCCTCATCAAAAACACGCCTGTTCCTGCGAATCCTCCGGCAGAGTTTTCGGCTACAAAGTTTGCTTCATTCATCACCCAGTATTCCACAGGACAAGTGAGCGTGGAGATTGAATGGGAGCTGCAGAAAGAAAACAGCAAACGCTGGAATCCCGAAGTGCAGTATACATCTAACTATGCAAAATCTGCCAACGTTGATTTCACTGTGGACAACAATGGACTTTATACTGAGCCTCGCCCCATTGGCACCCGTTACCTCACCCGTCCCCTGTAATTGCTTGTTAATCAATAAACCGTTTAATTCGTTTCAGTTGAACTTTGGTCTCTGCGTATTTCTTTCTTATCTAGTTTCCATGCTCTAGAGTCGACCTGCAGGCATGCAAGCTTTTGTTCCCTTTAGTGAGGGTTAA</t>
  </si>
  <si>
    <t>AAV6D GF for insertion into PL_12 cut with SmiI and PaeI to make PL_1426</t>
  </si>
  <si>
    <t>GF_339</t>
  </si>
  <si>
    <t>ATGACTGCATCTTTGAACAATAAATGATTTAAATCAGGT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ACTACGGACAACAATGGAGTCAAGACCATCGCCAATAACCTTACCAGCACGGTCCAGGTCTTCACGGACTCAGACTATCAGCTCCCGTACGTGCTCGGGTCGGCTCACGAGGGCTGCCTCCCGCCGTTCCCAGCGGACGTTTTCATGATTCCTCAGTACGGGTATCTGACGCTTAATGATGGAAGCAAAGCCGTGGGTCGTTCGTCCTTCTACTGCCTGGAATATTTCCCGTCGCAAATGCTAAGAACGGGTAACAACTTCCAGTTCAGCTACGAGTTTGAGAACGTACCTTTCCATAGCAGCTACGCTCACAGCCAAAGCCTGGACCGACTAATGAATCCACTCATCGACCAATACTTGTACTATCT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ACTTTGGTCTCTGCGTATTTCTTTCTTATCTAGTTTCCATGCTCTAGAGTCGACCTGCAGGCATGCAAGCTTTTGTTCCCTTTAGTGAGGGTTAA</t>
  </si>
  <si>
    <t>AAV9 immuno silencing with KLFNIQVKET and SKAVGRSSF mutations</t>
  </si>
  <si>
    <t>GF_340</t>
  </si>
  <si>
    <t>ATGACTGCATCTTTGAACAATAAATGATTTAAATCAGGT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ACTACGGACAACAATGGAGTCAAGACCATCGCCAATAACCTTACCAGCACGGTCCAGGTCTTCACGGACTCAGACTATCAGCTCCCGTACGTGCTCGGGTCGGCTCACGAGGGCTGCCTCCCGCCGTTCCCAGCGGACGTTTTCATGATTCCTCAGTACGGGTATCTGACGCTTAATGATGGAAGCCATGCCGTGGGTCGTTCGTCCTTTTACTGCCTGGAATATTTCCCGTCGCAAATGCTAAGAACGGGTAACAACTTCCAGTTCAGCTACGAGTTTGAGAACGTACCTTTCCATAGCAGCTACGCTCACAGCCAAAGCCTGGACCGACTAATGAATCCACTCATCGACCAATACTTGTACTATCT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ACTTTGGTCTCTGCGTATTTCTTTCTTATCTAGTTTCCATGCTCTAGAGTCGACCTGCAGGCATGCAAGCTTTTGTTCCCTTTAGTGAGGGTTAA</t>
  </si>
  <si>
    <t>AAV9 immuno silencing with KLFNIQVKET and SHAVGRSSF mutations</t>
  </si>
  <si>
    <t>GF_341</t>
  </si>
  <si>
    <t>ATGACTGCATCTTTGAACAATAAATGATTTAAATCAGGT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ACTACGGACAACAATGGAGTCAAGACCATCGCCAATAACCTTACCAGCACGGTCCAGGTCTTCACGGACTCAGACTATCAGCTCCCGTACGTGCTCGGGTCGGCTCACGAGGGCTGCCTCCCGCCGTTCCCAGCGGACGTTTTCATGATTCCTCAGTACGGGTATCTGACGCTTAATGATGGAAGCCAGGCCGTGGGTCGTTCGTCCTTTTACTGCCTGGAATATTTCCCGTCGCAAATGCTAAGAACGGGTAACAACTTCCAGTTCAGCTACGAGTTTGAGAACGTACCTTTCCATAGCAGCTACGCTCACAGCCAAAGCCTGGACCGACTAATGAATCCACTCATCGACCAATACTTGTACTATTGT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ACTTTGGTCTCTGCGTATTTCTTTCTTATCTAGTTTCCATGCTCTAGAGTCGACCTGCAGGCATGCAAGCTTTTGTTCCCTTTAGTGAGGGTTAA</t>
  </si>
  <si>
    <t>AAV9 immuno silencing with KLFNIQVKET and LIDQYLYYC mutations</t>
  </si>
  <si>
    <t>GF_342</t>
  </si>
  <si>
    <t>ATGACTGCATCTTTGAACAATAAATGATTTAAATCAGGT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ACTACGGACAACAATGGAGTCAAGACCATCGCCAATAACCTTACCAGCACGGTCCAGGTCTTCACGGACTCAGACTATCAGCTCCCGTACGTGCTCGGGTCGGCTCACGAGGGCTGCCTCCCGCCGTTCCCAGCGGACGTTTTCATGATTCCTCAGTACGGGTATCTGACGCTTAATGATGGAAGCCAGGCCGTGGGTCGTTCGTCCTTTTACTGCCTGGAATATTTCCCGTCGCAAATGCTAAGAACGGGTAACAACTTCCAGTTCAGCTACGAGTTTGAGAACGTACCTTTCCATAGCAGCTACGCTCACAGCCAAAGCCTGGACCGACTAATGAATCCACTCATGGACCAATACTTGTACTATTG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ACTTTGGTCTCTGCGTATTTCTTTCTTATCTAGTTTCCATGCTCTAGAGTCGACCTGCAGGCATGCAAGCTTTTGTTCCCTTTAGTGAGGGTTAA</t>
  </si>
  <si>
    <t>AAV9 immuno silencing with KLFNIQVKET and LMDQYLYYC mutations</t>
  </si>
  <si>
    <t>GF_343</t>
  </si>
  <si>
    <t>ATGACTGCATCTTTGAACAATAAATGATTTAAATCAGGT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GTTACGGACAACAATGGAGTCAAGACCATCGCCAATAACCTTACCAGCACGGTCCAGGTCTTCACGGACTCAGACTATCAGCTCCCGTACGTGCTCGGGTCGGCTCACGAGGGCTGCCTCCCGCCGTTCCCAGCGGACGTTTTCATGATTCCTCAGTACGGGTATCTGACGCTTAATGATGGAAGCAAAGCCGTGGGTCGTTCGTCCTTCTACTGCCTGGAATATTTCCCGTCGCAAATGCTAAGAACGGGTAACAACTTCCAGTTCAGCTACGAGTTTGAGAACGTACCTTTCCATAGCAGCTACGCTCACAGCCAAAGCCTGGACCGACTAATGAATCCACTCATCGACCAATACTTGTACTATTGT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ACTTTGGTCTCTGCGTATTTCTTTCTTATCTAGTTTCCATGCTCTAGAGTCGACCTGCAGGCATGCAAGCTTTTGTTCCCTTTAGTGAGGGTTAA</t>
  </si>
  <si>
    <t>AAV9 immuno silencing with SKAVGRSSFand LIDQYLYYC mutations</t>
  </si>
  <si>
    <t>GF_344</t>
  </si>
  <si>
    <t>ATGACTGCATCTTTGAACAATAAATGATTTAAATCAGGT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GTTACGGACAACAATGGAGTCAAGACCATCGCCAATAACCTTACCAGCACGGTCCAGGTCTTCACGGACTCAGACTATCAGCTCCCGTACGTGCTCGGGTCGGCTCACGAGGGCTGCCTCCCGCCGTTCCCAGCGGACGTTTTCATGATTCCTCAGTACGGGTATCTGACGCTTAATGATGGAAGCCATGCCGTGGGTCGTTCGTCCTTTTACTGCCTGGAATATTTCCCGTCGCAAATGCTAAGAACGGGTAACAACTTCCAGTTCAGCTACGAGTTTGAGAACGTACCTTTCCATAGCAGCTACGCTCACAGCCAAAGCCTGGACCGACTAATGAATCCACTCATCGACCAATACTTGTACTATTGT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ACTTTGGTCTCTGCGTATTTCTTTCTTATCTAGTTTCCATGCTCTAGAGTCGACCTGCAGGCATGCAAGCTTTTGTTCCCTTTAGTGAGGGTTAA</t>
  </si>
  <si>
    <t>AAV9 immuno silencing with SHAVGRSSFand LIDQYLYYC mutations</t>
  </si>
  <si>
    <t>GF_345</t>
  </si>
  <si>
    <t>ATGACTGCATCTTTGAACAATAAATGATTTAAATCAGGT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GTTACGGACAACAATGGAGTCAAGACCATCGCCAATAACCTTACCAGCACGGTCCAGGTCTTCACGGACTCAGACTATCAGCTCCCGTACGTGCTCGGGTCGGCTCACGAGGGCTGCCTCCCGCCGTTCCCAGCGGACGTTTTCATGATTCCTCAGTACGGGTATCTGACGCTTAATGATGGAAGCAAAGCCGTGGGTCGTTCGTCCTTCTACTGCCTGGAATATTTCCCGTCGCAAATGCTAAGAACGGGTAACAACTTCCAGTTCAGCTACGAGTTTGAGAACGTACCTTTCCATAGCAGCTACGCTCACAGCCAAAGCCTGGACCGACTAATGAATCCACTCATGGACCAATACTTGTACTATTG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ACTTTGGTCTCTGCGTATTTCTTTCTTATCTAGTTTCCATGCTCTAGAGTCGACCTGCAGGCATGCAAGCTTTTGTTCCCTTTAGTGAGGGTTAA</t>
  </si>
  <si>
    <t>AAV9 immuno silencing with SKAVGRSSFand LMDQYLYYC mutations</t>
  </si>
  <si>
    <t>GF_346</t>
  </si>
  <si>
    <t>ATGACTGCATCTTTGAACAATAAATGATTTAAATCAGGT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GTTACGGACAACAATGGAGTCAAGACCATCGCCAATAACCTTACCAGCACGGTCCAGGTCTTCACGGACTCAGACTATCAGCTCCCGTACGTGCTCGGGTCGGCTCACGAGGGCTGCCTCCCGCCGTTCCCAGCGGACGTTTTCATGATTCCTCAGTACGGGTATCTGACGCTTAATGATGGAAGCCATGCCGTGGGTCGTTCGTCCTTTTACTGCCTGGAATATTTCCCGTCGCAAATGCTAAGAACGGGTAACAACTTCCAGTTCAGCTACGAGTTTGAGAACGTACCTTTCCATAGCAGCTACGCTCACAGCCAAAGCCTGGACCGACTAATGAATCCACTCATGGACCAATACTTGTACTATTG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ACTTTGGTCTCTGCGTATTTCTTTCTTATCTAGTTTCCATGCTCTAGAGTCGACCTGCAGGCATGCAAGCTTTTGTTCCCTTTAGTGAGGGTTAA</t>
  </si>
  <si>
    <t>AAV9 immuno silencing with SHAVGRSSFand LMDQYLYYC mutations</t>
  </si>
  <si>
    <t>GF_347</t>
  </si>
  <si>
    <t>ATGACTGCATCTTTGAACAATAAATGATTTAAATCAGGT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ACTACGGACAACAATGGAGTCAAGACCATCGCCAATAACCTTACCAGCACGGTCCAGGTCTTCACGGACTCAGACTATCAGCTCCCGTACGTGCTCGGGTCGGCTCACGAGGGCTGCCTCCCGCCGTTCCCAGCGGACGTTTTCATGATTCCTCAGTACGGGTATCTGACGCTTAATGATGGAAGCAAAGCCGTGGGTCGTTCGTCCTTCTACTGCCTGGAATATTTCCCGTCGCAAATGCTAAGAACGGGTAACAACTTCCAGTTCAGCTACGAGTTTGAGAACGTACCTTTCCATAGCAGCTACGCTCACAGCCAAAGCCTGGACCGACTAATGAATCCACTCATCGACCAATACTTGTACTATTGT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ACTTTGGTCTCTGCGTATTTCTTTCTTATCTAGTTTCCATGCTCTAGAGTCGACCTGCAGGCATGCAAGCTTTTGTTCCCTTTAGTGAGGGTTAA</t>
  </si>
  <si>
    <t>AAV9 immuno silencing with KLFNIQVKET and SKAVGRSSFand LIDQYLYYC mutations</t>
  </si>
  <si>
    <t>GF_348</t>
  </si>
  <si>
    <t>ATGACTGCATCTTTGAACAATAAATGATTTAAATCAGGT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ACTACGGACAACAATGGAGTCAAGACCATCGCCAATAACCTTACCAGCACGGTCCAGGTCTTCACGGACTCAGACTATCAGCTCCCGTACGTGCTCGGGTCGGCTCACGAGGGCTGCCTCCCGCCGTTCCCAGCGGACGTTTTCATGATTCCTCAGTACGGGTATCTGACGCTTAATGATGGAAGCCATGCCGTGGGTCGTTCGTCCTTTTACTGCCTGGAATATTTCCCGTCGCAAATGCTAAGAACGGGTAACAACTTCCAGTTCAGCTACGAGTTTGAGAACGTACCTTTCCATAGCAGCTACGCTCACAGCCAAAGCCTGGACCGACTAATGAATCCACTCATCGACCAATACTTGTACTATTGT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ACTTTGGTCTCTGCGTATTTCTTTCTTATCTAGTTTCCATGCTCTAGAGTCGACCTGCAGGCATGCAAGCTTTTGTTCCCTTTAGTGAGGGTTAA</t>
  </si>
  <si>
    <t>AAV9 immuno silencing with KLFNIQVKET and SHAVGRSSFand LIDQYLYYC mutations</t>
  </si>
  <si>
    <t>GF_349</t>
  </si>
  <si>
    <t>ATGACTGCATCTTTGAACAATAAATGATTTAAATCAGGT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ACTACGGACAACAATGGAGTCAAGACCATCGCCAATAACCTTACCAGCACGGTCCAGGTCTTCACGGACTCAGACTATCAGCTCCCGTACGTGCTCGGGTCGGCTCACGAGGGCTGCCTCCCGCCGTTCCCAGCGGACGTTTTCATGATTCCTCAGTACGGGTATCTGACGCTTAATGATGGAAGCAAAGCCGTGGGTCGTTCGTCCTTCTACTGCCTGGAATATTTCCCGTCGCAAATGCTAAGAACGGGTAACAACTTCCAGTTCAGCTACGAGTTTGAGAACGTACCTTTCCATAGCAGCTACGCTCACAGCCAAAGCCTGGACCGACTAATGAATCCACTCATGGACCAATACTTGTACTATTG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ACTTTGGTCTCTGCGTATTTCTTTCTTATCTAGTTTCCATGCTCTAGAGTCGACCTGCAGGCATGCAAGCTTTTGTTCCCTTTAGTGAGGGTTAA</t>
  </si>
  <si>
    <t>AAV9 immuno silencing with KLFNIQVKET and SKAVGRSSFand LMDQYLYYC mutations</t>
  </si>
  <si>
    <t>GF_350</t>
  </si>
  <si>
    <t>ATGACTGCATCTTTGAACAATAAATGATTTAAATCAGGT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ACTACGGACAACAATGGAGTCAAGACCATCGCCAATAACCTTACCAGCACGGTCCAGGTCTTCACGGACTCAGACTATCAGCTCCCGTACGTGCTCGGGTCGGCTCACGAGGGCTGCCTCCCGCCGTTCCCAGCGGACGTTTTCATGATTCCTCAGTACGGGTATCTGACGCTTAATGATGGAAGCCATGCCGTGGGTCGTTCGTCCTTTTACTGCCTGGAATATTTCCCGTCGCAAATGCTAAGAACGGGTAACAACTTCCAGTTCAGCTACGAGTTTGAGAACGTACCTTTCCATAGCAGCTACGCTCACAGCCAAAGCCTGGACCGACTAATGAATCCACTCATGGACCAATACTTGTACTATTGCTCAAAGACTATTAACGGTTCTGGACAGAATCAACAAACGCTAAAATTCAGTGTGGCCGGACCCAGCAACATGGCTGTCCAGGGAAGAAACTACATACCTGGACCCAGCTACCGACAACAACGTGTCTCAACCACTGTGACTCAAAACAA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ACTTTGGTCTCTGCGTATTTCTTTCTTATCTAGTTTCCATGCTCTAGAGTCGACCTGCAGGCATGCAAGCTTTTGTTCCCTTTAGTGAGGGTTAA</t>
  </si>
  <si>
    <t>AAV9 immuno silencing with KLFNIQVKETand SHAVGRSSFand LMDQYLYYC mutations</t>
  </si>
  <si>
    <t>GF_351</t>
  </si>
  <si>
    <t>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AAGTACCACCTCAATGGCAGAGACTCTCTGGTGAATCCGGGCCCGGCCATGGCAAGCCACAAGGACGATGAAGAAAAGTTTTTTCCTCCGAGCGGGGTTCTCATCTGTGGGAAGCAAGGCTCAGAGAAAACAAATGTGGACATTGAAAAGGTCATGATTACAGACGAAGAGGAAATCAGGACAACCAATCCCGTGGCTACGGAGCAGTATGGTTCTGTATCTACCAACCTCCAGAGAGGCAACAG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AAGATACCTGACTCGTAATCTGTAATTGCTTGTTAATCAATAAACCGTTTAATTCGTTTCAGTTGAACTTTGGTCTCTGCGTATTTCTTTCTTATCTAGTTTCCATGCTCTAGAGTCGACCTGCAGGCATGCAAGCTTTTGTTCCCTTTAGTGAGGGTTAA</t>
  </si>
  <si>
    <t>MC19 cap for insertion into PL-12, (note PL-346 from Twist did not amplify with OL-1120 and OL-1121)</t>
  </si>
  <si>
    <t>GF_352</t>
  </si>
  <si>
    <t>TGAAATCACTTGGTTTTAGGTTGGTTCGA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TCTTTTGTTGATCACCCTCCAGATTGGTTGGAAGAAGTTGGTGAAGGTCTTCGCGAGTTTTTGGGCCTTGAAGCGGGCCCACCGAAACCAAAACCCAATCAGCAGCATCAAGATCAAGCCCGTGGTCTTGTGCTGCCTGGTTATAACTATCTCGGACCCGGAAACGGTCTCGATCGAGGAGAGCCTGTCAACAGGGCAGACGAGGTCGCGCGAGAGCACGACATCTCGTACAACGAGCAGCTTGAGGCGGGAGACAACCCCTACCTCAAGTACAACCACGCGGACGCCGAGTTTCAGGAGAAGCTCGCCGACGACACATCCTTCGGGGGAAACCTCGGAAAGGCAGTCTTTCAGGCCAAGAAAAGGGTTCTCGAACCTTTTGGCCTGGTTGAAGAGGGTGCTAAGACGGCCCCTACCGGAAAGCGGATAGACGACCACTTTCCAAAAAGAAAGAAGGCTCGGACCGAAGAGGACTCCAAGCCTTCCACCTCGTCAGACGCCGAAGCTGGACCCAGCGGATCCCAGCAGCTGCAAATCCCAGCCCAACCAGCCTCAAGTTTGGGAGCTGATACAATGTCTGCGGGAGGTGGCGGCCCATTGGGCGACAATAACCAAGGTGCCGATGGAGTGGGCAATGCCTCGGGAGATTGGCATTGCGATTCCACGTGGATGGGGGACAGAGTCGTCACCAAGTCCACCCGAACCTGGGTGCTGCCCAGCTACAACAACCACCAGTACCGAGAGATCAAAAGCGGCTCCGTCGACGGAAGCAACGCCAACGCCTACTTTGGATACAGCACCCCCTGGGGGTACTTTGACTTTAACCGCTTCCACAGCCACTGGAGCCCCCGAGACTGGCAAAGACTCATCAACAACTACTGGGGCTTCAGACCCCGGTCCCTCAGAGTCAAAATCTTCAACATTCAAGTCAAAGAGGTCACGGTGCAGGACTCCACCACCACCATCGCCAACAACCTCACCTCCACCGTCCAAGTGTTTACGGACGACGACTACCAGCTGCCCTACGTCGTCGGCAACGGGACCGAGGGATGCCTGCCGGCCTTCCCTCCGCAGGTCTTTACGCTGCCGCAGTACGGTTACGCGACGCTGAACCGCGACAACACAGAAAATCCCACCGAGAGGAGCAGCTTCTTCTGCCTAGAGTACTTTCCCAGCAAGATGCTGAGAACGGGCAACAACTTTGAGTTTACCTACAACTTTGAGGAGGTGCCCTTCCACTCCAGCTTCGCTCCCAGTCAGAACCTGTTCAAGCTGGCCAACCCGCTGGTGGACCAGTACTTGTACCGCTTCGTGAGCACAAATAACACTGGCGGAGTCCAGTTCAACAAGAACCTGGCCGGGAGATACGCCAACACCTACAAAAACTGGTTCCCGGGGCCCATGGGCCGAACCCAGGGCTGGAACCTGGGCTCCGGGGTCAACCGCGCCAGTGTCAGCGCCTTCGCCACGACCAATAGGATGGAGCTCGAGGGCGCGAGTTACCAGGTGCCCCCGCAGCCGAACGGCATGACCAACAACCTCCAGGGCAGCAACACCTATGCCCTGGAGAACACTATGATCTTCAACAGCCAGCCGGCGAACCCGGGCACCACCGCCACGTACCTCGAGGGCAACATGCTCATCACCAGCGAGAGCGAGACGCAGCCGGTGAACCGCGTGGCGTACAACGTCGGCGGGCAGATGGCCACCAACAACCAGAGCTCCACCACTGCCCCCGCGACCGGCACGTACAACCTCCAGGAAATCGTGCCCGGCAGCGTGTGGATGGAGAGGGACGTGTACCTCCAAGGACCCATCTGGGCCAAGATCCCAGAGACGGGGGCGCACTTTCACCCCTCTCCGGCCATGGGCGGATTCGGACTCAAACACCCACCGCCCATGATGCTCATCAAGAACACGCCTGTGCCCGGAAATATCACCAGCTTCTCGGACGTGCCCGTCAGCAGCTTCATCACCCAGTACAGCACCGGGCAGGTCACCGTGGAGATGGAGTGGGAGCTCAAGAAGGAAAACTCCAAGAGGTGGAACCCAGAGATCCAGTACACAAACAACTACAACGACCCCCAGTTTGTGGACTTTGCCCCGGACAGCACCGGGGAATACAGAACCACCAGACCTATCGGAACCCGATACCTTACCCGACCCCTTTAATTGCTTGTTAATCAATAAACCGTTTAATTCGTTTCAGTTGACCACCTCCCACCTAGAAATGCTTCTTTCCAGTTTTCAGTTTTCCCTCAAATTTCAAAAATTGAATACTAAAGAGAATGCTGAAAGTGTACTTTTTGGCACTGTTATTTATCGAGGCGATCACAAAATGTTAGCTTTGTTACTGAAGTTTATATATGCTGGACACTTCACATGAAGATGATACTTCCCTGTGATAAAAGTCCCAACCTTCCACCTCACTCTACCATCAGCTGCAGATCTAGAGGGCCGGATCCCTAGAG</t>
  </si>
  <si>
    <r>
      <rPr>
        <sz val="11"/>
        <color rgb="FF000000"/>
        <rFont val="Arial"/>
      </rPr>
      <t>30bp HA with PL-269 cut with BstBI and PstI rep overlap-</t>
    </r>
    <r>
      <rPr>
        <b/>
        <sz val="11"/>
        <color rgb="FF000000"/>
        <rFont val="Arial"/>
      </rPr>
      <t>AAV5</t>
    </r>
    <r>
      <rPr>
        <sz val="11"/>
        <color rgb="FF000000"/>
        <rFont val="Arial"/>
      </rPr>
      <t xml:space="preserve">-AAV2 3'UTR-barcode amp-BC-barcode amp- 30bp HA to remake PL-400 </t>
    </r>
  </si>
  <si>
    <t>GF_353</t>
  </si>
  <si>
    <t>TGAAATCACTTGGTTTTAGGTTGGTTCGA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TCTTTTGTTGATCACCCTCCAGATTGGTTGGAAGAAGTTGGTGAAGGTCTTCGCGAGTTTTTGGGCCTTGAAGCGGGCCCACCGAAACCAAAACCCAATCAGCAGCATCAAGATCAAGCCCGTGGTCTTGTGCTGCCTGGTTATAACTATCTCGGACCCGGAAACGGTCTCGATCGAGGAGAGCCTGTCAACAGGGCAGACGAGGTCGCGCGAGAGCACGACATCTCGTACAACGAGCAGCTTGAGGCGGGAGACAACCCCTACCTCAAGTACAACCACGCGGACGCCGAGTTTCAGGAGAAGCTCGCCGACGACACATCCTTCGGGGGAAACCTCGGAAAGGCAGTCTTTCAGGCCAAGAAAAGGGTTCTCGAACCTTTTGGCCTGGTTGAAGAGGGTGCTAAGACGGCCCCTACCGGAAAGCGGATAGACGACCACTTTCCAAAAAGAAAGAAGGCTCGGACCGAAGAGGACTCCAAGCCTTCCACCTCGTCAGACGCCGAAGCTGGACCCAGCGGATCCCAGCAGCTGCAAATCCCAGCCCAACCAGCCTCAAGTTTGGGAGCTGATACAATGTCTGCGGGAGGTGGCGGCCCATTGGGCGACAATAACCAAGGTGCCGATGGAGTGGGCAATGCCTCGGGAGATTGGCATTGCGATTCCACGTGGATGGGGGACAGAGTCGTCACCAAGTCCACCCGAACCTGGGTGCTGCCCAGCTACAACAACCACCAGTACCGAGAGATCAAAAGCGGCTCCGTCGACGGAAGCAACGCCAACGCCTACTTTGGATACAGCACCCCCTGGGGGTACTTTGACTTTAACCGCTTCCACAGCCACTGGAGCCCCCGAGACTGGCAAAGACTCATCAACAACTACTGGGGCTTCAGACCCCGGTCCCTCAGAGTCAAAATCTTCAACATTCAAGTCAAAGAGGTCACGGTGCAGGACTCCACCACCACCATCGCCAACAACCTCACCTCCACCGTCCAAGTGTTTACGGACGACGACTACCAGCTGCCCTACGTCGTCGGCAACGGGACCGAGGGATGCCTGCCGGCCTTCCCTCCGCAGGTCTTTACGCTGCCGCAGTACGGTTACGCGACGCTGAACCGCGACAACACAGAAAATCCCACCGAGAGGAGCAGCTTCTTCTGCCTAGAGTACTTTCCCAGCAAGATGCTGAGAACGGGCAACAACTTTGAGTTTACCTACAACTTTGAGGAGGTGCCCTTCCACTCCAGCTTCGCTCCCAGTCAGAACCTGTTCAAGCTGGCCAACCCGCTGGTGGACCAGTACTTGTACCGCTTCGTGAGCACAAATAACACTGGCGGAGTCCAGTTCAACAAGAACCTGGCCGGGAGATACGCCAACACCTACAAAAACTGGTTCCCGGGGCCCATGGGCCGAACCCAGGGCTGGAACCTGGGCTCCGGGGTCAACCGCGCCAGTGTCAGCGCCTTCGCCACGACCAATAGGATGGAGCTCGAGGGCGCGAGTTACCAGGTGCCCCCGCAGCCGAACGGCATGACCAACAACCTCCAGGGCAGCAACACCTATGCCCTGGAGAACACTATGATCTTCAACAGCCAGCCGGCGAACCCGGGCACCACCGCCACGTACCTCGAGGGCAACATGCTCATCACCAGCGAGAGCGAGACGCAGCCGGTGAACGCGGCCGCGAGACGGGGGCGCACTTTCACCCCTCTCCGGCCATGGGCGGATTCGGACTCAAACACCCACCGCCCATGATGCTCATCAAGAACACGCCTGTGCCCGGAAATATCACCAGCTTCTCGGACGTGCCCGTCAGCAGCTTCATCACCCAGTACAGCACCGGGCAGGTCACCGTGGAGATGGAGTGGGAGCTCAAGAAGGAAAACTCCAAGAGGTGGAACCCAGAGATCCAGTACACAAACAACTACAACGACCCCCAGTTTGTGGACTTTGCCCCGGACAGCACCGGGGAATACAGAACCACCAGACCTATCGGAACCCGATACCTTACCCGACCCCTTTAATTGCTTGTTAATCAATAAACCGTTTAATTCGTTTCAGTTGACTGCAGATCTAGAGGGCCGGATCCCTAGAG</t>
  </si>
  <si>
    <r>
      <rPr>
        <sz val="11"/>
        <color rgb="FF000000"/>
        <rFont val="Arial"/>
      </rPr>
      <t>30bp HA with PL-269 cut with BstBI and PstI rep overlap-</t>
    </r>
    <r>
      <rPr>
        <b/>
        <sz val="11"/>
        <color rgb="FF000000"/>
        <rFont val="Arial"/>
      </rPr>
      <t>AAV5 capsid with 561N-NotI RE-613E</t>
    </r>
    <r>
      <rPr>
        <sz val="11"/>
        <color rgb="FF000000"/>
        <rFont val="Arial"/>
      </rPr>
      <t xml:space="preserve"> -AAV2 3'UTR-barcode amp-BC-barcode amp- 30bp HA</t>
    </r>
  </si>
  <si>
    <t>to make PL-1444</t>
  </si>
  <si>
    <t>GF_354</t>
  </si>
  <si>
    <t>ACCAGCGAGAGCGAGACGCAGCCGGTGAACCGCGTGGCGTACAACGTCGGCGGGCAGATGGCCACCAACAACCAGAGCGCGGCCGCACCACTGCCCCCGCGACCGGCACGTACAACCTCCAGGAAATCGTGCCCGGCAGCGTGTGGATGGAGAGGGACGTGTACCTCCAAGGACCCATCTGGGCCAAGATCCCAGAGACGGGGGCGCACTTTCACCCCTCTCCG</t>
  </si>
  <si>
    <t>GF to put 575S-NotI site-577T in AAV5 capsid</t>
  </si>
  <si>
    <t>to make PL-1445</t>
  </si>
  <si>
    <t>GF_355</t>
  </si>
  <si>
    <t>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CTCTCTCTGAAGGAATAAGACAGTGGTGGAAGCTCAAACCTGGCCCACCACCACCAAAGCCCGCAGAGCGGCATAAGGACGACAGCAGGGGTCTTGTGCTTCCTGGGTACAAGTACCTTGGACCCTTCAACGGACTCGACAAGGGAGAGCCGGTCAACGAGGCAGACGCCGCGGCCCTCGAACACGACAAGGCCTACGACCGGCAGCTCGACAGCGGAGACAACCCGTACCTCAAATACAACCACGCCGACGCGGAGTTTCAGGAGCGTCTTAAAGAAGATACGTCTTTTGGGGGCAACCTCGGACGAGCAGTCTTCCAGGCGAAAAAGAGGGTTCTTGAACCTCTGGGCCTGGTTGAGGAACCTGTTAAGACGGCTCCGGGAAAAAAGAGGCCGGTAGAGCACTCTCCTGCGGAGCCAGACTCCTCCTCGGGAACCGGAAAGGCGGGCAACCAGCCTGCAAGAAAAAGACTGAATTTCGGTCAGACTGGAGACGCAGACTCCATACCTGACCCCCAGCCTCTCGGACAGCCACCAGCAGCCCCCTCTGGTCTGGGAACTAATACGATGGCTACAGGCAGTGGCGCACCAATGGCAGACAATAACGAGGGCGCCGACGGAGTGGGTAATTCCTCGGGAAATTGGCATTGCGATTCCACATGGATGGGCGACAGAGTCATCACCACCAGCACCCGAACCTGGGCTCTGCCCACCTACAACAACCATCTGTACAAGCAGATTTCCAGCCAATCAGGAGCCTCAAACGACAACCACTACTTTGGCTACAGCACCCCCTGGGGGTATTTTGACTTCAACAGATTCCACTGCCACTTTTCACCACGTGACTGGCAAAGACTCATCAACAACAACTGGGGATTCCGGCCCAAGAGACTCAACTTCAAGCTCTTTAACATTCAAGTCAAGGAGGTCACGCAGAATGACGGTACGACGACGATTGCCAATAACCTTACCAGCACGGTTCAGGTCTTTACTGACTCGGAGTACCAGCTCCCGTACGTCCTCGGCTCGGCGCATCAAGGATGCCTCCCGCCGTTCCCAGCAGACGTCTTCATGGTGCCACAGTATGGATACCTCACCCTGAACAACGGGAGTCAGGCAGTAGGACGCTCTTCCTTTTACTGCCTGGAGTACTTTCCTTCTCAGATGCTGCGTACCGGAAACAACTTTACCTTCAGCTACACCTTTGAGGACGTGCCTTTCCACAGCAGCTACGCTCACAGCCAGAGTTTGGACCGTCTCATGAATCCTCTCATCGACCAGTACCTATATTACTTGAGCAGAACAAACACTCCAAGCGGAACCACCACGCAGTCCAGGCTTCAGTTTTCTCAGGCCGGAGCGAGTGACATTCGGGACCAGTCTAGGAACTGGCTTCCTGGACCCTGTTACCGTCAGCAACGAGTATCAAAGACACCTGCGGATAACAATAACAGTGAATACTCGTGGACTGGAGCTACCAAGTACCACCTCAATGGCAGAGACTCTCTGGTGAATCCGGGCCCGGCCATGGCCAGCCACAAGGACGATGAAGAAAAGTTTTTTCCTCAGAGCGGGGTTCTCATCTTTGGGAAGCAAGGCTCAGAGAAAACAAATGTGGACATTGAAAAGGTCATGATTACAGACGAAGAGGAAATCAGGACCACCAATCCCGTGGCTACGGAGCAGTATGGTGCTGTATCTACCAACCTCCAGAGCGGCAACACACAAGCAGCTACCGCAGATGTCAACACACAAGGCGTTCTTCCAGGCATGGTCTGGCAGGACAGAGACGTGTACCTGCAGGGGCCTATTTGGGCAAAGATTCCCCACACGGATGGACACTTTCACCCTTCTCCTCTTATGGGAGGATTTGGACTTAAACACCCTCCCCCGCAGATTCTCATCAAGAACACCCCGGTACCTGCGAATCCTTCGACCACCTTCAGTGCGGCAAAGTTTGCTTCCTTCATCACACAGTATTCCACGGGGCAGGTCAGCGTGGAGATCGAGTGGGAGCTGCAGAAGGAGAACAGCAAACGCTGGAATCCCGAAATTCAGTATACTTCCAACTACAACAAATCTGTTAATGTGGACTTTACTGTGGACACTAATGGTGTGTATTCAGAGCATCGCCCCATTGGCACCAGATACCTGACTCGTAATCTGTAATTGCTTGTTAATCAATAAACCGTTTAATTCGTTTCAGTTGACCACCTCCCACCTAGAAATGCTTCTTTCCAGTTTTCAGTTTTCCCTCAAATTTCAAAAATTGAATACTAAAGAGAATGCTGAAAGTGTACTTTTTGGCACTGTTATTTAGGGCCTTGGACCGGAAATGTTAGCTTTGTTACTGAAGTTTATATATGCTGGACACTTCACATGAAGATGATACTTCCCTGTGATAAAAGTCCCAACCTTCCACCTCACTCTACCATCAG</t>
  </si>
  <si>
    <r>
      <rPr>
        <sz val="11"/>
        <color rgb="FF000000"/>
        <rFont val="Arial"/>
      </rPr>
      <t>30bp HA with PL-269 cut with BstBI and PstI rep overlap-</t>
    </r>
    <r>
      <rPr>
        <b/>
        <sz val="11"/>
        <color rgb="FF000000"/>
        <rFont val="Arial"/>
      </rPr>
      <t xml:space="preserve">MC9 </t>
    </r>
    <r>
      <rPr>
        <sz val="11"/>
        <color rgb="FF000000"/>
        <rFont val="Arial"/>
      </rPr>
      <t>-AAV2 3'UTR-barcode amp-BC-barcode amp- 30bp HA</t>
    </r>
  </si>
  <si>
    <t>GF_356</t>
  </si>
  <si>
    <t>ATGACTGCATCTTTGAACAATAAATGATTTAAATCAGGTATGGCTGCCGATGGTTATCTTCCAGATTGGCTCGAGGACAACCTCTCTGAGGGCATTCGCGAGTGGTGGGACCTGAAACCTGGAGCCCCGAAACCCAAAGCCAACCAGCAAAAGCAGGACAACGGCCGGGGTCTGGTGCTTCCTGGCTACAAGTACCTCGGACCCTTCAACGGACTCGACAAGGGGGAGCCCGTCAACGCGGCGGACGCAGCGGCCCTCGAGCACGACAAGGCCTACGACCAGCAGCTCCAAGCGGGTGACAATCCGTACCTGCGGTATAATCACGCCGACGCCGAGTTTCAGGAGCGTCTGCAAGAAGATACGTCTTTTGGGGGCAACCTCGGGCGCGCAGTCTTCCAGGCCAAAAAGCGGGTTCTCGAACCTCTGGGCCTGGTTGAATCGCCGGTTAAGACGGCTCCTGGAAAGAAGAGACCGGTAGAGCCATCACCCCAGCGCTCTCCAGACTCCTCTACGGGCATCGGCAAGAAAGGCCAGCAGCCCGCAAAAAAGAGACTCAATTTTGGGCAGACTGGCGACTCAGAGTCAGTCCCCGACCCTCAACCAATCGGAGAACCACCAGCAGGCCCCTCTGGTCTGGGATCTGGTACAATGGCTGCAGGCGGTGGCGCTCCAATGGCAGACAATAACGAAGGCGCCGACGGAGTGGGTAGTTCCTCAGGAAATTGGCATTGCGATTCCACATGGCTGGGCGACAGAGTCATCACCACCAGCACCCGCACCTGGGCCCTGCCCACCTACAACAACCACCTCTACAAGCAAATCTCCAACGGGACCTCGGGAGGAAGCACCAACGACAACACCTACTTCGGCTACAGCACCCCCTGGGGGTATTTTGACTTCAACAGATTCCACTGCCACTTTTCACCACGTGACTGGCAGCGACTCATCAACAACAACTGGGGATTCCGGCCCAAGAGGCTCAACTTCAAGCTCTTCAACATCCAAGTCAAGGAGGTCACGCAGAATGAAGGCACCAAGACCATCGCCAATAACCTTACCAGCACGATTCAGGTCTTTACGGACTCGGAATACCAGCTCCCGTACGTGCTCGGCTCGGCGCACCAGGGCTGCCTGCCTCCGTTCCCGGCGGACGTCTTCATGATTCCTCAGTACGGGTACCTGACTCTGAACAATGGCAGTCAGGCTGTGGGCCGGTCGTCCTTCTACTGCCTGGAGTACTTTCCTTCTCAAATGCTGAGAACGGGCAACAACTTTGAATTCAGCTACAACTTCGAGGACGTGCCCTTCCACAGCAGCTACGCGCACAGCCAGAGCCTGGACCGGCTGATGAACCCTCTCATCGACCAGTACTTGTACTACCTGTCCCGGACTCAAAGCACGGGCGGTACTGCAGGAACTCAGCAGTTGCTATTTTCTCAGGCCGGGCCTAACAACATGTCGGCTCAGGCCAAGAACTGGCTACCCGGTCCCTGCTACCGGCAGCAACGCGTCTCCACGACACTGTCGCAGAACAACAACAGCATCTTTGCCTGGACGGGTGCCACCAAGTATCATCTGAATGGCAGAGACTCTCTGGTGAATCCTGGCGTTGCCATGGCTACCCACAAGGACGACGAAGAGCGATTTTTTCCATCCAGCGGAGTCTTAATGTTTGGGAAACAGGGAGCTGGAAAAGACAACGTGGACTATAGCAGCGTGATGCTAACCAGCGAGGAAGAAATAAAGACCACCAACCCAGTGGCCACAGAACAGTACGGCGTGGTGGCCGATAACCTGCAACAGAGAGGAGACGCTCCTATTGTAGGGGCCGTCAATAGTCAAGGAGCCTTACCTGGCATGGTGTGGCAGAACCGGGACGTGTACCTGCAGGGTCCCATCTGGGCCAAGATTCCTCATACGGACGGCAACTTTCATCCCTCGCCGCTGATGGGAGGCTTTGGACTGAAGCATCCGCCTCCTCAGATCCTGATTAAAAACACACCTGTTCCCGCGGATCCTCCGACCACCTTCAATCAGGCCAAGCTGGCTTCTTTCATCACGCAGTACAGTACCGGCCAGGTCAGCGTGGAGATCGAGTGGGAGCTGCAGAAGGAGAACAGCAAACGCTGGAACCCAGAGATTCAGTACACTTCCAACTACTACAAATCTACAAATGTGGACTTTGCTGTCAATACTGAGGGTACTTATTCCGAGCCTCGCCCCATTGGCACCCGTTACCTCACCCGTAATCTGTAATTGCTTGTTAATCAATAAACCGTTTAATTCGTTTCAGTTGAACTTTGGTCTCTGCGTATTTCTTTCTTATCTAGTTTCCATGCTCTAGAGTCGACCTGCAGGCATGCAAGCTTTTGTTCCCTTTAGTGAGGGTTAA</t>
  </si>
  <si>
    <r>
      <rPr>
        <sz val="11"/>
        <color rgb="FF000000"/>
        <rFont val="Arial"/>
      </rPr>
      <t xml:space="preserve">SAN011 with </t>
    </r>
    <r>
      <rPr>
        <b/>
        <sz val="11"/>
        <color rgb="FF000000"/>
        <rFont val="Arial"/>
      </rPr>
      <t>RGD DO NOT USE</t>
    </r>
  </si>
  <si>
    <t>GF_357</t>
  </si>
  <si>
    <t>TGAAATCACTTGGTTTTAGGTTGGTTCGA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AACAACAGTGAATACTCGTGGACTGGAGCTACCTGGTACCACCTCAATGGCAGAGACTCTCTGGTGAATCCGGGCCCGGCCATGGCAAGCCACAAGGACGATGAAGAAAAGTTTTTTCCTCAGAGCGGGGTTCTCATCTTTGGGAAGCAAGGCTCAGAGAAAACAAATGTGGACATTGAAAAGGTCATGATTACAGACGAAGAGGAAATCAGGACAACCAATCCCGTGGCTACGGAGCAGTATGGTTCTGTATCTACCAACCTCCAGAGAGGCAACAG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CTGCAGATCTAGAGGGCCGGATCCCTAGAG</t>
  </si>
  <si>
    <t>AAV2 507W to put into PL-269</t>
  </si>
  <si>
    <t>GF_358</t>
  </si>
  <si>
    <t>TGAAATCACTTGGTTTTAGGTTGGTTCGA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CTCTCTCTGAAGGAATAAGACAGTGGTGGAAGCTCAAACCTGGCCCACCACCACCAAAGCCCGCAGAGCGGCATAAGGACGACAGCAGGGGTCTTGTGCTTCCTGGGTACAAGTACCTCGGACCCTTCAACGGACTCGACAAGGGAGAGCCGGTCAACGAGGCAGACGCCGCGGCCCTCGAGCACGACAAAGCCTACGACCGGCAGCTCGACAGCGGAGACAACCCGTACCTCAAGTACAACCACGCCGACGCGGAGTTTCAGGAGCGCCTTAAAGAAGATACGTCTTTTGGGGGCAACCTCGGACGAGCAGTCTTCCAGGCGAAAAAGAGGGTTCTTGAACCTCTGGGCCTGGTTGAGGAACCTGTTAAGACGGCTCCGGGAAAAAAGAGGCCGGTAGAGCACTCTCCTGTGGAGCCAGACTCCTCCTCGGGAACCGGAAAGGCGGGCCAGCAGCCTGCAAGAAAAAGATTGAATTTTGGTCAGACTGGAGACGCAGACTCAGTACCTGACCCCCAGCCTCTCGGACAGCCACCAGCAGCCCCCTCTGGTCTGGGAACTAATACGATGGCTACAGGCAGTGGCGCACCAATGGCAGACAATAACGAGGGCGCCGACGGAGTGGGTAATTCCTCGGGAAATTGGCATTGCGATTCCACATGGATGGGCGACAGAGTCATCACCACCAGCACCCGAACCTGGGCCCTGCCCACCTACAACAACCACCTCTACAAACAAATTTCCAGCCAATCAGGAGCCTCGAACGACAATCACTACTTTGGCTACAGCACCCCTTGGGGGTATTTTGACTTCAACAGATTCCACTGCCACTTTTCACCACGTGACTGGCAAAGACTCATCAACAACAACTGGGGATTCCGACCCAAGAGACTCAACTTCAAGCTCTTTAACATTCAAGTCAAAGAGGTCACGCAGAATGACGGTACGACGACGATTGCCAATAACCTTACCAGCACGGTTCAGGTGTTTACTGACTCGGAGTACCAGCTCCCGTACGTCCTCGGCTCGGCGCATCAAGGATGCCTCCCGCCGTTCCCAGCAGACGTCTTCATGGTGCCACAGTATGGATACCTCACCCTGAACAACGGGAGTCAGGCAGTAGGACGCTCTTCATTTTACTGCCTGGAGTACTTTCCTTCTCAGATGCTGCGTACCGGAAACAACTTTACCTTCAGCTACACTTTTGAGGACGTTCCTTTCCACAGCAGCTACGCTCACAGCCAGAGTCTGGACCGTCTCATGAATCCTCTCATCGACCAGTACCTGTATTACTTGAGCAGAACAAACACTCCAAGTGGAACCACCACGCAGTCAAGGCTTCAGTTTTCTCAGGCCGGAGCGAGTGACATTCGGGACCAGTCTAGGAACTGGCTTCCTGGACCCTGTTACCGCCAGCAGCGAGTATCAAAGACATCTGCGGATAACTTCAACAGTGAATACTCGTGGACTGGAGCTACCAAGTACCACCTCAATGGCAGAGACTCTCTGGTGAATCCGGGCCCGGCCATGGCAAGCCACAAGGACGATGAAGAAAAGTTTTTTCCTCAGAGCGGGGTTCTCATCTTTGGGAAGCAAGGCTCAGAGAAAACAAATGTGGACATTGAAAAGGTCATGATTACAGACGAAGAGGAAATCAGGACAACCAATCCCGTGGCTACGGAGCAGTATGGTTCTGTATCTACCAACCTCCAGAGAGGCAACAGACAAGCAGCTACCGCAGATGTCAACACACAAGGCGTTCTTCCAGGCATGGTCTGGCAGGACAGAGATGTGTACCTTCAGGGGCCCATCTGGGCAAAGATTCCACACACGGACGGACATTTTCACCCCTCTCCCCTCATGGGTGGATTCGGACTTAAACACCCTCCTCCACAGATTCTCATCAAGAACACCCCGGTACCTGCGAATCCTTCGACCACCTTCAGTGCGGCAAAGTTTGCTTCCTTCATCACACAGTACTCCACGGGACAGGTCAGCGTGGAGATCGAGTGGGAGCTGCAGAAGGAAAACAGCAAACGCTGGAATCCCGAAATTCAGTACACTTCCAACTACAACAAGTCTGTTAATGTGGACTTTACTGTGGACACTAATGGCGTGTATTCAGAGCCTCGCCCCATTGGCACCAGATACCTGACTCGTAATCTGTAATTGCTTGTTAATCAATAAACCGTTTAATTCGTTTCAGTTGACTGCAGATCTAGAGGGCCGGATCCCTAGAG</t>
  </si>
  <si>
    <t>AAV2 496F to put into Pl-269</t>
  </si>
  <si>
    <t>GF_359</t>
  </si>
  <si>
    <t>TGAAATCACTTGGTTTTAGGTTGGTTCGA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GTTACGGACAACAATGGAGTCAAGACCATCGCCAATAACCTTACCAGCACGGTCCAGGTCTTCACGGACTCAGACTATCAGCTCCCGTACGTGCTCGGGTCGGCTCACGAGGGCTGCCTCCCGCCGTTCCCAGCGGACGTTTTCATGATTCCTCAGTACGGGTATCTGACGCTTAATGATGGAAGCCAGGCCGTGGGTCGTTCGTCCTTTTACTGCCTGGAATATTTCCCGTCGCAAATGCTAAGAACGGGTAACAACTTCCAGTTCAGCTACGAGTTTGAGAACGTACCTTTCCATAGCAGCTACGCTCACAGCCAAAGCCTGGACCGACTAATGAATCCACTCATCGACCAATACTTGTACTATCTCTCAAAGACTATTAACGGTTCTGGACAGAATCAACAAACGCTAAAATTCAGTGTGGCCGGACCCAGCAACATGGCTGTCCAGGGAAGAAACTACATACCTGGACCCAGCTACCGACAACAACGTGTCTCAACCACTGTGACTCAAAACAACAACAGCGAATTTGCTTGGCCTGGAGCTTCTTGGTGGGCTCTCAATGGACGTAATAGCTTGATGAATCCTGGACCTGCTATGGCCAGCCACAAAGAAGGAGAGGACCGTTTCTTTCCTTTGTCTGGATCTTTAATTTTTGGCAAACAAGGAACTGGAAGAGACAACGTGGATGCGGACAAAGTCATGATAACCAACGAAGAAGAAATTAAAACTACTAACCCGGTAGCAACGGAGTCCTATGGACAAGTGGCCACAAACCACCAGAGTGCCCAA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CTGCAGATCTAGAGGGCCGGATCCCTAGAG</t>
  </si>
  <si>
    <t>AAV9 507W equiv to put into PL-269</t>
  </si>
  <si>
    <t>GF_360</t>
  </si>
  <si>
    <t>TGAAATCACTTGGTTTTAGGTTGGTTCGA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TAGTGAAGGAATTCGCGAGTGGTGGGCTTTGAAACCTGGAGCCCCTCAACCCAAGGCAAATCAACAACATCAAGACAACGCTCGAGGTCTTGTGCTTCCGGGTTACAAATACCTTGGACCCGGCAACGGACTCGACAAGGGGGAGCCGGTCAACGCAGCAGACGCGGCGGCCCTCGAGCACGACAAGGCCTACGACCAGCAGCTCAAGGCCGGAGACAACCCGTACCTCAAGTACAACCACGCCGACGCCGAGTTCCAGGAGCGGCTCAAAGAAGATACGTCTTTTGGGGGCAACCTCGGGCGAGCAGTCTTCCAGGCCAAAAAGAGGCTTCTTGAACCTCTTGGTCTGGTTGAGGAAGCGGCTAAGACGGCTCCTGGAAAGAAGAGGCCTGTAGAGCAGTCTCCTCAGGAACCGGACTCCTCCGCGGGTATTGGCAAATCGGGTGCACAGCCCGCTAAAAAGAGACTCAATTTCGGTCAGACTGGCGACACAGAGTCAGTCCCAGACCCTCAACCAATCGGAGAACCTCCCGCAGCCCCCTCAGGTGTGGGATCTCTTACAATGGCTTCAGGTGGTGGCGCACCAGTGGCAGACAATAACGAAGGTGCCGATGGAGTGGGTAGTTCCTCGGGAAATTGGCATTGCGATTCCCAATGGCTGGGGGACAGAGTCATCACCACCAGCACCCGAACCTGGGCCCTGCCCACCTACAACAATCACCTCTACAAGCAAATCTCCAACAGCACATCTGGAGGATCTTCAAATGACAACGCCTACTTCGGCTACAGCACCCCCTGGGGGTATTTTGACTTCAACAGATTCCACTGCCACTTCTCACCACGTGACTGGCAGCGACTCATCAACAACAACTGGGGATTCCGGCCTAAGCGACTCAACTTCAAGCTCTTCAACATTCAGGTCAAAGAGGTTACGGACAACAATGGAGTCAAGACCATCGCCAATAACCTTACCAGCACGGTCCAGGTCTTCACGGACTCAGACTATCAGCTCCCGTACGTGCTCGGGTCGGCTCACGAGGGCTGCCTCCCGCCGTTCCCAGCGGACGTTTTCATGATTCCTCAGTACGGGTATCTGACGCTTAATGATGGAAGCCAGGCCGTGGGTCGTTCGTCCTTTTACTGCCTGGAATATTTCCCGTCGCAAATGCTAAGAACGGGTAACAACTTCCAGTTCAGCTACGAGTTTGAGAACGTACCTTTCCATAGCAGCTACGCTCACAGCCAAAGCCTGGACCGACTAATGAATCCACTCATCGACCAATACTTGTACTATCTCTCAAAGACTATTAACGGTTCTGGACAGAATCAACAAACGCTAAAATTCAGTGTGGCCGGACCCAGCAACATGGCTGTCCAGGGAAGAAACTACATACCTGGACCCAGCTACCGACAACAACGTGTCTCAACCACTGTGACTCAAAACTTCAACAGCGAATTTGCTTGGCCTGGAGCTTCTTCTTGGGCTCTCAATGGACGTAATAGCTTGATGAATCCTGGACCTGCTATGGCCAGCCACAAAGAAGGAGAGGACCGTTTCTTTCCTTTGTCTGGATCTTTAATTTTTGGCAAACAAGGAACTGGAAGAGACAACGTGGATGCGGACAAAGTCATGATAACCAACGAAGAAGAAATTAAAACTACTAACCCGGTAGCAACGGAGTCCTATGGACAAGTGGCCACAAACCACCAGAGTGCCCAAGCACAGGCGCAGACCGGCTGGGTTCAAAACCAAGGAATACTTCCGGGTATGGTTTGGCAGGACAGAGATGTGTACCTGCAAGGACCCATTTGGGCCAAAATTCCTCACACGGACGGCAACTTTCACCCTTCTCCGCTGATGGGAGGGTTTGGAATGAAGCACCCGCCTCCTCAGATCCTCATCAAAAACACACCTGTACCTGCGGATCCTCCAACGGCCTTCAACAAGGACAAGCTGAACTCTTTCATCACCCAGTATTCTACTGGCCAAGTCAGCGTGGAGATCGAGTGGGAGCTGCAGAAGGAAAACAGCAAGCGCTGGAACCCGGAGATCCAGTACACTTCCAACTATTACAAGTCTAATAATGTTGAATTTGCTGTTAATACTGAAGGTGTATATAGTGAACCCCGCCCCATTGGCACCAGATACCTGACTCGTAATCTGTAATTGCTTGTTAATCAATAAACCGTTTAATTCGTTTCAGTTGACTGCAGATCTAGAGGGCCGGATCCCTAGAG</t>
  </si>
  <si>
    <t>AAV9 496F equiv to put into Pl-269</t>
  </si>
  <si>
    <t>GF_361</t>
  </si>
  <si>
    <t>TGAAATCACTTGGTTTTAGGTTGGTTCGA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CTCTGAGGGCATTCGCGAGTGGTGGGACCTGAAACCTGGAGCCCCGAAACCCAAAGCCAACCAGCAAAAGCAGGACAACGGCCGGGGTCTGGTGCTTCCTGGCTACAAGTACCTCGGACCCTTCAACGGACTCGACAAGGGGGAGCCCGTCAACGCGGCGGACGCAGCGGCCCTCGAGCACGACAAGGCCTACGACCAGCAGCTCCAAGCGGGTGACAATCCGTACCTGCGGTATAATCACGCCGACGCCGAGTTTCAGGAGCGTCTGCAAGAAGATACGTCTTTTGGGGGCAACCTCGGGCGCGCAGTCTTCCAGGCCAAAAAGCGGGTTCTCGAACCTCTGGGCCTGGTTGAATCGCCGGTTAAGACGGCTCCTGGAAAGAAGAGACCGGTAGAGCCATCACCCCAGCGCTCTCCAGACTCCTCTACGGGCATCGGCAAGAAAGGCCAGCAGCCCGCAAAAAAGAGACTCAATTTTGGGCAGACTGGCGACTCAGAGTCAGTCCCCGACCCTCAACCAATCGGAGAACCACCAGCAGGCCCCTCTGGTCTGGGATCTGGTACAATGGCTGCAGGCGGTGGCGCTCCAATGGCAGACAATAACGAAGGCGCCGACGGAGTGGGTAGTTCCTCAGGAAATTGGCATTGCGATTCCACATGGCTGGGCGACAGAGTCATCACCACCAGCACCCGCACCTGGGCCCTGCCCACCTACAACAACCACCTCTACAAGCAAATCTCCAACGGGACCTCGGGAGGAAGCACCAACGACAACACCTACTTCGGCTACAGCACCCCCTGGGGGTATTTTGACTTCAACAGATTCCACTGCCACTTTTCACCACGTGACTGGCAGCGACTCATCAACAACAACTGGGGATTCCGGCCCAAGAGGCTCAACTTCAAGCTCTTCAACATCCAAGTCAAGGAGGTCACGCAGAATGAAGGCACCAAGACCATCGCCAATAACCTTACCAGCACGATTCAGGTCTTTACGGACTCGGAATACCAGCTCCCGTACGTGCTCGGCTCGGCGCACCAGGGCTGCCTGCCTCCGTTCCCGGCGGACGTCTTCATGATTCCTCAGTACGGGTACCTGACTCTGAACAATGGCAGTCAGGCTGTGGGCCGGTCGTCCTTCTACTGCCTGGAGTACTTTCCTTCTCAAATGCTGAGAACGGGCAACAACTTTGAATTCAGCTACAACTTCGAGGACGTGCCCTTCCACAGCAGCTACGCGCACAGCCAGAGCCTGGACCGGCTGATGAACCCTCTCATCGACCAGTACTTGTACTACCTGTCCCGGACTCAAAGCACGGGCGGTACTGCAGGAACTCAGCAGTTGCTATTTTCTCAGGCCGGGCCTAACAACATGTCGGCTCAGGCCAAGAACTGGCTACCCGGTCCCTGCTACCGGCAGCAACGCGTCTCCACGACACTGTCGCAGAACAACAACAGCAACTTTGCCTGGACGGGTGCCACCTGGTATCATCTGAATGGCAGAGACTCTCTGGTGAATCCTGGCGTTGCCATGGCTACCCACAAGGACGACGAAGAGCGATTTTTTCCATCCAGCGGAGTCTTAATGTTTGGGAAACAGGGAGCTGGAAAAGACAACGTGGACTATAGCAGCGTGATGCTAACCAGCGAGGAAGAAATAAAGACCACCAACCCAGTGGCCACAGAACAGTACGGCGTGGTGGCCGATAACCTGCAACAGCAAAACGCCGCTCCTATTGTAGGGGCCGTCAATAGTCAAGGAGCCTTACCTGGCATGGTGTGGCAGAACCGGGACGTGTACCTGCAGGGTCCCATCTGGGCCAAGATTCCTCATACGGACGGCAACTTTCATCCCTCGCCGCTGATGGGAGGCTTTGGACTGAAGCATCCGCCTCCTCAGATCCTGATTAAAAACACACCTGTTCCCGCGGATCCTCCGACCACCTTCAATCAGGCCAAGCTGGCTTCTTTCATCACGCAGTACAGTACCGGCCAGGTCAGCGTGGAGATCGAGTGGGAGCTGCAGAAGGAGAACAGCAAACGCTGGAACCCAGAGATTCAGTACACTTCCAACTACTACAAATCTACAAATGTGGACTTTGCTGTCAATACTGAGGGTACTTATTCCGAGCCTCGCCCCATTGGCACCCGTTACCTCACCCGTAATCTGTAATTGCTTGTTAATCAATAAACCGTTTAATTCGTTTCAGTTGACTGCAGATCTAGAGGGCCGGATCCCTAGAG</t>
  </si>
  <si>
    <t>AAVrh74 507W equiv to put into PL-269</t>
  </si>
  <si>
    <t>GF_362</t>
  </si>
  <si>
    <t>TGAAATCACTTGGTTTTAGGTTGGTTCGAAAAGCTTCGATCAACTACGCAGACAGGTACGTAAACAAATGTTCTCGTCACGTGGGCATGAATCTGATGCTGTTTCCCTGCAGACAATGCGAGAGAATGAATCAGAATTCAAATATCTGCTTCACTCACGGACAGAAAGACTGTTTAGAGTGCTTTCCCGTGTCAGAATCTCAACCCGTTTCTGTCGTCAAAAAGGCGTATCAGAAACTGTGCTACATTCATCATATCATGGGAAAGGTGCCAGACGCTTGCACTGCCTGCGATCTGGTCAATGTGGATTTGGATGACTGCATCTTTGAACAATAAATGATTTAAATCAGGTATGGCTGCCGATGGTTATCTTCCAGATTGGCTCGAGGACAACCTCTCTGAGGGCATTCGCGAGTGGTGGGACCTGAAACCTGGAGCCCCGAAACCCAAAGCCAACCAGCAAAAGCAGGACAACGGCCGGGGTCTGGTGCTTCCTGGCTACAAGTACCTCGGACCCTTCAACGGACTCGACAAGGGGGAGCCCGTCAACGCGGCGGACGCAGCGGCCCTCGAGCACGACAAGGCCTACGACCAGCAGCTCCAAGCGGGTGACAATCCGTACCTGCGGTATAATCACGCCGACGCCGAGTTTCAGGAGCGTCTGCAAGAAGATACGTCTTTTGGGGGCAACCTCGGGCGCGCAGTCTTCCAGGCCAAAAAGCGGGTTCTCGAACCTCTGGGCCTGGTTGAATCGCCGGTTAAGACGGCTCCTGGAAAGAAGAGACCGGTAGAGCCATCACCCCAGCGCTCTCCAGACTCCTCTACGGGCATCGGCAAGAAAGGCCAGCAGCCCGCAAAAAAGAGACTCAATTTTGGGCAGACTGGCGACTCAGAGTCAGTCCCCGACCCTCAACCAATCGGAGAACCACCAGCAGGCCCCTCTGGTCTGGGATCTGGTACAATGGCTGCAGGCGGTGGCGCTCCAATGGCAGACAATAACGAAGGCGCCGACGGAGTGGGTAGTTCCTCAGGAAATTGGCATTGCGATTCCACATGGCTGGGCGACAGAGTCATCACCACCAGCACCCGCACCTGGGCCCTGCCCACCTACAACAACCACCTCTACAAGCAAATCTCCAACGGGACCTCGGGAGGAAGCACCAACGACAACACCTACTTCGGCTACAGCACCCCCTGGGGGTATTTTGACTTCAACAGATTCCACTGCCACTTTTCACCACGTGACTGGCAGCGACTCATCAACAACAACTGGGGATTCCGGCCCAAGAGGCTCAACTTCAAGCTCTTCAACATCCAAGTCAAGGAGGTCACGCAGAATGAAGGCACCAAGACCATCGCCAATAACCTTACCAGCACGATTCAGGTCTTTACGGACTCGGAATACCAGCTCCCGTACGTGCTCGGCTCGGCGCACCAGGGCTGCCTGCCTCCGTTCCCGGCGGACGTCTTCATGATTCCTCAGTACGGGTACCTGACTCTGAACAATGGCAGTCAGGCTGTGGGCCGGTCGTCCTTCTACTGCCTGGAGTACTTTCCTTCTCAAATGCTGAGAACGGGCAACAACTTTGAATTCAGCTACAACTTCGAGGACGTGCCCTTCCACAGCAGCTACGCGCACAGCCAGAGCCTGGACCGGCTGATGAACCCTCTCATCGACCAGTACTTGTACTACCTGTCCCGGACTCAAAGCACGGGCGGTACTGCAGGAACTCAGCAGTTGCTATTTTCTCAGGCCGGGCCTAACAACATGTCGGCTCAGGCCAAGAACTGGCTACCCGGTCCCTGCTACCGGCAGCAACGCGTCTCCACGACACTGTCGCAGAACTTCAACAGCAACTTTGCCTGGACGGGTGCCACCAAGTATCATCTGAATGGCAGAGACTCTCTGGTGAATCCTGGCGTTGCCATGGCTACCCACAAGGACGACGAAGAGCGATTTTTTCCATCCAGCGGAGTCTTAATGTTTGGGAAACAGGGAGCTGGAAAAGACAACGTGGACTATAGCAGCGTGATGCTAACCAGCGAGGAAGAAATAAAGACCACCAACCCAGTGGCCACAGAACAGTACGGCGTGGTGGCCGATAACCTGCAACAGCAAAACGCCGCTCCTATTGTAGGGGCCGTCAATAGTCAAGGAGCCTTACCTGGCATGGTGTGGCAGAACCGGGACGTGTACCTGCAGGGTCCCATCTGGGCCAAGATTCCTCATACGGACGGCAACTTTCATCCCTCGCCGCTGATGGGAGGCTTTGGACTGAAGCATCCGCCTCCTCAGATCCTGATTAAAAACACACCTGTTCCCGCGGATCCTCCGACCACCTTCAATCAGGCCAAGCTGGCTTCTTTCATCACGCAGTACAGTACCGGCCAGGTCAGCGTGGAGATCGAGTGGGAGCTGCAGAAGGAGAACAGCAAACGCTGGAACCCAGAGATTCAGTACACTTCCAACTACTACAAATCTACAAATGTGGACTTTGCTGTCAATACTGAGGGTACTTATTCCGAGCCTCGCCCCATTGGCACCCGTTACCTCACCCGTAATCTGTAATTGCTTGTTAATCAATAAACCGTTTAATTCGTTTCAGTTGACTGCAGATCTAGAGGGCCGGATCCCTAGAG</t>
  </si>
  <si>
    <t>AAVrh74 496F equiv to put into Pl-269</t>
  </si>
  <si>
    <t>AAV Prep Description</t>
  </si>
  <si>
    <t>Titer (vg/mL)</t>
  </si>
  <si>
    <t>Volume (mL)</t>
  </si>
  <si>
    <t>Total yield (vg)</t>
  </si>
  <si>
    <t>Scale</t>
  </si>
  <si>
    <t>vg/cell</t>
  </si>
  <si>
    <t>Made By</t>
  </si>
  <si>
    <t>Lot# (Prep name + Transfection MM/DD/YY)</t>
  </si>
  <si>
    <t>Transgene</t>
  </si>
  <si>
    <t>Cell Line</t>
  </si>
  <si>
    <t>Transfection</t>
  </si>
  <si>
    <t>Rep/Cap plasmid</t>
  </si>
  <si>
    <t>Transgene Plasmid</t>
  </si>
  <si>
    <t>Ad Helper Plasmid</t>
  </si>
  <si>
    <t>CH_AV_1</t>
  </si>
  <si>
    <t xml:space="preserve">AAV2 ssAAV-eGFP pellet </t>
  </si>
  <si>
    <t xml:space="preserve">Jasmine Bloom </t>
  </si>
  <si>
    <t>Iodixanol</t>
  </si>
  <si>
    <t>HEK293</t>
  </si>
  <si>
    <t>Triple TX</t>
  </si>
  <si>
    <t>AAV2 ssAAV-eGFP Soup</t>
  </si>
  <si>
    <t>CH_AV_2</t>
  </si>
  <si>
    <t>Split Rep/Cap</t>
  </si>
  <si>
    <t>CH_AV_3</t>
  </si>
  <si>
    <t xml:space="preserve">AAV2 ssAAV-eGFP Pellet </t>
  </si>
  <si>
    <t>092721JB</t>
  </si>
  <si>
    <t>CH_AV_4</t>
  </si>
  <si>
    <t>AAV2 ssAAV-eGFP Pellet</t>
  </si>
  <si>
    <t>P150 x 5</t>
  </si>
  <si>
    <t>Sourav Choudhury</t>
  </si>
  <si>
    <t>CH_AV_5</t>
  </si>
  <si>
    <t>1CS - VC protocol x 1</t>
  </si>
  <si>
    <t>110921JB</t>
  </si>
  <si>
    <t>CH_AV_6</t>
  </si>
  <si>
    <t>2CS - SRC protocol x 1</t>
  </si>
  <si>
    <t>CH_AV_7</t>
  </si>
  <si>
    <t>AAV9 ssAAV-eGFP Pellet</t>
  </si>
  <si>
    <t>HEK293T</t>
  </si>
  <si>
    <t>AAV9 ssAAV-eGFP Soup</t>
  </si>
  <si>
    <t>CH_AV_8</t>
  </si>
  <si>
    <t>AAVHBKO ssAAV- eGFP</t>
  </si>
  <si>
    <t>CH_AV_9</t>
  </si>
  <si>
    <t>AAV2 ssAAV-eGFP</t>
  </si>
  <si>
    <t>CH_AV_10</t>
  </si>
  <si>
    <t>CH_AV_11</t>
  </si>
  <si>
    <t>CH_AV_12</t>
  </si>
  <si>
    <t>AAVHBKO scAAV- eGFP</t>
  </si>
  <si>
    <t>CH_AV_13</t>
  </si>
  <si>
    <t>AAV6 ssAAV-GFP Pellet</t>
  </si>
  <si>
    <t>AAV6 ssAAV-GFP Soup</t>
  </si>
  <si>
    <t>CH_AV_14</t>
  </si>
  <si>
    <t>AAVXV ssAAV-GFP</t>
  </si>
  <si>
    <t>CH_AV_15</t>
  </si>
  <si>
    <t>AAV2 scAAV-eGFP</t>
  </si>
  <si>
    <t>5CS x 1</t>
  </si>
  <si>
    <t>Maggie &amp; Jasmine</t>
  </si>
  <si>
    <t>CH_AV_15_020122</t>
  </si>
  <si>
    <t>EGFP-KASH-BC1-PolyA-U6-BC2</t>
  </si>
  <si>
    <t>Benzonase omitted</t>
  </si>
  <si>
    <t>CH_AV_16</t>
  </si>
  <si>
    <t>AAV6 scAAV-eGFP</t>
  </si>
  <si>
    <t>CH_AV_16_020122</t>
  </si>
  <si>
    <t>CH_AV_17</t>
  </si>
  <si>
    <t>AAV8 scAAV-eGFP</t>
  </si>
  <si>
    <t>CH_AV_17_020122</t>
  </si>
  <si>
    <t>CH_AV_18</t>
  </si>
  <si>
    <t>AAV9 scAAV-eGFP</t>
  </si>
  <si>
    <t>CH_AV_18_020122</t>
  </si>
  <si>
    <t>CH_AV_19</t>
  </si>
  <si>
    <t>AAV1 scAAV-eGFP</t>
  </si>
  <si>
    <t>CH_AV_19_020822</t>
  </si>
  <si>
    <t>CH_AV_20</t>
  </si>
  <si>
    <t>CH_AV_20_020822</t>
  </si>
  <si>
    <t>CH_AV_21</t>
  </si>
  <si>
    <t>CH_AV_21_020822</t>
  </si>
  <si>
    <t>CH_AV_22</t>
  </si>
  <si>
    <t>AAV10 scAAV-eGFP</t>
  </si>
  <si>
    <t>CH_AV_22_020822</t>
  </si>
  <si>
    <t>CH_AV_23</t>
  </si>
  <si>
    <t>CH_AV_23_02152022</t>
  </si>
  <si>
    <t>Poor producer cell QC</t>
  </si>
  <si>
    <t>CH_AV_24</t>
  </si>
  <si>
    <t>CH_AV_24_02152022</t>
  </si>
  <si>
    <t>CH_AV_25</t>
  </si>
  <si>
    <t>CH_AV_25_02152022</t>
  </si>
  <si>
    <t>CH_AV_26</t>
  </si>
  <si>
    <t>CH_AV_26_02152022</t>
  </si>
  <si>
    <t>CH_AV_27</t>
  </si>
  <si>
    <t>2CS x 1</t>
  </si>
  <si>
    <t>Rachna, Maggie &amp; Jasmine</t>
  </si>
  <si>
    <t>CH_AV_27_032522</t>
  </si>
  <si>
    <t>CH_AV_28</t>
  </si>
  <si>
    <t>5CS x 0.5</t>
  </si>
  <si>
    <t>CH_AV_28_032522</t>
  </si>
  <si>
    <t>CH_AV_29</t>
  </si>
  <si>
    <t>P150 X 10</t>
  </si>
  <si>
    <t>CH_AV_29_032522</t>
  </si>
  <si>
    <t>CH_AV_30</t>
  </si>
  <si>
    <t>5CS x 2</t>
  </si>
  <si>
    <t>CH_AV_30_040122</t>
  </si>
  <si>
    <t>CH_AV_31</t>
  </si>
  <si>
    <t>P150 X 20</t>
  </si>
  <si>
    <t>CH_AV_31_040822</t>
  </si>
  <si>
    <t>CH_AV_32</t>
  </si>
  <si>
    <t>CH_AV_32_040822</t>
  </si>
  <si>
    <t>CH_AV_33</t>
  </si>
  <si>
    <t>CH_AV_33_041422</t>
  </si>
  <si>
    <t>CH_AV_34</t>
  </si>
  <si>
    <t>AAV7 scAAV-eGFP</t>
  </si>
  <si>
    <t>CH_AV_34_041422</t>
  </si>
  <si>
    <t>CH_AV_35</t>
  </si>
  <si>
    <t>CH_AV_35_041422</t>
  </si>
  <si>
    <t>CH_AV_36</t>
  </si>
  <si>
    <t>CH_AV_36_041422</t>
  </si>
  <si>
    <t>CH_AV_37</t>
  </si>
  <si>
    <t>AAVhu.13 scAAV-eGFP</t>
  </si>
  <si>
    <t>CH_AV_37_042122</t>
  </si>
  <si>
    <t>CH_AV_38</t>
  </si>
  <si>
    <t>AAVhu.32 scAAV-eGFP</t>
  </si>
  <si>
    <t>CH_AV_38_042122</t>
  </si>
  <si>
    <t>CH_AV_39</t>
  </si>
  <si>
    <t>AAVRh.8 scAAV-eGFP</t>
  </si>
  <si>
    <t>CH_AV_39_042122</t>
  </si>
  <si>
    <t>CH_AV_40</t>
  </si>
  <si>
    <t>AAVRh.10 scAAV-eGFP</t>
  </si>
  <si>
    <t>CH_AV_40_042122</t>
  </si>
  <si>
    <t>CH_AV_41</t>
  </si>
  <si>
    <t>AAVHu.44 scAAV-eGFP</t>
  </si>
  <si>
    <t>CH_AV_41_042822</t>
  </si>
  <si>
    <t>CH_AV_42</t>
  </si>
  <si>
    <t>AAVRh.43 scAAV-eGFP</t>
  </si>
  <si>
    <t>CH_AV_42_042822</t>
  </si>
  <si>
    <t>CH_AV_43</t>
  </si>
  <si>
    <t>AAVRh.25 scAAV-eGFP</t>
  </si>
  <si>
    <t>CH_AV_43_042822</t>
  </si>
  <si>
    <t>CH_AV_44</t>
  </si>
  <si>
    <t>AAVCh.5 scAAV-eGFP</t>
  </si>
  <si>
    <t>CH_AV_44_042822</t>
  </si>
  <si>
    <t>CH_AV_45</t>
  </si>
  <si>
    <t>AAVHBKO-intein 1</t>
  </si>
  <si>
    <t>Tess Torregrosa</t>
  </si>
  <si>
    <t>CH_AV_46</t>
  </si>
  <si>
    <t>AAVHBKO-intein 2</t>
  </si>
  <si>
    <t>CH_AV_47</t>
  </si>
  <si>
    <t>AAVHBKO-intein 3</t>
  </si>
  <si>
    <t>CH_AV_48</t>
  </si>
  <si>
    <t>AAVHBKO 4</t>
  </si>
  <si>
    <t>CH_AV_49</t>
  </si>
  <si>
    <t>AAVHBKO-(NNK)7 insertion 1</t>
  </si>
  <si>
    <t>P150 X 5</t>
  </si>
  <si>
    <t>CH_AV_50</t>
  </si>
  <si>
    <t>AAVHBKO-(NNK)7 insertion 2</t>
  </si>
  <si>
    <t>CH_AV_51</t>
  </si>
  <si>
    <t>AAVHBKO-(NNK)7 insertion 3</t>
  </si>
  <si>
    <t>CH_AV_52</t>
  </si>
  <si>
    <t>AAVHBKO-(NNK)7 insertion 4</t>
  </si>
  <si>
    <t>CH_AV_53</t>
  </si>
  <si>
    <t>AAVHBKO-(NNK)7 insertion 5</t>
  </si>
  <si>
    <t>CH_AV_54</t>
  </si>
  <si>
    <t>AAVHBKO-(NNK)7 insertion 6</t>
  </si>
  <si>
    <t>CH_AV_55</t>
  </si>
  <si>
    <t>AAVHBKO-(NNK)7 insertion 7</t>
  </si>
  <si>
    <t>CH_AV_56</t>
  </si>
  <si>
    <t>AAVHBKO-(NNK)7 insertion 8</t>
  </si>
  <si>
    <t>CH_AV_57</t>
  </si>
  <si>
    <t>AAVRh.32.33 scAAV-eGFP</t>
  </si>
  <si>
    <t>CH_AV_57_050622</t>
  </si>
  <si>
    <t>CH_AV_58</t>
  </si>
  <si>
    <t>AAVRh.2R scAAV-eGFP</t>
  </si>
  <si>
    <t>CH_AV_58_050622</t>
  </si>
  <si>
    <t>CH_AV_59</t>
  </si>
  <si>
    <t>AAVRh48 scAAV-eGFP</t>
  </si>
  <si>
    <t>CH_AV_59_050622</t>
  </si>
  <si>
    <t>CH_AV_60</t>
  </si>
  <si>
    <t>AAVHu.51 scAAV-eGFP</t>
  </si>
  <si>
    <t>CH_AV_60_050622</t>
  </si>
  <si>
    <t>CH_AV_61</t>
  </si>
  <si>
    <t>AAVRh2 scAAV-eGFP</t>
  </si>
  <si>
    <t>CH_AV_61_051322</t>
  </si>
  <si>
    <t>CH_AV_62</t>
  </si>
  <si>
    <t>AAV5 scAAV-eGFP</t>
  </si>
  <si>
    <t>CH_AV_62_051322</t>
  </si>
  <si>
    <t>CH_AV_63</t>
  </si>
  <si>
    <t>Hu29 scAAV-eGFP</t>
  </si>
  <si>
    <t>CH_AV_63_051322</t>
  </si>
  <si>
    <t>CH_AV_64</t>
  </si>
  <si>
    <t>CH_AV_64_051322</t>
  </si>
  <si>
    <t>GFP was not observed post trx. Prep was discarded</t>
  </si>
  <si>
    <t>CH_AV_65</t>
  </si>
  <si>
    <t>AAVHBKO-intein</t>
  </si>
  <si>
    <t>P150x47</t>
  </si>
  <si>
    <t>CH_AV_66</t>
  </si>
  <si>
    <t>CH_AV_66_051922</t>
  </si>
  <si>
    <t>CH_AV_67</t>
  </si>
  <si>
    <t>AAVRh64 scAAV-eGFP</t>
  </si>
  <si>
    <t>CH_AV_67_051922</t>
  </si>
  <si>
    <t>CH_AV_68</t>
  </si>
  <si>
    <t>AAVRh.37R2 scAAV-eGFP</t>
  </si>
  <si>
    <t>CH_AV_68_051922</t>
  </si>
  <si>
    <t>CH_AV_69</t>
  </si>
  <si>
    <t>AAVCh5.R scAAV-eGFP</t>
  </si>
  <si>
    <t>CH_AV_69_051922</t>
  </si>
  <si>
    <t>CH_AV_70</t>
  </si>
  <si>
    <t>AAV2 Normal transfer Plasmid</t>
  </si>
  <si>
    <t>CH_AV_70_050622</t>
  </si>
  <si>
    <t>Luciferase CeDNA</t>
  </si>
  <si>
    <t>CH_AV_71</t>
  </si>
  <si>
    <t>AAV2 CeDNA Alone Lot 1</t>
  </si>
  <si>
    <t>CH_AV_71_050622</t>
  </si>
  <si>
    <t>CH_AV_72</t>
  </si>
  <si>
    <t>AAV2 CeDNA + Filler Lot 1</t>
  </si>
  <si>
    <t>CH_AV_72_050622</t>
  </si>
  <si>
    <t>C_PL_228</t>
  </si>
  <si>
    <t>puc19 Pl_188 was used as filler DNA</t>
  </si>
  <si>
    <t>CH_AV_73</t>
  </si>
  <si>
    <t>AAV2 Normal transfer plasmid</t>
  </si>
  <si>
    <t>CH_AV_73_051322</t>
  </si>
  <si>
    <t>CH_AV_74</t>
  </si>
  <si>
    <t>CH_AV_74_051322</t>
  </si>
  <si>
    <t>CH_AV_75</t>
  </si>
  <si>
    <t>CH_AV_75_051322</t>
  </si>
  <si>
    <t>CH_AV_76</t>
  </si>
  <si>
    <t>AAVHu29 scAAV-eGFP</t>
  </si>
  <si>
    <t>CH_AV_76 _060222</t>
  </si>
  <si>
    <t>CH_AV_77</t>
  </si>
  <si>
    <t>AAVHu48 scAAV-eGFP</t>
  </si>
  <si>
    <t>CH_AV_77_060222</t>
  </si>
  <si>
    <t>CH_AV_78</t>
  </si>
  <si>
    <t>AAVRh64R1 scAAV-eGFP</t>
  </si>
  <si>
    <t>CH_AV_78_060222</t>
  </si>
  <si>
    <t>CH_AV_79</t>
  </si>
  <si>
    <t>AAVRh.48R2 scAAV-eGFP</t>
  </si>
  <si>
    <t>CH_AV_79_060222</t>
  </si>
  <si>
    <t>CH_AV_80</t>
  </si>
  <si>
    <t>AAVPi.2 scAAV-eGFP</t>
  </si>
  <si>
    <t>P150 X 14</t>
  </si>
  <si>
    <t>CH_AV_80_060922</t>
  </si>
  <si>
    <t>CH_AV_81</t>
  </si>
  <si>
    <t>AAVRh37 scAAV-eGFP</t>
  </si>
  <si>
    <t>CH_AV_81_060922</t>
  </si>
  <si>
    <t>CH_AV_82</t>
  </si>
  <si>
    <t>AAVCy.5R4 scAAV-eGFP</t>
  </si>
  <si>
    <t>CH_AV_82_060922</t>
  </si>
  <si>
    <t>CH_AV_83</t>
  </si>
  <si>
    <t>AAVHu.48R3 scAAV-eGFP</t>
  </si>
  <si>
    <t>CH_AV_83_060922</t>
  </si>
  <si>
    <t>No GFP was observed 18hrs post transfection. Prep was discarded</t>
  </si>
  <si>
    <t>CH_AV_84</t>
  </si>
  <si>
    <t>AAV6R2 scAAV-eGFP</t>
  </si>
  <si>
    <t>CH_AV_84_060922</t>
  </si>
  <si>
    <t>CH_AV_85</t>
  </si>
  <si>
    <t>CH_AV_85_063022</t>
  </si>
  <si>
    <t>CH_AV_86</t>
  </si>
  <si>
    <t>CH_AV_86_063022</t>
  </si>
  <si>
    <t>CH_AV_87</t>
  </si>
  <si>
    <t>CH_AV_87_063022</t>
  </si>
  <si>
    <t>CH_AV_88</t>
  </si>
  <si>
    <t>AAVRh2R scAAV-eGFP</t>
  </si>
  <si>
    <t>CH_AV_88_063022</t>
  </si>
  <si>
    <t>CH_AV_89</t>
  </si>
  <si>
    <t>AAVHu.48.R3 scAAV-eGFP</t>
  </si>
  <si>
    <t>CH_AV_89_063022</t>
  </si>
  <si>
    <t>CH_AV_90</t>
  </si>
  <si>
    <t>AAVRh43 scAAV-eGFP</t>
  </si>
  <si>
    <t>CH_AV_90_063022</t>
  </si>
  <si>
    <t>CH_AV_91</t>
  </si>
  <si>
    <t>CH_AV_91_070722</t>
  </si>
  <si>
    <t>CH_AV_92</t>
  </si>
  <si>
    <t>AAVHu.37 scAAV-eGFP</t>
  </si>
  <si>
    <t>CH_AV_92_070722</t>
  </si>
  <si>
    <t>CH_AV_93</t>
  </si>
  <si>
    <t>AAVHu.48 scAAV-eGFP</t>
  </si>
  <si>
    <t>CH_AV_93_070722</t>
  </si>
  <si>
    <t>CH_AV_94</t>
  </si>
  <si>
    <t>AAVXL32 scAAV-eGFP</t>
  </si>
  <si>
    <t>CH_AV_94_070722</t>
  </si>
  <si>
    <t xml:space="preserve">Precipitate found in prep after concentration - prep not titered </t>
  </si>
  <si>
    <t>CH_AV_95</t>
  </si>
  <si>
    <t>CH_AV_95_081822</t>
  </si>
  <si>
    <t>CH_AV_96</t>
  </si>
  <si>
    <t>CH_AV_96_081822</t>
  </si>
  <si>
    <t>CH_AV_97</t>
  </si>
  <si>
    <t>CH_AV_97_081822</t>
  </si>
  <si>
    <t>CH_AV_98</t>
  </si>
  <si>
    <t>CH_AV_98_081822</t>
  </si>
  <si>
    <t>CH_AV_99</t>
  </si>
  <si>
    <t>AAVHu13 scAAV-eGFP</t>
  </si>
  <si>
    <t>CH_AV_99_081822</t>
  </si>
  <si>
    <t>CH_AV_100</t>
  </si>
  <si>
    <t>CH_AV_100_082522</t>
  </si>
  <si>
    <t>CH_AV_101</t>
  </si>
  <si>
    <t>AAVRh.64R1 scAAV-eGFP</t>
  </si>
  <si>
    <t>CH_AV_101_082522</t>
  </si>
  <si>
    <t>CH_AV_102</t>
  </si>
  <si>
    <t>CH_AV_102_082522</t>
  </si>
  <si>
    <t>CH_AV_103</t>
  </si>
  <si>
    <t>CH_AV_103_082522</t>
  </si>
  <si>
    <t>CH_AV_104</t>
  </si>
  <si>
    <t>AAVhu.48R3 scAAV-eGFP</t>
  </si>
  <si>
    <t>CH_AV_104_082522</t>
  </si>
  <si>
    <t>CH_AV_105</t>
  </si>
  <si>
    <t>AAVhu.37 scAAV-eGFP</t>
  </si>
  <si>
    <t>CH_AV_105_082522</t>
  </si>
  <si>
    <t>CH_AV_106</t>
  </si>
  <si>
    <t>P150 X 37</t>
  </si>
  <si>
    <t>CH_AV_106_090822</t>
  </si>
  <si>
    <t>Contamination observed - prep discarded</t>
  </si>
  <si>
    <t>CH_AV_107</t>
  </si>
  <si>
    <t>CH_AV_107_090822</t>
  </si>
  <si>
    <t>CH_AV_108</t>
  </si>
  <si>
    <t>CH_AV_108_090822</t>
  </si>
  <si>
    <t>CH_AV_109</t>
  </si>
  <si>
    <t>AAV9** Cell Lysate</t>
  </si>
  <si>
    <t>525mL Pellet</t>
  </si>
  <si>
    <t>Mehmet &amp; Maggie</t>
  </si>
  <si>
    <t>CH_AV_109_092322</t>
  </si>
  <si>
    <t>Expi293</t>
  </si>
  <si>
    <t>CH_AV_110</t>
  </si>
  <si>
    <t>AAV9** Media</t>
  </si>
  <si>
    <t>525mL Media</t>
  </si>
  <si>
    <t>CH_AV_110_092322</t>
  </si>
  <si>
    <t>CH_AV_111</t>
  </si>
  <si>
    <t>AAV9**</t>
  </si>
  <si>
    <t>525mL</t>
  </si>
  <si>
    <t>Mehmet</t>
  </si>
  <si>
    <t>CH_AV_111_092322</t>
  </si>
  <si>
    <t>cesium chloride</t>
  </si>
  <si>
    <t>CH_AV_112</t>
  </si>
  <si>
    <t>P150 X 39</t>
  </si>
  <si>
    <t>CH_AV_112_100622</t>
  </si>
  <si>
    <t>CH_AV_113</t>
  </si>
  <si>
    <t>CH_AV_113_100622</t>
  </si>
  <si>
    <t>CH_AV_114</t>
  </si>
  <si>
    <t>CH_AV_114_100622</t>
  </si>
  <si>
    <t>CH_AV_115</t>
  </si>
  <si>
    <t>CH_AV_115_100622</t>
  </si>
  <si>
    <t>CH_AV_116</t>
  </si>
  <si>
    <t>CH_AV_116_101322</t>
  </si>
  <si>
    <t>CH_AV_117</t>
  </si>
  <si>
    <t>AAVRh10 scAAV-eGFP</t>
  </si>
  <si>
    <t>P150 X 17</t>
  </si>
  <si>
    <t>CH_AV_117_101322</t>
  </si>
  <si>
    <t>CH_AV_118</t>
  </si>
  <si>
    <t>AAVHu48R3 scAAV-eGFP</t>
  </si>
  <si>
    <t>CH_AV_118_101322</t>
  </si>
  <si>
    <t>**GFP not expressed - prep needed to be discarded</t>
  </si>
  <si>
    <t>CH_AV_119</t>
  </si>
  <si>
    <t>CH_AV_119_101322</t>
  </si>
  <si>
    <t>CH_AV_120</t>
  </si>
  <si>
    <t>CH_AV_120_101322</t>
  </si>
  <si>
    <t>CH_AV_121</t>
  </si>
  <si>
    <t>AAVrh.74-(NNK)7 at 589</t>
  </si>
  <si>
    <t>Quad TX</t>
  </si>
  <si>
    <t>CH_PL_154/ CH_PL_274</t>
  </si>
  <si>
    <t>** super concentrated with Amicon Ultra-4</t>
  </si>
  <si>
    <t>CH_AV_122</t>
  </si>
  <si>
    <t>CH_PL_154/ CH_PL_276</t>
  </si>
  <si>
    <t>CH_AV_123</t>
  </si>
  <si>
    <t>CH_PL_154/ CH_PL_278</t>
  </si>
  <si>
    <t>CH_AV_124</t>
  </si>
  <si>
    <t>CH_PL_154/ CH_PL_279_1</t>
  </si>
  <si>
    <t>CH_AV_125</t>
  </si>
  <si>
    <t>CH_PL_154/ CH_PL_279_2</t>
  </si>
  <si>
    <t>CH_AV_126</t>
  </si>
  <si>
    <t>CH_PL_154/ CH_PL_282</t>
  </si>
  <si>
    <t>CH_AV_127</t>
  </si>
  <si>
    <t>CH_PL_154/ CH_PL_283</t>
  </si>
  <si>
    <t>CH_AV_128</t>
  </si>
  <si>
    <t>CH_AV_129</t>
  </si>
  <si>
    <t>Tess Torregrosa and Michael Ryan</t>
  </si>
  <si>
    <t>CH_AV_130</t>
  </si>
  <si>
    <t>CH_AV_131</t>
  </si>
  <si>
    <t>CH_AV_132</t>
  </si>
  <si>
    <t>CH_PL_154/ CH_PL_279</t>
  </si>
  <si>
    <t>CH_AV_133</t>
  </si>
  <si>
    <t>CH_AV_134</t>
  </si>
  <si>
    <t>CH_AV_135</t>
  </si>
  <si>
    <t>AAVrh.74-(NNK)7 at 590</t>
  </si>
  <si>
    <t>CH_PL_154/ CH_PL_294</t>
  </si>
  <si>
    <t>CH_AV_136</t>
  </si>
  <si>
    <t>CH_PL_154/ CH_PL_295</t>
  </si>
  <si>
    <t>CH_AV_137</t>
  </si>
  <si>
    <t>AAVrh.74-(NNK)7 at 589_AAV-Max_4ng_combined</t>
  </si>
  <si>
    <t xml:space="preserve"> 85ml_2.5E8 cells</t>
  </si>
  <si>
    <t>Mehmet Takar</t>
  </si>
  <si>
    <t>VPC2.0</t>
  </si>
  <si>
    <t>AAV-Max</t>
  </si>
  <si>
    <t>CH_PL154/PL_279</t>
  </si>
  <si>
    <t>** super concentrated with Amicon Ultra-4 (second time)</t>
  </si>
  <si>
    <t>CH_AV_138A</t>
  </si>
  <si>
    <t>AAVrh.74-(NNK)7 at 589_AAV-Max_10ng#1</t>
  </si>
  <si>
    <t>** super concentrated with Amicon Ultra-4 (only once)/ CMC ratio (1:4.7:2.1)</t>
  </si>
  <si>
    <t>CH_AV_138B</t>
  </si>
  <si>
    <t>AAVrh.74-(NNK)7 at 589_AAV-Max_10ng#2</t>
  </si>
  <si>
    <t>CH_AV_138C</t>
  </si>
  <si>
    <t>AAVrh.74-(NNK)7 at 589_AAV-Max_10ng#3</t>
  </si>
  <si>
    <t>CH_AV_139</t>
  </si>
  <si>
    <t>AAVrh.74-(NNK)7 at 589_AAV-Max_688ng_combined</t>
  </si>
  <si>
    <t>CH_AV_140</t>
  </si>
  <si>
    <t>AAVrh.74-(NNK)7 at 589_FectoVIR_688ng_combined</t>
  </si>
  <si>
    <t>FectoVIR</t>
  </si>
  <si>
    <t>CH_AV_141A</t>
  </si>
  <si>
    <t>AAVrh.74-(NNK)7 at 589_AAV-Max_10ng_combined (no DMSO control)</t>
  </si>
  <si>
    <t>CH_AV_141B</t>
  </si>
  <si>
    <t>AAVrh.74-(NNK)7 at 589_AAV-Max_10ng_combined (+1% DMSO)</t>
  </si>
  <si>
    <t>CH_AV_142A</t>
  </si>
  <si>
    <t>AAVrh.74-(NNK)7 at 589_AAV-Max_4ng_combined_PEG_1X</t>
  </si>
  <si>
    <t>double PEG precipitation loaded in iodixanol as 1X (85ml)</t>
  </si>
  <si>
    <t>CH_AV_142B</t>
  </si>
  <si>
    <t>AAVrh.74-(NNK)7 at 589_AAV-Max_4ng_combined_PEG_11X</t>
  </si>
  <si>
    <t>935ml_2.75E9 cells</t>
  </si>
  <si>
    <t>double PEG precipitation loaded in iodixanol as 11X (935ml)</t>
  </si>
  <si>
    <t>CH_AV_143A</t>
  </si>
  <si>
    <t>AAVrh.74-(NNK)7 at 589/PL641-maxi prep-688ng per 2E7 cells_#1</t>
  </si>
  <si>
    <t>CH_PL154/PL641</t>
  </si>
  <si>
    <t>pALD-HELP (Aldevron)</t>
  </si>
  <si>
    <t>**concentrated using Amicon Ultra-15 (only once)/ CMC ratio (1:4.7:2.1)</t>
  </si>
  <si>
    <t>CH_AV_143B</t>
  </si>
  <si>
    <t>AAVrh.74-(NNK)7 at 589/PL641-maxi prep-688ng per 2E7 cells_#2</t>
  </si>
  <si>
    <t>CH_AV_143C</t>
  </si>
  <si>
    <t>AAVrh.74-(NNK)7 at 589/PL641-maxi prep-688ng per 2E7 cells_#3</t>
  </si>
  <si>
    <t>CH_AV_143D</t>
  </si>
  <si>
    <t>AAVrh.74-(NNK)7 at 589/PL641-maxi prep-688ng per 2E7 cells_#4</t>
  </si>
  <si>
    <t>CH_AV_144</t>
  </si>
  <si>
    <t>PL_645 MADCAP mix_replicate #1</t>
  </si>
  <si>
    <t>P150*20</t>
  </si>
  <si>
    <t>Tess/Mehmet</t>
  </si>
  <si>
    <t>Quad-TX</t>
  </si>
  <si>
    <t xml:space="preserve">CH_PL154/Twist Bio MADCAP mix spiked AAV2 and AAV9 spiked in </t>
  </si>
  <si>
    <t>**concentrated using Amicon Ultra-15 followed further concentration in Amicon Ultra-4</t>
  </si>
  <si>
    <t>CH_AV_145</t>
  </si>
  <si>
    <t>PL_645 MADCAP mix_replicate #2</t>
  </si>
  <si>
    <t>CH_AV_146</t>
  </si>
  <si>
    <t>PL_645 MADCAP mix_replicate #3</t>
  </si>
  <si>
    <t>CH_AV_147A</t>
  </si>
  <si>
    <t>AAVrh.74-(NNK)7 at 589/PL641-maxi prep-688ng per 2E7 cells_#1_2</t>
  </si>
  <si>
    <t>CH_AV_147B</t>
  </si>
  <si>
    <t>AAVrh.74-(NNK)7 at 589/PL641-maxi prep-688ng per 2E7 cells_#2_2</t>
  </si>
  <si>
    <t>CH_AV_147C</t>
  </si>
  <si>
    <t>AAVrh.74-(NNK)7 at 589/PL641-maxi prep-688ng per 2E7 cells_#3_2</t>
  </si>
  <si>
    <t>CH_AV_148</t>
  </si>
  <si>
    <t>AAVrh.74-(NNK)7 at 589/PL639-maxi prep-688ng per 2E7 cells_PEG_85ml</t>
  </si>
  <si>
    <t>CH_PL154/PL639</t>
  </si>
  <si>
    <t>**PEG ppt'ed the non-clear cell lysate+ medium and resuspended in lysis buffer_ concentrated using Amicon Ultra-15</t>
  </si>
  <si>
    <t>CH_AV_149</t>
  </si>
  <si>
    <t>AAVrh.74-(NNK)7 at 589/PL639-maxi prep-688ng per 2E7 cells_PEG_250ml</t>
  </si>
  <si>
    <t>250ml_7.5E8 cells</t>
  </si>
  <si>
    <t>CH_AV_150</t>
  </si>
  <si>
    <t>AAVrh.74-(NNK)7 at 589/PL639-maxi prep-688ng per 2E7 cells_PEG_500ml</t>
  </si>
  <si>
    <t>500ml_1.5E9 cells</t>
  </si>
  <si>
    <t>CH_AV_151</t>
  </si>
  <si>
    <t>AAVrh.74-(NNK)7 at 589/PL639-maxi prep-688ng per 2E7 cells_PEG_1000ml</t>
  </si>
  <si>
    <t>1000ml_3E9 cells</t>
  </si>
  <si>
    <t>CH_AV_152</t>
  </si>
  <si>
    <t>AAVRh.74 prep1</t>
  </si>
  <si>
    <t>2E9 cells</t>
  </si>
  <si>
    <t>UMass</t>
  </si>
  <si>
    <t>VCAV–09355</t>
  </si>
  <si>
    <t>CH_AV_153</t>
  </si>
  <si>
    <t>AAVRh.74 prep2</t>
  </si>
  <si>
    <t>VCAV–09356</t>
  </si>
  <si>
    <t>CH_AV_154</t>
  </si>
  <si>
    <t>AAVRh.74 prep3</t>
  </si>
  <si>
    <t>VCAV–09357</t>
  </si>
  <si>
    <t>CH_PL154/PL642</t>
  </si>
  <si>
    <t>CH_AV_155</t>
  </si>
  <si>
    <t>AAVRh.74 prep4</t>
  </si>
  <si>
    <t>VCAV–09358</t>
  </si>
  <si>
    <t>CH_AV_156A</t>
  </si>
  <si>
    <t>CH_AV_156B</t>
  </si>
  <si>
    <t>CH_AV_156C</t>
  </si>
  <si>
    <t>CH_AV_157</t>
  </si>
  <si>
    <t>AAV9-(NNK)7 at 589/PL657+PL_659_maxi prep-688ng per 2E7 cells_PEG_32*0.5L (16L total)</t>
  </si>
  <si>
    <t>16L_4.8E10 cells</t>
  </si>
  <si>
    <t>CH_PL_154/PL657+659</t>
  </si>
  <si>
    <t>**PEG ppt'ed the non-clear cell lysate+medium (for each 500ml) and resuspended in AAV lysis buffer_concentrated using Amicon Ultra-15</t>
  </si>
  <si>
    <t>CH_AV_158</t>
  </si>
  <si>
    <t>AAV9-(NNK)7 at 589/PL657+PL_659_maxi prep-68.8ng per 2E7 cells (500 copies per cell)_PEG_32*0.5L12L total).</t>
  </si>
  <si>
    <t xml:space="preserve">12L_3.6E10 cells </t>
  </si>
  <si>
    <t>Mehmet Tlar</t>
  </si>
  <si>
    <t>CH_AV_159</t>
  </si>
  <si>
    <t>UMASS AAV9 prep1 (VCAV09443-1)- AAV9-(NNK)7_PL657+659_688ng/2E7 cells</t>
  </si>
  <si>
    <t>UMASS</t>
  </si>
  <si>
    <t>VCAV09443-1</t>
  </si>
  <si>
    <t>CH_AV_160</t>
  </si>
  <si>
    <t>UMASS AAV9 prep2 (VCAV09443-2)- AAV9-(NNK)7_PL657+659_688ng/2E7 cells</t>
  </si>
  <si>
    <t>VCAV09443-2</t>
  </si>
  <si>
    <t>CH_AV_161</t>
  </si>
  <si>
    <t>UMASS AAV9 prep3 (VCAV09443-3)- AAV9-(NNK)7_PL657+659_688ng/2E7 cells</t>
  </si>
  <si>
    <t>VCAV09443-3</t>
  </si>
  <si>
    <t>CH_AV_162</t>
  </si>
  <si>
    <t>UMASS AAV9 prep4 (VCAV09443-4)- AAV9-(NNK)7_PL657+659_688ng/2E7 cells</t>
  </si>
  <si>
    <t>VCAV09443-4</t>
  </si>
  <si>
    <t>CH_AV_163</t>
  </si>
  <si>
    <t>UMASS AAV9 prep5 (VCAV09443-5)- AAV9-(NNK)7_PL657+659_688ng/2E7 cells</t>
  </si>
  <si>
    <t>VCAV09443-5</t>
  </si>
  <si>
    <t>CH_AV_164</t>
  </si>
  <si>
    <t>UMASS AAVrh32.33-OVA prep. (VCAV-08803)</t>
  </si>
  <si>
    <t>VCAV-08803</t>
  </si>
  <si>
    <t>CH_AV_165</t>
  </si>
  <si>
    <t>AAV9-(NNK)7 at 589/PL662_maxi prep-688ng per 2E7 cells (5000 copies per cell)_PEG_32*0.5L12L total).</t>
  </si>
  <si>
    <t>12L_3.6E10 cells</t>
  </si>
  <si>
    <t>CH_PL_154/PL662 (ITR-corrected AAV9-(NNK)7 library)</t>
  </si>
  <si>
    <t>Prep is tested for endotoxin by Endosafe PTS- endotoxin level is less than 0.137EU/ml</t>
  </si>
  <si>
    <t>CH_AV_166</t>
  </si>
  <si>
    <t>Combined UMass prep AV_152 (VCAV–09355) and AV_153 (VCAV–09356) for NHP experiment (589 insertion)</t>
  </si>
  <si>
    <t>CH_AV_167</t>
  </si>
  <si>
    <t>Combined UMass prep AV_154 (VCAV–09357) and AV_155 (VCAV–09358) for NHP experiment (590 insertion)</t>
  </si>
  <si>
    <t>CH_AV_168A</t>
  </si>
  <si>
    <t>AAV9-(NNK)7 at 589/PL662_maxi prep-10ng per 2E7 cells (72.7copies per cell)_85ml#1</t>
  </si>
  <si>
    <t>2.5E8 cells/85ml</t>
  </si>
  <si>
    <t>CH_AV_168B</t>
  </si>
  <si>
    <t>AAV9-(NNK)7 at 589/PL662_maxi prep-10ng per 2E7 cells (72.7copies per cell)_85ml#2</t>
  </si>
  <si>
    <t>CH_AV_168C</t>
  </si>
  <si>
    <t>AAV9-(NNK)7 at 589/PL662_maxi prep-10ng per 2E7 cells (72.7copies per cell)_85ml#3</t>
  </si>
  <si>
    <t>CH_AV_168D</t>
  </si>
  <si>
    <t>AAV9-(NNK)7 at 589/PL662_maxi prep-10ng per 2E7 cells (72.7copies per cell)_85ml#4</t>
  </si>
  <si>
    <t>CH_AV_168_NGS</t>
  </si>
  <si>
    <t>7.5E10 from each replicate CH168A/B/C/D combined (Total of 3E11 Vg)</t>
  </si>
  <si>
    <t>For NGS of CH168A/B/C/D combined (Equal Vg mixed)</t>
  </si>
  <si>
    <t>CH_AV_169A</t>
  </si>
  <si>
    <t>AAV9-(NNK)7 at 589/PL662_maxi prep-68.8ng per 2E7 cells (500copies per cell)_85ml#1</t>
  </si>
  <si>
    <t>CH_AV_169B</t>
  </si>
  <si>
    <t>AAV9-(NNK)7 at 589/PL662_maxi prep-68.8ng per 2E7 cells (500copies per cell)_85ml#2</t>
  </si>
  <si>
    <t>CH_AV_169C</t>
  </si>
  <si>
    <t>AAV9-(NNK)7 at 589/PL662_maxi prep-68.8ng per 2E7 cells (500copies per cell)_85ml#3</t>
  </si>
  <si>
    <t>CH_AV_169D</t>
  </si>
  <si>
    <t>AAV9-(NNK)7 at 589/PL662_maxi prep-68.8ng per 2E7 cells (500copies per cell)_85ml#4</t>
  </si>
  <si>
    <t>CH_AV_169_NGS</t>
  </si>
  <si>
    <t>7.5E10 from each replicate CH169A/B/C/D combined (Total of 3E11 Vg)</t>
  </si>
  <si>
    <t>For NGS of CH169A/B/C/D combined (Equal Vg mixed)</t>
  </si>
  <si>
    <t>CH_AV_170A</t>
  </si>
  <si>
    <t>AAV9-(NNK)7 at 589/PL662_maxi prep-688ng per 2E7 cells (5000copies per cell)_85ml#1</t>
  </si>
  <si>
    <t>CH_AV_170B</t>
  </si>
  <si>
    <t>AAV9-(NNK)7 at 589/PL662_maxi prep-688ng per 2E7 cells (5000copies per cell)_85ml#2</t>
  </si>
  <si>
    <t>CH_AV_170C</t>
  </si>
  <si>
    <t>AAV9-(NNK)7 at 589/PL662_maxi prep-688ng per 2E7 cells (5000copies per cell)_85ml#3</t>
  </si>
  <si>
    <t>CH_AV_170D</t>
  </si>
  <si>
    <t>AAV9-(NNK)7 at 589/PL662_maxi prep-688ng per 2E7 cells (5000copies per cell)_85ml#4</t>
  </si>
  <si>
    <t>CH_AV_170_NGS</t>
  </si>
  <si>
    <t>7.5E10 from each replicate CH170A/B/C/D combined (Total of 3E11 Vg)</t>
  </si>
  <si>
    <t>For NGS of CH170A/B/C/D combined (Equal Vg mixed)</t>
  </si>
  <si>
    <t>CH_AV_171</t>
  </si>
  <si>
    <t>AAVRh10-ITR22-GMU-CBA-EGFP_UMASS Prep_VCAV-09514</t>
  </si>
  <si>
    <t>UMASS VC</t>
  </si>
  <si>
    <t>VCAV-09514</t>
  </si>
  <si>
    <t>CH_AV_172</t>
  </si>
  <si>
    <t>AAVRh10-Nluc-MCherryv2-ITR22_UMASS Prep_VCAV-09515</t>
  </si>
  <si>
    <t>VCAV-09515</t>
  </si>
  <si>
    <t>CH_AV_173</t>
  </si>
  <si>
    <t>AAV RH74 (NNK)7 - 1</t>
  </si>
  <si>
    <t>Maggie Hennessy</t>
  </si>
  <si>
    <t>AAVRH74(NNK)7_1_041023</t>
  </si>
  <si>
    <t>VPC2</t>
  </si>
  <si>
    <t>Rep2Cap9/PL154</t>
  </si>
  <si>
    <t>Plasmids : pAdhelper-kan, Rep2Cap9/PL154, pUC19/PL188, PL_683(1_NNK(7)) library)</t>
  </si>
  <si>
    <t>CH_AV_174</t>
  </si>
  <si>
    <t>AAV RH74 (NNK)7 - 2</t>
  </si>
  <si>
    <t>AAVRH74(NNK)7_2_041023</t>
  </si>
  <si>
    <t>Plasmids : pAdhelper-kan, Rep2Cap9/PL154, pUC19/PL188, PL_684(2_NNK(7)) library)</t>
  </si>
  <si>
    <t>CH_AV_175</t>
  </si>
  <si>
    <t>AAV RH74 (NNK)7 - 3</t>
  </si>
  <si>
    <t>AAVRH74(NNK)7_3_041023</t>
  </si>
  <si>
    <t>Plasmids : pAdhelper-kan, Rep2Cap9/PL154, pUC19/PL188, PL_685(3_NNK(7)) library)</t>
  </si>
  <si>
    <t>CH_AV_176</t>
  </si>
  <si>
    <t>AAV RH74 (NNK)10 - 4</t>
  </si>
  <si>
    <t>AAVRH74(NNK)10_1_041023</t>
  </si>
  <si>
    <t>Plasmids : pAdhelper-kan, Rep2Cap9/PL154, pUC19/PL188, PL_686(4_NNK(10)) library)</t>
  </si>
  <si>
    <t>CH_AV_177</t>
  </si>
  <si>
    <t>AAV RH74 (NNK)10 - 5</t>
  </si>
  <si>
    <t>AAVRH74(NNK)10_2_041023</t>
  </si>
  <si>
    <t>Plasmids : pAdhelper-kan, Rep2Cap9/PL154, pUC19/PL188, PL_687(5_NNK(10)) library)</t>
  </si>
  <si>
    <t>CH_AV_178</t>
  </si>
  <si>
    <t>AAV RH74 (NNK)10 - 6</t>
  </si>
  <si>
    <t>AAVRH74(NNK)10_3_041023</t>
  </si>
  <si>
    <t>Plasmids : pAdhelper-kan, Rep2Cap9/PL154, pUC19/PL188, PL_688(6_NNK(10)) library)</t>
  </si>
  <si>
    <t>CH_AV_179</t>
  </si>
  <si>
    <t>AAV RH74 (NNK)14 - 7</t>
  </si>
  <si>
    <t>AAVRH74(NNK)14_1_041023</t>
  </si>
  <si>
    <t>Plasmids : pAdhelper-kan, Rep2Cap9/PL154, pUC19/PL188, PL_689(7_NNK(14)) library)</t>
  </si>
  <si>
    <t>CH_AV_180</t>
  </si>
  <si>
    <t>AAV RH74 (NNK)14 - 8</t>
  </si>
  <si>
    <t>AAVRH74(NNK)14_2_041023</t>
  </si>
  <si>
    <t>Plasmids : pAdhelper-kan, Rep2Cap9/PL154, pUC19/PL188, PL_690(8_NNK(14)) library)</t>
  </si>
  <si>
    <t>CH_AV_181</t>
  </si>
  <si>
    <t>AAV RH74 (NNK)14 - 9</t>
  </si>
  <si>
    <t>AAVRH74(NNK)14_3_041023</t>
  </si>
  <si>
    <t>Plasmids : pAdhelper-kan, Rep2Cap9/PL154, pUC19/PL188, PL_691(9_NNK(14)) library)</t>
  </si>
  <si>
    <t>CH_AV_182</t>
  </si>
  <si>
    <t>PL_655+PL_656 PEX mix_replicate #1</t>
  </si>
  <si>
    <t>CH_AV_183</t>
  </si>
  <si>
    <t>PL_655+PL_656 PEX mix_replicate #2</t>
  </si>
  <si>
    <t>CH_AV_184</t>
  </si>
  <si>
    <t>PL_655+PL_656 PEX mix_replicate #3</t>
  </si>
  <si>
    <t>CH_AV_185</t>
  </si>
  <si>
    <t>UMASS AAV9 prep1 (VCAV–09716)- AAV9-(NNK)7_PL663_5000 copies/cell</t>
  </si>
  <si>
    <t>CH_AV_186</t>
  </si>
  <si>
    <t>UMASS AAV9 prep2 (VCAV–09717)- AAV9-(NNK)7_PL663_500 copies/cell</t>
  </si>
  <si>
    <t>CH_AV_187</t>
  </si>
  <si>
    <t>AAVRH74(NNK)7_1_050223</t>
  </si>
  <si>
    <t>CH_AV_188</t>
  </si>
  <si>
    <t>AAVRH74(NNK)7_2_050223</t>
  </si>
  <si>
    <t>CH_AV_189</t>
  </si>
  <si>
    <t>AAVRH74(NNK)7_3_050223</t>
  </si>
  <si>
    <t>CH_AV_190</t>
  </si>
  <si>
    <t>1.25e8 cells/42.5ml</t>
  </si>
  <si>
    <t>AAVRH74(NNK)10_1_050223</t>
  </si>
  <si>
    <t>CH_AV_191</t>
  </si>
  <si>
    <t>AAVRH74(NNK)10_2_050223</t>
  </si>
  <si>
    <t>CH_AV_192</t>
  </si>
  <si>
    <t>AAVRH74(NNK)10_3_050223</t>
  </si>
  <si>
    <t>CH_AV_193</t>
  </si>
  <si>
    <t>AAVRH74(NNK)14_1_050223</t>
  </si>
  <si>
    <t>CH_AV_194</t>
  </si>
  <si>
    <t>AAVRH74(NNK)14_2_050223</t>
  </si>
  <si>
    <t>CH_AV_195</t>
  </si>
  <si>
    <t>AAVRH74(NNK)14_3_050223</t>
  </si>
  <si>
    <t>CH_AV_196</t>
  </si>
  <si>
    <t>AAVRh74 (NNK)7 (PL_641)</t>
  </si>
  <si>
    <t>CH_AV_197</t>
  </si>
  <si>
    <t>AAV9 + DC627</t>
  </si>
  <si>
    <t>CH_AV_198</t>
  </si>
  <si>
    <t>Combined prep CH_AV_190 + CH_AV_193</t>
  </si>
  <si>
    <t>n/a</t>
  </si>
  <si>
    <t>CH_AV_165A</t>
  </si>
  <si>
    <t>CH_AV_165 aliquot Pre-CsCl purification</t>
  </si>
  <si>
    <t>CH_AV_165B</t>
  </si>
  <si>
    <t>CH_AV_165 run by CsCl continous gradient (1.4g/ml)</t>
  </si>
  <si>
    <t>CH_AV_199A</t>
  </si>
  <si>
    <t xml:space="preserve">UMASS prep AAV9-(NNK)7 500 cpc </t>
  </si>
  <si>
    <t>7 preps (combined)</t>
  </si>
  <si>
    <t>UMass VC</t>
  </si>
  <si>
    <t>VCAV09796</t>
  </si>
  <si>
    <t xml:space="preserve">CsCl </t>
  </si>
  <si>
    <t>pALD-HELP/PL154/PL188/PL693</t>
  </si>
  <si>
    <t>CH_AV_199B</t>
  </si>
  <si>
    <t>3 preps (combined)</t>
  </si>
  <si>
    <t>VCAV–09823</t>
  </si>
  <si>
    <t>CH_AV_199 combined</t>
  </si>
  <si>
    <t>CH_AV_200</t>
  </si>
  <si>
    <t>AAV9-(NNK)7 at 589/PL675_maxi prep-68.8ng per 2E7 cells (500copies per cell)_10L</t>
  </si>
  <si>
    <t>3E10 cells/10L</t>
  </si>
  <si>
    <t>Iodixanol+CsCl</t>
  </si>
  <si>
    <t>AAV-MAX</t>
  </si>
  <si>
    <t>pALD-HELP/PL154/PL188/PL675</t>
  </si>
  <si>
    <t>pALD-HELP</t>
  </si>
  <si>
    <t>CH_AV_201</t>
  </si>
  <si>
    <t>AAV9-(NNK)7 at 589/PL675_maxi prep-68.8ng per 2E7 cells (500copies per cell)_7.5L</t>
  </si>
  <si>
    <t>2.25E10 cells/10L</t>
  </si>
  <si>
    <t>pALD-HELP/PL154/PL188/PL677</t>
  </si>
  <si>
    <t>CH_AV_202</t>
  </si>
  <si>
    <t>AAV9 (NNK)7 pool of AV_199A, AV_199B, AV_200</t>
  </si>
  <si>
    <t>CH_AV_203</t>
  </si>
  <si>
    <t>MADCAP pool 1 post-iodixanol</t>
  </si>
  <si>
    <t>1.5e9 cells /500ml</t>
  </si>
  <si>
    <t>CH_AV_MDCP1_06162023</t>
  </si>
  <si>
    <t>pALD-HELP/PL154/PL188</t>
  </si>
  <si>
    <t>CH_AV_204</t>
  </si>
  <si>
    <t>MADCAP pool 2 post-iodixanol</t>
  </si>
  <si>
    <t>CH_AV_MDCP2_06162023</t>
  </si>
  <si>
    <t>CH_AV_205</t>
  </si>
  <si>
    <t>MADCAP pool 3 post-iodixanol</t>
  </si>
  <si>
    <t>CH_AV_MDCP3_06162023</t>
  </si>
  <si>
    <t>CH_AV_206</t>
  </si>
  <si>
    <t>MADCAP pool 4 post-iodixanol</t>
  </si>
  <si>
    <t>CH_AV_MDCP4_06162023</t>
  </si>
  <si>
    <t>CH_AV_207</t>
  </si>
  <si>
    <t>MADCAP pool 5 post-iodixanol</t>
  </si>
  <si>
    <t>CH_AV_MDCP5_06162023</t>
  </si>
  <si>
    <t>CH_AV_208</t>
  </si>
  <si>
    <t>MADCAP pool 6 post-iodixanol</t>
  </si>
  <si>
    <t>CH_AV_MDCP6_06162023</t>
  </si>
  <si>
    <t>CH_AV_209</t>
  </si>
  <si>
    <t>MADCAP pool 7 post-iodixanol</t>
  </si>
  <si>
    <t>CH_AV_MDCP7_06162023</t>
  </si>
  <si>
    <t>CH_AV_210</t>
  </si>
  <si>
    <t>MADCAP pool 8 post-iodixanol</t>
  </si>
  <si>
    <t>CH_AV_MDCP8_06162023</t>
  </si>
  <si>
    <t>CH_AV_211</t>
  </si>
  <si>
    <t>MADCAP pool 9 post-iodixanol</t>
  </si>
  <si>
    <t>CH_AV_MDCP9_06162023</t>
  </si>
  <si>
    <t>CH_AV_212</t>
  </si>
  <si>
    <t>MADCAP pool 10 post-iodixanol</t>
  </si>
  <si>
    <t>CH_AV_MDCP10_06162023</t>
  </si>
  <si>
    <t>CH_AV_213</t>
  </si>
  <si>
    <t>AV_203-212 MADCAP B1 +NatIso pool 500cpc 5L CSCL</t>
  </si>
  <si>
    <t>1.5e10 cells /5L</t>
  </si>
  <si>
    <t>CH_AV_MDCPB1_06162023</t>
  </si>
  <si>
    <t>CH_AV_214</t>
  </si>
  <si>
    <t>AAV9-(NNK)7/ PL693_maxi prep_6.88ng per 2E7 cells (50 copies per cell)_5L</t>
  </si>
  <si>
    <t>PL693 (pool)</t>
  </si>
  <si>
    <t>CH_AV_215</t>
  </si>
  <si>
    <t>PEX pool 1 post-iodixanol</t>
  </si>
  <si>
    <t>2.25E9 cells/750ml</t>
  </si>
  <si>
    <t>Mike Ryan</t>
  </si>
  <si>
    <t>CH_AV_216</t>
  </si>
  <si>
    <t>PEX pool 2 post-iodixanol</t>
  </si>
  <si>
    <t>CH_AV_217</t>
  </si>
  <si>
    <t>PEX pool 3 post-iodixanol</t>
  </si>
  <si>
    <t>CH_AV_218</t>
  </si>
  <si>
    <t>PEX pool 4 post-iodixanol</t>
  </si>
  <si>
    <t>CH_AV_219</t>
  </si>
  <si>
    <t>PEX pool 5 post-iodixanol</t>
  </si>
  <si>
    <t>CH_AV_220</t>
  </si>
  <si>
    <t>PEX pool 6 post iodixanol</t>
  </si>
  <si>
    <t>CH_AV_221</t>
  </si>
  <si>
    <t>AV_215-220 PEX pool 500cpc 4.5L CsCl/Dialyzed/Concentrated</t>
  </si>
  <si>
    <t>1.35E10 cells/4.5L</t>
  </si>
  <si>
    <t>CH_AV_222</t>
  </si>
  <si>
    <t>MADCAP Batch 2 PL304-PL395</t>
  </si>
  <si>
    <t>2.85 E10 /9L</t>
  </si>
  <si>
    <t>CH_AV_MDCPB2_07072023</t>
  </si>
  <si>
    <t>CH_AV_223</t>
  </si>
  <si>
    <t>Natural Isolate PL_396-405</t>
  </si>
  <si>
    <t>3E9 /1L</t>
  </si>
  <si>
    <t>CH_AV_NatIso_07072023</t>
  </si>
  <si>
    <t>CH_AV_224</t>
  </si>
  <si>
    <t>MADCAP B2 pre-dialysis</t>
  </si>
  <si>
    <t>CH_AV_225</t>
  </si>
  <si>
    <t>MADCAP B2 Pre-UF</t>
  </si>
  <si>
    <t>CH_AV_226</t>
  </si>
  <si>
    <t>CH_AV_226_07282023</t>
  </si>
  <si>
    <t>CH_AV_227</t>
  </si>
  <si>
    <t>CH_AV_227_07282023</t>
  </si>
  <si>
    <t>CH_AV_228</t>
  </si>
  <si>
    <t>AAV9 (NNK)7 myo ligand</t>
  </si>
  <si>
    <t>1.5e10/10L</t>
  </si>
  <si>
    <t>CH_AV_229</t>
  </si>
  <si>
    <t>AAV9 (NNK)7 myo ligand and neuro ligand pool with ratio for IV injection (50% AV_226 and 50% AV_228)</t>
  </si>
  <si>
    <t>CH_AV_230</t>
  </si>
  <si>
    <t>MADCAP B3 PL_949</t>
  </si>
  <si>
    <t>CH_AV_231</t>
  </si>
  <si>
    <t>Top 10 PEX retransformed split rep-cap PL_950 (retransformed PL_448)</t>
  </si>
  <si>
    <t>2.5e8 /85ml</t>
  </si>
  <si>
    <t>CH_AV_232</t>
  </si>
  <si>
    <t>Top 10 PEX retransformed split rep-cap PL_951 (retransformed PL_458)</t>
  </si>
  <si>
    <t>CH_AV_233</t>
  </si>
  <si>
    <t>Top 10 PEX retransformed split rep-cap PL 952 (retransformed PL_465)</t>
  </si>
  <si>
    <t>CH_AV_234</t>
  </si>
  <si>
    <t>Top 10 PEX retransformed split rep-cap PL_953 (retransformed PL_470)</t>
  </si>
  <si>
    <t>CH_AV_235</t>
  </si>
  <si>
    <t>Top 10 PEX retransformed split rep-cap PL_954 (retransformed PL_473)</t>
  </si>
  <si>
    <t>CH_AV_236</t>
  </si>
  <si>
    <t>Top 10 PEX retransformed split rep-cap PL_955 (retransformed PL_474)</t>
  </si>
  <si>
    <t>CH_AV_237</t>
  </si>
  <si>
    <t>Top 10 PEX retransformed split rep-cap PL_956 (retransformed PL_480)</t>
  </si>
  <si>
    <t>CH_AV_238</t>
  </si>
  <si>
    <t>Top 10 PEX retransformed split rep-cap PL_957 (retransformed PL_505)</t>
  </si>
  <si>
    <t>CH_AV_239</t>
  </si>
  <si>
    <t>Top 10 PEX retransformed split rep-cap PL_958 (retransformed PL_507)</t>
  </si>
  <si>
    <t>CH_AV_240</t>
  </si>
  <si>
    <t>Top 10 PEX retransformed split rep-cap PL_959 (retransformed PL_528)</t>
  </si>
  <si>
    <t>CH_AV_241</t>
  </si>
  <si>
    <t>Top 10 PEX retransformed split rep-cap PL_960 (retrainsformed PL_397)</t>
  </si>
  <si>
    <t>CH_AV_242A</t>
  </si>
  <si>
    <t>AAV2-(NNK)7 @50cpc _PL965 replicate_1</t>
  </si>
  <si>
    <t>3ml/iodixanol</t>
  </si>
  <si>
    <t xml:space="preserve">7.5E8/250ml </t>
  </si>
  <si>
    <t>Iodixanol (directly)</t>
  </si>
  <si>
    <t>CH_AV_242B</t>
  </si>
  <si>
    <t>AAV2-(NNK)7 @50cpc _PL965 replicate_2</t>
  </si>
  <si>
    <t>CH_AV_242C</t>
  </si>
  <si>
    <t>AAV2-(NNK)7 @50cpc _PL965 replicate_3</t>
  </si>
  <si>
    <t>CH_AV_242D</t>
  </si>
  <si>
    <t>AAV2-(NNK)7 @50cpc _PL965 replicate_4</t>
  </si>
  <si>
    <t>CH_AV_243A</t>
  </si>
  <si>
    <t>AAV2-(NNK)7 @500cpc _PL965 replicate_1</t>
  </si>
  <si>
    <t>CH_AV_243B</t>
  </si>
  <si>
    <t>AAV2-(NNK)7 @500cpc _PL965 replicate_2</t>
  </si>
  <si>
    <t>CH_AV_243C</t>
  </si>
  <si>
    <t>AAV2-(NNK)7 @500cpc _PL965 replicate_3</t>
  </si>
  <si>
    <t>4ml/iodixanol</t>
  </si>
  <si>
    <t>There is a problem with the iodixanol purification of this batch- cannot include to calculate the Vg/cell values</t>
  </si>
  <si>
    <t>CH_AV_243D</t>
  </si>
  <si>
    <t>AAV2-(NNK)7 @500cpc _PL965 replicate_4</t>
  </si>
  <si>
    <t>CH_AV_244</t>
  </si>
  <si>
    <t>combined AV_222 and AV_230 with 3.5% AV_223 for NHP IV study</t>
  </si>
  <si>
    <t>CH_AV_245</t>
  </si>
  <si>
    <t xml:space="preserve">AAV2-(NNK)7 @50cpc_PL965 </t>
  </si>
  <si>
    <t>1.5E10/5L</t>
  </si>
  <si>
    <t xml:space="preserve">Mehmet Takar </t>
  </si>
  <si>
    <t>CH_AV_246A</t>
  </si>
  <si>
    <t>AAV2-(NNK)7 @50cpc_PL965_replicate 1</t>
  </si>
  <si>
    <t>CH_AV_246B</t>
  </si>
  <si>
    <t>AAV2-(NNK)7 @50cpc_PL965_replicate 2</t>
  </si>
  <si>
    <t>CH_AV_246C</t>
  </si>
  <si>
    <t>AAV2-(NNK)7 @50cpc_PL965_replicate 3</t>
  </si>
  <si>
    <t>CH_AV_246D</t>
  </si>
  <si>
    <t>AAV2-(NNK)7 @50cpc_PL965_replicate 4</t>
  </si>
  <si>
    <t>CH_AV_247A</t>
  </si>
  <si>
    <t>AAV2-LS @50cpc_PL966_replicate 1</t>
  </si>
  <si>
    <t>CH_AV_247B</t>
  </si>
  <si>
    <t>AAV2-LS @50cpc_PL966_replicate 2</t>
  </si>
  <si>
    <t>CH_AV_247C</t>
  </si>
  <si>
    <t>AAV2-LS @50cpc_PL966_replicate 3</t>
  </si>
  <si>
    <t>CH_AV_247D</t>
  </si>
  <si>
    <t>AAV2-LS @50cpc_PL966_replicate 4</t>
  </si>
  <si>
    <t>CH_AV_248</t>
  </si>
  <si>
    <t>MADCAP B2 AV222 + natural iso AV223 for intracameral, intravitreal, leaft and right intra-articular</t>
  </si>
  <si>
    <t>CH_AV_249</t>
  </si>
  <si>
    <t>MADCAP B2 AV222 + natural iso AV223 for Rat RUD study</t>
  </si>
  <si>
    <t>CH_AV_250</t>
  </si>
  <si>
    <t>AV_215-220 PEX pool for intracameral, intravitreal, intra-articular left and right</t>
  </si>
  <si>
    <t>CH_AV_251</t>
  </si>
  <si>
    <t>CsCl purification of AV247A-B-C-D combined (AAV2-LS @50cpc_PL966)</t>
  </si>
  <si>
    <t>3E9/1000ml</t>
  </si>
  <si>
    <t>CH_AV_252</t>
  </si>
  <si>
    <t>AAV9 (NNK)7 neuroligand and myo ligand pool with ratio for ICM injection (75% AV_226 and 25% AV_228)</t>
  </si>
  <si>
    <t>CH_AV_253</t>
  </si>
  <si>
    <t>Top 10 PEX retransformed split rep-cap PL_950 (retransformed PL_448) 1A</t>
  </si>
  <si>
    <t>CH_AV_254</t>
  </si>
  <si>
    <t>Top 10 PEX retransformed split rep-cap PL_950 (retransformed PL_448) 1B</t>
  </si>
  <si>
    <t>CH_AV_255</t>
  </si>
  <si>
    <t>Top 10 PEX retransformed split rep-cap PL_951 (retransformed PL_458) 2A</t>
  </si>
  <si>
    <t>CH_AV_256</t>
  </si>
  <si>
    <t>Top 10 PEX retransformed split rep-cap PL_951 (retransformed PL_458) 2B</t>
  </si>
  <si>
    <t>CH_AV_257</t>
  </si>
  <si>
    <t>Top 10 PEX retransformed split rep-cap PL 952 (retransformed PL_465) 3A</t>
  </si>
  <si>
    <t>CH_AV_258</t>
  </si>
  <si>
    <t>Top 10 PEX retransformed split rep-cap PL 952 (retransformed PL_465) 3B</t>
  </si>
  <si>
    <t>CH_AV_259</t>
  </si>
  <si>
    <t>Top 10 PEX retransformed split rep-cap PL_953 (retransformed PL_470) 4A</t>
  </si>
  <si>
    <t>CH_AV_260</t>
  </si>
  <si>
    <t>Top 10 PEX retransformed split rep-cap PL_953 (retransformed PL_470) 4B</t>
  </si>
  <si>
    <t>CH_AV_261</t>
  </si>
  <si>
    <t>Top 10 PEX retransformed split rep-cap PL_954 (retransformed PL_473) 5A</t>
  </si>
  <si>
    <t>CH_AV_262</t>
  </si>
  <si>
    <t>Top 10 PEX retransformed split rep-cap PL_954 (retransformed PL_473) 5B</t>
  </si>
  <si>
    <t>CH_AV_263</t>
  </si>
  <si>
    <t>Top 10 PEX retransformed split rep-cap PL_955 (retransformed PL_474) 6A</t>
  </si>
  <si>
    <t>CH_AV_264</t>
  </si>
  <si>
    <t>Top 10 PEX retransformed split rep-cap PL_955 (retransformed PL_474) 6B</t>
  </si>
  <si>
    <t>CH_AV_265</t>
  </si>
  <si>
    <t>Top 10 PEX retransformed split rep-cap PL_956 (retransformed PL_480) 7A</t>
  </si>
  <si>
    <t>CH_AV_266</t>
  </si>
  <si>
    <t>Top 10 PEX retransformed split rep-cap PL_956 (retransformed PL_480) 7B</t>
  </si>
  <si>
    <t>CH_AV_267</t>
  </si>
  <si>
    <t>Top 10 PEX retransformed split rep-cap PL_957 (retransformed PL_505) 8A</t>
  </si>
  <si>
    <t>CH_AV_268</t>
  </si>
  <si>
    <t>Top 10 PEX retransformed split rep-cap PL_957 (retransformed PL_505) 8B</t>
  </si>
  <si>
    <t>CH_AV_269</t>
  </si>
  <si>
    <t>Top 10 PEX retransformed split rep-cap PL_958 (retransformed PL_507) 9A</t>
  </si>
  <si>
    <t>CH_AV_270</t>
  </si>
  <si>
    <t>Top 10 PEX retransformed split rep-cap PL_958 (retransformed PL_507) 9B</t>
  </si>
  <si>
    <t>CH_AV_271</t>
  </si>
  <si>
    <t>Top 10 PEX retransformed split rep-cap PL_959 (retransformed PL_528) 10A</t>
  </si>
  <si>
    <t>CH_AV_272</t>
  </si>
  <si>
    <t>Top 10 PEX retransformed split rep-cap PL_959 (retransformed PL_528) 10B</t>
  </si>
  <si>
    <t>CH_AV_273</t>
  </si>
  <si>
    <t>Top 10 PEX retransformed split rep-cap AAV2 PL_960 (retrainsformed PL_397) 11A</t>
  </si>
  <si>
    <t>CH_AV_274</t>
  </si>
  <si>
    <t>Top 10 PEX retransformed split rep-cap AAV2 PL_960 (retrainsformed PL_397) 11B</t>
  </si>
  <si>
    <t>CH_AV_275</t>
  </si>
  <si>
    <t>Top 10 PEX-Cap PL_735 cap  rAAV version 1A (PL_448 in rAAV form)</t>
  </si>
  <si>
    <t>Prep lost during purification, crude lysate titers shown</t>
  </si>
  <si>
    <t>CH_AV_276</t>
  </si>
  <si>
    <t>Top 10 PEX-Cap PL_735 cap  rAAV version 1B (PL_448 in rAAV form)</t>
  </si>
  <si>
    <t>CH_AV_277</t>
  </si>
  <si>
    <t>Top 10 PEX-Cap PL_736 cap  rAAV version 2A (PL_458 in rAAV form)</t>
  </si>
  <si>
    <t>CH_AV_278</t>
  </si>
  <si>
    <t>Top 10 PEX-Cap PL_736 cap  rAAV version 2B (PL_458 in rAAV form)</t>
  </si>
  <si>
    <t>CH_AV_279</t>
  </si>
  <si>
    <t>Top 10 PEX-Cap PL_737 cap  rAAV version 3A (PL_465 in rAAV form)</t>
  </si>
  <si>
    <t>CH_AV_280</t>
  </si>
  <si>
    <t>Top 10 PEX-Cap PL_737 cap  rAAV version 3B (PL_465 in rAAV form)</t>
  </si>
  <si>
    <t>CH_AV_281</t>
  </si>
  <si>
    <t>Top 10 PEX-Cap PL_738 cap  rAAV version 4A (PL_470 in rAAV form)</t>
  </si>
  <si>
    <t>CH_AV_282</t>
  </si>
  <si>
    <t>Top 10 PEX-Cap PL_738 cap  rAAV version 4B (PL_470 in rAAV form)</t>
  </si>
  <si>
    <t>CH_AV_283</t>
  </si>
  <si>
    <t>Top 10 PEX-Cap PL_739 cap  rAAV version 5A (PL_473 in rAAV form)</t>
  </si>
  <si>
    <t>CH_AV_284</t>
  </si>
  <si>
    <t>Top 10 PEX-Cap PL_739 cap  rAAV version 5B (PL_473 in rAAV form)</t>
  </si>
  <si>
    <t>CH_AV_285</t>
  </si>
  <si>
    <t>Top 10 PEX-Cap PL_740 cap  rAAV version 6A (PL_474 in rAAV form)</t>
  </si>
  <si>
    <t>CH_AV_286</t>
  </si>
  <si>
    <t>Top 10 PEX-Cap PL_740 cap  rAAV version 6B (PL_474 in rAAV form)</t>
  </si>
  <si>
    <t>CH_AV_287</t>
  </si>
  <si>
    <t>Top 10 PEX-Cap PL_741 cap  rAAV version 7A (PL_480 in rAAV form)</t>
  </si>
  <si>
    <t>CH_AV_288</t>
  </si>
  <si>
    <t>Top 10 PEX-Cap PL_741 cap  rAAV version 7B (PL_480 in rAAV form)</t>
  </si>
  <si>
    <t>CH_AV_289</t>
  </si>
  <si>
    <t>Top 10 PEX-Cap PL_742 cap  rAAV version 8A (PL_505 in rAAV form)</t>
  </si>
  <si>
    <t>CH_AV_290</t>
  </si>
  <si>
    <t>Top 10 PEX-Cap PL_742 cap  rAAV version 8B (PL_505 in rAAV form)</t>
  </si>
  <si>
    <t>CH_AV_291</t>
  </si>
  <si>
    <t>Top 10 PEX-Cap PL_743 cap  rAAV version 9A (PL_507 in rAAV form)</t>
  </si>
  <si>
    <t>CH_AV_292</t>
  </si>
  <si>
    <t>Top 10 PEX-Cap PL_743 cap  rAAV version 9B (PL_507 in rAAV form)</t>
  </si>
  <si>
    <t>CH_AV_293</t>
  </si>
  <si>
    <t>Top 10 PEX-Cap PL_744 cap  rAAV version 10A (PL_528 in rAAV form)</t>
  </si>
  <si>
    <t>CH_AV_294</t>
  </si>
  <si>
    <t>Top 10 PEX-Cap PL_744 cap  rAAV version 10B (PL_528 in rAAV form)</t>
  </si>
  <si>
    <t>CH_AV_295</t>
  </si>
  <si>
    <t>Top 10 PEX-Cap PL_12 cap  rAAV version AAV2 11A</t>
  </si>
  <si>
    <t>CH_AV_296</t>
  </si>
  <si>
    <t>Top 10 PEX-Cap PL_12 cap  rAAV version AAV2 11B</t>
  </si>
  <si>
    <t>CH_AV_297</t>
  </si>
  <si>
    <t>LS  50cpc - 155 - L50-155 ocular</t>
  </si>
  <si>
    <t>2L 6e9</t>
  </si>
  <si>
    <t>CH_AV_298</t>
  </si>
  <si>
    <t>LS  500cpc - 155 - L500-155 ocular</t>
  </si>
  <si>
    <t>1.5L 4.5e9</t>
  </si>
  <si>
    <t>CH_AV_299</t>
  </si>
  <si>
    <t>LS  500cpc - 154 - L500-154 ocular</t>
  </si>
  <si>
    <t>CH_AV_300</t>
  </si>
  <si>
    <t>RS 50cpc - 155 - N50-155 ocular</t>
  </si>
  <si>
    <t>CH_AV_301</t>
  </si>
  <si>
    <t>RS  500cpc - 155 - N500-155 ocular</t>
  </si>
  <si>
    <t>CH_AV_302</t>
  </si>
  <si>
    <t>RS  500cpc - 154 - N500-154 ocular</t>
  </si>
  <si>
    <t>CH_AV_303</t>
  </si>
  <si>
    <t xml:space="preserve">AAV2 rAAV 42ug PL 12 1A </t>
  </si>
  <si>
    <t>1.5e8 / 50ml</t>
  </si>
  <si>
    <t>Crude Lysate</t>
  </si>
  <si>
    <t>CH_AV_304</t>
  </si>
  <si>
    <t>AAV2 rAAV 42ug PL 12 1B</t>
  </si>
  <si>
    <t>CH_AV_305</t>
  </si>
  <si>
    <t>AAV2 rAAV 14ug PL_12 2A</t>
  </si>
  <si>
    <t>CH_AV_306</t>
  </si>
  <si>
    <t>AAV2 rAAV 14ug PL_12 2B</t>
  </si>
  <si>
    <t>CH_AV_307</t>
  </si>
  <si>
    <t>AAV2 rAAV 0.86ug PL_12 3A</t>
  </si>
  <si>
    <t>CH_AV_308</t>
  </si>
  <si>
    <t>AAV2 rAAV 0.86ug PL_12 3B</t>
  </si>
  <si>
    <t>CH_AV_309</t>
  </si>
  <si>
    <t>AAV2 rAAV 0.0043ug PL_12 4A</t>
  </si>
  <si>
    <t>CH_AV_310</t>
  </si>
  <si>
    <t>AAV2 rAAV 0.0043ug PL_12 4B</t>
  </si>
  <si>
    <t>CH_AV_311</t>
  </si>
  <si>
    <t>AAV2 Split 8.24ug cap PL_960 5A</t>
  </si>
  <si>
    <t>CH_AV_312</t>
  </si>
  <si>
    <t>AAV2 Split 8.24ug cap PL_960 5B</t>
  </si>
  <si>
    <t>CH_AV_313</t>
  </si>
  <si>
    <t>AAV2 Split 0.5ug cap PL_960 6A</t>
  </si>
  <si>
    <t>CH_AV_314</t>
  </si>
  <si>
    <t>AAV2 Split 0.5ug cap PL_960 6B</t>
  </si>
  <si>
    <t>CH_AV_315</t>
  </si>
  <si>
    <t>AAV2 Split 0.0043ug cap PL_960 7A</t>
  </si>
  <si>
    <t>CH_AV_316</t>
  </si>
  <si>
    <t>AAV2 Split 0.0043ug cap PL_960 7B</t>
  </si>
  <si>
    <t>CH_AV_317</t>
  </si>
  <si>
    <t>PEX 1 rAAV 42ug PL_735 8A</t>
  </si>
  <si>
    <t>CH_AV_318</t>
  </si>
  <si>
    <t>PEX 1 rAAV 42ug PL_735 8B</t>
  </si>
  <si>
    <t>CH_AV_319</t>
  </si>
  <si>
    <t>PEX1 rAAV 14ug PL_735 9A</t>
  </si>
  <si>
    <t>CH_AV_320</t>
  </si>
  <si>
    <t>PEX1 rAAV 14ug PL_735 9B</t>
  </si>
  <si>
    <t>CH_AV_321</t>
  </si>
  <si>
    <t>PEX1 rAAV 0.86ug PL_735 10A</t>
  </si>
  <si>
    <t>CH_AV_322</t>
  </si>
  <si>
    <t>PEX1 rAAV 0.86ug PL_735 10B</t>
  </si>
  <si>
    <t>CH_AV_323</t>
  </si>
  <si>
    <t>PEX1 rAAV 0.0043 PL_735 11A</t>
  </si>
  <si>
    <t>CH_AV_324</t>
  </si>
  <si>
    <t>PEX1 rAAV 0.0043 PL_735 11B</t>
  </si>
  <si>
    <t>CH_AV_325</t>
  </si>
  <si>
    <t>PEX1 Split 8.25ug PL_950 12A</t>
  </si>
  <si>
    <t>CH_AV_326</t>
  </si>
  <si>
    <t>PEX1 Split 8.25ug PL_950 12B</t>
  </si>
  <si>
    <t>CH_AV_327</t>
  </si>
  <si>
    <t>PEX1 Split 0.5ug PL_950 13A</t>
  </si>
  <si>
    <t>CH_AV_328</t>
  </si>
  <si>
    <t>PEX1 Split 0.5ug PL_950 13B</t>
  </si>
  <si>
    <t>CH_AV_329</t>
  </si>
  <si>
    <t>PEX1 Split 0.0043ug PL_950 14A</t>
  </si>
  <si>
    <t>CH_AV_330</t>
  </si>
  <si>
    <t>PEX1 Split 0.0043ug PL_950 14B</t>
  </si>
  <si>
    <t>CH_AV_331</t>
  </si>
  <si>
    <t>PEX2 rAAV 42ug PL_736 15A</t>
  </si>
  <si>
    <t>CH_AV_332</t>
  </si>
  <si>
    <t>PEX2 rAAV 42ug PL_736 15B</t>
  </si>
  <si>
    <t>CH_AV_333</t>
  </si>
  <si>
    <t>PEX2 rAAV 14ug PL_736 16A</t>
  </si>
  <si>
    <t>CH_AV_334</t>
  </si>
  <si>
    <t>PEX2 rAAV 14ug PL_736 16B</t>
  </si>
  <si>
    <t>CH_AV_335</t>
  </si>
  <si>
    <t>PEX2 rAAV 0.86ug PL_736 17A</t>
  </si>
  <si>
    <t>CH_AV_336</t>
  </si>
  <si>
    <t>PEX2 rAAV 0.86ug PL_736 17B</t>
  </si>
  <si>
    <t>CH_AV_337</t>
  </si>
  <si>
    <t>PEX2 rAAV 0.0043ug PL_736 18A</t>
  </si>
  <si>
    <t>CH_AV_338</t>
  </si>
  <si>
    <t>PEX2 rAAV 0.0043ug PL_736 18B</t>
  </si>
  <si>
    <t>CH_AV_339</t>
  </si>
  <si>
    <t>PEX2 Split 8.25ug PL_951 19A</t>
  </si>
  <si>
    <t>CH_AV_340</t>
  </si>
  <si>
    <t>PEX2 Split 8.25ug PL_951 19B</t>
  </si>
  <si>
    <t>CH_AV_341</t>
  </si>
  <si>
    <t>PEX2 Split 0.5ug PL_951 20A</t>
  </si>
  <si>
    <t>CH_AV_342</t>
  </si>
  <si>
    <t>PEX2 Split 0.5ug PL_951 20B</t>
  </si>
  <si>
    <t>CH_AV_343</t>
  </si>
  <si>
    <t>PEX2 Split 0.0043ug PL_951 21A</t>
  </si>
  <si>
    <t>CH_AV_344</t>
  </si>
  <si>
    <t>PEX2 Split 0.0043ug PL_951 21B</t>
  </si>
  <si>
    <t>CH_AV_345</t>
  </si>
  <si>
    <t>AAV2 rAAV 0.0025ug PL_12 22A</t>
  </si>
  <si>
    <t>CH_AV_346</t>
  </si>
  <si>
    <t>AAV2 rAAV 0.0025ug PL_12 22B</t>
  </si>
  <si>
    <t>CH_AV_347</t>
  </si>
  <si>
    <t>AAV2 Split 0.0025ug PL_960 23A</t>
  </si>
  <si>
    <t>CH_AV_348</t>
  </si>
  <si>
    <t>AAV2 Split 0.0025ug PL_960 23B</t>
  </si>
  <si>
    <t>CH_AV_349</t>
  </si>
  <si>
    <t>PEX1 rAAV 0.0025ug PL_735 24A</t>
  </si>
  <si>
    <t>CH_AV_350</t>
  </si>
  <si>
    <t>PEX1 rAAV 0.0025ug PL_735 24B</t>
  </si>
  <si>
    <t>CH_AV_351</t>
  </si>
  <si>
    <t>PEX1 Split 0.0025ug PL_950 25A</t>
  </si>
  <si>
    <t>CH_AV_352</t>
  </si>
  <si>
    <t>PEX1 Split 0.0025ug PL_950 25B</t>
  </si>
  <si>
    <t>CH_AV_353</t>
  </si>
  <si>
    <t>PEX2 rAAV 0.0025ug PL_736 26A</t>
  </si>
  <si>
    <t>CH_AV_354</t>
  </si>
  <si>
    <t>PEX2 rAAV 0.0025ug PL_736 26B</t>
  </si>
  <si>
    <t>CH_AV_355</t>
  </si>
  <si>
    <t>PEX2 Split 0.0025ug PL_951 27A</t>
  </si>
  <si>
    <t>CH_AV_356</t>
  </si>
  <si>
    <t>PEX2 Split 0.0025ug PL_951 27B</t>
  </si>
  <si>
    <t>CH_AV_357</t>
  </si>
  <si>
    <t>RandomScan AAV2 ocular PL_1176 (500 cpc PL 155)</t>
  </si>
  <si>
    <t>5e9 / 1.5L</t>
  </si>
  <si>
    <t>CH_AV_358</t>
  </si>
  <si>
    <t>RandomScan AAV2 ocular PL_1177 (500 cpc PL 155)</t>
  </si>
  <si>
    <t>CH_AV_359</t>
  </si>
  <si>
    <t>PEX Split pool ratio (0.0025ug) PL_950 PEX 1 A</t>
  </si>
  <si>
    <t>CH_AV_360</t>
  </si>
  <si>
    <t>PEX Split pool ratio (0.0025ug) PL_950 PEX 1 B</t>
  </si>
  <si>
    <t>CH_AV_361</t>
  </si>
  <si>
    <t>PEX Split pool ratio (0.0025ug) PL_950 PEX 1 C</t>
  </si>
  <si>
    <t>CH_AV_362</t>
  </si>
  <si>
    <t>PEX Split pool ratio (0.0025ug) PL_951 PEX 2 A</t>
  </si>
  <si>
    <t>CH_AV_363</t>
  </si>
  <si>
    <t>PEX Split pool ratio (0.0025ug) PL_951 PEX 2 B</t>
  </si>
  <si>
    <t>CH_AV_364</t>
  </si>
  <si>
    <t>PEX Split pool ratio (0.0025ug) PL_951 PEX 2 C</t>
  </si>
  <si>
    <t>CH_AV_365</t>
  </si>
  <si>
    <t>PEX Split pool ratio (0.0025ug) PL_952 PEX 3 A</t>
  </si>
  <si>
    <t>CH_AV_366</t>
  </si>
  <si>
    <t>PEX Split pool ratio (0.0025ug) PL_952 PEX 3 B</t>
  </si>
  <si>
    <t>CH_AV_367</t>
  </si>
  <si>
    <t>PEX Split pool ratio (0.0025ug) PL_952 PEX 3 C</t>
  </si>
  <si>
    <t>CH_AV_368</t>
  </si>
  <si>
    <t>PEX Split pool ratio (0.0025ug) PL_953 PEX 4 A</t>
  </si>
  <si>
    <t>CH_AV_369</t>
  </si>
  <si>
    <t>PEX Split pool ratio (0.0025ug) PL_953 PEX 4 B</t>
  </si>
  <si>
    <t>CH_AV_370</t>
  </si>
  <si>
    <t>PEX Split pool ratio (0.0025ug) PL_953 PEX 4 C</t>
  </si>
  <si>
    <t>CH_AV_371</t>
  </si>
  <si>
    <t>PEX Split pool ratio (0.0025ug) PL_954 PEX 5 A</t>
  </si>
  <si>
    <t>CH_AV_372</t>
  </si>
  <si>
    <t>PEX Split pool ratio (0.0025ug) PL_954 PEX 5 B</t>
  </si>
  <si>
    <t>CH_AV_373</t>
  </si>
  <si>
    <t>PEX Split pool ratio (0.0025ug) PL_954 PEX 5 C</t>
  </si>
  <si>
    <t>CH_AV_374</t>
  </si>
  <si>
    <t>PEX Split pool ratio (0.0025ug) PL_955 PEX 6 A</t>
  </si>
  <si>
    <t>CH_AV_375</t>
  </si>
  <si>
    <t>PEX Split pool ratio (0.0025ug) PL_955 PEX 6 B</t>
  </si>
  <si>
    <t>CH_AV_376</t>
  </si>
  <si>
    <t>PEX Split pool ratio (0.0025ug) PL_955 PEX 6 C</t>
  </si>
  <si>
    <t>CH_AV_377</t>
  </si>
  <si>
    <t>PEX Split pool ratio (0.0025ug) PL_956 PEX 7 A</t>
  </si>
  <si>
    <t>CH_AV_378</t>
  </si>
  <si>
    <t>PEX Split pool ratio (0.0025ug) PL_956 PEX 7 B</t>
  </si>
  <si>
    <t>CH_AV_379</t>
  </si>
  <si>
    <t>PEX Split pool ratio (0.0025ug) PL_956 PEX 7 C</t>
  </si>
  <si>
    <t>CH_AV_380</t>
  </si>
  <si>
    <t>PEX Split pool ratio (0.0025ug) PL_957 PEX 8 A</t>
  </si>
  <si>
    <t>CH_AV_381</t>
  </si>
  <si>
    <t>PEX Split pool ratio (0.0025ug) PL_957 PEX 8 B</t>
  </si>
  <si>
    <t>CH_AV_382</t>
  </si>
  <si>
    <t>PEX Split pool ratio (0.0025ug) PL_957 PEX 8 C</t>
  </si>
  <si>
    <t>CH_AV_383</t>
  </si>
  <si>
    <t>PEX Split pool ratio (0.0025ug) PL_958 PEX 9 A</t>
  </si>
  <si>
    <t>CH_AV_384</t>
  </si>
  <si>
    <t>PEX Split pool ratio (0.0025ug) PL_958 PEX 9 B</t>
  </si>
  <si>
    <t>CH_AV_385</t>
  </si>
  <si>
    <t>PEX Split pool ratio (0.0025ug) PL_958 PEX 9 C</t>
  </si>
  <si>
    <t>CH_AV_386</t>
  </si>
  <si>
    <t>PEX Split pool ratio (0.0025ug) PL_959 PEX 10 A</t>
  </si>
  <si>
    <t>CH_AV_387</t>
  </si>
  <si>
    <t>PEX Split pool ratio (0.0025ug) PL_959 PEX 10 B</t>
  </si>
  <si>
    <t>CH_AV_388</t>
  </si>
  <si>
    <t>PEX Split pool ratio (0.0025ug) PL_959 PEX 10 C</t>
  </si>
  <si>
    <t>CH_AV_389</t>
  </si>
  <si>
    <t>PEX Split pool ratio (0.0025ug) PL_960 PEX 11 (AAV2) A</t>
  </si>
  <si>
    <t>CH_AV_390</t>
  </si>
  <si>
    <t>PEX Split pool ratio (0.0025ug) PL_960 PEX 11 (AAV2) B</t>
  </si>
  <si>
    <t>CH_AV_391</t>
  </si>
  <si>
    <t>PEX Split pool ratio (0.0025ug) PL_960 PEX 11 (AAV2) C</t>
  </si>
  <si>
    <t>CH_AV_392</t>
  </si>
  <si>
    <t>AAV2 rAAV PEX supplementing rep optimization 42.9ug cap no supplementation (AAV2 1A)</t>
  </si>
  <si>
    <t>CH_AV_393</t>
  </si>
  <si>
    <t>AAV2 rAAV PEX supplementing rep optimization 42.9ug cap no supplementation (AAV2 1B)</t>
  </si>
  <si>
    <t>CH_AV_394</t>
  </si>
  <si>
    <t>AAV2 rAAV PEX supplementing rep optimization 8.25ug cap 34.6ug PL_154 (AAV2 2A)</t>
  </si>
  <si>
    <t>CH_AV_395</t>
  </si>
  <si>
    <t>AAV2 rAAV PEX supplementing rep optimization 8.25ug cap 34.6ug PL_154 (AAV2 2B)</t>
  </si>
  <si>
    <t>CH_AV_396</t>
  </si>
  <si>
    <t>AAV2 rAAV PEX supplementing rep optimization 0.5ug cap 42.4ug PL_154 (AAV2 3A)</t>
  </si>
  <si>
    <t>CH_AV_397</t>
  </si>
  <si>
    <t>AAV2 rAAV PEX supplementing rep optimization 0.5ug cap 42.4ug PL_154 (AAV2 3B)</t>
  </si>
  <si>
    <t>CH_AV_398</t>
  </si>
  <si>
    <t>AAV2 rAAV PEX supplementing rep optimization 0.0043ug cap 42.88ug PL_154 (AAV2 4A)</t>
  </si>
  <si>
    <t>CH_AV_399</t>
  </si>
  <si>
    <t>AAV2 rAAV PEX supplementing rep optimization 0.0043ug cap 42.88ug PL_154 (AAV2 4B)</t>
  </si>
  <si>
    <t>CH_AV_400</t>
  </si>
  <si>
    <t>AAV2 rAAV PEX supplementing rep optimization 0.0025ug cap 42.88ug PL_154 (AAV2 5A)</t>
  </si>
  <si>
    <t>CH_AV_401</t>
  </si>
  <si>
    <t>AAV2 rAAV PEX supplementing rep optimization 0.0025ug cap 42.88ug PL_154 (AAV2 5B)</t>
  </si>
  <si>
    <t>CH_AV_402</t>
  </si>
  <si>
    <t>PEX1 rAAV PEX supplementing rep optimization 42.9ug cap no supplementation (PEX1 1A)</t>
  </si>
  <si>
    <t>CH_AV_403</t>
  </si>
  <si>
    <t>PEX1 rAAV PEX supplementing rep optimization 42.9ug cap no supplementation (PEX1 1B)</t>
  </si>
  <si>
    <t>CH_AV_404</t>
  </si>
  <si>
    <t>PEX1 rAAV PEX supplementing rep optimization 8.25ug cap 34.6ug PL_154 (PEX1 2A)</t>
  </si>
  <si>
    <t>CH_AV_405</t>
  </si>
  <si>
    <t>PEX1 rAAV PEX supplementing rep optimization 8.25ug cap 34.6ug PL_154 (PEX1 2B)</t>
  </si>
  <si>
    <t>CH_AV_406</t>
  </si>
  <si>
    <t>PEX1 rAAV PEX supplementing rep optimization 0.5ug cap 42.4ug PL_154 (PEX1 3A)</t>
  </si>
  <si>
    <t>CH_AV_407</t>
  </si>
  <si>
    <t>PEX1 rAAV PEX supplementing rep optimization 0.5ug cap 42.4ug PL_154 (PEX1 3B)</t>
  </si>
  <si>
    <t>CH_AV_408</t>
  </si>
  <si>
    <t>PEX1 rAAV PEX supplementing rep optimization 0.0043ug cap 42.88ug PL_154 (PEX1 4A)</t>
  </si>
  <si>
    <t>CH_AV_409</t>
  </si>
  <si>
    <t>PEX1 rAAV PEX supplementing rep optimization 0.0043ug cap 42.88ug PL_154 (PEX1 4B)</t>
  </si>
  <si>
    <t>CH_AV_410</t>
  </si>
  <si>
    <t>PEX1 rAAV PEX supplementing rep optimization 0.0025ug cap 42.88ug PL_154 (PEX1 5A)</t>
  </si>
  <si>
    <t>CH_AV_411</t>
  </si>
  <si>
    <t>PEX1 rAAV PEX supplementing rep optimization 0.0025ug cap 42.88ug PL_154 (PEX1 5B)</t>
  </si>
  <si>
    <t>CH_AV_412</t>
  </si>
  <si>
    <t>PEX2 rAAV PEX supplementing rep optimization 42.9ug cap no supplementation (PEX2 1A)</t>
  </si>
  <si>
    <t>CH_AV_413</t>
  </si>
  <si>
    <t>PEX2 rAAV PEX supplementing rep optimization 42.9ug cap no supplementation (PEX2 1B)</t>
  </si>
  <si>
    <t>CH_AV_414</t>
  </si>
  <si>
    <t>PEX2 rAAV PEX supplementing rep optimization 8.25ug cap 34.6ug PL_154 (PEX2 2A)</t>
  </si>
  <si>
    <t>CH_AV_415</t>
  </si>
  <si>
    <t>PEX2 rAAV PEX supplementing rep optimization 8.25ug cap 34.6ug PL_154 (PEX2 2B)</t>
  </si>
  <si>
    <t>CH_AV_416</t>
  </si>
  <si>
    <t>PEX2 rAAV PEX supplementing rep optimization 0.5ug cap 42.4ug PL_154 (PEX2 3A)</t>
  </si>
  <si>
    <t>CH_AV_417</t>
  </si>
  <si>
    <t>PEX2 rAAV PEX supplementing rep optimization 0.5ug cap 42.4ug PL_154 (PEX2 3B)</t>
  </si>
  <si>
    <t>CH_AV_418</t>
  </si>
  <si>
    <t>PEX2 rAAV PEX supplementing rep optimization 0.0043ug cap 42.88ug PL_154 (PEX2 4A)</t>
  </si>
  <si>
    <t>CH_AV_419</t>
  </si>
  <si>
    <t>PEX2 rAAV PEX supplementing rep optimization 0.0043ug cap 42.88ug PL_154 (PEX2 4B)</t>
  </si>
  <si>
    <t>CH_AV_420</t>
  </si>
  <si>
    <t>PEX2 rAAV PEX supplementing rep optimization 0.0025ug cap 42.88ug PL_154 (PEX2 5A)</t>
  </si>
  <si>
    <t>CH_AV_421</t>
  </si>
  <si>
    <t>PEX2 rAAV PEX supplementing rep optimization 0.0025ug cap 42.88ug PL_154 (PEX2 5B)</t>
  </si>
  <si>
    <t>CH_AV_422</t>
  </si>
  <si>
    <t>DNA-Rat RUD Kidney R1-AAV9-[NNK]7 viral library @500cpc, 7.5L (PL1215</t>
  </si>
  <si>
    <t>2.25e10/7500ml</t>
  </si>
  <si>
    <t>PL1215</t>
  </si>
  <si>
    <t>PL154</t>
  </si>
  <si>
    <t>CH_AV_423</t>
  </si>
  <si>
    <t>AAV2 transgene and rep optimization cohort 1.1</t>
  </si>
  <si>
    <t>CH_AV_424</t>
  </si>
  <si>
    <t>AAV2 transgene and rep optimization cohort 1.2</t>
  </si>
  <si>
    <t>CH_AV_425</t>
  </si>
  <si>
    <t>AAV2 transgene and rep optimization cohort 3.1</t>
  </si>
  <si>
    <t>CH_AV_426</t>
  </si>
  <si>
    <t>AAV2 transgene and rep optimization cohort 3.2</t>
  </si>
  <si>
    <t>CH_AV_427</t>
  </si>
  <si>
    <t>AAV2 transgene and rep optimization cohort 3B.1</t>
  </si>
  <si>
    <t>CH_AV_428</t>
  </si>
  <si>
    <t>AAV2 transgene and rep optimization cohort 3B.2</t>
  </si>
  <si>
    <t>CH_AV_429</t>
  </si>
  <si>
    <t>AAV2 transgene and rep optimization cohort 4.1</t>
  </si>
  <si>
    <t>CH_AV_430</t>
  </si>
  <si>
    <t>AAV2 transgene and rep optimization cohort 4.2</t>
  </si>
  <si>
    <t>CH_AV_431</t>
  </si>
  <si>
    <t>PEX1 transgene and rep optimization cohort 1.1</t>
  </si>
  <si>
    <t>CH_AV_432</t>
  </si>
  <si>
    <t>PEX1 transgene and rep optimization cohort 1.2</t>
  </si>
  <si>
    <t>CH_AV_433</t>
  </si>
  <si>
    <t>PEX1 transgene and rep optimization cohort 3.1</t>
  </si>
  <si>
    <t>CH_AV_434</t>
  </si>
  <si>
    <t>PEX1 transgene and rep optimization cohort 3.2</t>
  </si>
  <si>
    <t>CH_AV_435</t>
  </si>
  <si>
    <t>PEX1 transgene and rep optimization cohort 3B.1</t>
  </si>
  <si>
    <t>CH_AV_436</t>
  </si>
  <si>
    <t>PEX1 transgene and rep optimization cohort 3B.2</t>
  </si>
  <si>
    <t>CH_AV_437</t>
  </si>
  <si>
    <t>PEX1 transgene and rep optimization cohort 4.1</t>
  </si>
  <si>
    <t>CH_AV_438</t>
  </si>
  <si>
    <t>PEX1 transgene and rep optimization cohort 4.2</t>
  </si>
  <si>
    <t>CH_AV_439</t>
  </si>
  <si>
    <t>PEX2 transgene and rep optimization cohort 1.1</t>
  </si>
  <si>
    <t>CH_AV_440</t>
  </si>
  <si>
    <t>PEX2 transgene and rep optimization cohort 1.2</t>
  </si>
  <si>
    <t>CH_AV_441</t>
  </si>
  <si>
    <t>PEX2 transgene and rep optimization cohort 3.1</t>
  </si>
  <si>
    <t>CH_AV_442</t>
  </si>
  <si>
    <t>PEX2 transgene and rep optimization cohort 3.2</t>
  </si>
  <si>
    <t>CH_AV_443</t>
  </si>
  <si>
    <t>PEX2 transgene and rep optimization cohort 3B.1</t>
  </si>
  <si>
    <t>CH_AV_444</t>
  </si>
  <si>
    <t>PEX2 transgene and rep optimization cohort 3B.2</t>
  </si>
  <si>
    <t>CH_AV_445</t>
  </si>
  <si>
    <t>PEX2 transgene and rep optimization cohort 4.1</t>
  </si>
  <si>
    <t>CH_AV_446</t>
  </si>
  <si>
    <t>PEX2 transgene and rep optimization cohort 4.2</t>
  </si>
  <si>
    <t>CH_AV_447</t>
  </si>
  <si>
    <t>MADCAP rAAV 1 (PL_1179) (10x less rep-cap trx at 7.29ug instead of 72.9ug)</t>
  </si>
  <si>
    <t>PL_1214</t>
  </si>
  <si>
    <t>CH_AV_448</t>
  </si>
  <si>
    <t>MADCAP rAAV 2 (PL_1180) (10x less rep-cap trx at 7.29ug instead of 72.9ug)</t>
  </si>
  <si>
    <t>CH_AV_449</t>
  </si>
  <si>
    <t>MADCAP rAAV 3 (PL_1181) (10x less rep-cap trx at 7.29ug instead of 72.9ug)</t>
  </si>
  <si>
    <t>CH_AV_450</t>
  </si>
  <si>
    <t>MADCAP rAAV 4 (PL_1182) (10x less rep-cap trx at 7.29ug instead of 72.9ug)</t>
  </si>
  <si>
    <t>CH_AV_451</t>
  </si>
  <si>
    <t>MADCAP rAAV 5 (PL_1183) (10x less rep-cap trx at 7.29ug instead of 72.9ug)</t>
  </si>
  <si>
    <t>CH_AV_452</t>
  </si>
  <si>
    <t>MADCAP rAAV 6 (PL_1184) (10x less rep-cap trx at 7.29ug instead of 72.9ug)</t>
  </si>
  <si>
    <t>CH_AV_453</t>
  </si>
  <si>
    <t>MADCAP rAAV 7 (PL_1185) (10x less rep-cap trx at 7.29ug instead of 72.9ug)</t>
  </si>
  <si>
    <t>CH_AV_454</t>
  </si>
  <si>
    <t>MADCAP rAAV 8 (PL_1186) (10x less rep-cap trx at 7.29ug instead of 72.9ug)</t>
  </si>
  <si>
    <t>CH_AV_455</t>
  </si>
  <si>
    <t>MADCAP rAAV 9 (PL_1187) (10x less rep-cap trx at 7.29ug instead of 72.9ug)</t>
  </si>
  <si>
    <t>CH_AV_456</t>
  </si>
  <si>
    <t>MADCAP rAAV 10 (PL_1188) (10x less rep-cap trx at 7.29ug instead of 72.9ug)</t>
  </si>
  <si>
    <t>CH_AV_457</t>
  </si>
  <si>
    <t>MADCAP rAAV 11 (PL_1189) (10x less rep-cap trx at 7.29ug instead of 72.9ug)</t>
  </si>
  <si>
    <t>CH_AV_458</t>
  </si>
  <si>
    <t>MADCAP rAAV 12 (PL_1190) (10x less rep-cap trx at 7.29ug instead of 72.9ug)</t>
  </si>
  <si>
    <t>CH_AV_459</t>
  </si>
  <si>
    <t>MADCAP rAAV 13 (PL_1191) (10x less rep-cap trx at 7.29ug instead of 72.9ug)</t>
  </si>
  <si>
    <t>CH_AV_460</t>
  </si>
  <si>
    <t>MADCAP rAAV 14 (PL_1192)(10x less rep-cap trx at 7.29ug instead of 72.9ug)</t>
  </si>
  <si>
    <t>CH_AV_461</t>
  </si>
  <si>
    <t>MADCAP rAAV 15 (PL_1193) (10x less rep-cap trx at 7.29ug instead of 72.9ug)</t>
  </si>
  <si>
    <t>CH_AV_462</t>
  </si>
  <si>
    <t>MADCAP rAAV 16 (PL_1194) (10x less rep-cap trx at 7.29ug instead of 72.9ug)</t>
  </si>
  <si>
    <t>CH_AV_463</t>
  </si>
  <si>
    <t>MADCAP rAAV 17 (PL_1195) (10x less rep-cap trx at 7.29ug instead of 72.9ug)</t>
  </si>
  <si>
    <t>CH_AV_464</t>
  </si>
  <si>
    <t>MADCAP rAAV 18 (PL_1196) (10x less rep-cap trx at 7.29ug instead of 72.9ug)</t>
  </si>
  <si>
    <t>CH_AV_465</t>
  </si>
  <si>
    <t>MADCAP rAAV 19 (PL_1197) (10x less rep-cap trx at 7.29ug instead of 72.9ug)</t>
  </si>
  <si>
    <t>CH_AV_466</t>
  </si>
  <si>
    <t>MADCAP rAAV 20 (PL_1198)(10x less rep-cap trx at 7.29ug instead of 72.9ug)</t>
  </si>
  <si>
    <t>CH_AV_467</t>
  </si>
  <si>
    <t>MADCAP rAAV 21 (PL_1199)(10x less rep-cap trx at 7.29ug instead of 72.9ug)</t>
  </si>
  <si>
    <t>CH_AV_468</t>
  </si>
  <si>
    <t>MADCAP rAAV 22 (PL_1200) (10x less rep-cap trx at 7.29ug instead of 72.9ug)</t>
  </si>
  <si>
    <t>CH_AV_469</t>
  </si>
  <si>
    <t>MADCAP rAAV 23 (PL_1201)(10x less rep-cap trx at 7.29ug instead of 72.9ug)</t>
  </si>
  <si>
    <t>CH_AV_470</t>
  </si>
  <si>
    <t>MADCAP rAAV 24 (PL_1202) (10x less rep-cap trx at 7.29ug instead of 72.9ug)</t>
  </si>
  <si>
    <t>CH_AV_471</t>
  </si>
  <si>
    <t>MADCAP rAAV 25 (PL_1204) (10x less rep-cap trx at 7.29ug instead of 72.9ug)</t>
  </si>
  <si>
    <t>CH_AV_472</t>
  </si>
  <si>
    <t>MADCAP rAAV 26 (PL_1205) (10x less rep-cap trx at 7.29ug instead of 72.9ug)</t>
  </si>
  <si>
    <t>CH_AV_473</t>
  </si>
  <si>
    <t>MADCAP rAAV 27 (PL_1206) (10x less rep-cap trx at 7.29ug instead of 72.9ug)</t>
  </si>
  <si>
    <t>CH_AV_474</t>
  </si>
  <si>
    <t>MADCAP rAAV 28 (PL_1207) (10x less rep-cap trx at 7.29ug instead of 72.9ug)</t>
  </si>
  <si>
    <t>CH_AV_475</t>
  </si>
  <si>
    <t>MADCAP rAAV 29 (PL_1208)(10x less rep-cap trx at 7.29ug instead of 72.9ug)</t>
  </si>
  <si>
    <t>CH_AV_476</t>
  </si>
  <si>
    <t>MADCAP rAAV 30 (PL_1209) (10x less rep-cap trx at 7.29ug instead of 72.9ug)</t>
  </si>
  <si>
    <t>CH_AV_477</t>
  </si>
  <si>
    <t>MADCAP rAAV 31 (PL_1210) (10x less rep-cap trx at 7.29ug instead of 72.9ug)</t>
  </si>
  <si>
    <t>CH_AV_478</t>
  </si>
  <si>
    <t>MADCAP rAAV 32 (PL_1211) (10x less rep-cap trx at 7.29ug instead of 72.9ug)</t>
  </si>
  <si>
    <t>CH_AV_479</t>
  </si>
  <si>
    <t>RCA-Rat RUD Kidney R1-AAV9-[NNK]7 viral library @500cpc, 7.5L (PL1217)</t>
  </si>
  <si>
    <t>2.25e10/7.5L</t>
  </si>
  <si>
    <t>Iodixanol + CsCl</t>
  </si>
  <si>
    <t>CH_AV_480</t>
  </si>
  <si>
    <t>AAV6 with PL_1229 promoter library - kidney</t>
  </si>
  <si>
    <t>1.68e10 / 5.56L</t>
  </si>
  <si>
    <t>PL_1229</t>
  </si>
  <si>
    <t xml:space="preserve">CH_AV_481 </t>
  </si>
  <si>
    <t>1:1 molar mixing of AV479 and AV422</t>
  </si>
  <si>
    <t>CH_AV_482</t>
  </si>
  <si>
    <t>RNA-Rat RUD Kidney R1-AAV9-[NNK]7 viral library @500cpc, 6L (PL1232)</t>
  </si>
  <si>
    <t>PL_1232</t>
  </si>
  <si>
    <t>CH_AV_483</t>
  </si>
  <si>
    <t>MADCAP rAAV 500ml PL_1185 (100X less rep-cap trx at 4.29ug instead of 429ug)</t>
  </si>
  <si>
    <t>1.50E+09/500ml</t>
  </si>
  <si>
    <t>CH_AV_484</t>
  </si>
  <si>
    <t>MADCAP rAAV 500ml PL_1188 (100X less rep-cap trx at 4.29ug instead of 429ug)</t>
  </si>
  <si>
    <t>CH_AV_485</t>
  </si>
  <si>
    <t>MADCAP rAAV 500ml PL_1197 (100X less rep-cap trx at 4.29ug instead of 429ug)</t>
  </si>
  <si>
    <t>CH_AV_486</t>
  </si>
  <si>
    <t>MADCAP rAAV 500ml PL_1199 (100X less rep-cap trx at 4.29ug instead of 429ug)</t>
  </si>
  <si>
    <t>CH_AV_487</t>
  </si>
  <si>
    <t>MADCAP rAAV 500ml PL_1202 (100X less rep-cap trx at 4.29ug instead of 429ug)</t>
  </si>
  <si>
    <t>CH_AV_488</t>
  </si>
  <si>
    <t>MADCAP rAAV 500ml PL_1204 (100X less rep-cap trx at 4.29ug instead of 429ug)</t>
  </si>
  <si>
    <t>CH_AV_489</t>
  </si>
  <si>
    <t>MADCAP rAAV 500ml PL_1194 (100X less rep-cap trx at 4.29ug instead of 429ug)</t>
  </si>
  <si>
    <t>CH_AV_490</t>
  </si>
  <si>
    <t>MADCAP rAAV 500ml PL_1196 (100X less rep-cap trx at 4.29ug instead of 429ug)</t>
  </si>
  <si>
    <t>CH_AV_491</t>
  </si>
  <si>
    <t>MADCAP rAAV 500ml PL_1186 (100X less rep-cap trx at 4.29ug instead of 429ug)</t>
  </si>
  <si>
    <t>CH_AV_492</t>
  </si>
  <si>
    <t>MADCAP rAAV 500ml PL_1187 (100X less rep-cap trx at 4.29ug instead of 429ug)</t>
  </si>
  <si>
    <t>CH_AV_493</t>
  </si>
  <si>
    <t>AAV2 PL_12 rAAV 500ml with LacZ (100X less rep-cap trx at 4.29ug instead of 429ug)</t>
  </si>
  <si>
    <t>CH_AV_494</t>
  </si>
  <si>
    <t>AAV6 PL_53 rAAV 500ml with LacZ (100X less rep-cap trx at 4.29ug instead of 429ug)</t>
  </si>
  <si>
    <t>CH_AV_495</t>
  </si>
  <si>
    <t>MADCAP rAAV 1 (PL_1179) MC#72_new branch 2</t>
  </si>
  <si>
    <t>CH_AV_496</t>
  </si>
  <si>
    <t>MADCAP rAAV 2 (PL_1180) MC#73_new branch 2</t>
  </si>
  <si>
    <t>CH_AV_497</t>
  </si>
  <si>
    <t>MADCAP rAAV 3 (PL_1181) MC#60_new branch 1</t>
  </si>
  <si>
    <t>CH_AV_498</t>
  </si>
  <si>
    <t>MADCAP rAAV 4 (PL_1182) MC#65_new branch 1</t>
  </si>
  <si>
    <t>CH_AV_499</t>
  </si>
  <si>
    <t>MADCAP rAAV 5 (PL_1183) MC#63_new branch 1</t>
  </si>
  <si>
    <t>CH_AV_500</t>
  </si>
  <si>
    <t>MADCAP rAAV 6 (PL_1184) MC#61_new branch 1</t>
  </si>
  <si>
    <t>CH_AV_501</t>
  </si>
  <si>
    <t>MADCAP rAAV 7 (PL_1185) MC#87_new branch 3</t>
  </si>
  <si>
    <t>CH_AV_502</t>
  </si>
  <si>
    <t>MADCAP rAAV 8 (PL_1186) MC#86_new branch 3</t>
  </si>
  <si>
    <t>CH_AV_503</t>
  </si>
  <si>
    <t>MADCAP rAAV 9 (PL_1187) MC#59_new branch 1</t>
  </si>
  <si>
    <t>CH_AV_504</t>
  </si>
  <si>
    <t>MADCAP rAAV 10 (PL_1188) MC#64_new branch 1</t>
  </si>
  <si>
    <t>CH_AV_505</t>
  </si>
  <si>
    <t>MADCAP rAAV 11 (PL_1189) MC#62_new branch 1</t>
  </si>
  <si>
    <t>CH_AV_506</t>
  </si>
  <si>
    <t>MADCAP rAAV 12 (PL_1190) MC#82_new branch 2</t>
  </si>
  <si>
    <t>CH_AV_507</t>
  </si>
  <si>
    <t>MADCAP rAAV 13 (PL_1191) MC#79_new branch 2</t>
  </si>
  <si>
    <t>CH_AV_508</t>
  </si>
  <si>
    <t>MADCAP rAAV 14 (PL_1192) MC#80_new branch 2</t>
  </si>
  <si>
    <t>CH_AV_509</t>
  </si>
  <si>
    <t>MADCAP rAAV 15 (PL_1193) MC#74_new branch 2</t>
  </si>
  <si>
    <t>CH_AV_510</t>
  </si>
  <si>
    <t>MADCAP rAAV 16 (PL_1194) MC#71_new branch 2</t>
  </si>
  <si>
    <t>CH_AV_511</t>
  </si>
  <si>
    <t>MADCAP rAAV 17 (PL_1195) MC#85_new branch 3</t>
  </si>
  <si>
    <t>CH_AV_512</t>
  </si>
  <si>
    <t>MADCAP rAAV 18 (PL_1196) MC#90_new branch 3</t>
  </si>
  <si>
    <t>CH_AV_513</t>
  </si>
  <si>
    <t>MADCAP rAAV 19 (PL_1197) MC#89_new branch 3</t>
  </si>
  <si>
    <t>CH_AV_514</t>
  </si>
  <si>
    <t>MADCAP rAAV 20 (PL_1198) MC#69_new branch 1</t>
  </si>
  <si>
    <t>CH_AV_515</t>
  </si>
  <si>
    <t>MADCAP rAAV 21 (PL_1199) MC#70_new branch 1</t>
  </si>
  <si>
    <t>CH_AV_516</t>
  </si>
  <si>
    <t>MADCAP rAAV 22 (PL_1200) MC#92_new branch 3</t>
  </si>
  <si>
    <t>CH_AV_517</t>
  </si>
  <si>
    <t>MADCAP rAAV 23 (PL_1201) MC#67_new branch 1</t>
  </si>
  <si>
    <t>CH_AV_518</t>
  </si>
  <si>
    <t>MADCAP rAAV 24 (PL_1202) MC#77_new branch 2</t>
  </si>
  <si>
    <t>CH_AV_519</t>
  </si>
  <si>
    <t>MADCAP rAAV 25 (PL_1204) MC#88_new branch 3</t>
  </si>
  <si>
    <t>CH_AV_520</t>
  </si>
  <si>
    <t>MADCAP rAAV 26 (PL_1205) MC#78_new branch 2</t>
  </si>
  <si>
    <t>CH_AV_521</t>
  </si>
  <si>
    <t>MADCAP rAAV 27 (PL_1206) MC#66_new branch 1</t>
  </si>
  <si>
    <t>CH_AV_522</t>
  </si>
  <si>
    <t>MADCAP rAAV 28 (PL_1207) MC#91_new branch 3</t>
  </si>
  <si>
    <t>CH_AV_523</t>
  </si>
  <si>
    <t>MADCAP rAAV 29 (PL_1208) MC#75_Avian_AAV_ATCC_VR-865</t>
  </si>
  <si>
    <t>CH_AV_524</t>
  </si>
  <si>
    <t>MADCAP rAAV 30 (PL_1209) MC#76_Avian_AAV_ATCC_VR-865</t>
  </si>
  <si>
    <t>CH_AV_525</t>
  </si>
  <si>
    <t>MADCAP rAAV 31 (PL_1210) MC#81_Mouse_AAV1</t>
  </si>
  <si>
    <t>CH_AV_526</t>
  </si>
  <si>
    <t>MADCAP rAAV 32 (PL_1211) MC#84_Avian_AAV_strain_DA-1</t>
  </si>
  <si>
    <t>CH_AV_527</t>
  </si>
  <si>
    <t>AAV2 with LacZ transgene 85ml scale</t>
  </si>
  <si>
    <t>CH_AV_528</t>
  </si>
  <si>
    <t>AAV9 with LacZ transgene 85ml scale</t>
  </si>
  <si>
    <t>CH_AV_529</t>
  </si>
  <si>
    <t>AAV9 + GFP (PL_20) 5L scale</t>
  </si>
  <si>
    <t>1.5e10 /5L</t>
  </si>
  <si>
    <t>PL_20</t>
  </si>
  <si>
    <t>Iodixanol/CsCl</t>
  </si>
  <si>
    <t>CH_AV_530</t>
  </si>
  <si>
    <t>CH_PL_1233 (A) QPAKKRLNF P2 single mutation</t>
  </si>
  <si>
    <t>CH_AV_531</t>
  </si>
  <si>
    <t>CH_PL_1233 (B) QPAKKRLNF P2 single mutation</t>
  </si>
  <si>
    <t>CH_AV_532</t>
  </si>
  <si>
    <t>CH_PL_1234 (A) QPAKKRLNF Cterminal single mutation</t>
  </si>
  <si>
    <t>CH_AV_533</t>
  </si>
  <si>
    <t>CH_PL_1234 (B) QPAKKRLNF Cterminal single mutation</t>
  </si>
  <si>
    <t>CH_AV_534</t>
  </si>
  <si>
    <t>CH_PL_1235 (A) QPAKKRLNF P2 Cterminal double mutation</t>
  </si>
  <si>
    <t>CH_AV_535</t>
  </si>
  <si>
    <t>CH_PL_1235 (B) QPAKKRLNF P2 Cterminal double mutation</t>
  </si>
  <si>
    <t>CH_AV_536</t>
  </si>
  <si>
    <t>CH_PL_1236 (A) KLFNIQVKEV P2 single mutation</t>
  </si>
  <si>
    <t>CH_AV_537</t>
  </si>
  <si>
    <t>CH_PL_1236 (B) KLFNIQVKEV P2 single mutation</t>
  </si>
  <si>
    <t>CH_AV_538</t>
  </si>
  <si>
    <t>CH_PL_1237 (A) KLFNIQVKEV Cterminal single mutation</t>
  </si>
  <si>
    <t>CH_AV_539</t>
  </si>
  <si>
    <t>CH_PL_1237 (B) KLFNIQVKEV Cterminal single mutation</t>
  </si>
  <si>
    <t>CH_AV_540</t>
  </si>
  <si>
    <t>CH_PL_1238 (A) KLFNIQVKEV P2 Cterminal double mutation</t>
  </si>
  <si>
    <t>CH_AV_541</t>
  </si>
  <si>
    <t>CH_PL_1238 (B) KLFNIQVKEV P2 Cterminal double mutation (has PEG pellet from PL_1237 prep mixed in)</t>
  </si>
  <si>
    <t>CH_AV_542</t>
  </si>
  <si>
    <t>CH_PL_1239 (A) IPQYGYLTL P2 single mutation</t>
  </si>
  <si>
    <t>CH_AV_543</t>
  </si>
  <si>
    <t>CH_PL_1239 (B) IPQYGYLTL P2 single mutation</t>
  </si>
  <si>
    <t>CH_AV_544</t>
  </si>
  <si>
    <t>CH_PL_1240 (A) IPQYGYLTL Cterminal single mutation</t>
  </si>
  <si>
    <t>CH_AV_545</t>
  </si>
  <si>
    <t>CH_PL_1240 (B) IPQYGYLTL Cterminal single mutation</t>
  </si>
  <si>
    <t>CH_AV_546</t>
  </si>
  <si>
    <t>CH_PL_1241 (A) IPQYGYLTL P2 Cterminal double mutation</t>
  </si>
  <si>
    <t>CH_AV_547</t>
  </si>
  <si>
    <t>CH_PL_1241 (B) IPQYGYLTL P2 Cterminal double mutation</t>
  </si>
  <si>
    <t>CH_AV_548</t>
  </si>
  <si>
    <t>CH_PL_1242 (A) SQAVGRSSF P2 single mutation</t>
  </si>
  <si>
    <t>CH_AV_549</t>
  </si>
  <si>
    <t>CH_PL_1242 (B) SQAVGRSSF P2 single mutation</t>
  </si>
  <si>
    <t>CH_AV_550</t>
  </si>
  <si>
    <t>CH_PL_1243 (A) SQAVGRSSF Cterminal single mutation</t>
  </si>
  <si>
    <t>CH_AV_551</t>
  </si>
  <si>
    <t>CH_PL_1243 (B) SQAVGRSSF Cterminal single mutation</t>
  </si>
  <si>
    <t>CH_AV_552</t>
  </si>
  <si>
    <t>CH_PL_1244 (A) SQAVGRSSF P2 Cterminal double mutation</t>
  </si>
  <si>
    <t>CH_AV_553</t>
  </si>
  <si>
    <t>CH_PL_1244 (B) SQAVGRSSF P2 Cterminal double mutation</t>
  </si>
  <si>
    <t>CH_AV_554</t>
  </si>
  <si>
    <t>CH_PL_1245 (A) LIDQYLYYL P2 single mutation</t>
  </si>
  <si>
    <t>CH_AV_555</t>
  </si>
  <si>
    <t>CH_PL_1245 (B) LIDQYLYYL P2 single mutation</t>
  </si>
  <si>
    <t>CH_AV_556</t>
  </si>
  <si>
    <t>CH_PL_1246 (A) LIDQYLYYL Cterminal single mutation</t>
  </si>
  <si>
    <t>CH_AV_557</t>
  </si>
  <si>
    <t>CH_PL_1246 (B) LIDQYLYYL Cterminal single mutation</t>
  </si>
  <si>
    <t>CH_AV_558</t>
  </si>
  <si>
    <t>CH_PL_1247 (A) LIDQYLYYL P2 Cterminal double mutation</t>
  </si>
  <si>
    <t>CH_AV_559</t>
  </si>
  <si>
    <t>CH_PL_1247 (B) LIDQYLYYL P2 Cterminal double mutation</t>
  </si>
  <si>
    <t>CH_AV_560</t>
  </si>
  <si>
    <t>CH_PL_1273 AAV9 (A)</t>
  </si>
  <si>
    <t>CH_AV_561</t>
  </si>
  <si>
    <t>CH_PL_1273 AAV9 (B)</t>
  </si>
  <si>
    <t>CH_AV_562</t>
  </si>
  <si>
    <t>Split PEX1 (PL_1262) P1A</t>
  </si>
  <si>
    <t>1.5e8 /50ml</t>
  </si>
  <si>
    <t>Crude</t>
  </si>
  <si>
    <t>CH_AV_563</t>
  </si>
  <si>
    <t>Split PEX1 (PL_1262) P1B</t>
  </si>
  <si>
    <t>CH_AV_564</t>
  </si>
  <si>
    <t>Split PEX1 (PL_1262) P1C</t>
  </si>
  <si>
    <t>CH_AV_565</t>
  </si>
  <si>
    <t>Split PEX2 (PL_1263) P2A</t>
  </si>
  <si>
    <t>CH_AV_566</t>
  </si>
  <si>
    <t>Split PEX2 (PL_1263) P2B</t>
  </si>
  <si>
    <t>CH_AV_567</t>
  </si>
  <si>
    <t>Split PEX2 (PL_1263) P2C</t>
  </si>
  <si>
    <t>CH_AV_568</t>
  </si>
  <si>
    <t>Split Random PEX1 (PL_1274) R1A</t>
  </si>
  <si>
    <t>CH_AV_569</t>
  </si>
  <si>
    <t>Split Random PEX1 (PL_1274) R1B</t>
  </si>
  <si>
    <t>CH_AV_570</t>
  </si>
  <si>
    <t>Split Random PEX1 (PL_1274) R1C</t>
  </si>
  <si>
    <t>CH_AV_571</t>
  </si>
  <si>
    <t>Split Random PEX2 (PL_1275) R2A</t>
  </si>
  <si>
    <t>CH_AV_572</t>
  </si>
  <si>
    <t>Split Random PEX2 (PL_1275) R2B</t>
  </si>
  <si>
    <t>CH_AV_573</t>
  </si>
  <si>
    <t>Split Random PEX2 (PL_1275) R2C</t>
  </si>
  <si>
    <t>CH_AV_574</t>
  </si>
  <si>
    <t>Split AAV2 (PL_1272) AAV2A</t>
  </si>
  <si>
    <t>CH_AV_575</t>
  </si>
  <si>
    <t>Split AAV2 (PL_1272) AAV2B</t>
  </si>
  <si>
    <t>CH_AV_576</t>
  </si>
  <si>
    <t>Split AAV2 (PL_1272) AAV2C</t>
  </si>
  <si>
    <t>CH_AV_577</t>
  </si>
  <si>
    <t>AAV9 (PL_56) no transgene</t>
  </si>
  <si>
    <t>3e9 / 1L</t>
  </si>
  <si>
    <t>none</t>
  </si>
  <si>
    <t>CH_AV_578</t>
  </si>
  <si>
    <t>AAV8 + GFP 1L</t>
  </si>
  <si>
    <t>CH_AV_579</t>
  </si>
  <si>
    <t>AAV8 no transgene - 1L</t>
  </si>
  <si>
    <t>CH_AV_580</t>
  </si>
  <si>
    <t>CH_PL_1262 PEX1 A</t>
  </si>
  <si>
    <t>Crude lysate</t>
  </si>
  <si>
    <t>CH_AV_581</t>
  </si>
  <si>
    <t>CH_PL_1262 PEX1 B</t>
  </si>
  <si>
    <t>CH_AV_582</t>
  </si>
  <si>
    <t>CH_PL_1262 PEX1 C</t>
  </si>
  <si>
    <t>CH_AV_583</t>
  </si>
  <si>
    <t>CH_PL_1263 PEX2 A</t>
  </si>
  <si>
    <t>CH_AV_584</t>
  </si>
  <si>
    <t>CH_PL_1263 PEX2 B</t>
  </si>
  <si>
    <t>CH_AV_585</t>
  </si>
  <si>
    <t>CH_PL_1263 PEX2 C</t>
  </si>
  <si>
    <t>CH_AV_586</t>
  </si>
  <si>
    <t>CH_PL_1264 PEX3 A</t>
  </si>
  <si>
    <t>CH_AV_587</t>
  </si>
  <si>
    <t>CH_PL_1264 PEX3 B</t>
  </si>
  <si>
    <t>CH_AV_588</t>
  </si>
  <si>
    <t>CH_PL_1264 PEX3 C</t>
  </si>
  <si>
    <t>CH_AV_589</t>
  </si>
  <si>
    <t>CH_PL_1265 PEX4 A</t>
  </si>
  <si>
    <t>CH_AV_590</t>
  </si>
  <si>
    <t>CH_PL_1265 PEX4 B</t>
  </si>
  <si>
    <t>CH_AV_591</t>
  </si>
  <si>
    <t>CH_PL_1265 PEX4 C</t>
  </si>
  <si>
    <t>CH_AV_592</t>
  </si>
  <si>
    <t>CH_PL_1266 PEX5 A</t>
  </si>
  <si>
    <t>CH_AV_593</t>
  </si>
  <si>
    <t>CH_PL_1266 PEX5 B</t>
  </si>
  <si>
    <t>CH_AV_594</t>
  </si>
  <si>
    <t>CH_PL_1266 PEX5 C</t>
  </si>
  <si>
    <t>CH_AV_595</t>
  </si>
  <si>
    <t>CH_PL_1267 PEX6 A</t>
  </si>
  <si>
    <t>CH_AV_596</t>
  </si>
  <si>
    <t>CH_PL_1267 PEX6 B</t>
  </si>
  <si>
    <t>CH_AV_597</t>
  </si>
  <si>
    <t>CH_PL_1267 PEX6 C</t>
  </si>
  <si>
    <t>CH_AV_598</t>
  </si>
  <si>
    <t>CH_PL_1268 PEX7 A</t>
  </si>
  <si>
    <t>CH_AV_599</t>
  </si>
  <si>
    <t>CH_PL_1268 PEX7 B</t>
  </si>
  <si>
    <t>CH_AV_600</t>
  </si>
  <si>
    <t>CH_PL_1268 PEX7 C</t>
  </si>
  <si>
    <t>CH_AV_601</t>
  </si>
  <si>
    <t>CH_PL_1269 PEX8 A</t>
  </si>
  <si>
    <t>CH_AV_602</t>
  </si>
  <si>
    <t>CH_PL_1269 PEX8 B</t>
  </si>
  <si>
    <t>CH_AV_603</t>
  </si>
  <si>
    <t>CH_PL_1269 PEX8 C</t>
  </si>
  <si>
    <t>CH_AV_604</t>
  </si>
  <si>
    <t>CH_PL_1270 PEX9 A</t>
  </si>
  <si>
    <t>CH_AV_605</t>
  </si>
  <si>
    <t>CH_PL_1270 PEX9 B</t>
  </si>
  <si>
    <t>CH_AV_606</t>
  </si>
  <si>
    <t>CH_PL_1270 PEX9 C</t>
  </si>
  <si>
    <t>CH_AV_607</t>
  </si>
  <si>
    <t>CH_PL_1271 PEX10 A</t>
  </si>
  <si>
    <t>CH_AV_608</t>
  </si>
  <si>
    <t>CH_PL_1271 PEX10 B</t>
  </si>
  <si>
    <t>CH_AV_609</t>
  </si>
  <si>
    <t>CH_PL_1271 PEX10 C</t>
  </si>
  <si>
    <t>CH_AV_610</t>
  </si>
  <si>
    <t>CH_PL_1272 RANDOMPEX1 A</t>
  </si>
  <si>
    <t>CH_AV_611</t>
  </si>
  <si>
    <t>CH_PL_1272 RANDOMPEX1 B</t>
  </si>
  <si>
    <t>CH_AV_612</t>
  </si>
  <si>
    <t>CH_PL_1272 RANDOMPEX1 C</t>
  </si>
  <si>
    <t>CH_AV_613</t>
  </si>
  <si>
    <t>CH_PL_1274 RANDOMPEX2 A</t>
  </si>
  <si>
    <t>CH_AV_614</t>
  </si>
  <si>
    <t>CH_PL_1274 RANDOMPEX2 B</t>
  </si>
  <si>
    <t>CH_AV_615</t>
  </si>
  <si>
    <t>CH_PL_1274 RANDOMPEX2 C</t>
  </si>
  <si>
    <t>CH_AV_616</t>
  </si>
  <si>
    <t>CH_PL_1275 AAV2 A</t>
  </si>
  <si>
    <t>CH_AV_617</t>
  </si>
  <si>
    <t>CH_PL_1275 AAV2 B</t>
  </si>
  <si>
    <t>CH_AV_618</t>
  </si>
  <si>
    <t>CH_PL_1275 AAV2 C</t>
  </si>
  <si>
    <t>CH_AV_619</t>
  </si>
  <si>
    <t>AAV2 + PL_1282 ocular promoter</t>
  </si>
  <si>
    <t>7.49e8 /250ml</t>
  </si>
  <si>
    <t>CH_AV_620</t>
  </si>
  <si>
    <t>AAV2 + PL_1285 ocular promoter</t>
  </si>
  <si>
    <t>CH_AV_621</t>
  </si>
  <si>
    <t>AAV2 + PL_1287 ocular promoter</t>
  </si>
  <si>
    <t>CH_AV_622</t>
  </si>
  <si>
    <t>AAV2 + GFP control</t>
  </si>
  <si>
    <t>CH_AV_623</t>
  </si>
  <si>
    <t>AAV2 + PL_1279 ocular promoter</t>
  </si>
  <si>
    <t>CH_AV_624</t>
  </si>
  <si>
    <t>AAV2 + PL_1280 ocular promoter</t>
  </si>
  <si>
    <t>CH_AV_625</t>
  </si>
  <si>
    <t>AAV2 + PL_1288 ocular promoter</t>
  </si>
  <si>
    <t>CH_AV_626</t>
  </si>
  <si>
    <t>AAV2 + PL_1289 ocular promoter</t>
  </si>
  <si>
    <t>CH_AV_627</t>
  </si>
  <si>
    <t>AAV2 + PL_1290 ocular promoter</t>
  </si>
  <si>
    <t>CH_AV_628</t>
  </si>
  <si>
    <t>AAV2 + PL_1291 ocular promoter</t>
  </si>
  <si>
    <t>CH_AV_629</t>
  </si>
  <si>
    <t>AAV2 + PL_1310 ocular promoter</t>
  </si>
  <si>
    <t>CH_AV_630</t>
  </si>
  <si>
    <t>AAV2 + PL_1312 ocular promoter</t>
  </si>
  <si>
    <t>CH_AV_631</t>
  </si>
  <si>
    <t>AAV2 + PL_1313 ocular promoter</t>
  </si>
  <si>
    <t>CH_AV_632</t>
  </si>
  <si>
    <t>AAV2 + PL_1358 ocular promoter</t>
  </si>
  <si>
    <t>CH_AV_633</t>
  </si>
  <si>
    <t>AAV2 + PL_1360 ocular promoter</t>
  </si>
  <si>
    <t>CH_AV_634</t>
  </si>
  <si>
    <t>AAV2 + PL_1361 ocular promoter</t>
  </si>
  <si>
    <t>CH_AV_635</t>
  </si>
  <si>
    <t>CH_AV_636</t>
  </si>
  <si>
    <t>MC#48 rAAV from PL_1294</t>
  </si>
  <si>
    <t>CH_AV_637</t>
  </si>
  <si>
    <t>MC#47 rAAV from PL_1295</t>
  </si>
  <si>
    <t>CH_AV_638</t>
  </si>
  <si>
    <t>MC#50 rAAV from PL_1296</t>
  </si>
  <si>
    <t>CH_AV_639</t>
  </si>
  <si>
    <t>MC#49 rAAV from PL_1297</t>
  </si>
  <si>
    <t>CH_AV_640</t>
  </si>
  <si>
    <t>MC#45 rAAV from PL_1298</t>
  </si>
  <si>
    <t>CH_AV_641</t>
  </si>
  <si>
    <t>MC#44 rAAV from PL_1299</t>
  </si>
  <si>
    <t>CH_AV_642</t>
  </si>
  <si>
    <t>MC#52 rAAV from PL_1300</t>
  </si>
  <si>
    <t>CH_AV_643</t>
  </si>
  <si>
    <t>MC#46 rAAV from PL_1301</t>
  </si>
  <si>
    <t>CH_AV_644</t>
  </si>
  <si>
    <t>MC#138 rAAV from PL_1302</t>
  </si>
  <si>
    <t>CH_AV_645</t>
  </si>
  <si>
    <t>MC#135 rAAV from PL_1303</t>
  </si>
  <si>
    <t>CH_AV_646</t>
  </si>
  <si>
    <t>MC#139 rAAV from PL_1304</t>
  </si>
  <si>
    <t>CH_AV_647</t>
  </si>
  <si>
    <t>SAN015 rAAV AAV1-TAPKSLK</t>
  </si>
  <si>
    <t>CH_AV_648</t>
  </si>
  <si>
    <t>AAV1 rAAV</t>
  </si>
  <si>
    <t>CH_AV_649</t>
  </si>
  <si>
    <t>MC#51 rAAV from PL_1293</t>
  </si>
  <si>
    <t>CH_AV_650</t>
  </si>
  <si>
    <t>SAN015 rAAV AAV1-TAPKSLK + LacZ (2nd prep)</t>
  </si>
  <si>
    <t>CH_AV_651</t>
  </si>
  <si>
    <t>AAV2 + PL_1281 ocular promoter</t>
  </si>
  <si>
    <t>CH_AV_652</t>
  </si>
  <si>
    <t>AAV2 + PL_1286 ocular promoter</t>
  </si>
  <si>
    <t>CH_AV_653</t>
  </si>
  <si>
    <t>AAV2 + PL_1359 ocular promoter</t>
  </si>
  <si>
    <t>CH_AV_654</t>
  </si>
  <si>
    <t>AAV2 + PL_1362 ocular promoter</t>
  </si>
  <si>
    <t>CH_AV_655</t>
  </si>
  <si>
    <t>AAV2 + PL_1311 ocular promoter</t>
  </si>
  <si>
    <t>CH_AV_656</t>
  </si>
  <si>
    <t>AAV2 + PL_1363 ocular promoter</t>
  </si>
  <si>
    <t>CH_AV_657</t>
  </si>
  <si>
    <t>AAV2 + PL_1284 ocular promoter</t>
  </si>
  <si>
    <t>CH_AV_658</t>
  </si>
  <si>
    <t>AAV2 + PL_1364 ocular promoter</t>
  </si>
  <si>
    <t>CH_AV_659</t>
  </si>
  <si>
    <t>AAV2 + PL_20</t>
  </si>
  <si>
    <t>CH_AV_660</t>
  </si>
  <si>
    <t>AAV2 + PL_1310 ocular promoter (2nd attempt)</t>
  </si>
  <si>
    <t>CH_AV_661</t>
  </si>
  <si>
    <t>MC#55 rAAV from PL_1278</t>
  </si>
  <si>
    <t>CH_AV_662</t>
  </si>
  <si>
    <t>SAN015 rAAV AAV1-TAPKSLK + LacZ (3rd prep)</t>
  </si>
  <si>
    <t>CH_AV_663</t>
  </si>
  <si>
    <t>AAV2/Chondrocyte-LS 2.0_PL155_Scale:1.5L</t>
  </si>
  <si>
    <t>4.5e9/ 1.5L</t>
  </si>
  <si>
    <t>CH_AV_664</t>
  </si>
  <si>
    <t>AAV2-Min-pool_PL155_Scale:2L</t>
  </si>
  <si>
    <t>CH_AV_665</t>
  </si>
  <si>
    <t>AAV9-Min-pool_PL154_Scale:2L</t>
  </si>
  <si>
    <t>CH_AV_666</t>
  </si>
  <si>
    <t>AAV2-Max-pool_ORIGINAL_PL155_Scale:1.5L</t>
  </si>
  <si>
    <t>CH_AV_667</t>
  </si>
  <si>
    <t>AAV9-Max-pool_ORIGINAL_PL154_Scale:1.5L</t>
  </si>
  <si>
    <t>CH_AV_668</t>
  </si>
  <si>
    <t>AAV2-Max-pool_SYNTHETIC_PL155_Scale:2L</t>
  </si>
  <si>
    <t>CH_AV_669</t>
  </si>
  <si>
    <t>AAV9-Max-pool_SYNTHETIC_PL154_Scale:2L</t>
  </si>
  <si>
    <t>CH_AV_670</t>
  </si>
  <si>
    <t>AAV2-LS-ocular_Min-pool_PL155_Scale:2L</t>
  </si>
  <si>
    <t>CH_AV_671</t>
  </si>
  <si>
    <t>AAV2_ligand_scan_2.0-1 (cap PL_1381)(rep PL_155)</t>
  </si>
  <si>
    <t>CH_AV_672</t>
  </si>
  <si>
    <t>AAV2_ligand_scan_2.0-2 (cap PL_1382) (rep PL_155</t>
  </si>
  <si>
    <t>CH_AV_673</t>
  </si>
  <si>
    <t>AAV9_random_scan-2 (cap PL_1384) (rep PL_154)</t>
  </si>
  <si>
    <t>CH_AV_674</t>
  </si>
  <si>
    <t>AAV2_random_scan-1 (cap PL_1385)(rep PL_155)</t>
  </si>
  <si>
    <t>CH_AV_675</t>
  </si>
  <si>
    <t>AAV9 rAAV with QLAKKRLNF  immune epitope from CH_OL_1263, PL_1314</t>
  </si>
  <si>
    <t>LacZ</t>
  </si>
  <si>
    <t>CH_AV_676</t>
  </si>
  <si>
    <t>AAV9 rAAV with QRAKKRLNF immune epitope from CH_OL_1264 , PL_1315</t>
  </si>
  <si>
    <t>CH_AV_677</t>
  </si>
  <si>
    <t>AAV9 rAAV with QCAKKRLNF immune epitope from CH_OL_1265 , PL_1316</t>
  </si>
  <si>
    <t>CH_AV_678</t>
  </si>
  <si>
    <t>AAV9 rAAV with QIAKKRLNF immune epitope from CH_OL_1266 , PL_1317</t>
  </si>
  <si>
    <t>CH_AV_679</t>
  </si>
  <si>
    <t>AAV9 rAAV with QFAKKRLNF immune epitope from CH_OL_1267 , PL_1318</t>
  </si>
  <si>
    <t>CH_AV_680</t>
  </si>
  <si>
    <t>AAV9 rAAV with QKAKKRLNF immune epitope from CH_OL_1268 , PL_1319</t>
  </si>
  <si>
    <t>CH_AV_681</t>
  </si>
  <si>
    <t>AAV9 rAAV with QWAKKRLNF immune epitope from CH_OL_1269 , PL_1320</t>
  </si>
  <si>
    <t>CH_AV_682</t>
  </si>
  <si>
    <t>AAV9 rAAV with KLFNIQVKEI immune epitope from CH_OL_1270 , PL_1321</t>
  </si>
  <si>
    <t>CH_AV_683</t>
  </si>
  <si>
    <t>AAV9 rAAV with KLFNIQVKET immune epitope from CH_OL_1271 , PL_1322</t>
  </si>
  <si>
    <t>CH_AV_684</t>
  </si>
  <si>
    <t>AAV9 rAAV with KLFNIQVKEC immune epitope from CH_OL_1272 , PL_1323</t>
  </si>
  <si>
    <t>CH_AV_685</t>
  </si>
  <si>
    <t>AAV9 rAAV with KVFNIQVKEI immune epitope from CH_OL_1273 , PL_1324</t>
  </si>
  <si>
    <t>CH_AV_686</t>
  </si>
  <si>
    <t>AAV9 rAAV with KIFNIQVKEI immune epitope from CH_OL_1274 , PL_1325</t>
  </si>
  <si>
    <t>CH_AV_687</t>
  </si>
  <si>
    <t>AAV9 rAAV with IPQYGYLTT immune epitope from CH_OL_1275 , PL_1326</t>
  </si>
  <si>
    <t>CH_AV_688</t>
  </si>
  <si>
    <t>AAV9 rAAV with IPQYGYLTS immune epitope from CH_OL_1276 , PL_1327</t>
  </si>
  <si>
    <t>CH_AV_689</t>
  </si>
  <si>
    <t>AAV9 rAAV with IPQYGYLTY immune epitope from CH_OL_1277 , PL_1328</t>
  </si>
  <si>
    <t>CH_AV_690</t>
  </si>
  <si>
    <t>AAV9 rAAV with IPQYGYLTA immune epitope from CH_OL_1278 , PL_1329</t>
  </si>
  <si>
    <t>CH_AV_691</t>
  </si>
  <si>
    <t>AAV9 rAAV with IPQYGYLTH immune epitope from CH_OL_1279 , PL_1330</t>
  </si>
  <si>
    <t>CH_AV_692</t>
  </si>
  <si>
    <t>AAV9 rAAV with IPQYGYLTC immune epitope from CH_OL_1280 , PL_1331</t>
  </si>
  <si>
    <t>CH_AV_693</t>
  </si>
  <si>
    <t>AAV9 rAAV with IPQYGYLTR immune epitope from CH_OL_1281 , PL_1332</t>
  </si>
  <si>
    <t>CH_AV_694</t>
  </si>
  <si>
    <t>AAV9 rAAV with IPQYGYLTN immune epitope from CH_OL_1282 , PL_1333</t>
  </si>
  <si>
    <t>CH_AV_695</t>
  </si>
  <si>
    <t>AAV9 rAAV with SHAVGRSSF immune epitope from CH_OL_1283 , PL_1334</t>
  </si>
  <si>
    <t>CH_AV_696</t>
  </si>
  <si>
    <t>AAV9 rAAV with SNAVGRSSF immune epitope from CH_OL_1284 , PL_1335</t>
  </si>
  <si>
    <t>CH_AV_697</t>
  </si>
  <si>
    <t>AAV9 rAAV with SFAVGRSSF immune epitope from CH_OL_1285 , PL_1336</t>
  </si>
  <si>
    <t>CH_AV_698</t>
  </si>
  <si>
    <t>AAV9 rAAV with SYAVGRSSF immune epitope from CH_OL_1286 , PL_1337</t>
  </si>
  <si>
    <t>CH_AV_699</t>
  </si>
  <si>
    <t>AAV9 rAAV with SKAVGRSSF immune epitope from CH_OL_1287 , PL_1338</t>
  </si>
  <si>
    <t>CH_AV_700</t>
  </si>
  <si>
    <t>AAV9 rAAV with SWAVGRSSF immune epitope from CH_OL_1288 , PL_1339</t>
  </si>
  <si>
    <t>CH_AV_701</t>
  </si>
  <si>
    <t>AAV9 rAAV with LIDQYLYYT immune epitope from CH_OL_1289 , PL_1340</t>
  </si>
  <si>
    <t>CH_AV_702</t>
  </si>
  <si>
    <t>AAV9 rAAV with LVDQYLYYC immune epitope from CH_OL_1290 , PL_1341</t>
  </si>
  <si>
    <t>CH_AV_703</t>
  </si>
  <si>
    <t>AAV9 rAAV with LIDQYLYYC immune epitope from CH_OL_1291 , PL_1342</t>
  </si>
  <si>
    <t>CH_AV_704</t>
  </si>
  <si>
    <t>AAV9 rAAV with LVDQYLYYM immune epitope from CH_OL_1292 , PL_1343</t>
  </si>
  <si>
    <t>CH_AV_705</t>
  </si>
  <si>
    <t>AAV9 rAAV with LIDQYLYYM immune epitope from CH_OL_1293 , PL_1344</t>
  </si>
  <si>
    <t>CH_AV_706</t>
  </si>
  <si>
    <t>AAV9 rAAV with LMDQYLYYC immune epitope from CH_OL_1294 , PL_1345</t>
  </si>
  <si>
    <t>CH_AV_707</t>
  </si>
  <si>
    <t>AAV9 rAAV (PL_56) + LacZ (PL_1214)</t>
  </si>
  <si>
    <t>CH_AV_708</t>
  </si>
  <si>
    <t>AAV2 ocular RS 1um</t>
  </si>
  <si>
    <t>Maggie Hennessy + Mike Ryan</t>
  </si>
  <si>
    <t>CH_AV_709</t>
  </si>
  <si>
    <t xml:space="preserve">AAV2 max pool chondrocyte synthetic </t>
  </si>
  <si>
    <t>CH_AV_710</t>
  </si>
  <si>
    <t>CH_AV_711</t>
  </si>
  <si>
    <t>AAV2 chondrocyte LS2.0 oligo pool</t>
  </si>
  <si>
    <t>1.5e9/ 500ml</t>
  </si>
  <si>
    <t>Use the dotted vial for NGS</t>
  </si>
  <si>
    <t>CH_AV_712</t>
  </si>
  <si>
    <t>AV_671 + AV_672 (AAV2-LS 2.0 ocular)</t>
  </si>
  <si>
    <t>CH_AV_713</t>
  </si>
  <si>
    <t>AAV2 + PL_1284 ocular promoter 2nd attempt 500ml scale</t>
  </si>
  <si>
    <t>CH_AV_714</t>
  </si>
  <si>
    <t>AAV2 + PL_1364 ocular promoter 2nd attempt 500ml scale</t>
  </si>
  <si>
    <t>CH_AV_715</t>
  </si>
  <si>
    <t xml:space="preserve">AAV2 + PL_1427 ocular promoter </t>
  </si>
  <si>
    <t>CH_AV_716</t>
  </si>
  <si>
    <t>AAV2 chondrocyte LS2.0 oligo pool 2nd batch</t>
  </si>
  <si>
    <t>CH_AV_717</t>
  </si>
  <si>
    <t>MC55 rAAV (PL_1278) + PL_1420 mcherry</t>
  </si>
  <si>
    <t>4.2e10/14L</t>
  </si>
  <si>
    <t>CH_AV_718A</t>
  </si>
  <si>
    <t>MC46 rAAV (PL_1301) + PL_1420 mcherry batch#1</t>
  </si>
  <si>
    <t>2.55e10 / 8.5L</t>
  </si>
  <si>
    <t>CH_AV_718B</t>
  </si>
  <si>
    <t>MC46 rAAV (PL_1301) + PL_1420 mcherry batch#2</t>
  </si>
  <si>
    <t>1.65e10/ 5.5L</t>
  </si>
  <si>
    <t>CH_AV_719</t>
  </si>
  <si>
    <t>PEX88, CH_PL_1346, rAAV</t>
  </si>
  <si>
    <t>CH_AV_720</t>
  </si>
  <si>
    <t>PEX72, CH_PL_1347, rAAV</t>
  </si>
  <si>
    <t>CH_AV_721</t>
  </si>
  <si>
    <t>PEX24, CH_PL_1348, rAAV</t>
  </si>
  <si>
    <t>CH_AV_722</t>
  </si>
  <si>
    <t>AAV2 GTTTVDR, CH_PL_1366, rAAV</t>
  </si>
  <si>
    <t>CH_AV_723</t>
  </si>
  <si>
    <t>AAV2, PL_12, rAAV</t>
  </si>
  <si>
    <t>CH_AV_724</t>
  </si>
  <si>
    <t>AAV2 GGDAATR, CH_PL_1367, rAAV</t>
  </si>
  <si>
    <t>CH_AV_725</t>
  </si>
  <si>
    <t>AAV2 GKDATDK, CH_PL_1368, rAAV</t>
  </si>
  <si>
    <t>CH_AV_726</t>
  </si>
  <si>
    <t>AAV2 GGAGSGV, CH_PL_1369, rAAV</t>
  </si>
  <si>
    <t>CH_AV_727</t>
  </si>
  <si>
    <t>MADCAP rAAV 2 (PL_1180) MC#73_new branch 2 AV_496 Batch 2</t>
  </si>
  <si>
    <t>CH_AV_728</t>
  </si>
  <si>
    <t>MADCAP rAAV 24 (PL_1202) MC#77_new branch 2 Batch 2</t>
  </si>
  <si>
    <t>CH_AV_729</t>
  </si>
  <si>
    <t>MADCAP rAAV 26 (PL_1205) MC#78_new branch 2 batch 2</t>
  </si>
  <si>
    <t>CH_AV_730</t>
  </si>
  <si>
    <t>MADCAP rAAV 30 (PL_1209) MC#76_Avian_AAV_ATCC_VR-865 batch 2</t>
  </si>
  <si>
    <t>CH_AV_731</t>
  </si>
  <si>
    <t>MADCAP rAAV 32 (PL_1211) MC#84_Avian_AAV_strain_DA-1 batch 2</t>
  </si>
  <si>
    <t>CH_AV_732</t>
  </si>
  <si>
    <t>AAV2 with LacZ transgene 85ml scale batch 2</t>
  </si>
  <si>
    <t>CH_AV_733</t>
  </si>
  <si>
    <t>MC#52 rAAV from PL_1300 batch 2</t>
  </si>
  <si>
    <t>CH_AV_734</t>
  </si>
  <si>
    <t>MC#139 rAAV from PL_1304 batch 2</t>
  </si>
  <si>
    <t>CH_AV_735</t>
  </si>
  <si>
    <t>PEX63, CH_PL_1349, rAAV</t>
  </si>
  <si>
    <t>CH_AV_736</t>
  </si>
  <si>
    <t>PEX166, CH_PL_1350, rAAV</t>
  </si>
  <si>
    <t>CH_AV_737</t>
  </si>
  <si>
    <t>PEX79, CH_PL_1351, rAAV</t>
  </si>
  <si>
    <t>CH_AV_738</t>
  </si>
  <si>
    <t>AAV2 KDSDSDR, CH_PL_1370, rAAV</t>
  </si>
  <si>
    <t>CH_AV_739</t>
  </si>
  <si>
    <t>MC55, CH_PL_1278, rAAV</t>
  </si>
  <si>
    <t>CH_AV_740</t>
  </si>
  <si>
    <t>496F, CH_PL_1371, rAAV</t>
  </si>
  <si>
    <t>CH_AV_741</t>
  </si>
  <si>
    <t>7m8, CH_PL_1354, rAAV</t>
  </si>
  <si>
    <t>CH_AV_742</t>
  </si>
  <si>
    <t>AAVB1, CH_PL_1390, rAAV</t>
  </si>
  <si>
    <t>CH_AV_743</t>
  </si>
  <si>
    <t>AAV 3B, CH_PL_1356, rAAV</t>
  </si>
  <si>
    <t>CH_AV_744</t>
  </si>
  <si>
    <t>bCAP1, CH_PL_1420, rAAV</t>
  </si>
  <si>
    <t>CH_AV_745</t>
  </si>
  <si>
    <t>SAN11, CH_PL_1420, rAAV</t>
  </si>
  <si>
    <t>3.9e10/13L</t>
  </si>
  <si>
    <t>CH_AV_746</t>
  </si>
  <si>
    <t>MC46, CH-PL-1421, rAAV (UMASS prep)</t>
  </si>
  <si>
    <t>CH_AV_747</t>
  </si>
  <si>
    <t>MADCAP Pool, PL_1440</t>
  </si>
  <si>
    <t>2.7e10/9L</t>
  </si>
  <si>
    <t>CH_AV_748</t>
  </si>
  <si>
    <t>Natural Isolate Pool, PL_1441</t>
  </si>
  <si>
    <t>Failed</t>
  </si>
  <si>
    <t>Failed (No CsCl band)</t>
  </si>
  <si>
    <t>3e9/1L</t>
  </si>
  <si>
    <t>CH_AV_749</t>
  </si>
  <si>
    <t>AAV2-Max Pool Original+Synthetic (1:1, Mixed in molar ratio- AV-666+AV-709 combined)</t>
  </si>
  <si>
    <t>4E12Vg/ml</t>
  </si>
  <si>
    <t>CH_AV_750</t>
  </si>
  <si>
    <t>AAV9-Max Pool Original+Synthetic (1:1, Mixed in molar ratio AV-667+AV-710 combined)</t>
  </si>
  <si>
    <t>CH_AV_751</t>
  </si>
  <si>
    <t>Pool of 17ocular biodistr. capsids</t>
  </si>
  <si>
    <t>CH_AV_752</t>
  </si>
  <si>
    <t>UMASS PEX88 1 prep, rAAV-transgene:PL1392</t>
  </si>
  <si>
    <t>CH_AV_753</t>
  </si>
  <si>
    <t>UMASS AAV2 1 prep, rAAV-transgene: PL1404</t>
  </si>
  <si>
    <t>CH_AV_754</t>
  </si>
  <si>
    <t>UMASS AAV2-GGDAATR 1 prep, rAAV-transgene:PL1395</t>
  </si>
  <si>
    <t>CH_AV_755</t>
  </si>
  <si>
    <t>UMASS AAV2-GKDATDK 1 prep, rAAV-transgene:PL1396</t>
  </si>
  <si>
    <t>CH_AV_756</t>
  </si>
  <si>
    <t>UMASS PEX166 1 prep, rAAV-transgene:PL1399</t>
  </si>
  <si>
    <t>CH_AV_757</t>
  </si>
  <si>
    <t>Pool of 5 set1_ocular biodist. capsids</t>
  </si>
  <si>
    <t>CH_AV_758</t>
  </si>
  <si>
    <t>Pool of 5 set2_ocular biodist. capsids</t>
  </si>
  <si>
    <t>CH_AV_759</t>
  </si>
  <si>
    <t>MADCAP Pool, PL_1440_repeat</t>
  </si>
  <si>
    <t>PL-1440</t>
  </si>
  <si>
    <t>CH_AV_760</t>
  </si>
  <si>
    <t>Natural Isolate Pool, PL_1441_repeat (NOTE AAV5 DOES NOT HAVE INTACT ITRS)</t>
  </si>
  <si>
    <t>PL-1441</t>
  </si>
  <si>
    <t>CH_AV_761</t>
  </si>
  <si>
    <t>MC55, PL-1420, rAAV</t>
  </si>
  <si>
    <t>CH_AV_762</t>
  </si>
  <si>
    <t>bCAP1, PL-1420, rAAV</t>
  </si>
  <si>
    <t>CH_AV_763</t>
  </si>
  <si>
    <t>SAN11, PL-1420, rAAV</t>
  </si>
  <si>
    <t>CH_AV_764</t>
  </si>
  <si>
    <t>AAV2, PL-1421, rAAV</t>
  </si>
  <si>
    <t>failed- no band</t>
  </si>
  <si>
    <t>4L</t>
  </si>
  <si>
    <t>CH_AV_765</t>
  </si>
  <si>
    <t>AAV-B1, PL-1421, rAAV labeled as AV 742 for CRL study 31991832</t>
  </si>
  <si>
    <t>3.5L</t>
  </si>
  <si>
    <t>CH_AV_766</t>
  </si>
  <si>
    <t>AAV9 rAAV (PL_56) + LacZ (PL_1214), rAAV</t>
  </si>
  <si>
    <t>1L</t>
  </si>
  <si>
    <t>PL-1214</t>
  </si>
  <si>
    <t>Iodixanol only</t>
  </si>
  <si>
    <t>CH_TI_ID</t>
  </si>
  <si>
    <t>NHP study ID</t>
  </si>
  <si>
    <t>TA involved</t>
  </si>
  <si>
    <t>Project</t>
  </si>
  <si>
    <t>Study manager</t>
  </si>
  <si>
    <t>CH_AV_ID</t>
  </si>
  <si>
    <t>Animal ID</t>
  </si>
  <si>
    <t>Tissue received</t>
  </si>
  <si>
    <t>DNA/ RNA?</t>
  </si>
  <si>
    <t>Processed by</t>
  </si>
  <si>
    <t>Concentration (ng/uL)_DNA</t>
  </si>
  <si>
    <t>Concentration (ng/uL)_RNA</t>
  </si>
  <si>
    <t>RiN</t>
  </si>
  <si>
    <t xml:space="preserve">Number of tubes </t>
  </si>
  <si>
    <t>Tissue used for</t>
  </si>
  <si>
    <t>Tissue remaining</t>
  </si>
  <si>
    <t>Freezer box #</t>
  </si>
  <si>
    <t>B07866 Biomere</t>
  </si>
  <si>
    <t>Ocular/ Pavi</t>
  </si>
  <si>
    <t>Uninjected practice tissue for nucleic acid extraction</t>
  </si>
  <si>
    <t>Rachna</t>
  </si>
  <si>
    <t>Ciliary body</t>
  </si>
  <si>
    <t>Trabecular meshwork</t>
  </si>
  <si>
    <t>Cornea</t>
  </si>
  <si>
    <t>Iris+pupil</t>
  </si>
  <si>
    <t>RPE+choroid</t>
  </si>
  <si>
    <t>Neuro/Jie</t>
  </si>
  <si>
    <t>Heart</t>
  </si>
  <si>
    <t>Skeletal muscle</t>
  </si>
  <si>
    <t>Kidney</t>
  </si>
  <si>
    <t>Brain</t>
  </si>
  <si>
    <t>12 + left over piece</t>
  </si>
  <si>
    <t>Spleen</t>
  </si>
  <si>
    <t>CH_TI_13</t>
  </si>
  <si>
    <t>025-015 Northern Biomedical Research Inc</t>
  </si>
  <si>
    <t>AAVrh74 (NNK)7 at AA 589 IV injection</t>
  </si>
  <si>
    <t>Tess</t>
  </si>
  <si>
    <t>CJJ017</t>
  </si>
  <si>
    <t>cardiac_Left Ventricle</t>
  </si>
  <si>
    <t>RNA</t>
  </si>
  <si>
    <t>CH_TI_14</t>
  </si>
  <si>
    <t>cardiac_Right Ventricle</t>
  </si>
  <si>
    <t>CH_TI_15</t>
  </si>
  <si>
    <t>cardiac_Left Atria</t>
  </si>
  <si>
    <t>CH_TI_16</t>
  </si>
  <si>
    <t>cardiac_Right Atria</t>
  </si>
  <si>
    <t>CH_TI_17</t>
  </si>
  <si>
    <t>cardiac_Interventricular Septum</t>
  </si>
  <si>
    <t>CH_TI_18</t>
  </si>
  <si>
    <t>skeletal_Quadriceps</t>
  </si>
  <si>
    <t>CH_TI_19</t>
  </si>
  <si>
    <t>skeletal_Triceps</t>
  </si>
  <si>
    <t>CH_TI_20</t>
  </si>
  <si>
    <t>skeletal_Tibialis</t>
  </si>
  <si>
    <t>CH_TI_21</t>
  </si>
  <si>
    <t>skeletal_Diaphragm</t>
  </si>
  <si>
    <t>CH_TI_22</t>
  </si>
  <si>
    <t>skeletal_Intercostal</t>
  </si>
  <si>
    <t>CH_TI_23</t>
  </si>
  <si>
    <t>Liver</t>
  </si>
  <si>
    <t>Tithi</t>
  </si>
  <si>
    <t>NGS 21</t>
  </si>
  <si>
    <t>CH_TI_24</t>
  </si>
  <si>
    <t>CJJ076</t>
  </si>
  <si>
    <t>CH_TI_25</t>
  </si>
  <si>
    <t>CH_TI_26</t>
  </si>
  <si>
    <t>CH_TI_27</t>
  </si>
  <si>
    <t>CH_TI_28</t>
  </si>
  <si>
    <t>CH_TI_29</t>
  </si>
  <si>
    <t>CH_TI_30</t>
  </si>
  <si>
    <t>CH_TI_31</t>
  </si>
  <si>
    <t>CH_TI_32</t>
  </si>
  <si>
    <t>CH_TI_33</t>
  </si>
  <si>
    <t>CH_TI_34</t>
  </si>
  <si>
    <t>CH_TI_35</t>
  </si>
  <si>
    <t>AAVrh74 (NNK)7 at AA 590 IV injection</t>
  </si>
  <si>
    <t>CJK047</t>
  </si>
  <si>
    <t>CH_TI_36</t>
  </si>
  <si>
    <t>CH_TI_37</t>
  </si>
  <si>
    <t>CH_TI_38</t>
  </si>
  <si>
    <t>CH_TI_39</t>
  </si>
  <si>
    <t>CH_TI_40</t>
  </si>
  <si>
    <t>CH_TI_41</t>
  </si>
  <si>
    <t>CH_TI_42</t>
  </si>
  <si>
    <t>CH_TI_43</t>
  </si>
  <si>
    <t>CH_TI_44</t>
  </si>
  <si>
    <t>CH_TI_45</t>
  </si>
  <si>
    <t>CH_TI_46</t>
  </si>
  <si>
    <t>CH_TI_47</t>
  </si>
  <si>
    <t>CJK079</t>
  </si>
  <si>
    <t>CH_TI_48</t>
  </si>
  <si>
    <t>CH_TI_49</t>
  </si>
  <si>
    <t>CH_TI_50</t>
  </si>
  <si>
    <t>CH_TI_51</t>
  </si>
  <si>
    <t>CH_TI_52</t>
  </si>
  <si>
    <t>CH_TI_53</t>
  </si>
  <si>
    <t>CH_TI_54</t>
  </si>
  <si>
    <t>CH_TI_55</t>
  </si>
  <si>
    <t>CH_TI_56</t>
  </si>
  <si>
    <t>CH_TI_57</t>
  </si>
  <si>
    <t>DNA</t>
  </si>
  <si>
    <t>CH_TI_58</t>
  </si>
  <si>
    <t>CH_TI_59</t>
  </si>
  <si>
    <t>CH_TI_60</t>
  </si>
  <si>
    <t>CH_TI_61</t>
  </si>
  <si>
    <t>AAV9 (NNK)7 at AA 588 IV injection</t>
  </si>
  <si>
    <t>CJI097</t>
  </si>
  <si>
    <t>CH_TI_62</t>
  </si>
  <si>
    <t>CH_TI_63</t>
  </si>
  <si>
    <t>CH_TI_64</t>
  </si>
  <si>
    <t>CH_TI_65</t>
  </si>
  <si>
    <t>CH_TI_66</t>
  </si>
  <si>
    <t>CH_TI_67</t>
  </si>
  <si>
    <t>CH_TI_68</t>
  </si>
  <si>
    <t>CH_TI_69</t>
  </si>
  <si>
    <t>CH_TI_70</t>
  </si>
  <si>
    <t>CH_TI_71</t>
  </si>
  <si>
    <t>CJI089</t>
  </si>
  <si>
    <t>CH_TI_72</t>
  </si>
  <si>
    <t>CH_TI_73</t>
  </si>
  <si>
    <t>CH_TI_74</t>
  </si>
  <si>
    <t>CH_TI_75</t>
  </si>
  <si>
    <t>CH_TI_76</t>
  </si>
  <si>
    <t>CH_TI_77</t>
  </si>
  <si>
    <t>CH_TI_78</t>
  </si>
  <si>
    <t>CH_TI_79</t>
  </si>
  <si>
    <t>CH_TI_80</t>
  </si>
  <si>
    <t>CH_TI_81</t>
  </si>
  <si>
    <t>DLX 22-05</t>
  </si>
  <si>
    <t>Ocular/Pavi</t>
  </si>
  <si>
    <t>Natural isolate library</t>
  </si>
  <si>
    <t>multiple</t>
  </si>
  <si>
    <t>OS1001</t>
  </si>
  <si>
    <t>Ciliary Body</t>
  </si>
  <si>
    <t>CH_TI_82</t>
  </si>
  <si>
    <t>OS1102</t>
  </si>
  <si>
    <t>CH_TI_83</t>
  </si>
  <si>
    <t>OS2001</t>
  </si>
  <si>
    <t>CH_TI_84</t>
  </si>
  <si>
    <t>OD1001</t>
  </si>
  <si>
    <t>CH_TI_85</t>
  </si>
  <si>
    <t>OD1102</t>
  </si>
  <si>
    <t>CH_TI_86</t>
  </si>
  <si>
    <t>OD2001</t>
  </si>
  <si>
    <t>CH_TI_87</t>
  </si>
  <si>
    <t>OD2002</t>
  </si>
  <si>
    <t>CH_TI_88</t>
  </si>
  <si>
    <t>OS2002</t>
  </si>
  <si>
    <t>Iris</t>
  </si>
  <si>
    <t>CH_TI_89</t>
  </si>
  <si>
    <t>CH_TI_90</t>
  </si>
  <si>
    <t>RPE (II)</t>
  </si>
  <si>
    <t>CH_TI_91</t>
  </si>
  <si>
    <t>CH_TI_92</t>
  </si>
  <si>
    <t>CH_TI_93</t>
  </si>
  <si>
    <t>AAV9 (NNK)7 at AA 588 ICM injection</t>
  </si>
  <si>
    <t>1001/CJJ033</t>
  </si>
  <si>
    <t>Cortex_Frontal (S4-1)</t>
  </si>
  <si>
    <t xml:space="preserve">Mehmet </t>
  </si>
  <si>
    <t>CH_TI_94</t>
  </si>
  <si>
    <t>Cortex_Motor(S8-16)</t>
  </si>
  <si>
    <t>CH_TI_95</t>
  </si>
  <si>
    <t>Cortex_Sensory (S8-18)</t>
  </si>
  <si>
    <t>CH_TI_96</t>
  </si>
  <si>
    <t>Cortex_Parietal (S12-38)</t>
  </si>
  <si>
    <t>CH_TI_97</t>
  </si>
  <si>
    <t>Cortex_Temporal (S6-7)</t>
  </si>
  <si>
    <t>CH_TI_98</t>
  </si>
  <si>
    <t>Cortex_Occipital (S16-46)</t>
  </si>
  <si>
    <t>CH_TI_99</t>
  </si>
  <si>
    <t>Putamen (S6-10)</t>
  </si>
  <si>
    <t>CH_TI_100</t>
  </si>
  <si>
    <t>Caudate (S6-8)</t>
  </si>
  <si>
    <t>CH_TI_101</t>
  </si>
  <si>
    <t>Hippocampus (S8-25)</t>
  </si>
  <si>
    <t>CH_TI_102</t>
  </si>
  <si>
    <t>Thalamus (S8-21)</t>
  </si>
  <si>
    <t>CH_TI_103</t>
  </si>
  <si>
    <t>Substantia Nigra (S7-15)</t>
  </si>
  <si>
    <t>CH_TI_104</t>
  </si>
  <si>
    <t>Cerebellum (S12-40)</t>
  </si>
  <si>
    <t>CH_TI_105</t>
  </si>
  <si>
    <t>Cerebellum dentate (S12-41)</t>
  </si>
  <si>
    <t>&lt;2</t>
  </si>
  <si>
    <t>CH_TI_106</t>
  </si>
  <si>
    <t>Midbrain/pons (S9-26)</t>
  </si>
  <si>
    <t>CH_TI_107</t>
  </si>
  <si>
    <t>Medulla (S12-43)</t>
  </si>
  <si>
    <t>CH_TI_108</t>
  </si>
  <si>
    <t>1501/CJK005</t>
  </si>
  <si>
    <t>CH_TI_109</t>
  </si>
  <si>
    <t>CH_TI_110</t>
  </si>
  <si>
    <t>CH_TI_111</t>
  </si>
  <si>
    <t>CH_TI_112</t>
  </si>
  <si>
    <t>CH_TI_113</t>
  </si>
  <si>
    <t>CH_TI_114</t>
  </si>
  <si>
    <t>Not determined</t>
  </si>
  <si>
    <t>CH_TI_115</t>
  </si>
  <si>
    <t>CH_TI_116</t>
  </si>
  <si>
    <t>CH_TI_117</t>
  </si>
  <si>
    <t>CH_TI_118</t>
  </si>
  <si>
    <t>CH_TI_119</t>
  </si>
  <si>
    <t>CH_TI_120</t>
  </si>
  <si>
    <t>CH_TI_121</t>
  </si>
  <si>
    <t>CH_TI_122</t>
  </si>
  <si>
    <t>CH_TI_123</t>
  </si>
  <si>
    <t>AAV9 (NNK)7 at AA 588 ICV  injection</t>
  </si>
  <si>
    <t>2001/CJJ121</t>
  </si>
  <si>
    <t>CH_TI_124</t>
  </si>
  <si>
    <t>CH_TI_125</t>
  </si>
  <si>
    <t>CH_TI_126</t>
  </si>
  <si>
    <t>CH_TI_127</t>
  </si>
  <si>
    <t>CH_TI_128</t>
  </si>
  <si>
    <t>CH_TI_129</t>
  </si>
  <si>
    <t>CH_TI_130</t>
  </si>
  <si>
    <t>CH_TI_131</t>
  </si>
  <si>
    <t>CH_TI_132</t>
  </si>
  <si>
    <t>CH_TI_133</t>
  </si>
  <si>
    <t>CH_TI_134</t>
  </si>
  <si>
    <t>CH_TI_135</t>
  </si>
  <si>
    <t>CH_TI_136</t>
  </si>
  <si>
    <t>CH_TI_137</t>
  </si>
  <si>
    <t>CH_TI_138</t>
  </si>
  <si>
    <t>2501/CJK094</t>
  </si>
  <si>
    <t>CH_TI_139</t>
  </si>
  <si>
    <t>CH_TI_140</t>
  </si>
  <si>
    <t>CH_TI_141</t>
  </si>
  <si>
    <t>CH_TI_142</t>
  </si>
  <si>
    <t>CH_TI_143</t>
  </si>
  <si>
    <t>CH_TI_144</t>
  </si>
  <si>
    <t>CH_TI_145</t>
  </si>
  <si>
    <t>CH_TI_146</t>
  </si>
  <si>
    <t>CH_TI_147</t>
  </si>
  <si>
    <t>CH_TI_148</t>
  </si>
  <si>
    <t>CH_TI_149</t>
  </si>
  <si>
    <t>CH_TI_150</t>
  </si>
  <si>
    <t>CH_TI_151</t>
  </si>
  <si>
    <t>CH_TI_152</t>
  </si>
  <si>
    <t>CH_TI_153</t>
  </si>
  <si>
    <t>3001/CJI097</t>
  </si>
  <si>
    <t>CH_TI_154</t>
  </si>
  <si>
    <t>CH_TI_155</t>
  </si>
  <si>
    <t>CH_TI_156</t>
  </si>
  <si>
    <t>CH_TI_157</t>
  </si>
  <si>
    <t>CH_TI_158</t>
  </si>
  <si>
    <t>CH_TI_159</t>
  </si>
  <si>
    <t>CH_TI_160</t>
  </si>
  <si>
    <t>CH_TI_161</t>
  </si>
  <si>
    <t>CH_TI_162</t>
  </si>
  <si>
    <t>CH_TI_163</t>
  </si>
  <si>
    <t>CH_TI_164</t>
  </si>
  <si>
    <t>CH_TI_165</t>
  </si>
  <si>
    <t>CH_TI_166</t>
  </si>
  <si>
    <t>CH_TI_167</t>
  </si>
  <si>
    <t>CH_TI_168</t>
  </si>
  <si>
    <t>3501/CJI089</t>
  </si>
  <si>
    <t>CH_TI_169</t>
  </si>
  <si>
    <t>CH_TI_170</t>
  </si>
  <si>
    <t>CH_TI_171</t>
  </si>
  <si>
    <t>CH_TI_172</t>
  </si>
  <si>
    <t>CH_TI_173</t>
  </si>
  <si>
    <t>CH_TI_174</t>
  </si>
  <si>
    <t>CH_TI_175</t>
  </si>
  <si>
    <t>CH_TI_176</t>
  </si>
  <si>
    <t>CH_TI_177</t>
  </si>
  <si>
    <t>CH_TI_178</t>
  </si>
  <si>
    <t>CH_TI_179</t>
  </si>
  <si>
    <t>CH_TI_180</t>
  </si>
  <si>
    <t>CH_TI_181</t>
  </si>
  <si>
    <t>CH_TI_182</t>
  </si>
  <si>
    <t>CH_TI_183</t>
  </si>
  <si>
    <t>CH_TI_184</t>
  </si>
  <si>
    <t>CH_TI_185</t>
  </si>
  <si>
    <t>CH_TI_186</t>
  </si>
  <si>
    <t>CH_TI_187</t>
  </si>
  <si>
    <t>SOF2203</t>
  </si>
  <si>
    <t>Kidney/Herve</t>
  </si>
  <si>
    <t>AAV9 (NNK)7 at AA 588 RUD injection</t>
  </si>
  <si>
    <t>Right Kidney Cortex C2</t>
  </si>
  <si>
    <t>CH_TI_188</t>
  </si>
  <si>
    <t>RIght Kidney Cortex C6</t>
  </si>
  <si>
    <t>CH_TI_189</t>
  </si>
  <si>
    <t>RIght OZM2</t>
  </si>
  <si>
    <t>CH_TI_190</t>
  </si>
  <si>
    <t>Right OZM6</t>
  </si>
  <si>
    <t>CH_TI_191</t>
  </si>
  <si>
    <t>Right IZM4</t>
  </si>
  <si>
    <t>CH_TI_192</t>
  </si>
  <si>
    <t>RIght IZM6</t>
  </si>
  <si>
    <t>CH_TI_193</t>
  </si>
  <si>
    <t>C2 left A</t>
  </si>
  <si>
    <t>CH_TI_194</t>
  </si>
  <si>
    <t>C6 left A</t>
  </si>
  <si>
    <t>CH_TI_195</t>
  </si>
  <si>
    <t>C8 left A</t>
  </si>
  <si>
    <t>CH_TI_196</t>
  </si>
  <si>
    <t>C10 left A</t>
  </si>
  <si>
    <t>CH_TI_197</t>
  </si>
  <si>
    <t>C2 Right A</t>
  </si>
  <si>
    <t>CH_TI_198</t>
  </si>
  <si>
    <t>C6 Right A</t>
  </si>
  <si>
    <t>CH_TI_199</t>
  </si>
  <si>
    <t>C8 Right A</t>
  </si>
  <si>
    <t>CH_TI_200</t>
  </si>
  <si>
    <t>C10 Right A</t>
  </si>
  <si>
    <t>CH_TI_201</t>
  </si>
  <si>
    <t>023-3475</t>
  </si>
  <si>
    <t>RAT Kidney/ Florin</t>
  </si>
  <si>
    <t>control</t>
  </si>
  <si>
    <t>Tess and Maggie</t>
  </si>
  <si>
    <t>Right kidney</t>
  </si>
  <si>
    <t>Mandy Smith</t>
  </si>
  <si>
    <t>CH_TI_202</t>
  </si>
  <si>
    <t>Left kidney</t>
  </si>
  <si>
    <t>CH_TI_203</t>
  </si>
  <si>
    <t>MADCAP and natural isolate rat RUD injection</t>
  </si>
  <si>
    <t>CH_TI_204</t>
  </si>
  <si>
    <t>CH_TI_205</t>
  </si>
  <si>
    <t>CH_TI_206</t>
  </si>
  <si>
    <t>CH_TI_207</t>
  </si>
  <si>
    <t>CH_TI_208</t>
  </si>
  <si>
    <t>CH_TI_209</t>
  </si>
  <si>
    <t>CH_TI_210</t>
  </si>
  <si>
    <t>CH_TI_211</t>
  </si>
  <si>
    <t>MADCAP and natural isolate RUD injection</t>
  </si>
  <si>
    <t>CH_TI_212</t>
  </si>
  <si>
    <t>CH_TI_213</t>
  </si>
  <si>
    <t>CH_TI_214</t>
  </si>
  <si>
    <t>CH_TI_215</t>
  </si>
  <si>
    <t>CH_TI_216</t>
  </si>
  <si>
    <t>CH_TI_217</t>
  </si>
  <si>
    <t>Iris OS</t>
  </si>
  <si>
    <t>CH_TI_218</t>
  </si>
  <si>
    <t>IrisOD</t>
  </si>
  <si>
    <t>CH_TI_219</t>
  </si>
  <si>
    <t>CH_TI_220</t>
  </si>
  <si>
    <t>CH_TI_221</t>
  </si>
  <si>
    <t>Cornea OS</t>
  </si>
  <si>
    <t>CH_TI_222</t>
  </si>
  <si>
    <t>Cornea OD</t>
  </si>
  <si>
    <t>CH_TI_223</t>
  </si>
  <si>
    <t>kidney/herve</t>
  </si>
  <si>
    <t>AAV9 NNK</t>
  </si>
  <si>
    <t>6814503454/F</t>
  </si>
  <si>
    <t>Right kidney  C4</t>
  </si>
  <si>
    <t>CH_TI_224</t>
  </si>
  <si>
    <t>8962818140/M</t>
  </si>
  <si>
    <t>CH_TI_225</t>
  </si>
  <si>
    <t>Right kidney  C8</t>
  </si>
  <si>
    <t>CH_TI_226</t>
  </si>
  <si>
    <t>Right kidney  C10</t>
  </si>
  <si>
    <t>CH_TI_227</t>
  </si>
  <si>
    <t>8733-2309</t>
  </si>
  <si>
    <t>R948DN</t>
  </si>
  <si>
    <t>Right C4</t>
  </si>
  <si>
    <t>CH_TI_228</t>
  </si>
  <si>
    <t>Left C2</t>
  </si>
  <si>
    <t>CH_TI_229</t>
  </si>
  <si>
    <t>L C4</t>
  </si>
  <si>
    <t>CH_TI_230</t>
  </si>
  <si>
    <t>L C6</t>
  </si>
  <si>
    <t>CH_TI_231</t>
  </si>
  <si>
    <t>L C8</t>
  </si>
  <si>
    <t>CH_TI_232</t>
  </si>
  <si>
    <t>L C10</t>
  </si>
  <si>
    <t>CH_TI_233</t>
  </si>
  <si>
    <t>DA912</t>
  </si>
  <si>
    <t>R C4</t>
  </si>
  <si>
    <t>CH_TI_234</t>
  </si>
  <si>
    <t>L C2</t>
  </si>
  <si>
    <t>CH_TI_235</t>
  </si>
  <si>
    <t>CH_TI_236</t>
  </si>
  <si>
    <t>CH_TI_237</t>
  </si>
  <si>
    <t>CH_TI_238</t>
  </si>
  <si>
    <t>CH_TI_239</t>
  </si>
  <si>
    <t>DLX23-02</t>
  </si>
  <si>
    <t>ocular Pavi</t>
  </si>
  <si>
    <t>periphery retina OD</t>
  </si>
  <si>
    <t>CH_TI_240</t>
  </si>
  <si>
    <t>CH_TI_241</t>
  </si>
  <si>
    <t>CH_TI_242</t>
  </si>
  <si>
    <t>AAV MADCAP</t>
  </si>
  <si>
    <t>CH_TI_243</t>
  </si>
  <si>
    <t>CH_TI_244</t>
  </si>
  <si>
    <t>CH_TI_245</t>
  </si>
  <si>
    <t>AAV PEX</t>
  </si>
  <si>
    <t>CH_TI_246</t>
  </si>
  <si>
    <t>CH_TI_247</t>
  </si>
  <si>
    <t>CH_TI_248</t>
  </si>
  <si>
    <t>CH_TI_249</t>
  </si>
  <si>
    <t>CH_TI_250</t>
  </si>
  <si>
    <t>CH_TI_251</t>
  </si>
  <si>
    <t>CH_TI_252</t>
  </si>
  <si>
    <t>CH_TI_253</t>
  </si>
  <si>
    <t>CH_TI_254</t>
  </si>
  <si>
    <t>CH_TI_255</t>
  </si>
  <si>
    <t>CH_TI_256</t>
  </si>
  <si>
    <t>CH_TI_257</t>
  </si>
  <si>
    <t>kidney/Herve</t>
  </si>
  <si>
    <t>Left Kidney</t>
  </si>
  <si>
    <t>DNA+RNA</t>
  </si>
  <si>
    <t>CH_TI_258</t>
  </si>
  <si>
    <t>CH_TI_259</t>
  </si>
  <si>
    <t>CH_TI_260</t>
  </si>
  <si>
    <t>pool of 3</t>
  </si>
  <si>
    <t>macula OD</t>
  </si>
  <si>
    <t>CH_TI_261</t>
  </si>
  <si>
    <t>CH_TI_262</t>
  </si>
  <si>
    <t>23-03368</t>
  </si>
  <si>
    <t>mouse/ Mandy</t>
  </si>
  <si>
    <t>PBS control</t>
  </si>
  <si>
    <t>brain 1</t>
  </si>
  <si>
    <t>CH_TI_263</t>
  </si>
  <si>
    <t>liver</t>
  </si>
  <si>
    <t>CH_TI_264</t>
  </si>
  <si>
    <t>spleen</t>
  </si>
  <si>
    <t>CH_TI_265</t>
  </si>
  <si>
    <t>kidney</t>
  </si>
  <si>
    <t>CH_TI_266</t>
  </si>
  <si>
    <t>AV_222 and AV_223</t>
  </si>
  <si>
    <t>CH_TI_267</t>
  </si>
  <si>
    <t>CH_TI_268</t>
  </si>
  <si>
    <t>CH_TI_269</t>
  </si>
  <si>
    <t>CH_TI_270</t>
  </si>
  <si>
    <t>CH_TI_271</t>
  </si>
  <si>
    <t>CH_TI_272</t>
  </si>
  <si>
    <t>CH_TI_273</t>
  </si>
  <si>
    <t>CH_TI_274</t>
  </si>
  <si>
    <t>CH_TI_275</t>
  </si>
  <si>
    <t>CH_TI_276</t>
  </si>
  <si>
    <t>CH_TI_277</t>
  </si>
  <si>
    <t>CH_TI_278</t>
  </si>
  <si>
    <t>CH_TI_279</t>
  </si>
  <si>
    <t>CH_TI_280</t>
  </si>
  <si>
    <t>CH_TI_281</t>
  </si>
  <si>
    <t>CH_TI_282</t>
  </si>
  <si>
    <t>CH_TI_283</t>
  </si>
  <si>
    <t>CH_TI_284</t>
  </si>
  <si>
    <t>CH_TI_285</t>
  </si>
  <si>
    <t>CH_TI_286</t>
  </si>
  <si>
    <t>CH_TI_287</t>
  </si>
  <si>
    <t>CH_TI_288</t>
  </si>
  <si>
    <t>CH_TI_289</t>
  </si>
  <si>
    <t>CH_TI_290</t>
  </si>
  <si>
    <t>CH_TI_291</t>
  </si>
  <si>
    <t>CH_TI_292</t>
  </si>
  <si>
    <t>CH_TI_293</t>
  </si>
  <si>
    <t>CH_TI_294</t>
  </si>
  <si>
    <t>NHP/ Labcorp</t>
  </si>
  <si>
    <t>AV_244</t>
  </si>
  <si>
    <t>P0001</t>
  </si>
  <si>
    <t>brain motor cortex</t>
  </si>
  <si>
    <t>CH_TI_295</t>
  </si>
  <si>
    <t>liver left lateral lobe</t>
  </si>
  <si>
    <t>CH_TI_296</t>
  </si>
  <si>
    <t>CH_TI_297</t>
  </si>
  <si>
    <t>CH_TI_298</t>
  </si>
  <si>
    <t>P0002</t>
  </si>
  <si>
    <t>CH_TI_299</t>
  </si>
  <si>
    <t>CH_TI_300</t>
  </si>
  <si>
    <t>CH_TI_301</t>
  </si>
  <si>
    <t>CH_TI_302</t>
  </si>
  <si>
    <t>DLX23-01</t>
  </si>
  <si>
    <t>AAV2 ligand scan</t>
  </si>
  <si>
    <t>peripheral retina</t>
  </si>
  <si>
    <t>CH_TI_303</t>
  </si>
  <si>
    <t>CH_TI_304</t>
  </si>
  <si>
    <t>CH_TI_305</t>
  </si>
  <si>
    <t>CB and Iris</t>
  </si>
  <si>
    <t>CH_TI_306</t>
  </si>
  <si>
    <t>CH_TI_307</t>
  </si>
  <si>
    <t>CH_TI_308</t>
  </si>
  <si>
    <t>PEX</t>
  </si>
  <si>
    <t>CH_TI_309</t>
  </si>
  <si>
    <t>CH_TI_310</t>
  </si>
  <si>
    <t>CH_TI_311</t>
  </si>
  <si>
    <t>Biomere</t>
  </si>
  <si>
    <t>Femur, Articular cartilage, RIGHT</t>
  </si>
  <si>
    <t>CH_TI_312</t>
  </si>
  <si>
    <t>Tibia, Articular cartilage, RIGHT</t>
  </si>
  <si>
    <t>CH_TI_313</t>
  </si>
  <si>
    <t>Femur, Articular cartilage, LEFT</t>
  </si>
  <si>
    <t>CH_TI_314</t>
  </si>
  <si>
    <t>Tibia, Articular cartilage, LEFT</t>
  </si>
  <si>
    <t>CH_TI_315</t>
  </si>
  <si>
    <t>CH_TI_316</t>
  </si>
  <si>
    <t>CH_TI_317</t>
  </si>
  <si>
    <t>CH_TI_318</t>
  </si>
  <si>
    <t>CH_TI_319</t>
  </si>
  <si>
    <t>CH_TI_320</t>
  </si>
  <si>
    <t>CH_TI_321</t>
  </si>
  <si>
    <t>CH_TI_322</t>
  </si>
  <si>
    <t>CH_TI_323</t>
  </si>
  <si>
    <t>AV_221</t>
  </si>
  <si>
    <t>CH_TI_324</t>
  </si>
  <si>
    <t>CH_TI_325</t>
  </si>
  <si>
    <t>CH_TI_326</t>
  </si>
  <si>
    <t>CH_TI_327</t>
  </si>
  <si>
    <t>CH_TI_328</t>
  </si>
  <si>
    <t>CH_TI_329</t>
  </si>
  <si>
    <t>CH_TI_330</t>
  </si>
  <si>
    <t>CH_TI_331</t>
  </si>
  <si>
    <t>CH_TI_332</t>
  </si>
  <si>
    <t>CH_TI_333</t>
  </si>
  <si>
    <t>CH_TI_334</t>
  </si>
  <si>
    <t>CH_TI_335</t>
  </si>
  <si>
    <t>DLX23-03</t>
  </si>
  <si>
    <t>AAV2-NNK IA</t>
  </si>
  <si>
    <t>CH_TI_336</t>
  </si>
  <si>
    <t>CH_TI_337</t>
  </si>
  <si>
    <t>CH_TI_338</t>
  </si>
  <si>
    <t>CH_TI_339</t>
  </si>
  <si>
    <t>CH_TI_340</t>
  </si>
  <si>
    <t>CH_TI_341</t>
  </si>
  <si>
    <t>CH_TI_342</t>
  </si>
  <si>
    <t>CH_TI_343</t>
  </si>
  <si>
    <t>CH_TI_344</t>
  </si>
  <si>
    <t>CH_TI_345</t>
  </si>
  <si>
    <t>CH_TI_346</t>
  </si>
  <si>
    <t>CH_TI_347</t>
  </si>
  <si>
    <t>AAV9-NNK</t>
  </si>
  <si>
    <t>Femur, Articular cartilage_right</t>
  </si>
  <si>
    <t>CH_TI_348</t>
  </si>
  <si>
    <t>Tibia, Articular cartilage_right</t>
  </si>
  <si>
    <t>CH_TI_349</t>
  </si>
  <si>
    <t>Lateral mesiscus, anerior horn_right</t>
  </si>
  <si>
    <t>CH_TI_350</t>
  </si>
  <si>
    <t>Lateral meniscus, posterior_right</t>
  </si>
  <si>
    <t>CH_TI_351</t>
  </si>
  <si>
    <t>Medial meniscus, anterior horn_right</t>
  </si>
  <si>
    <t>CH_TI_352</t>
  </si>
  <si>
    <t>Medial meniscus, posterior_right</t>
  </si>
  <si>
    <t>CH_TI_353</t>
  </si>
  <si>
    <t>CH_TI_354</t>
  </si>
  <si>
    <t>CH_TI_355</t>
  </si>
  <si>
    <t>CH_TI_356</t>
  </si>
  <si>
    <t>CH_TI_357</t>
  </si>
  <si>
    <t>CH_TI_358</t>
  </si>
  <si>
    <t>CH_TI_359</t>
  </si>
  <si>
    <t>CH_TI_360</t>
  </si>
  <si>
    <t>CH_TI_361</t>
  </si>
  <si>
    <t>CH_TI_362</t>
  </si>
  <si>
    <t>CH_TI_363</t>
  </si>
  <si>
    <t>CH_TI_364</t>
  </si>
  <si>
    <t>CH_TI_365</t>
  </si>
  <si>
    <t>Femur, Articular cartilage_left (higher dose)</t>
  </si>
  <si>
    <t>CH_TI_366</t>
  </si>
  <si>
    <t>Tibia, Articular cartilage_left (higher dose)</t>
  </si>
  <si>
    <t>CH_TI_367</t>
  </si>
  <si>
    <t>Lateral mesiscus, anerior horn_left (higher dose)</t>
  </si>
  <si>
    <t>CH_TI_368</t>
  </si>
  <si>
    <t>Lateral meniscus, posterior_left (higher dose)</t>
  </si>
  <si>
    <t>CH_TI_369</t>
  </si>
  <si>
    <t>Medial meniscus, anterior horn_left (higher dose)</t>
  </si>
  <si>
    <t>CH_TI_370</t>
  </si>
  <si>
    <t>Medial meniscus, posterior_left (higher dose)</t>
  </si>
  <si>
    <t>CH_TI_371</t>
  </si>
  <si>
    <t>CH_TI_372</t>
  </si>
  <si>
    <t>CH_TI_373</t>
  </si>
  <si>
    <t>CH_TI_374</t>
  </si>
  <si>
    <t>CH_TI_375</t>
  </si>
  <si>
    <t>CH_TI_376</t>
  </si>
  <si>
    <t>CH_TI_377</t>
  </si>
  <si>
    <t>CH_TI_378</t>
  </si>
  <si>
    <t>CH_TI_379</t>
  </si>
  <si>
    <t>CH_TI_380</t>
  </si>
  <si>
    <t>CH_TI_381</t>
  </si>
  <si>
    <t>CH_TI_382</t>
  </si>
  <si>
    <t>CH_TI_383</t>
  </si>
  <si>
    <t>cardiac_Left Ventricle_H1</t>
  </si>
  <si>
    <t>CH_TI_384</t>
  </si>
  <si>
    <t>cardiac_Left Atria_H2</t>
  </si>
  <si>
    <t>CH_TI_385</t>
  </si>
  <si>
    <t>cardiac_Interventricular Septum_H3</t>
  </si>
  <si>
    <t>CH_TI_386</t>
  </si>
  <si>
    <t>skeletal_Triceps_S1</t>
  </si>
  <si>
    <t>CH_TI_387</t>
  </si>
  <si>
    <t>skeletal_Tibialis_S2</t>
  </si>
  <si>
    <t>CH_TI_388</t>
  </si>
  <si>
    <t>skeletal_Diaphragm_D1</t>
  </si>
  <si>
    <t>CH_TI_389</t>
  </si>
  <si>
    <t>skeletal_Intercostal_S3</t>
  </si>
  <si>
    <t>CH_TI_390</t>
  </si>
  <si>
    <t>P001</t>
  </si>
  <si>
    <t>brain frontal cortex</t>
  </si>
  <si>
    <t>CH_TI_391</t>
  </si>
  <si>
    <t>brain cingulate cortex</t>
  </si>
  <si>
    <t>CH_TI_392</t>
  </si>
  <si>
    <t>brain sensory cortex</t>
  </si>
  <si>
    <t>CH_TI_393</t>
  </si>
  <si>
    <t>brain hippocampus</t>
  </si>
  <si>
    <t>CH_TI_394</t>
  </si>
  <si>
    <t>brain thalamus</t>
  </si>
  <si>
    <t>CH_TI_395</t>
  </si>
  <si>
    <t>brain caudate</t>
  </si>
  <si>
    <t>CH_TI_396</t>
  </si>
  <si>
    <t>brain putamen</t>
  </si>
  <si>
    <t>CH_TI_397</t>
  </si>
  <si>
    <t>brain occipital cortex</t>
  </si>
  <si>
    <t>CH_TI_398</t>
  </si>
  <si>
    <t>brain cerebellum</t>
  </si>
  <si>
    <t>CH_TI_399</t>
  </si>
  <si>
    <t>brain midbrain/pons</t>
  </si>
  <si>
    <t>CH_TI_400</t>
  </si>
  <si>
    <t>brain medulla pyramid</t>
  </si>
  <si>
    <t>CH_TI_401</t>
  </si>
  <si>
    <t>spine thoracic</t>
  </si>
  <si>
    <t>CH_TI_402</t>
  </si>
  <si>
    <t>dorsal root ganglion thoracic</t>
  </si>
  <si>
    <t>CH_TI_403</t>
  </si>
  <si>
    <t>CH_TI_404</t>
  </si>
  <si>
    <t>CH_TI_405</t>
  </si>
  <si>
    <t>CH_TI_406</t>
  </si>
  <si>
    <t>CH_TI_407</t>
  </si>
  <si>
    <t>CH_TI_408</t>
  </si>
  <si>
    <t>CH_TI_409</t>
  </si>
  <si>
    <t>CH_TI_410</t>
  </si>
  <si>
    <t>CH_TI_411</t>
  </si>
  <si>
    <t>CH_TI_412</t>
  </si>
  <si>
    <t>CH_TI_413</t>
  </si>
  <si>
    <t>CH_TI_414</t>
  </si>
  <si>
    <t>CH_TI_415</t>
  </si>
  <si>
    <t>CH_TI_416</t>
  </si>
  <si>
    <t>Natural isolate</t>
  </si>
  <si>
    <t>1001 OS</t>
  </si>
  <si>
    <t>RPE</t>
  </si>
  <si>
    <t>CH_TI_417</t>
  </si>
  <si>
    <t>1102 OS</t>
  </si>
  <si>
    <t>CH_TI_418</t>
  </si>
  <si>
    <t>1001 OD</t>
  </si>
  <si>
    <t>CH_TI_419</t>
  </si>
  <si>
    <t>1102 OD</t>
  </si>
  <si>
    <t>CH_TI_420</t>
  </si>
  <si>
    <t>CH_TI_421</t>
  </si>
  <si>
    <t>CH_TI_422</t>
  </si>
  <si>
    <t>CH_TI_423</t>
  </si>
  <si>
    <t>CH_TI_424</t>
  </si>
  <si>
    <t>CH_TI_425</t>
  </si>
  <si>
    <t>CH_TI_426</t>
  </si>
  <si>
    <t>CH_TI_427</t>
  </si>
  <si>
    <t>CH_TI_428</t>
  </si>
  <si>
    <t>CH_TI_429</t>
  </si>
  <si>
    <t>CH_TI_430</t>
  </si>
  <si>
    <t>Heart, ventricle, right (HTVR)</t>
  </si>
  <si>
    <t>CH_TI_431</t>
  </si>
  <si>
    <t>Heart, ventricle, left (HTVL)</t>
  </si>
  <si>
    <t>CH_TI_432</t>
  </si>
  <si>
    <t>Heart, atria, right (HTAR)</t>
  </si>
  <si>
    <t>CH_TI_433</t>
  </si>
  <si>
    <t>Heart, atria, left (HTAL)</t>
  </si>
  <si>
    <t>CH_TI_434</t>
  </si>
  <si>
    <t>Heart, intraventricular septum (HTVS)</t>
  </si>
  <si>
    <t>CH_TI_435</t>
  </si>
  <si>
    <t>Muscle, biceps femoris (MUBFR)</t>
  </si>
  <si>
    <t>CH_TI_436</t>
  </si>
  <si>
    <t>Muscle, tibialis (MUTIR)</t>
  </si>
  <si>
    <t>CH_TI_437</t>
  </si>
  <si>
    <t>Muscle, triceps (Tricep)</t>
  </si>
  <si>
    <t>CH_TI_438</t>
  </si>
  <si>
    <t>Muscle, quadriceps (MUQR)</t>
  </si>
  <si>
    <t>CH_TI_439</t>
  </si>
  <si>
    <t>Muscle, intercoastal (MUIR)</t>
  </si>
  <si>
    <t>CH_TI_440</t>
  </si>
  <si>
    <t>Diaphragm (MD)</t>
  </si>
  <si>
    <t>CH_TI_441</t>
  </si>
  <si>
    <t>Cecum</t>
  </si>
  <si>
    <t>CH_TI_442</t>
  </si>
  <si>
    <t>Colon</t>
  </si>
  <si>
    <t>CH_TI_443</t>
  </si>
  <si>
    <t>Duodenum (DU)</t>
  </si>
  <si>
    <t>CH_TI_444</t>
  </si>
  <si>
    <t xml:space="preserve">Ileum </t>
  </si>
  <si>
    <t>CH_TI_445</t>
  </si>
  <si>
    <t>Jejunum (JE)</t>
  </si>
  <si>
    <t>CH_TI_446</t>
  </si>
  <si>
    <t>Stomach body (ST)</t>
  </si>
  <si>
    <t>CH_TI_447</t>
  </si>
  <si>
    <t>Tongue (TO)</t>
  </si>
  <si>
    <t>CH_TI_448</t>
  </si>
  <si>
    <t>Skin, hind limb (SKA)</t>
  </si>
  <si>
    <t>CH_TI_449</t>
  </si>
  <si>
    <t>Skin, periorbital (SKB)</t>
  </si>
  <si>
    <t>CH_TI_450</t>
  </si>
  <si>
    <t>Lung, left, apical (LULA)</t>
  </si>
  <si>
    <t>CH_TI_451</t>
  </si>
  <si>
    <t>Lung, right caudal (LURCA)</t>
  </si>
  <si>
    <t>CH_TI_452</t>
  </si>
  <si>
    <t>Nerve, sciatic, distal (SNDR)</t>
  </si>
  <si>
    <t>CH_TI_453</t>
  </si>
  <si>
    <t>Nerve, sciatic, proximal (SNPR)</t>
  </si>
  <si>
    <t>CH_TI_454</t>
  </si>
  <si>
    <t>CH_TI_455</t>
  </si>
  <si>
    <t>CH_TI_456</t>
  </si>
  <si>
    <t>CH_TI_457</t>
  </si>
  <si>
    <t>CH_TI_458</t>
  </si>
  <si>
    <t>CH_TI_459</t>
  </si>
  <si>
    <t>CH_TI_460</t>
  </si>
  <si>
    <t>CH_TI_461</t>
  </si>
  <si>
    <t>CH_TI_462</t>
  </si>
  <si>
    <t>CH_TI_463</t>
  </si>
  <si>
    <t>CH_TI_464</t>
  </si>
  <si>
    <t>CH_TI_465</t>
  </si>
  <si>
    <t>CH_TI_466</t>
  </si>
  <si>
    <t>CH_TI_467</t>
  </si>
  <si>
    <t>CH_TI_468</t>
  </si>
  <si>
    <t>CH_TI_469</t>
  </si>
  <si>
    <t>CH_TI_470</t>
  </si>
  <si>
    <t>CH_TI_471</t>
  </si>
  <si>
    <t>CH_TI_472</t>
  </si>
  <si>
    <t>CH_TI_473</t>
  </si>
  <si>
    <t>CH_TI_474</t>
  </si>
  <si>
    <t>CH_TI_475</t>
  </si>
  <si>
    <t>CH_TI_476</t>
  </si>
  <si>
    <t>CH_TI_477</t>
  </si>
  <si>
    <t>CH_TI_478</t>
  </si>
  <si>
    <t>AAV9-LigandScan IV injection</t>
  </si>
  <si>
    <t>AV_229</t>
  </si>
  <si>
    <t>CH_TI_479</t>
  </si>
  <si>
    <t>CH_TI_480</t>
  </si>
  <si>
    <t>CH_TI_481</t>
  </si>
  <si>
    <t>CH_TI_482</t>
  </si>
  <si>
    <t>CH_TI_483</t>
  </si>
  <si>
    <t>CH_TI_484</t>
  </si>
  <si>
    <t>CH_TI_485</t>
  </si>
  <si>
    <t>CH_TI_486</t>
  </si>
  <si>
    <t>CH_TI_487</t>
  </si>
  <si>
    <t>CH_TI_488</t>
  </si>
  <si>
    <t>CH_TI_489</t>
  </si>
  <si>
    <t>CH_TI_490</t>
  </si>
  <si>
    <t>CH_TI_491</t>
  </si>
  <si>
    <t>CH_TI_492</t>
  </si>
  <si>
    <t>CH_TI_493</t>
  </si>
  <si>
    <t>CH_TI_494</t>
  </si>
  <si>
    <t>CH_TI_495</t>
  </si>
  <si>
    <t>CH_TI_496</t>
  </si>
  <si>
    <t>CH_TI_497</t>
  </si>
  <si>
    <t>CH_TI_498</t>
  </si>
  <si>
    <t>CH_TI_499</t>
  </si>
  <si>
    <t>CH_TI_500</t>
  </si>
  <si>
    <t>CH_TI_501</t>
  </si>
  <si>
    <t>CH_TI_502</t>
  </si>
  <si>
    <t>CH_TI_503</t>
  </si>
  <si>
    <t>CH_TI_504</t>
  </si>
  <si>
    <t>CH_TI_505</t>
  </si>
  <si>
    <t>CH_TI_506</t>
  </si>
  <si>
    <t>AAV9-LigandScan ICM injection</t>
  </si>
  <si>
    <t>AV_252</t>
  </si>
  <si>
    <t>P0101</t>
  </si>
  <si>
    <t>CH_TI_507</t>
  </si>
  <si>
    <t>CH_TI_508</t>
  </si>
  <si>
    <t>CH_TI_509</t>
  </si>
  <si>
    <t>CH_TI_510</t>
  </si>
  <si>
    <t>CH_TI_511</t>
  </si>
  <si>
    <t>CH_TI_512</t>
  </si>
  <si>
    <t>CH_TI_513</t>
  </si>
  <si>
    <t>CH_TI_514</t>
  </si>
  <si>
    <t>CH_TI_515</t>
  </si>
  <si>
    <t>CH_TI_516</t>
  </si>
  <si>
    <t>CH_TI_517</t>
  </si>
  <si>
    <t>CH_TI_518</t>
  </si>
  <si>
    <t>CH_TI_519</t>
  </si>
  <si>
    <t>CH_TI_520</t>
  </si>
  <si>
    <t>P0102</t>
  </si>
  <si>
    <t>CH_TI_521</t>
  </si>
  <si>
    <t>CH_TI_522</t>
  </si>
  <si>
    <t>CH_TI_523</t>
  </si>
  <si>
    <t>CH_TI_524</t>
  </si>
  <si>
    <t>CH_TI_525</t>
  </si>
  <si>
    <t>CH_TI_526</t>
  </si>
  <si>
    <t>CH_TI_527</t>
  </si>
  <si>
    <t>CH_TI_528</t>
  </si>
  <si>
    <t>CH_TI_529</t>
  </si>
  <si>
    <t>CH_TI_530</t>
  </si>
  <si>
    <t>CH_TI_531</t>
  </si>
  <si>
    <t>CH_TI_532</t>
  </si>
  <si>
    <t>CH_TI_533</t>
  </si>
  <si>
    <t>CH_TI_534</t>
  </si>
  <si>
    <t>AAV2-ligandscan IVT</t>
  </si>
  <si>
    <t>pool of 1001,1002 and 1101</t>
  </si>
  <si>
    <t>macula</t>
  </si>
  <si>
    <t>CH_TI_535</t>
  </si>
  <si>
    <t>RPE choroid</t>
  </si>
  <si>
    <t>CH_TI_536</t>
  </si>
  <si>
    <t>CH_TI_537</t>
  </si>
  <si>
    <t>CH_TI_538</t>
  </si>
  <si>
    <t>AAV2 RS</t>
  </si>
  <si>
    <t>pool of 3 OD</t>
  </si>
  <si>
    <t>CH_TI_539</t>
  </si>
  <si>
    <t>CH_TI_540</t>
  </si>
  <si>
    <t>CH_TI_541</t>
  </si>
  <si>
    <t>CH_TI_542</t>
  </si>
  <si>
    <t>NHP/Biomere</t>
  </si>
  <si>
    <t>AAV2-LigandScan  IA</t>
  </si>
  <si>
    <t>CH_TI_543</t>
  </si>
  <si>
    <t>CH_TI_544</t>
  </si>
  <si>
    <t>CH_TI_545</t>
  </si>
  <si>
    <t>CH_TI_546</t>
  </si>
  <si>
    <t>CH_TI_547</t>
  </si>
  <si>
    <t>CH_TI_548</t>
  </si>
  <si>
    <t>CH_TI_549</t>
  </si>
  <si>
    <t>CH_TI_550</t>
  </si>
  <si>
    <t>CH_TI_551</t>
  </si>
  <si>
    <t>CH_TI_552</t>
  </si>
  <si>
    <t>CH_TI_553</t>
  </si>
  <si>
    <t>CH_TI_560</t>
  </si>
  <si>
    <t>MADCAP Macula OD</t>
  </si>
  <si>
    <t>pool of all 3 IVT OD samples</t>
  </si>
  <si>
    <t>CH_TI_561</t>
  </si>
  <si>
    <t>AAV2 LS Macula OD</t>
  </si>
  <si>
    <t>pool of 3 IVT OD samples</t>
  </si>
  <si>
    <t>CH_TI_562</t>
  </si>
  <si>
    <t>AAV2 RS PR OD</t>
  </si>
  <si>
    <t>CH_TI_563</t>
  </si>
  <si>
    <t>CH_TI_564</t>
  </si>
  <si>
    <t>CH_TI_565</t>
  </si>
  <si>
    <t>brain 2</t>
  </si>
  <si>
    <t>CH_TI_566</t>
  </si>
  <si>
    <t>23-03369</t>
  </si>
  <si>
    <t>brain 3</t>
  </si>
  <si>
    <t>CH_TI_567</t>
  </si>
  <si>
    <t>23-03370</t>
  </si>
  <si>
    <t>CH_TI_568</t>
  </si>
  <si>
    <t>23-03371</t>
  </si>
  <si>
    <t>CH_TI_569</t>
  </si>
  <si>
    <t>23-03372</t>
  </si>
  <si>
    <t>CH_TI_570</t>
  </si>
  <si>
    <t>23-03373</t>
  </si>
  <si>
    <t>CH_TI_571</t>
  </si>
  <si>
    <t>23-03374</t>
  </si>
  <si>
    <t>CH_TI_572</t>
  </si>
  <si>
    <t>23-03375</t>
  </si>
  <si>
    <t>CH_TI_573</t>
  </si>
  <si>
    <t>23-03376</t>
  </si>
  <si>
    <t>CH_TI_574</t>
  </si>
  <si>
    <t>23-03377</t>
  </si>
  <si>
    <t>CH_TI_575</t>
  </si>
  <si>
    <t>23-03378</t>
  </si>
  <si>
    <t>CH_TI_576</t>
  </si>
  <si>
    <t>23-03379</t>
  </si>
  <si>
    <t>CH_TI_577</t>
  </si>
  <si>
    <t>23-03380</t>
  </si>
  <si>
    <t>CH_TI_578</t>
  </si>
  <si>
    <t>23-03381</t>
  </si>
  <si>
    <t>CH_TI_579</t>
  </si>
  <si>
    <t>23-03382</t>
  </si>
  <si>
    <t>CH_TI_580</t>
  </si>
  <si>
    <t>23-03383</t>
  </si>
  <si>
    <t>CH_TI_581</t>
  </si>
  <si>
    <t>AAV2  ligand scan</t>
  </si>
  <si>
    <t>CH_TI_582</t>
  </si>
  <si>
    <t>CH_TI_583</t>
  </si>
  <si>
    <t>CH_TI_584</t>
  </si>
  <si>
    <t>AAV2 random scan</t>
  </si>
  <si>
    <t>CH_TI_585</t>
  </si>
  <si>
    <t>CH_TI_586</t>
  </si>
  <si>
    <t>CH_TI_587</t>
  </si>
  <si>
    <t>CH_TI_588</t>
  </si>
  <si>
    <t>mouse/Mandy</t>
  </si>
  <si>
    <t>Heart (H)</t>
  </si>
  <si>
    <t>CH_TI_589</t>
  </si>
  <si>
    <t>Triceps (T)</t>
  </si>
  <si>
    <t>CH_TI_590</t>
  </si>
  <si>
    <t>Quadriceps (Q)</t>
  </si>
  <si>
    <t>CH_TI_591</t>
  </si>
  <si>
    <t>Skin (S)</t>
  </si>
  <si>
    <t>CH_TI_592</t>
  </si>
  <si>
    <t>Lungs (L)</t>
  </si>
  <si>
    <t>CH_TI_593</t>
  </si>
  <si>
    <t>CH_TI_594</t>
  </si>
  <si>
    <t>Triceps</t>
  </si>
  <si>
    <t>CH_TI_595</t>
  </si>
  <si>
    <t>Quadriceps</t>
  </si>
  <si>
    <t>CH_TI_596</t>
  </si>
  <si>
    <t>Skin</t>
  </si>
  <si>
    <t>CH_TI_597</t>
  </si>
  <si>
    <t>Lungs</t>
  </si>
  <si>
    <t>CH_TI_598</t>
  </si>
  <si>
    <t>CH_TI_599</t>
  </si>
  <si>
    <t>CH_TI_600</t>
  </si>
  <si>
    <t>CH_TI_601</t>
  </si>
  <si>
    <t xml:space="preserve">Skin </t>
  </si>
  <si>
    <t>CH_TI_602</t>
  </si>
  <si>
    <t>CH_TI_603</t>
  </si>
  <si>
    <t>CH_TI_604</t>
  </si>
  <si>
    <t>CH_TI_605</t>
  </si>
  <si>
    <t>CH_TI_606</t>
  </si>
  <si>
    <t>CH_TI_607</t>
  </si>
  <si>
    <t>CH_TI_608</t>
  </si>
  <si>
    <t>CH_TI_609</t>
  </si>
  <si>
    <t>CH_TI_610</t>
  </si>
  <si>
    <t>CH_TI_611</t>
  </si>
  <si>
    <t>CH_TI_612</t>
  </si>
  <si>
    <t>CH_TI_613</t>
  </si>
  <si>
    <t>CH_TI_614</t>
  </si>
  <si>
    <t>CH_TI_615</t>
  </si>
  <si>
    <t>CH_TI_616</t>
  </si>
  <si>
    <t>CH_TI_617</t>
  </si>
  <si>
    <t>CH_TI_618</t>
  </si>
  <si>
    <t>brain insular cortex left</t>
  </si>
  <si>
    <t>CH_TI_619</t>
  </si>
  <si>
    <t>brain insular cortex right</t>
  </si>
  <si>
    <t>CH_TI_620</t>
  </si>
  <si>
    <t>brain temporal cortex left</t>
  </si>
  <si>
    <t>CH_TI_621</t>
  </si>
  <si>
    <t>brain temporal cortex right</t>
  </si>
  <si>
    <t>CH_TI_622</t>
  </si>
  <si>
    <t>brain globus pallidus left</t>
  </si>
  <si>
    <t>CH_TI_623</t>
  </si>
  <si>
    <t>brain globus pallidus right</t>
  </si>
  <si>
    <t>CH_TI_624</t>
  </si>
  <si>
    <t>brain subthalamic nucleus left</t>
  </si>
  <si>
    <t>CH_TI_625</t>
  </si>
  <si>
    <t>brain subthalamic nucleus right</t>
  </si>
  <si>
    <t>CH_TI_626</t>
  </si>
  <si>
    <t>brain sustantia nigra left</t>
  </si>
  <si>
    <t>CH_TI_627</t>
  </si>
  <si>
    <t>brain substantia nigra right</t>
  </si>
  <si>
    <t>CH_TI_628</t>
  </si>
  <si>
    <t>brain entorhinal cortex left</t>
  </si>
  <si>
    <t>CH_TI_629</t>
  </si>
  <si>
    <t>brain entorhinal cortex right</t>
  </si>
  <si>
    <t>CH_TI_630</t>
  </si>
  <si>
    <t>brain parietal cortex left</t>
  </si>
  <si>
    <t>CH_TI_631</t>
  </si>
  <si>
    <t>brain parietal cortex right</t>
  </si>
  <si>
    <t>CH_TI_632</t>
  </si>
  <si>
    <t>brain cerebellar denate left</t>
  </si>
  <si>
    <t>CH_TI_633</t>
  </si>
  <si>
    <t>brain cerebellar denate right</t>
  </si>
  <si>
    <t>CH_TI_634</t>
  </si>
  <si>
    <t>brain medulla left</t>
  </si>
  <si>
    <t>CH_TI_635</t>
  </si>
  <si>
    <t>brain medulla right</t>
  </si>
  <si>
    <t>CH_TI_636</t>
  </si>
  <si>
    <t>brain corpus callosum left</t>
  </si>
  <si>
    <t>CH_TI_637</t>
  </si>
  <si>
    <t>brain corpus callosum right</t>
  </si>
  <si>
    <t>CH_TI_638</t>
  </si>
  <si>
    <t>brain internal capsule left</t>
  </si>
  <si>
    <t>CH_TI_639</t>
  </si>
  <si>
    <t>brain internal capsule right</t>
  </si>
  <si>
    <t>CH_TI_640</t>
  </si>
  <si>
    <t>brain anterior commissure left</t>
  </si>
  <si>
    <t>CH_TI_641</t>
  </si>
  <si>
    <t>brain anterior commissure right</t>
  </si>
  <si>
    <t>CH_TI_642</t>
  </si>
  <si>
    <t>brain centrum semiovale left</t>
  </si>
  <si>
    <t>CH_TI_643</t>
  </si>
  <si>
    <t>brain centrum semiovale right</t>
  </si>
  <si>
    <t>CH_TI_644</t>
  </si>
  <si>
    <t>brain cerebral peduncle left</t>
  </si>
  <si>
    <t>CH_TI_645</t>
  </si>
  <si>
    <t>brain cerebral peduncle right</t>
  </si>
  <si>
    <t>CH_TI_646</t>
  </si>
  <si>
    <t>brain brachium pontis left</t>
  </si>
  <si>
    <t>CH_TI_647</t>
  </si>
  <si>
    <t>brain brachium pontis right</t>
  </si>
  <si>
    <t>CH_TI_648</t>
  </si>
  <si>
    <t>brain cerebellum arbor vitae left</t>
  </si>
  <si>
    <t>CH_TI_649</t>
  </si>
  <si>
    <t>brain cerebellum arbor vitae right</t>
  </si>
  <si>
    <t>CH_TI_650</t>
  </si>
  <si>
    <t>DRG cervical left</t>
  </si>
  <si>
    <t>CH_TI_651</t>
  </si>
  <si>
    <t>DRG cervical right</t>
  </si>
  <si>
    <t>CH_TI_652</t>
  </si>
  <si>
    <t>DRG lumbar left</t>
  </si>
  <si>
    <t>CH_TI_653</t>
  </si>
  <si>
    <t>DRG lumbar right</t>
  </si>
  <si>
    <t>CH_TI_654</t>
  </si>
  <si>
    <t>DRG sacral left</t>
  </si>
  <si>
    <t>CH_TI_655</t>
  </si>
  <si>
    <t>DRG sacral right</t>
  </si>
  <si>
    <t>CH_TI_656</t>
  </si>
  <si>
    <t xml:space="preserve">spinal cord cervical </t>
  </si>
  <si>
    <t>CH_TI_657</t>
  </si>
  <si>
    <t xml:space="preserve">spinal cord lumbar </t>
  </si>
  <si>
    <t>CH_TI_658</t>
  </si>
  <si>
    <t xml:space="preserve">spinal cord sacral </t>
  </si>
  <si>
    <t>CH_TI_659</t>
  </si>
  <si>
    <t>P002</t>
  </si>
  <si>
    <t>CH_TI_660</t>
  </si>
  <si>
    <t>CH_TI_661</t>
  </si>
  <si>
    <t>CH_TI_662</t>
  </si>
  <si>
    <t>CH_TI_663</t>
  </si>
  <si>
    <t>CH_TI_664</t>
  </si>
  <si>
    <t>CH_TI_665</t>
  </si>
  <si>
    <t>CH_TI_666</t>
  </si>
  <si>
    <t>CH_TI_667</t>
  </si>
  <si>
    <t>CH_TI_668</t>
  </si>
  <si>
    <t>CH_TI_669</t>
  </si>
  <si>
    <t>CH_TI_670</t>
  </si>
  <si>
    <t>CH_TI_671</t>
  </si>
  <si>
    <t>CH_TI_672</t>
  </si>
  <si>
    <t>CH_TI_673</t>
  </si>
  <si>
    <t>CH_TI_674</t>
  </si>
  <si>
    <t>CH_TI_675</t>
  </si>
  <si>
    <t>CH_TI_676</t>
  </si>
  <si>
    <t>CH_TI_677</t>
  </si>
  <si>
    <t>CH_TI_678</t>
  </si>
  <si>
    <t>CH_TI_679</t>
  </si>
  <si>
    <t>CH_TI_680</t>
  </si>
  <si>
    <t>CH_TI_681</t>
  </si>
  <si>
    <t>CH_TI_682</t>
  </si>
  <si>
    <t>CH_TI_683</t>
  </si>
  <si>
    <t>CH_TI_684</t>
  </si>
  <si>
    <t>CH_TI_685</t>
  </si>
  <si>
    <t>CH_TI_686</t>
  </si>
  <si>
    <t>CH_TI_687</t>
  </si>
  <si>
    <t>CH_TI_688</t>
  </si>
  <si>
    <t>CH_TI_689</t>
  </si>
  <si>
    <t>CH_TI_690</t>
  </si>
  <si>
    <t>CH_TI_691</t>
  </si>
  <si>
    <t>CH_TI_692</t>
  </si>
  <si>
    <t>CH_TI_693</t>
  </si>
  <si>
    <t>CH_TI_694</t>
  </si>
  <si>
    <t>CH_TI_695</t>
  </si>
  <si>
    <t>CH_TI_696</t>
  </si>
  <si>
    <t>CH_TI_697</t>
  </si>
  <si>
    <t>CH_TI_698</t>
  </si>
  <si>
    <t>CH_TI_699</t>
  </si>
  <si>
    <t>CH_TI_700</t>
  </si>
  <si>
    <t>AAV MADCAP IA</t>
  </si>
  <si>
    <t>Synovial membrane_RIGHT_Low Dose</t>
  </si>
  <si>
    <t>CH_TI_701</t>
  </si>
  <si>
    <t>Synovial membrane_LEFT_High Dose</t>
  </si>
  <si>
    <t>CH_TI_702</t>
  </si>
  <si>
    <t>CH_TI_703</t>
  </si>
  <si>
    <t>CH_TI_704</t>
  </si>
  <si>
    <t>CH_TI_705</t>
  </si>
  <si>
    <t>CH_TI_706</t>
  </si>
  <si>
    <t>AAV PEX IA</t>
  </si>
  <si>
    <t>CH_TI_707</t>
  </si>
  <si>
    <t>CH_TI_708</t>
  </si>
  <si>
    <t>CH_TI_709</t>
  </si>
  <si>
    <t>CH_TI_710</t>
  </si>
  <si>
    <t>CH_TI_711</t>
  </si>
  <si>
    <t>CH_TI_712</t>
  </si>
  <si>
    <t>AAV9 NNK IA</t>
  </si>
  <si>
    <t>AV_214</t>
  </si>
  <si>
    <t>CH_TI_713</t>
  </si>
  <si>
    <t>CH_TI_714</t>
  </si>
  <si>
    <t>CH_TI_715</t>
  </si>
  <si>
    <t>CH_TI_716</t>
  </si>
  <si>
    <t>CH_TI_717</t>
  </si>
  <si>
    <t>CH_TI_718</t>
  </si>
  <si>
    <t>AAV2-LigandScan-ocular IA</t>
  </si>
  <si>
    <t>CH_TI_719</t>
  </si>
  <si>
    <t>CH_TI_720</t>
  </si>
  <si>
    <t>CH_TI_721</t>
  </si>
  <si>
    <t>CH_TI_722</t>
  </si>
  <si>
    <t>CH_TI_723</t>
  </si>
  <si>
    <t>CH_TI_724</t>
  </si>
  <si>
    <t>AAV2 NNK IA</t>
  </si>
  <si>
    <t>CH_TI_725</t>
  </si>
  <si>
    <t>CH_TI_726</t>
  </si>
  <si>
    <t>CH_TI_727</t>
  </si>
  <si>
    <t>CH_TI_728</t>
  </si>
  <si>
    <t>CH_TI_729</t>
  </si>
  <si>
    <t>CH_TI_730</t>
  </si>
  <si>
    <t>8526-863</t>
  </si>
  <si>
    <t>Heart, Right Atria (HTAR)</t>
  </si>
  <si>
    <t>CH_TI_731</t>
  </si>
  <si>
    <t>Heart, Right Ventricle (HTVR)</t>
  </si>
  <si>
    <t>CH_TI_732</t>
  </si>
  <si>
    <t>Heart, Left Atria (HTAL)</t>
  </si>
  <si>
    <t>CH_TI_733</t>
  </si>
  <si>
    <t>Heart, Left Ventricle (HTVL)</t>
  </si>
  <si>
    <t>CH_TI_734</t>
  </si>
  <si>
    <t>Heart, Intraventricular Septum (HTVS)</t>
  </si>
  <si>
    <t>CH_TI_735</t>
  </si>
  <si>
    <t>Liver, Left Lateral Lobe (LILL)</t>
  </si>
  <si>
    <t>CH_TI_736</t>
  </si>
  <si>
    <t>Liver, Right Median Lobe (LIRM)</t>
  </si>
  <si>
    <t>CH_TI_737</t>
  </si>
  <si>
    <t>Kidney, Right Cortex (KI)</t>
  </si>
  <si>
    <t>CH_TI_738</t>
  </si>
  <si>
    <t>Spleen (SP)</t>
  </si>
  <si>
    <t>CH_TI_739</t>
  </si>
  <si>
    <t>Lung, Right Cranial (LU)</t>
  </si>
  <si>
    <t>CH_TI_740</t>
  </si>
  <si>
    <t>Skeletal Muscle, Right Quadriceps (MUQ)</t>
  </si>
  <si>
    <t>CH_TI_741</t>
  </si>
  <si>
    <t>Skeletal Muscle, Right Triceps (MUT)</t>
  </si>
  <si>
    <t>CH_TI_742</t>
  </si>
  <si>
    <t>Skeletal Muscle, Right Tibialis Anterior (MUA)</t>
  </si>
  <si>
    <t>CH_TI_743</t>
  </si>
  <si>
    <t>Skeletal Muscle, Diaphragm (MD)</t>
  </si>
  <si>
    <t>CH_TI_744</t>
  </si>
  <si>
    <t>Skeletal Muscle, Right Intercoastal (MUI)</t>
  </si>
  <si>
    <t>CH_TI_745</t>
  </si>
  <si>
    <t>CH_TI_746</t>
  </si>
  <si>
    <t>Colon (CO)</t>
  </si>
  <si>
    <t>CH_TI_747</t>
  </si>
  <si>
    <t>Skin, torso, thoraric (SK)</t>
  </si>
  <si>
    <t>CH_TI_748</t>
  </si>
  <si>
    <t>Skin, limb, left hindlimb (SKA)</t>
  </si>
  <si>
    <t>CH_TI_749</t>
  </si>
  <si>
    <t>Skin, face, periorbital (SKB)</t>
  </si>
  <si>
    <t>CH_TI_750</t>
  </si>
  <si>
    <t>CH_TI_751</t>
  </si>
  <si>
    <t>CH_TI_752</t>
  </si>
  <si>
    <t>CH_TI_753</t>
  </si>
  <si>
    <t>CH_TI_754</t>
  </si>
  <si>
    <t>CH_TI_755</t>
  </si>
  <si>
    <t>CH_TI_756</t>
  </si>
  <si>
    <t>CH_TI_757</t>
  </si>
  <si>
    <t>CH_TI_758</t>
  </si>
  <si>
    <t>CH_TI_759</t>
  </si>
  <si>
    <t>CH_TI_760</t>
  </si>
  <si>
    <t>CH_TI_761</t>
  </si>
  <si>
    <t>CH_TI_762</t>
  </si>
  <si>
    <t>CH_TI_763</t>
  </si>
  <si>
    <t>CH_TI_764</t>
  </si>
  <si>
    <t>CH_TI_765</t>
  </si>
  <si>
    <t>CH_TI_766</t>
  </si>
  <si>
    <t>CH_TI_767</t>
  </si>
  <si>
    <t>CH_TI_768</t>
  </si>
  <si>
    <t>CH_TI_769</t>
  </si>
  <si>
    <t>CH_TI_770</t>
  </si>
  <si>
    <t>brain insular cortex  combination left and right</t>
  </si>
  <si>
    <t>CH_TI_771</t>
  </si>
  <si>
    <t>brain temporal cortex  combination left and right</t>
  </si>
  <si>
    <t>CH_TI_772</t>
  </si>
  <si>
    <t>brain globus pallidus  combination left and right</t>
  </si>
  <si>
    <t>CH_TI_773</t>
  </si>
  <si>
    <t>brain subthalamic nucleus  combination left and right</t>
  </si>
  <si>
    <t>CH_TI_774</t>
  </si>
  <si>
    <t>brain sustantia nigra  combination left and right</t>
  </si>
  <si>
    <t>CH_TI_775</t>
  </si>
  <si>
    <t>brain entorhinal cortex  combination left and right</t>
  </si>
  <si>
    <t>CH_TI_776</t>
  </si>
  <si>
    <t>brain parietal cortex  combination left and right</t>
  </si>
  <si>
    <t>CH_TI_777</t>
  </si>
  <si>
    <t>brain cerebellar denate  combination left and right</t>
  </si>
  <si>
    <t>CH_TI_778</t>
  </si>
  <si>
    <t>brain medulla  combination left and right</t>
  </si>
  <si>
    <t>CH_TI_779</t>
  </si>
  <si>
    <t>brain corpus callosum  combination left and right</t>
  </si>
  <si>
    <t>CH_TI_780</t>
  </si>
  <si>
    <t>brain internal capsule  combination left and right</t>
  </si>
  <si>
    <t>CH_TI_781</t>
  </si>
  <si>
    <t>brain anterior commissure  combination left and right</t>
  </si>
  <si>
    <t>CH_TI_782</t>
  </si>
  <si>
    <t>brain centrum semiovale  combination left and right</t>
  </si>
  <si>
    <t>CH_TI_783</t>
  </si>
  <si>
    <t>brain cerebral peduncle  combination left and right</t>
  </si>
  <si>
    <t>CH_TI_784</t>
  </si>
  <si>
    <t>brain brachium pontis  combination left and right</t>
  </si>
  <si>
    <t>CH_TI_785</t>
  </si>
  <si>
    <t>brain cerebellum arbor vitae  combination left and right</t>
  </si>
  <si>
    <t>CH_TI_786</t>
  </si>
  <si>
    <t>DRG cervical  combination left and right</t>
  </si>
  <si>
    <t>CH_TI_787</t>
  </si>
  <si>
    <t>DRG lumbar  combination left and right</t>
  </si>
  <si>
    <t>CH_TI_788</t>
  </si>
  <si>
    <t>DRG sacral combination left and right</t>
  </si>
  <si>
    <t>CH_TI_789</t>
  </si>
  <si>
    <t>CH_TI_790</t>
  </si>
  <si>
    <t>CH_TI_791</t>
  </si>
  <si>
    <t>spinal cord lumbar</t>
  </si>
  <si>
    <t>CH_TI_792</t>
  </si>
  <si>
    <t>CH_TI_793</t>
  </si>
  <si>
    <t>CH_TI_794</t>
  </si>
  <si>
    <t>CH_TI_795</t>
  </si>
  <si>
    <t>CH_TI_796</t>
  </si>
  <si>
    <t>CH_TI_797</t>
  </si>
  <si>
    <t>CH_TI_798</t>
  </si>
  <si>
    <t>CH_TI_799</t>
  </si>
  <si>
    <t>CH_TI_800</t>
  </si>
  <si>
    <t>CH_TI_801</t>
  </si>
  <si>
    <t>CH_TI_802</t>
  </si>
  <si>
    <t>CH_TI_803</t>
  </si>
  <si>
    <t>CH_TI_804</t>
  </si>
  <si>
    <t>CH_TI_805</t>
  </si>
  <si>
    <t>CH_TI_806</t>
  </si>
  <si>
    <t>CH_TI_807</t>
  </si>
  <si>
    <t>CH_TI_808</t>
  </si>
  <si>
    <t>CH_TI_809</t>
  </si>
  <si>
    <t>CH_TI_810</t>
  </si>
  <si>
    <t>CH_TI_811</t>
  </si>
  <si>
    <t>CH_TI_812</t>
  </si>
  <si>
    <t>CH_TI_813</t>
  </si>
  <si>
    <t>CH_TI_814</t>
  </si>
  <si>
    <t>CH_TI_815</t>
  </si>
  <si>
    <t>CH_TI_816</t>
  </si>
  <si>
    <t>CH_TI_817</t>
  </si>
  <si>
    <t>CH_TI_818</t>
  </si>
  <si>
    <t>liver right median lobe</t>
  </si>
  <si>
    <t>CH_TI_819</t>
  </si>
  <si>
    <t>CH_TI_820</t>
  </si>
  <si>
    <t>CH_TI_821</t>
  </si>
  <si>
    <t>CH_TI_822</t>
  </si>
  <si>
    <t>CH_TI_823</t>
  </si>
  <si>
    <t>kidney cotex left</t>
  </si>
  <si>
    <t>CH_TI_824</t>
  </si>
  <si>
    <t>kidney cortex right</t>
  </si>
  <si>
    <t>CH_TI_825</t>
  </si>
  <si>
    <t>kidney medulla left</t>
  </si>
  <si>
    <t>CH_TI_826</t>
  </si>
  <si>
    <t>kidney medulla right</t>
  </si>
  <si>
    <t>CH_TI_827</t>
  </si>
  <si>
    <t>CH_TI_828</t>
  </si>
  <si>
    <t>CH_TI_829</t>
  </si>
  <si>
    <t>CH_TI_830</t>
  </si>
  <si>
    <t>CH_TI_831</t>
  </si>
  <si>
    <t>CH_TI_832</t>
  </si>
  <si>
    <t>CH_TI_833</t>
  </si>
  <si>
    <t>CH_TI_834</t>
  </si>
  <si>
    <t>CH_TI_835</t>
  </si>
  <si>
    <t>CH_TI_836</t>
  </si>
  <si>
    <t>CH_TI_837</t>
  </si>
  <si>
    <t>CH_TI_838</t>
  </si>
  <si>
    <t>CH_TI_839</t>
  </si>
  <si>
    <t>CH_TI_840</t>
  </si>
  <si>
    <t>CH_TI_841</t>
  </si>
  <si>
    <t>CH_TI_842</t>
  </si>
  <si>
    <t>CH_TI_843</t>
  </si>
  <si>
    <t>CH_TI_844</t>
  </si>
  <si>
    <t>CH_TI_845</t>
  </si>
  <si>
    <t>CH_TI_846</t>
  </si>
  <si>
    <t xml:space="preserve">Natural isolate </t>
  </si>
  <si>
    <t>2001 OS</t>
  </si>
  <si>
    <t>Trabecular Meshwork IC</t>
  </si>
  <si>
    <t>CH_TI_847</t>
  </si>
  <si>
    <t>2001 OD</t>
  </si>
  <si>
    <t>CH_TI_848</t>
  </si>
  <si>
    <t>2002 OS</t>
  </si>
  <si>
    <t>CH_TI_849</t>
  </si>
  <si>
    <t>2002 OD</t>
  </si>
  <si>
    <t>CH_TI_850</t>
  </si>
  <si>
    <t>DLX 23-02</t>
  </si>
  <si>
    <t>3101 OS</t>
  </si>
  <si>
    <t>CH_TI_851</t>
  </si>
  <si>
    <t>3102 OS</t>
  </si>
  <si>
    <t>CH_TI_852</t>
  </si>
  <si>
    <t>3103 OS</t>
  </si>
  <si>
    <t>CH_TI_853</t>
  </si>
  <si>
    <t>CH_TI_854</t>
  </si>
  <si>
    <t>CH_TI_855</t>
  </si>
  <si>
    <t>2101 OS</t>
  </si>
  <si>
    <t>CH_TI_856</t>
  </si>
  <si>
    <t>AAV2 Ligand scan</t>
  </si>
  <si>
    <t>CH_TI_857</t>
  </si>
  <si>
    <t>1002 OS</t>
  </si>
  <si>
    <t>CH_TI_858</t>
  </si>
  <si>
    <t>1101 OS</t>
  </si>
  <si>
    <t>Trabecular Meshwork</t>
  </si>
  <si>
    <t>primer 1</t>
  </si>
  <si>
    <t>primer 2</t>
  </si>
  <si>
    <t>amplicon</t>
  </si>
  <si>
    <t>guide</t>
  </si>
  <si>
    <t>AAV cap</t>
  </si>
  <si>
    <t>insertion AA</t>
  </si>
  <si>
    <t>restriction site</t>
  </si>
  <si>
    <t>restriction site sequence</t>
  </si>
  <si>
    <t>AAATGCTTCTTTCCAGTTTTCAGTTTTCCCTCAAATTTCAAAAATTGAATACTAAAGAGAATGCTGAAAGTGTACTTTTTGGCACTGTTATTTAAATGTTAGCTTTGTTACTGAAGTTTATATATGCTGGACACTTCACATGAAGATGATACTTCCCTGTGATAAAAGTCCCAACCTTCCACCTCA</t>
  </si>
  <si>
    <t>ACTTTTTGGCACTGTTATTTAAATGTTAGCTTTGTTACTG</t>
  </si>
  <si>
    <t>TGCTTCTTTCCAGTTTTCAGTTTTCCCTCAAATTTCAAAAATTGAATACTAAAGAGAATGCTGAAAGTGTACTTTTTGGCACTGTTATTTAAATGTTAGCTTTGTTACTGAAGTTTATATATGCTGGACACTTCACATGAAGATGATACTTCCCTGTGATAAAAGTCCCAACCTTCCACCTCACT</t>
  </si>
  <si>
    <t>TCCAGTTTTCAGTTTTCCCTCAAATTTCAAAAATTGAATACTAAAGAGAATGCTGAAAGTGTACTTTTTGGCACTGTTATTTAAATGTTAGCTTTGTTACTGAAGTTTATATATGCTGGACACTTCACATGAAGATGATACTTCCCTGTGATAAAAGTCCCAACCTTCCACCTCACTCTACCATCA</t>
  </si>
  <si>
    <t>CCACCTCCCACCTAGAAATGCTTCTTTCCAGTTTTCAGTTTTCCCTCAAATTTCAAAAATTGAATACTAAAGAGAATGCTGAAAGTGTACTTTTTGGCACTGTTATTTAAATGTTAGCTTTGTTACTGAAGTTTATATATGCTGGACACTTCACATGAAGATGATACTTCCCTGTGATAAAAGTC</t>
  </si>
  <si>
    <t>CTCCCACCTAGAAATGCTTCTTTCCAGTTTTCAGTTTTCCCTCAAATTTCAAAAATTGAATACTAAAGAGAATGCTGAAAGTGTACTTTTTGGCACTGTTATTTAAATGTTAGCTTTGTTACTGAAGTTTATATATGCTGGACACTTCACATGAAGATGATACTTCCCTGTGATAAAAGTCCCAA</t>
  </si>
  <si>
    <t>ACCTAGAAATGCTTCTTTCCAGTTTTCAGTTTTCCCTCAAATTTCAAAAATTGAATACTAAAGAGAATGCTGAAAGTGTACTTTTTGGCACTGTTATTTAAATGTTAGCTTTGTTACTGAAGTTTATATATGCTGGACACTTCACATGAAGATGATACTTCCCTGTGATAAAAGTCCCAACCTTC</t>
  </si>
  <si>
    <t>TCTTTCCAGTTTTCAGTTTTCCCTCAAATTTCAAAAATTGAATACTAAAGAGAATGCTGAAAGTGTACTTTTTGGCACTGTTATTTAAATGTTAGCTTTGTTACTGAAGTTTATATATGCTGGACACTTCACATGAAGATGATACTTCCCTGTGATAAAAGTCCCAACCTTCCACCTCACTCTACCATCAG</t>
  </si>
  <si>
    <t>CGAGGAAGAAATAAAGACCACCAACCCAGTGGCCACAGAACAGTACGGCGTGGTGGCCGATAACCTGCAACAGCAAAACGCCGCTCCTATTGTAGGGGCCGTCAATAGTCAAGGAGCCTTACCTGGCATGGTGTGGCAGAACCGGGACGTGTACCTGC</t>
  </si>
  <si>
    <t>CCGATAACCTGCAACAGCAAAACGCCGCTCCTATTGTAGG</t>
  </si>
  <si>
    <t>AAVrh74</t>
  </si>
  <si>
    <t>NotI</t>
  </si>
  <si>
    <t>GCGGCCGC</t>
  </si>
  <si>
    <t>GAAGAAATAAAGACCACCAACCCAGTGGCCACAGAACAGTACGGCGTGGTGGCCGATAACCTGCAACAGCAAAACGCCGCTCCTATTGTAGGGGCCGTCAATAGTCAAGGAGCCTTACCTGGCATGGTGTGGCAGAACCGGGACGTGTACCTGCAGGG</t>
  </si>
  <si>
    <t>AATAAAGACCACCAACCCAGTGGCCACAGAACAGTACGGCGTGGTGGCCGATAACCTGCAACAGCAAAACGCCGCTCCTATTGTAGGGGCCGTCAATAGTCAAGGAGCCTTACCTGGCATGGTGTGGCAGAACCGGGACGTGTACCTGCAGGGTCCCA</t>
  </si>
  <si>
    <t>GACCACCAACCCAGTGGCCACAGAACAGTACGGCGTGGTGGCCGATAACCTGCAACAGCAAAACGCCGCTCCTATTGTAGGGGCCGTCAATAGTCAAGGAGCCTTACCTGGCATGGTGTGGCAGAACCGGGACGTGTACCTGCAGGGTCCCATCT</t>
  </si>
  <si>
    <t>ACCAACCCAGTGGCCACAGAACAGTACGGCGTGGTGGCCGATAACCTGCAACAGCAAAACGCCGCTCCTATTGTAGGGGCCGTCAATAGTCAAGGAGCCTTACCTGGCATGGTGTGGCAGAACCGGGACGTGTACCTGCAGGGTCCCATCTGGGCCAA</t>
  </si>
  <si>
    <t>AGTGGCCACAGAACAGTACGGCGTGGTGGCCGATAACCTGCAACAGCAAAACGCCGCTCCTATTGTAGGGGCCGTCAATAGTCAAGGAGCCTTACCTGGCATGGTGTGGCAGAACCGGGACGTGTACCTGCAGGGTCCCATCTGGGCCAAGATTCCT</t>
  </si>
  <si>
    <t>ACGAAGAAGAAATTAAAACTACTAACCCGGTAGCAACGGAGTCCTATGGACAAGTGGCCACAAACCACCAGAGTGCCCAAGCACAGGCGCAGACCGGCTGGGTTCAAAACCAAGGAATACTTCCGGGTATGGTTTGGCAGGACAGAGATGTGTACCTGC</t>
  </si>
  <si>
    <t>CAAACCACCAGAGTGCCCAAGCACAGGCGCAGACCGGCTG</t>
  </si>
  <si>
    <t>NheI+AT</t>
  </si>
  <si>
    <t>GCTAGCAT</t>
  </si>
  <si>
    <t>CGAAGAAGAAATTAAAACTACTAACCCGGTAGCAACGGAGTCCTATGGACAAGTGGCCACAAACCACCAGAGTGCCCAAGCACAGGCGCAGACCGGCTGGGTTCAAAACCAAGGAATACTTCCGGGTATGGTTTGGCAGGACAGAGATGTGTACCTGCA</t>
  </si>
  <si>
    <t>GAAGAAGAAATTAAAACTACTAACCCGGTAGCAACGGAGTCCTATGGACAAGTGGCCACAAACCACCAGAGTGCCCAAGCACAGGCGCAGACCGGCTGGGTTCAAAACCAAGGAATACTTCCGGGTATGGTTTGGCAGGACAGAGATGTGTACCTGCAA</t>
  </si>
  <si>
    <t>AAGAAGAAATTAAAACTACTAACCCGGTAGCAACGGAGTCCTATGGACAAGTGGCCACAAACCACCAGAGTGCCCAAGCACAGGCGCAGACCGGCTGGGTTCAAAACCAAGGAATACTTCCGGGTATGGTTTGGCAGGACAGAGATGTGTACCTGCAAG</t>
  </si>
  <si>
    <t>CAACGAAGAAGAAATTAAAACTACTAACCCGGTAGCAACGGAGTCCTATGGACAAGTGGCCACAAACCACCAGAGTGCCCAAGCACAGGCGCAGACCGGCTGGGTTCAAAACCAAGGAATACTTCCGGGTATGGTTTGGCAGGACAGAGATGTGTACCT</t>
  </si>
  <si>
    <t>AGAGGAAATCAGGACAACCAATCCCGTGGCTACGGAGCAGTATGGTTCTGTATCTACCAACCTCCAGAGAGGCAACAGACAAGCAGCTACCGCAGATGTCAACACACAAGGCGTTCTTCCAGGCATGGTCTGGCAGGACAGAGATGTGTACCTTCAGG</t>
  </si>
  <si>
    <t>ACCTCCAGAGAGGCAACAGACAAGCAGCTACCGCAGATGT</t>
  </si>
  <si>
    <t>GGAAATCAGGACAACCAATCCCGTGGCTACGGAGCAGTATGGTTCTGTATCTACCAACCTCCAGAGAGGCAACAGACAAGCAGCTACCGCAGATGTCAACACACAAGGCGTTCTTCCAGGCATGGTCTGGCAGGACAGAGATGTGTACCTTCAGGGGC</t>
  </si>
  <si>
    <t>AATCAGGACAACCAATCCCGTGGCTACGGAGCAGTATGGTTCTGTATCTACCAACCTCCAGAGAGGCAACAGACAAGCAGCTACCGCAGATGTCAACACACAAGGCGTTCTTCCAGGCATGGTCTGGCAGGACAGAGATGTGTACCTTCAGGGGCCCA</t>
  </si>
  <si>
    <t>CAGGACAACCAATCCCGTGGCTACGGAGCAGTATGGTTCTGTATCTACCAACCTCCAGAGAGGCAACAGACAAGCAGCTACCGCAGATGTCAACACACAAGGCGTTCTTCCAGGCATGGTCTGGCAGGACAGAGATGTGTACCTTCAGGGGCCCATCT</t>
  </si>
  <si>
    <t>GACAACCAATCCCGTGGCTACGGAGCAGTATGGTTCTGTATCTACCAACCTCCAGAGAGGCAACAGACAAGCAGCTACCGCAGATGTCAACACACAAGGCGTTCTTCCAGGCATGGTCTGGCAGGACAGAGATGTGTACCTTCAGGGGCCCATCTGG</t>
  </si>
  <si>
    <t>AAVHBKO</t>
  </si>
  <si>
    <t>NheI overlap</t>
  </si>
  <si>
    <t>CTAG</t>
  </si>
  <si>
    <t>CGAAAGCTAAGCTCGAGCTCCGCCACCATGGTGAGCAAGG</t>
  </si>
  <si>
    <t>AgeI</t>
  </si>
  <si>
    <t>ACCGGT</t>
  </si>
  <si>
    <t>GGTCATGATTACAGACGAAGAGGAAATCAGGACAACCAATCCCGTGGCTACGGAGCAGTATGGTTCTGTATCTACCAACCTCCAGAGAGGCAACAGACAAGCAGCTACCGCAGATGTCAACACACAAGGCGTTCTTCCAGGCATGGTCTGGCAGGACAGAGATGTGTACCTTCAGGGGCCCATCTGGGCAAAGATTCCACACACGGACG</t>
  </si>
  <si>
    <t>GAAGAGACAACGTGGATGCGGACAAAGTCATGATAACCAACGAAGAAGAAATTAAAACTACTAACCCGGTAGCAACGGAGTCCTATGGACAAGTGGCCACAAACCACCAGAGTGCCCAAGCACAGGCGCAGACCGGCTGGGTTCAAAACCAAGGAATACTTCCGGGTATGGTTTGGCAGGACAGAGATGTGTACCTGCA</t>
  </si>
  <si>
    <t>I7_Index_ID</t>
  </si>
  <si>
    <t>index</t>
  </si>
  <si>
    <t>N701</t>
  </si>
  <si>
    <t>ATTACTCG</t>
  </si>
  <si>
    <t>N702</t>
  </si>
  <si>
    <t>TCCGGAGA</t>
  </si>
  <si>
    <t>N703</t>
  </si>
  <si>
    <t>CGCTCATT</t>
  </si>
  <si>
    <t>N704</t>
  </si>
  <si>
    <t>GAGATTCC</t>
  </si>
  <si>
    <t>N705</t>
  </si>
  <si>
    <t>ATTCAGAA</t>
  </si>
  <si>
    <t>N706</t>
  </si>
  <si>
    <t>GAATTCGT</t>
  </si>
  <si>
    <t>N707</t>
  </si>
  <si>
    <t>CTGAAGCT</t>
  </si>
  <si>
    <t>N708</t>
  </si>
  <si>
    <t>TAATGCGC</t>
  </si>
  <si>
    <t>N709</t>
  </si>
  <si>
    <t>CGGCTATG</t>
  </si>
  <si>
    <t>N710</t>
  </si>
  <si>
    <t>TCCGCGAA</t>
  </si>
  <si>
    <t>N711</t>
  </si>
  <si>
    <t>TCTCGCGC</t>
  </si>
  <si>
    <t>N712</t>
  </si>
  <si>
    <t>AGCGATAG</t>
  </si>
  <si>
    <t>I5_Index_ID</t>
  </si>
  <si>
    <t>index2</t>
  </si>
  <si>
    <t>S501</t>
  </si>
  <si>
    <t>TATAGCCT</t>
  </si>
  <si>
    <t>S502</t>
  </si>
  <si>
    <t>ATAGAGGC</t>
  </si>
  <si>
    <t>S503</t>
  </si>
  <si>
    <t>CCTATCCT</t>
  </si>
  <si>
    <t>S504</t>
  </si>
  <si>
    <t>GGCTCTGA</t>
  </si>
  <si>
    <t>S505</t>
  </si>
  <si>
    <t>AGGCGAAG</t>
  </si>
  <si>
    <t>S506</t>
  </si>
  <si>
    <t>TAATCTTA</t>
  </si>
  <si>
    <t>S507</t>
  </si>
  <si>
    <t>CAGGACGT</t>
  </si>
  <si>
    <t>S508</t>
  </si>
  <si>
    <t>GTACTGAC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</si>
</sst>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1"/>
      <color rgb="FF444444"/>
      <name val="Arial"/>
      <family val="2"/>
      <charset val="1"/>
    </font>
    <font>
      <sz val="11"/>
      <color rgb="FF000000"/>
      <name val="Arial"/>
      <family val="2"/>
    </font>
    <font>
      <sz val="11"/>
      <color rgb="FF444444"/>
      <name val="Arial"/>
      <family val="2"/>
    </font>
    <font>
      <strike/>
      <sz val="11"/>
      <color theme="1"/>
      <name val="Arial"/>
      <family val="2"/>
    </font>
    <font>
      <sz val="12"/>
      <color rgb="FF333333"/>
      <name val="Lato"/>
      <family val="2"/>
      <charset val="1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</font>
    <font>
      <strike/>
      <sz val="11"/>
      <color rgb="FF000000"/>
      <name val="Arial"/>
      <family val="2"/>
    </font>
    <font>
      <b/>
      <strike/>
      <sz val="11"/>
      <color rgb="FF000000"/>
      <name val="Arial"/>
      <family val="2"/>
    </font>
    <font>
      <sz val="12"/>
      <color rgb="FF000000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5C5C5C"/>
      <name val="Lucida Console"/>
      <family val="3"/>
    </font>
    <font>
      <sz val="11"/>
      <color rgb="FF5C5C5C"/>
      <name val="Lucida Console"/>
      <family val="3"/>
    </font>
    <font>
      <b/>
      <i/>
      <sz val="11"/>
      <color rgb="FF5C5C5C"/>
      <name val="Lucida Console"/>
      <family val="3"/>
    </font>
    <font>
      <b/>
      <i/>
      <sz val="11"/>
      <color rgb="FF7E923F"/>
      <name val="Lucida Console"/>
      <family val="3"/>
    </font>
    <font>
      <sz val="11"/>
      <color rgb="FFEA5E24"/>
      <name val="Lucida Console"/>
      <family val="3"/>
    </font>
    <font>
      <sz val="9"/>
      <color rgb="FF000000"/>
      <name val="Calibri"/>
      <family val="2"/>
    </font>
    <font>
      <b/>
      <i/>
      <sz val="11"/>
      <color rgb="FFD09B2C"/>
      <name val="Lucida Console"/>
      <family val="3"/>
    </font>
    <font>
      <sz val="11"/>
      <color rgb="FFC64449"/>
      <name val="Lucida Console"/>
      <family val="3"/>
    </font>
    <font>
      <sz val="11"/>
      <color rgb="FFD09B2C"/>
      <name val="Lucida Console"/>
      <family val="3"/>
    </font>
    <font>
      <sz val="11"/>
      <color rgb="FF007EA7"/>
      <name val="Lucida Console"/>
      <family val="3"/>
    </font>
    <font>
      <sz val="11"/>
      <color rgb="FF3D4483"/>
      <name val="Lucida Console"/>
      <family val="3"/>
    </font>
    <font>
      <sz val="11"/>
      <color rgb="FF7E923F"/>
      <name val="Lucida Console"/>
      <family val="3"/>
    </font>
    <font>
      <sz val="11"/>
      <color rgb="FFFF0000"/>
      <name val="Calibri"/>
      <family val="2"/>
    </font>
    <font>
      <sz val="10"/>
      <color rgb="FF0D0D0D"/>
      <name val="Arial"/>
      <family val="2"/>
    </font>
    <font>
      <strike/>
      <sz val="11"/>
      <color rgb="FF000000"/>
      <name val="Calibri"/>
      <family val="2"/>
    </font>
    <font>
      <sz val="11"/>
      <color rgb="FF000000"/>
      <name val="Arial"/>
      <family val="2"/>
      <charset val="1"/>
    </font>
    <font>
      <sz val="10.5"/>
      <color theme="1"/>
      <name val="Segoe UI"/>
      <family val="2"/>
      <charset val="1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242424"/>
      <name val="Arial"/>
      <family val="2"/>
    </font>
    <font>
      <sz val="12"/>
      <color rgb="FF333333"/>
      <name val="Lato"/>
      <family val="2"/>
    </font>
    <font>
      <sz val="11"/>
      <color theme="1"/>
      <name val="Calibri"/>
      <family val="2"/>
    </font>
    <font>
      <sz val="12"/>
      <color theme="1"/>
      <name val="Times New Roman"/>
      <family val="1"/>
      <charset val="1"/>
    </font>
    <font>
      <sz val="11"/>
      <color rgb="FF242424"/>
      <name val="Calibri Light"/>
      <family val="2"/>
      <scheme val="major"/>
    </font>
    <font>
      <sz val="11"/>
      <color rgb="FF333333"/>
      <name val="Calibri"/>
      <family val="2"/>
    </font>
    <font>
      <sz val="11"/>
      <color rgb="FF444444"/>
      <name val="Aptos Narrow"/>
      <family val="2"/>
    </font>
    <font>
      <sz val="11"/>
      <color theme="1"/>
      <name val="Arial"/>
    </font>
    <font>
      <sz val="10"/>
      <name val="Arial"/>
    </font>
    <font>
      <sz val="11"/>
      <color rgb="FF444444"/>
      <name val="Aptos Narrow"/>
      <charset val="1"/>
    </font>
    <font>
      <strike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u val="double"/>
      <sz val="11"/>
      <color theme="1"/>
      <name val="Arial"/>
      <family val="2"/>
    </font>
    <font>
      <strike/>
      <sz val="11"/>
      <color theme="1"/>
      <name val="Arial"/>
    </font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</fonts>
  <fills count="2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DDDDDD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2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2" fillId="4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 vertical="top"/>
    </xf>
    <xf numFmtId="0" fontId="7" fillId="0" borderId="0" xfId="0" applyFont="1"/>
    <xf numFmtId="0" fontId="8" fillId="0" borderId="0" xfId="0" applyFont="1"/>
    <xf numFmtId="0" fontId="3" fillId="2" borderId="0" xfId="0" applyFont="1" applyFill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wrapText="1"/>
    </xf>
    <xf numFmtId="0" fontId="5" fillId="0" borderId="0" xfId="0" quotePrefix="1" applyFont="1"/>
    <xf numFmtId="0" fontId="7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2" fillId="5" borderId="0" xfId="0" applyFont="1" applyFill="1"/>
    <xf numFmtId="0" fontId="2" fillId="5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3" fillId="9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13" fillId="0" borderId="0" xfId="0" applyNumberFormat="1" applyFont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17" fillId="0" borderId="7" xfId="0" applyFont="1" applyBorder="1"/>
    <xf numFmtId="0" fontId="2" fillId="0" borderId="8" xfId="0" applyFont="1" applyBorder="1" applyAlignment="1">
      <alignment horizontal="center"/>
    </xf>
    <xf numFmtId="0" fontId="17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17" fillId="0" borderId="12" xfId="0" applyFont="1" applyBorder="1"/>
    <xf numFmtId="11" fontId="13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5" fillId="0" borderId="13" xfId="0" applyFont="1" applyBorder="1"/>
    <xf numFmtId="0" fontId="5" fillId="0" borderId="14" xfId="0" applyFont="1" applyBorder="1"/>
    <xf numFmtId="0" fontId="15" fillId="0" borderId="0" xfId="0" applyFont="1"/>
    <xf numFmtId="0" fontId="2" fillId="0" borderId="0" xfId="0" applyFont="1" applyAlignment="1">
      <alignment horizontal="left" vertical="center"/>
    </xf>
    <xf numFmtId="0" fontId="5" fillId="0" borderId="15" xfId="0" applyFont="1" applyBorder="1"/>
    <xf numFmtId="0" fontId="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20" fillId="0" borderId="0" xfId="0" applyFont="1"/>
    <xf numFmtId="0" fontId="2" fillId="4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6" fillId="0" borderId="0" xfId="0" applyFont="1"/>
    <xf numFmtId="0" fontId="2" fillId="0" borderId="0" xfId="0" applyFont="1" applyAlignment="1">
      <alignment horizontal="left" vertical="top"/>
    </xf>
    <xf numFmtId="0" fontId="30" fillId="0" borderId="0" xfId="0" applyFont="1"/>
    <xf numFmtId="0" fontId="30" fillId="13" borderId="22" xfId="0" applyFont="1" applyFill="1" applyBorder="1" applyAlignment="1">
      <alignment wrapText="1"/>
    </xf>
    <xf numFmtId="0" fontId="2" fillId="0" borderId="0" xfId="0" applyFont="1" applyAlignment="1">
      <alignment horizontal="right" vertical="center"/>
    </xf>
    <xf numFmtId="0" fontId="15" fillId="4" borderId="0" xfId="0" applyFont="1" applyFill="1"/>
    <xf numFmtId="0" fontId="15" fillId="15" borderId="0" xfId="0" applyFont="1" applyFill="1" applyAlignment="1">
      <alignment horizontal="center" vertical="center"/>
    </xf>
    <xf numFmtId="11" fontId="15" fillId="0" borderId="0" xfId="0" applyNumberFormat="1" applyFont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14" borderId="0" xfId="0" applyFont="1" applyFill="1"/>
    <xf numFmtId="0" fontId="19" fillId="0" borderId="0" xfId="0" applyFont="1"/>
    <xf numFmtId="0" fontId="2" fillId="16" borderId="0" xfId="0" applyFont="1" applyFill="1" applyAlignment="1">
      <alignment horizontal="center" vertical="center"/>
    </xf>
    <xf numFmtId="0" fontId="41" fillId="16" borderId="0" xfId="0" applyFont="1" applyFill="1"/>
    <xf numFmtId="0" fontId="2" fillId="16" borderId="0" xfId="0" applyFont="1" applyFill="1" applyAlignment="1">
      <alignment horizontal="left" vertical="center"/>
    </xf>
    <xf numFmtId="0" fontId="5" fillId="16" borderId="0" xfId="0" applyFont="1" applyFill="1"/>
    <xf numFmtId="0" fontId="5" fillId="16" borderId="14" xfId="0" applyFont="1" applyFill="1" applyBorder="1"/>
    <xf numFmtId="0" fontId="13" fillId="17" borderId="0" xfId="0" applyFont="1" applyFill="1"/>
    <xf numFmtId="0" fontId="44" fillId="0" borderId="0" xfId="0" applyFont="1"/>
    <xf numFmtId="11" fontId="18" fillId="0" borderId="0" xfId="0" applyNumberFormat="1" applyFont="1" applyAlignment="1">
      <alignment horizontal="center" vertical="center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26" fillId="0" borderId="0" xfId="0" applyFont="1" applyAlignment="1">
      <alignment horizontal="center" vertical="center"/>
    </xf>
    <xf numFmtId="0" fontId="45" fillId="0" borderId="0" xfId="0" applyFont="1"/>
    <xf numFmtId="0" fontId="46" fillId="0" borderId="0" xfId="0" applyFont="1" applyAlignment="1">
      <alignment horizontal="left" vertical="center"/>
    </xf>
    <xf numFmtId="0" fontId="48" fillId="0" borderId="0" xfId="0" applyFont="1"/>
    <xf numFmtId="0" fontId="47" fillId="0" borderId="0" xfId="0" applyFont="1"/>
    <xf numFmtId="11" fontId="5" fillId="0" borderId="0" xfId="0" applyNumberFormat="1" applyFont="1" applyAlignment="1">
      <alignment horizontal="center" vertical="center"/>
    </xf>
    <xf numFmtId="0" fontId="2" fillId="0" borderId="2" xfId="0" applyFont="1" applyBorder="1"/>
    <xf numFmtId="0" fontId="49" fillId="13" borderId="2" xfId="0" applyFont="1" applyFill="1" applyBorder="1" applyAlignment="1">
      <alignment wrapText="1"/>
    </xf>
    <xf numFmtId="0" fontId="20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center" vertical="center"/>
    </xf>
    <xf numFmtId="0" fontId="50" fillId="0" borderId="0" xfId="0" applyFont="1"/>
    <xf numFmtId="0" fontId="0" fillId="0" borderId="0" xfId="0" applyAlignment="1">
      <alignment horizontal="left"/>
    </xf>
    <xf numFmtId="11" fontId="41" fillId="0" borderId="0" xfId="0" applyNumberFormat="1" applyFont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11" fontId="5" fillId="0" borderId="0" xfId="0" applyNumberFormat="1" applyFont="1"/>
    <xf numFmtId="11" fontId="13" fillId="0" borderId="0" xfId="0" applyNumberFormat="1" applyFont="1"/>
    <xf numFmtId="0" fontId="0" fillId="0" borderId="0" xfId="0" applyAlignment="1">
      <alignment horizontal="center"/>
    </xf>
    <xf numFmtId="11" fontId="2" fillId="0" borderId="0" xfId="0" applyNumberFormat="1" applyFont="1"/>
    <xf numFmtId="11" fontId="22" fillId="0" borderId="0" xfId="0" applyNumberFormat="1" applyFont="1"/>
    <xf numFmtId="14" fontId="2" fillId="0" borderId="0" xfId="0" applyNumberFormat="1" applyFont="1"/>
    <xf numFmtId="0" fontId="24" fillId="0" borderId="17" xfId="0" applyFont="1" applyBorder="1"/>
    <xf numFmtId="11" fontId="25" fillId="0" borderId="17" xfId="0" applyNumberFormat="1" applyFont="1" applyBorder="1"/>
    <xf numFmtId="0" fontId="23" fillId="0" borderId="16" xfId="0" applyFont="1" applyBorder="1"/>
    <xf numFmtId="0" fontId="27" fillId="0" borderId="0" xfId="0" applyFont="1"/>
    <xf numFmtId="11" fontId="5" fillId="0" borderId="18" xfId="0" applyNumberFormat="1" applyFont="1" applyBorder="1"/>
    <xf numFmtId="11" fontId="5" fillId="0" borderId="19" xfId="0" applyNumberFormat="1" applyFont="1" applyBorder="1"/>
    <xf numFmtId="11" fontId="34" fillId="0" borderId="0" xfId="0" applyNumberFormat="1" applyFont="1"/>
    <xf numFmtId="11" fontId="28" fillId="0" borderId="13" xfId="0" applyNumberFormat="1" applyFont="1" applyBorder="1"/>
    <xf numFmtId="0" fontId="28" fillId="0" borderId="13" xfId="0" applyFont="1" applyBorder="1"/>
    <xf numFmtId="11" fontId="28" fillId="0" borderId="14" xfId="0" applyNumberFormat="1" applyFont="1" applyBorder="1"/>
    <xf numFmtId="2" fontId="5" fillId="0" borderId="0" xfId="0" applyNumberFormat="1" applyFont="1"/>
    <xf numFmtId="11" fontId="28" fillId="0" borderId="0" xfId="0" applyNumberFormat="1" applyFont="1"/>
    <xf numFmtId="11" fontId="42" fillId="0" borderId="0" xfId="0" applyNumberFormat="1" applyFont="1"/>
    <xf numFmtId="11" fontId="43" fillId="0" borderId="0" xfId="0" applyNumberFormat="1" applyFont="1"/>
    <xf numFmtId="0" fontId="2" fillId="15" borderId="0" xfId="0" applyFont="1" applyFill="1"/>
    <xf numFmtId="11" fontId="28" fillId="15" borderId="14" xfId="0" applyNumberFormat="1" applyFont="1" applyFill="1" applyBorder="1"/>
    <xf numFmtId="14" fontId="2" fillId="15" borderId="0" xfId="0" applyNumberFormat="1" applyFont="1" applyFill="1"/>
    <xf numFmtId="0" fontId="28" fillId="0" borderId="0" xfId="0" applyFont="1"/>
    <xf numFmtId="11" fontId="0" fillId="0" borderId="0" xfId="0" applyNumberFormat="1"/>
    <xf numFmtId="11" fontId="41" fillId="0" borderId="0" xfId="0" applyNumberFormat="1" applyFont="1"/>
    <xf numFmtId="11" fontId="51" fillId="0" borderId="0" xfId="0" applyNumberFormat="1" applyFont="1"/>
    <xf numFmtId="14" fontId="0" fillId="0" borderId="0" xfId="0" applyNumberFormat="1"/>
    <xf numFmtId="0" fontId="0" fillId="0" borderId="0" xfId="0" applyAlignment="1">
      <alignment horizontal="left" vertical="top"/>
    </xf>
    <xf numFmtId="0" fontId="52" fillId="0" borderId="0" xfId="0" applyFont="1"/>
    <xf numFmtId="0" fontId="53" fillId="13" borderId="2" xfId="0" applyFont="1" applyFill="1" applyBorder="1" applyAlignment="1">
      <alignment wrapText="1"/>
    </xf>
    <xf numFmtId="0" fontId="5" fillId="18" borderId="0" xfId="0" applyFont="1" applyFill="1"/>
    <xf numFmtId="0" fontId="0" fillId="18" borderId="0" xfId="0" applyFill="1"/>
    <xf numFmtId="0" fontId="0" fillId="0" borderId="0" xfId="0" applyAlignment="1">
      <alignment vertical="center"/>
    </xf>
    <xf numFmtId="0" fontId="0" fillId="4" borderId="0" xfId="0" applyFill="1"/>
    <xf numFmtId="0" fontId="5" fillId="19" borderId="0" xfId="0" applyFont="1" applyFill="1"/>
    <xf numFmtId="0" fontId="54" fillId="0" borderId="0" xfId="0" applyFont="1"/>
    <xf numFmtId="0" fontId="55" fillId="0" borderId="0" xfId="0" applyFont="1"/>
    <xf numFmtId="0" fontId="43" fillId="4" borderId="0" xfId="0" applyFont="1" applyFill="1"/>
    <xf numFmtId="0" fontId="18" fillId="0" borderId="0" xfId="0" applyFont="1"/>
    <xf numFmtId="11" fontId="5" fillId="10" borderId="13" xfId="0" applyNumberFormat="1" applyFont="1" applyFill="1" applyBorder="1"/>
    <xf numFmtId="0" fontId="5" fillId="10" borderId="13" xfId="0" applyFont="1" applyFill="1" applyBorder="1"/>
    <xf numFmtId="11" fontId="5" fillId="10" borderId="20" xfId="0" applyNumberFormat="1" applyFont="1" applyFill="1" applyBorder="1"/>
    <xf numFmtId="11" fontId="5" fillId="10" borderId="14" xfId="0" applyNumberFormat="1" applyFont="1" applyFill="1" applyBorder="1"/>
    <xf numFmtId="0" fontId="5" fillId="10" borderId="14" xfId="0" applyFont="1" applyFill="1" applyBorder="1"/>
    <xf numFmtId="11" fontId="5" fillId="10" borderId="21" xfId="0" applyNumberFormat="1" applyFont="1" applyFill="1" applyBorder="1"/>
    <xf numFmtId="11" fontId="5" fillId="11" borderId="13" xfId="0" applyNumberFormat="1" applyFont="1" applyFill="1" applyBorder="1"/>
    <xf numFmtId="0" fontId="5" fillId="11" borderId="20" xfId="0" applyFont="1" applyFill="1" applyBorder="1"/>
    <xf numFmtId="11" fontId="5" fillId="11" borderId="20" xfId="0" applyNumberFormat="1" applyFont="1" applyFill="1" applyBorder="1"/>
    <xf numFmtId="11" fontId="5" fillId="11" borderId="14" xfId="0" applyNumberFormat="1" applyFont="1" applyFill="1" applyBorder="1"/>
    <xf numFmtId="0" fontId="5" fillId="11" borderId="21" xfId="0" applyFont="1" applyFill="1" applyBorder="1"/>
    <xf numFmtId="11" fontId="5" fillId="11" borderId="21" xfId="0" applyNumberFormat="1" applyFont="1" applyFill="1" applyBorder="1"/>
    <xf numFmtId="11" fontId="5" fillId="12" borderId="13" xfId="0" applyNumberFormat="1" applyFont="1" applyFill="1" applyBorder="1"/>
    <xf numFmtId="0" fontId="5" fillId="12" borderId="20" xfId="0" applyFont="1" applyFill="1" applyBorder="1"/>
    <xf numFmtId="11" fontId="5" fillId="12" borderId="20" xfId="0" applyNumberFormat="1" applyFont="1" applyFill="1" applyBorder="1"/>
    <xf numFmtId="11" fontId="5" fillId="12" borderId="14" xfId="0" applyNumberFormat="1" applyFont="1" applyFill="1" applyBorder="1"/>
    <xf numFmtId="0" fontId="5" fillId="12" borderId="21" xfId="0" applyFont="1" applyFill="1" applyBorder="1"/>
    <xf numFmtId="11" fontId="5" fillId="12" borderId="21" xfId="0" applyNumberFormat="1" applyFont="1" applyFill="1" applyBorder="1"/>
    <xf numFmtId="0" fontId="10" fillId="0" borderId="19" xfId="0" applyFont="1" applyBorder="1"/>
    <xf numFmtId="0" fontId="13" fillId="15" borderId="0" xfId="0" applyFont="1" applyFill="1"/>
    <xf numFmtId="0" fontId="5" fillId="0" borderId="2" xfId="0" applyFont="1" applyBorder="1"/>
    <xf numFmtId="0" fontId="56" fillId="0" borderId="0" xfId="0" applyFont="1"/>
    <xf numFmtId="11" fontId="57" fillId="0" borderId="24" xfId="0" applyNumberFormat="1" applyFont="1" applyBorder="1"/>
    <xf numFmtId="0" fontId="58" fillId="0" borderId="0" xfId="0" applyFont="1"/>
    <xf numFmtId="0" fontId="56" fillId="0" borderId="0" xfId="0" applyFont="1" applyAlignment="1">
      <alignment horizontal="center" vertical="center"/>
    </xf>
    <xf numFmtId="0" fontId="5" fillId="0" borderId="23" xfId="0" applyFont="1" applyBorder="1"/>
    <xf numFmtId="11" fontId="0" fillId="20" borderId="0" xfId="0" applyNumberFormat="1" applyFill="1"/>
    <xf numFmtId="0" fontId="59" fillId="0" borderId="0" xfId="0" applyFont="1"/>
    <xf numFmtId="0" fontId="60" fillId="0" borderId="0" xfId="0" applyFont="1" applyAlignment="1">
      <alignment wrapText="1"/>
    </xf>
    <xf numFmtId="0" fontId="60" fillId="0" borderId="0" xfId="0" applyFont="1"/>
    <xf numFmtId="0" fontId="5" fillId="0" borderId="0" xfId="0" applyFont="1" applyAlignment="1">
      <alignment wrapText="1"/>
    </xf>
    <xf numFmtId="0" fontId="27" fillId="0" borderId="0" xfId="0" applyFont="1" applyAlignment="1">
      <alignment wrapText="1"/>
    </xf>
    <xf numFmtId="14" fontId="2" fillId="0" borderId="0" xfId="0" applyNumberFormat="1" applyFont="1" applyAlignment="1">
      <alignment horizontal="center" vertical="center"/>
    </xf>
    <xf numFmtId="0" fontId="56" fillId="0" borderId="2" xfId="0" applyFont="1" applyBorder="1"/>
    <xf numFmtId="0" fontId="0" fillId="0" borderId="2" xfId="0" applyBorder="1"/>
    <xf numFmtId="0" fontId="47" fillId="0" borderId="2" xfId="0" applyFont="1" applyBorder="1"/>
    <xf numFmtId="0" fontId="60" fillId="0" borderId="2" xfId="0" applyFont="1" applyBorder="1"/>
    <xf numFmtId="0" fontId="27" fillId="0" borderId="2" xfId="0" applyFont="1" applyBorder="1"/>
    <xf numFmtId="0" fontId="61" fillId="0" borderId="0" xfId="0" applyFont="1"/>
    <xf numFmtId="0" fontId="62" fillId="0" borderId="0" xfId="0" applyFont="1"/>
    <xf numFmtId="11" fontId="59" fillId="0" borderId="0" xfId="0" applyNumberFormat="1" applyFont="1"/>
    <xf numFmtId="0" fontId="62" fillId="0" borderId="0" xfId="0" applyFont="1" applyAlignment="1">
      <alignment horizontal="center" vertical="center"/>
    </xf>
    <xf numFmtId="14" fontId="59" fillId="0" borderId="0" xfId="0" applyNumberFormat="1" applyFont="1"/>
    <xf numFmtId="0" fontId="63" fillId="0" borderId="0" xfId="0" applyFont="1"/>
    <xf numFmtId="0" fontId="57" fillId="0" borderId="0" xfId="0" applyFont="1"/>
    <xf numFmtId="11" fontId="57" fillId="0" borderId="0" xfId="0" applyNumberFormat="1" applyFont="1"/>
    <xf numFmtId="11" fontId="57" fillId="0" borderId="13" xfId="0" applyNumberFormat="1" applyFont="1" applyBorder="1"/>
    <xf numFmtId="11" fontId="47" fillId="0" borderId="0" xfId="0" applyNumberFormat="1" applyFont="1"/>
    <xf numFmtId="11" fontId="10" fillId="0" borderId="0" xfId="0" applyNumberFormat="1" applyFont="1"/>
    <xf numFmtId="0" fontId="64" fillId="0" borderId="0" xfId="0" applyFont="1" applyAlignment="1">
      <alignment horizontal="center" vertical="center"/>
    </xf>
    <xf numFmtId="0" fontId="27" fillId="4" borderId="0" xfId="0" applyFont="1" applyFill="1"/>
    <xf numFmtId="0" fontId="0" fillId="21" borderId="0" xfId="0" applyFill="1"/>
    <xf numFmtId="0" fontId="64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38C9D-B350-498F-BDAE-FD5C21A1FF68}">
  <sheetPr>
    <pageSetUpPr fitToPage="1"/>
  </sheetPr>
  <dimension ref="A1:L1321"/>
  <sheetViews>
    <sheetView workbookViewId="0">
      <pane ySplit="1" topLeftCell="A1302" activePane="bottomLeft" state="frozen"/>
      <selection pane="bottomLeft" activeCell="B1320" sqref="B1320"/>
    </sheetView>
  </sheetViews>
  <sheetFormatPr defaultColWidth="9.140625" defaultRowHeight="14.1"/>
  <cols>
    <col min="1" max="1" width="18.28515625" style="3" bestFit="1" customWidth="1"/>
    <col min="2" max="2" width="71.42578125" style="4" customWidth="1"/>
    <col min="3" max="3" width="46.7109375" style="1" customWidth="1"/>
    <col min="4" max="4" width="19.140625" style="1" customWidth="1"/>
    <col min="5" max="5" width="12" style="1" bestFit="1" customWidth="1"/>
    <col min="6" max="6" width="20.5703125" style="1" customWidth="1"/>
    <col min="7" max="7" width="48.28515625" style="1" customWidth="1"/>
    <col min="8" max="8" width="10.5703125" style="1" customWidth="1"/>
    <col min="9" max="9" width="17.28515625" style="1" customWidth="1"/>
    <col min="10" max="10" width="9.140625" style="1"/>
    <col min="11" max="11" width="41.28515625" style="1" customWidth="1"/>
    <col min="12" max="12" width="39.5703125" style="1" customWidth="1"/>
    <col min="13" max="16384" width="9.140625" style="1"/>
  </cols>
  <sheetData>
    <row r="1" spans="1:10" s="9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>
      <c r="A2" s="3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</row>
    <row r="3" spans="1:10">
      <c r="A3" s="3" t="s">
        <v>19</v>
      </c>
      <c r="B3" s="4" t="s">
        <v>20</v>
      </c>
      <c r="C3" s="4" t="s">
        <v>12</v>
      </c>
      <c r="D3" s="4" t="s">
        <v>13</v>
      </c>
      <c r="E3" s="4" t="s">
        <v>14</v>
      </c>
      <c r="F3" s="4" t="s">
        <v>14</v>
      </c>
      <c r="G3" s="4" t="s">
        <v>15</v>
      </c>
      <c r="H3" s="4" t="s">
        <v>21</v>
      </c>
      <c r="I3" s="4" t="s">
        <v>17</v>
      </c>
      <c r="J3" s="4" t="s">
        <v>18</v>
      </c>
    </row>
    <row r="4" spans="1:10">
      <c r="A4" s="3" t="s">
        <v>22</v>
      </c>
      <c r="B4" s="4" t="s">
        <v>23</v>
      </c>
      <c r="C4" s="4" t="s">
        <v>12</v>
      </c>
      <c r="D4" s="4" t="s">
        <v>13</v>
      </c>
      <c r="E4" s="4" t="s">
        <v>24</v>
      </c>
      <c r="F4" s="4" t="s">
        <v>25</v>
      </c>
      <c r="G4" s="4" t="s">
        <v>14</v>
      </c>
      <c r="H4" s="4" t="s">
        <v>26</v>
      </c>
      <c r="I4" s="4" t="s">
        <v>17</v>
      </c>
      <c r="J4" s="4" t="s">
        <v>18</v>
      </c>
    </row>
    <row r="5" spans="1:10">
      <c r="A5" s="3" t="s">
        <v>27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25</v>
      </c>
      <c r="G5" s="4" t="s">
        <v>14</v>
      </c>
      <c r="H5" s="4" t="s">
        <v>32</v>
      </c>
      <c r="I5" s="4" t="s">
        <v>33</v>
      </c>
      <c r="J5" s="4" t="s">
        <v>18</v>
      </c>
    </row>
    <row r="6" spans="1:10">
      <c r="B6" s="4" t="s">
        <v>34</v>
      </c>
      <c r="C6" s="4" t="s">
        <v>29</v>
      </c>
      <c r="D6" s="4" t="s">
        <v>30</v>
      </c>
      <c r="E6" s="4" t="s">
        <v>31</v>
      </c>
      <c r="F6" s="4" t="s">
        <v>25</v>
      </c>
      <c r="G6" s="4" t="s">
        <v>14</v>
      </c>
      <c r="H6" s="4" t="s">
        <v>35</v>
      </c>
      <c r="I6" s="4" t="s">
        <v>33</v>
      </c>
      <c r="J6" s="4" t="s">
        <v>18</v>
      </c>
    </row>
    <row r="7" spans="1:10">
      <c r="B7" s="4" t="s">
        <v>36</v>
      </c>
      <c r="C7" s="4" t="s">
        <v>29</v>
      </c>
      <c r="D7" s="4" t="s">
        <v>30</v>
      </c>
      <c r="E7" s="4" t="s">
        <v>31</v>
      </c>
      <c r="F7" s="4" t="s">
        <v>25</v>
      </c>
      <c r="G7" s="4" t="s">
        <v>14</v>
      </c>
      <c r="H7" s="4" t="s">
        <v>26</v>
      </c>
      <c r="I7" s="4" t="s">
        <v>33</v>
      </c>
      <c r="J7" s="4" t="s">
        <v>18</v>
      </c>
    </row>
    <row r="8" spans="1:10">
      <c r="A8" s="3" t="s">
        <v>37</v>
      </c>
      <c r="B8" s="4" t="s">
        <v>38</v>
      </c>
      <c r="C8" s="4" t="s">
        <v>39</v>
      </c>
      <c r="D8" s="4" t="s">
        <v>13</v>
      </c>
      <c r="E8" s="4" t="s">
        <v>14</v>
      </c>
      <c r="F8" s="4" t="s">
        <v>14</v>
      </c>
      <c r="G8" s="4" t="s">
        <v>15</v>
      </c>
      <c r="H8" s="4" t="s">
        <v>16</v>
      </c>
      <c r="I8" s="4" t="s">
        <v>17</v>
      </c>
      <c r="J8" s="4" t="s">
        <v>18</v>
      </c>
    </row>
    <row r="9" spans="1:10">
      <c r="A9" s="3" t="s">
        <v>40</v>
      </c>
      <c r="B9" s="4" t="s">
        <v>41</v>
      </c>
      <c r="C9" s="4" t="s">
        <v>39</v>
      </c>
      <c r="D9" s="4" t="s">
        <v>13</v>
      </c>
      <c r="E9" s="4" t="s">
        <v>14</v>
      </c>
      <c r="F9" s="4" t="s">
        <v>14</v>
      </c>
      <c r="G9" s="4" t="s">
        <v>15</v>
      </c>
      <c r="H9" s="4" t="s">
        <v>21</v>
      </c>
      <c r="I9" s="4" t="s">
        <v>17</v>
      </c>
      <c r="J9" s="4" t="s">
        <v>18</v>
      </c>
    </row>
    <row r="10" spans="1:10">
      <c r="A10" s="3" t="s">
        <v>42</v>
      </c>
      <c r="B10" s="4" t="s">
        <v>43</v>
      </c>
      <c r="C10" s="4" t="s">
        <v>12</v>
      </c>
      <c r="D10" s="4" t="s">
        <v>13</v>
      </c>
      <c r="E10" s="4" t="s">
        <v>14</v>
      </c>
      <c r="F10" s="4" t="s">
        <v>14</v>
      </c>
      <c r="G10" s="4" t="s">
        <v>15</v>
      </c>
      <c r="H10" s="4" t="s">
        <v>16</v>
      </c>
      <c r="I10" s="4" t="s">
        <v>33</v>
      </c>
      <c r="J10" s="4" t="s">
        <v>18</v>
      </c>
    </row>
    <row r="11" spans="1:10">
      <c r="A11" s="3" t="s">
        <v>44</v>
      </c>
      <c r="B11" s="4" t="s">
        <v>45</v>
      </c>
      <c r="C11" s="4" t="s">
        <v>12</v>
      </c>
      <c r="D11" s="4" t="s">
        <v>13</v>
      </c>
      <c r="E11" s="4" t="s">
        <v>14</v>
      </c>
      <c r="F11" s="4" t="s">
        <v>14</v>
      </c>
      <c r="G11" s="4" t="s">
        <v>15</v>
      </c>
      <c r="H11" s="4" t="s">
        <v>21</v>
      </c>
      <c r="I11" s="4" t="s">
        <v>33</v>
      </c>
      <c r="J11" s="4" t="s">
        <v>18</v>
      </c>
    </row>
    <row r="12" spans="1:10">
      <c r="A12" s="3" t="s">
        <v>46</v>
      </c>
      <c r="B12" s="4" t="s">
        <v>47</v>
      </c>
      <c r="C12" s="4" t="s">
        <v>12</v>
      </c>
      <c r="D12" s="4" t="s">
        <v>13</v>
      </c>
      <c r="E12" s="4" t="s">
        <v>31</v>
      </c>
      <c r="F12" s="4" t="s">
        <v>25</v>
      </c>
      <c r="G12" s="4" t="s">
        <v>48</v>
      </c>
      <c r="H12" s="4" t="s">
        <v>26</v>
      </c>
      <c r="I12" s="4" t="s">
        <v>33</v>
      </c>
      <c r="J12" s="4" t="s">
        <v>18</v>
      </c>
    </row>
    <row r="13" spans="1:10">
      <c r="A13" s="3" t="s">
        <v>49</v>
      </c>
      <c r="B13" s="4" t="s">
        <v>50</v>
      </c>
      <c r="C13" s="10" t="s">
        <v>51</v>
      </c>
      <c r="D13" s="4" t="s">
        <v>13</v>
      </c>
      <c r="E13" s="1" t="s">
        <v>14</v>
      </c>
      <c r="F13" s="1" t="s">
        <v>14</v>
      </c>
      <c r="G13" s="4" t="s">
        <v>15</v>
      </c>
      <c r="H13" s="1" t="s">
        <v>52</v>
      </c>
      <c r="I13" s="1" t="s">
        <v>53</v>
      </c>
      <c r="J13" s="1" t="s">
        <v>18</v>
      </c>
    </row>
    <row r="14" spans="1:10">
      <c r="A14" s="3" t="s">
        <v>54</v>
      </c>
      <c r="B14" s="4" t="s">
        <v>55</v>
      </c>
      <c r="C14" s="10" t="s">
        <v>56</v>
      </c>
      <c r="D14" s="4" t="s">
        <v>13</v>
      </c>
      <c r="E14" s="1" t="s">
        <v>14</v>
      </c>
      <c r="F14" s="1" t="s">
        <v>14</v>
      </c>
      <c r="G14" s="4" t="s">
        <v>15</v>
      </c>
      <c r="H14" s="1" t="s">
        <v>52</v>
      </c>
      <c r="I14" s="1" t="s">
        <v>53</v>
      </c>
      <c r="J14" s="1" t="s">
        <v>18</v>
      </c>
    </row>
    <row r="15" spans="1:10">
      <c r="A15" s="3" t="s">
        <v>57</v>
      </c>
      <c r="B15" s="4" t="s">
        <v>58</v>
      </c>
      <c r="C15" s="10" t="s">
        <v>59</v>
      </c>
      <c r="D15" s="4" t="s">
        <v>13</v>
      </c>
      <c r="E15" s="1" t="s">
        <v>14</v>
      </c>
      <c r="F15" s="1" t="s">
        <v>14</v>
      </c>
      <c r="G15" s="4" t="s">
        <v>15</v>
      </c>
      <c r="H15" s="1" t="s">
        <v>52</v>
      </c>
      <c r="I15" s="1" t="s">
        <v>53</v>
      </c>
      <c r="J15" s="1" t="s">
        <v>18</v>
      </c>
    </row>
    <row r="16" spans="1:10">
      <c r="A16" s="3" t="s">
        <v>60</v>
      </c>
      <c r="B16" s="4" t="s">
        <v>61</v>
      </c>
      <c r="C16" s="10" t="s">
        <v>62</v>
      </c>
      <c r="D16" s="4" t="s">
        <v>13</v>
      </c>
      <c r="E16" s="1" t="s">
        <v>14</v>
      </c>
      <c r="F16" s="1" t="s">
        <v>14</v>
      </c>
      <c r="G16" s="4" t="s">
        <v>15</v>
      </c>
      <c r="H16" s="1" t="s">
        <v>52</v>
      </c>
      <c r="I16" s="1" t="s">
        <v>53</v>
      </c>
      <c r="J16" s="1" t="s">
        <v>18</v>
      </c>
    </row>
    <row r="17" spans="1:10">
      <c r="A17" s="3" t="s">
        <v>63</v>
      </c>
      <c r="B17" s="4" t="s">
        <v>64</v>
      </c>
      <c r="C17" s="10" t="s">
        <v>65</v>
      </c>
      <c r="D17" s="4" t="s">
        <v>13</v>
      </c>
      <c r="E17" s="1" t="s">
        <v>14</v>
      </c>
      <c r="F17" s="1" t="s">
        <v>14</v>
      </c>
      <c r="G17" s="4" t="s">
        <v>15</v>
      </c>
      <c r="H17" s="1" t="s">
        <v>52</v>
      </c>
      <c r="I17" s="1" t="s">
        <v>53</v>
      </c>
      <c r="J17" s="1" t="s">
        <v>18</v>
      </c>
    </row>
    <row r="18" spans="1:10">
      <c r="A18" s="3" t="s">
        <v>66</v>
      </c>
      <c r="B18" s="4" t="s">
        <v>67</v>
      </c>
      <c r="C18" s="10" t="s">
        <v>68</v>
      </c>
      <c r="D18" s="4" t="s">
        <v>13</v>
      </c>
      <c r="E18" s="1" t="s">
        <v>14</v>
      </c>
      <c r="F18" s="1" t="s">
        <v>14</v>
      </c>
      <c r="G18" s="4" t="s">
        <v>15</v>
      </c>
      <c r="H18" s="1" t="s">
        <v>52</v>
      </c>
      <c r="I18" s="1" t="s">
        <v>53</v>
      </c>
      <c r="J18" s="1" t="s">
        <v>18</v>
      </c>
    </row>
    <row r="19" spans="1:10">
      <c r="A19" s="3" t="s">
        <v>69</v>
      </c>
      <c r="B19" s="4" t="s">
        <v>70</v>
      </c>
      <c r="C19" s="10" t="s">
        <v>71</v>
      </c>
      <c r="D19" s="4" t="s">
        <v>13</v>
      </c>
      <c r="E19" s="1" t="s">
        <v>14</v>
      </c>
      <c r="F19" s="1" t="s">
        <v>14</v>
      </c>
      <c r="G19" s="4" t="s">
        <v>15</v>
      </c>
      <c r="H19" s="1" t="s">
        <v>52</v>
      </c>
      <c r="I19" s="1" t="s">
        <v>53</v>
      </c>
      <c r="J19" s="1" t="s">
        <v>18</v>
      </c>
    </row>
    <row r="20" spans="1:10">
      <c r="A20" s="3" t="s">
        <v>72</v>
      </c>
      <c r="B20" s="4" t="s">
        <v>73</v>
      </c>
      <c r="C20" s="10" t="s">
        <v>74</v>
      </c>
      <c r="D20" s="4" t="s">
        <v>13</v>
      </c>
      <c r="E20" s="1" t="s">
        <v>14</v>
      </c>
      <c r="F20" s="1" t="s">
        <v>14</v>
      </c>
      <c r="G20" s="4" t="s">
        <v>15</v>
      </c>
      <c r="H20" s="1" t="s">
        <v>52</v>
      </c>
      <c r="I20" s="1" t="s">
        <v>53</v>
      </c>
      <c r="J20" s="1" t="s">
        <v>18</v>
      </c>
    </row>
    <row r="21" spans="1:10">
      <c r="A21" s="3" t="s">
        <v>75</v>
      </c>
      <c r="B21" s="4" t="s">
        <v>76</v>
      </c>
      <c r="C21" s="10" t="s">
        <v>77</v>
      </c>
      <c r="D21" s="4" t="s">
        <v>13</v>
      </c>
      <c r="E21" s="1" t="s">
        <v>14</v>
      </c>
      <c r="F21" s="1" t="s">
        <v>14</v>
      </c>
      <c r="G21" s="4" t="s">
        <v>15</v>
      </c>
      <c r="H21" s="1" t="s">
        <v>52</v>
      </c>
      <c r="I21" s="1" t="s">
        <v>53</v>
      </c>
      <c r="J21" s="1" t="s">
        <v>18</v>
      </c>
    </row>
    <row r="22" spans="1:10">
      <c r="A22" s="3" t="s">
        <v>78</v>
      </c>
      <c r="B22" s="4" t="s">
        <v>79</v>
      </c>
      <c r="C22" s="10" t="s">
        <v>80</v>
      </c>
      <c r="D22" s="4" t="s">
        <v>13</v>
      </c>
      <c r="E22" s="1" t="s">
        <v>14</v>
      </c>
      <c r="F22" s="1" t="s">
        <v>14</v>
      </c>
      <c r="G22" s="4" t="s">
        <v>15</v>
      </c>
      <c r="H22" s="1" t="s">
        <v>52</v>
      </c>
      <c r="I22" s="1" t="s">
        <v>53</v>
      </c>
      <c r="J22" s="1" t="s">
        <v>18</v>
      </c>
    </row>
    <row r="23" spans="1:10">
      <c r="A23" s="3" t="s">
        <v>81</v>
      </c>
      <c r="B23" s="4" t="s">
        <v>82</v>
      </c>
      <c r="C23" s="10" t="s">
        <v>83</v>
      </c>
      <c r="D23" s="4" t="s">
        <v>13</v>
      </c>
      <c r="E23" s="1" t="s">
        <v>14</v>
      </c>
      <c r="F23" s="1" t="s">
        <v>14</v>
      </c>
      <c r="G23" s="4" t="s">
        <v>15</v>
      </c>
      <c r="H23" s="1" t="s">
        <v>52</v>
      </c>
      <c r="I23" s="1" t="s">
        <v>53</v>
      </c>
      <c r="J23" s="1" t="s">
        <v>18</v>
      </c>
    </row>
    <row r="24" spans="1:10">
      <c r="A24" s="3" t="s">
        <v>84</v>
      </c>
      <c r="B24" s="4" t="s">
        <v>85</v>
      </c>
      <c r="C24" s="10" t="s">
        <v>86</v>
      </c>
      <c r="D24" s="4" t="s">
        <v>13</v>
      </c>
      <c r="E24" s="1" t="s">
        <v>14</v>
      </c>
      <c r="F24" s="1" t="s">
        <v>14</v>
      </c>
      <c r="G24" s="4" t="s">
        <v>15</v>
      </c>
      <c r="H24" s="1" t="s">
        <v>52</v>
      </c>
      <c r="I24" s="1" t="s">
        <v>53</v>
      </c>
      <c r="J24" s="1" t="s">
        <v>18</v>
      </c>
    </row>
    <row r="25" spans="1:10">
      <c r="A25" s="3" t="s">
        <v>87</v>
      </c>
      <c r="B25" s="4" t="s">
        <v>88</v>
      </c>
      <c r="C25" s="10" t="s">
        <v>89</v>
      </c>
      <c r="D25" s="4" t="s">
        <v>13</v>
      </c>
      <c r="E25" s="1" t="s">
        <v>14</v>
      </c>
      <c r="F25" s="1" t="s">
        <v>14</v>
      </c>
      <c r="G25" s="4" t="s">
        <v>15</v>
      </c>
      <c r="H25" s="1" t="s">
        <v>52</v>
      </c>
      <c r="I25" s="1" t="s">
        <v>53</v>
      </c>
      <c r="J25" s="1" t="s">
        <v>18</v>
      </c>
    </row>
    <row r="26" spans="1:10">
      <c r="A26" s="3" t="s">
        <v>90</v>
      </c>
      <c r="B26" s="4" t="s">
        <v>91</v>
      </c>
      <c r="C26" s="10" t="s">
        <v>92</v>
      </c>
      <c r="D26" s="4" t="s">
        <v>13</v>
      </c>
      <c r="E26" s="1" t="s">
        <v>14</v>
      </c>
      <c r="F26" s="1" t="s">
        <v>14</v>
      </c>
      <c r="G26" s="4" t="s">
        <v>15</v>
      </c>
      <c r="H26" s="1" t="s">
        <v>52</v>
      </c>
      <c r="I26" s="1" t="s">
        <v>53</v>
      </c>
      <c r="J26" s="1" t="s">
        <v>18</v>
      </c>
    </row>
    <row r="27" spans="1:10">
      <c r="A27" s="3" t="s">
        <v>93</v>
      </c>
      <c r="B27" s="4" t="s">
        <v>94</v>
      </c>
      <c r="C27" s="1" t="s">
        <v>95</v>
      </c>
      <c r="D27" s="4" t="s">
        <v>13</v>
      </c>
      <c r="E27" s="1" t="s">
        <v>14</v>
      </c>
      <c r="F27" s="1" t="s">
        <v>14</v>
      </c>
      <c r="G27" s="4" t="s">
        <v>15</v>
      </c>
      <c r="H27" s="1" t="s">
        <v>52</v>
      </c>
      <c r="I27" s="1" t="s">
        <v>96</v>
      </c>
      <c r="J27" s="1" t="s">
        <v>18</v>
      </c>
    </row>
    <row r="28" spans="1:10">
      <c r="A28" s="3" t="s">
        <v>97</v>
      </c>
      <c r="B28" s="4" t="s">
        <v>98</v>
      </c>
      <c r="C28" s="1" t="s">
        <v>99</v>
      </c>
      <c r="D28" s="4" t="s">
        <v>13</v>
      </c>
      <c r="E28" s="1" t="s">
        <v>14</v>
      </c>
      <c r="F28" s="1" t="s">
        <v>14</v>
      </c>
      <c r="G28" s="4" t="s">
        <v>15</v>
      </c>
      <c r="H28" s="1" t="s">
        <v>100</v>
      </c>
      <c r="I28" s="1" t="s">
        <v>96</v>
      </c>
      <c r="J28" s="1" t="s">
        <v>18</v>
      </c>
    </row>
    <row r="29" spans="1:10">
      <c r="A29" s="3" t="s">
        <v>101</v>
      </c>
      <c r="B29" s="4" t="s">
        <v>102</v>
      </c>
      <c r="C29" s="1" t="s">
        <v>103</v>
      </c>
      <c r="D29" s="4" t="s">
        <v>13</v>
      </c>
      <c r="E29" s="1" t="s">
        <v>14</v>
      </c>
      <c r="F29" s="1" t="s">
        <v>14</v>
      </c>
      <c r="G29" s="4" t="s">
        <v>15</v>
      </c>
      <c r="H29" s="1" t="s">
        <v>52</v>
      </c>
      <c r="I29" s="1" t="s">
        <v>96</v>
      </c>
      <c r="J29" s="1" t="s">
        <v>18</v>
      </c>
    </row>
    <row r="30" spans="1:10">
      <c r="A30" s="3" t="s">
        <v>104</v>
      </c>
      <c r="B30" s="4" t="s">
        <v>105</v>
      </c>
      <c r="C30" s="1" t="s">
        <v>106</v>
      </c>
      <c r="D30" s="4" t="s">
        <v>13</v>
      </c>
      <c r="E30" s="1" t="s">
        <v>14</v>
      </c>
      <c r="F30" s="1" t="s">
        <v>14</v>
      </c>
      <c r="G30" s="4" t="s">
        <v>15</v>
      </c>
      <c r="H30" s="1" t="s">
        <v>100</v>
      </c>
      <c r="I30" s="1" t="s">
        <v>96</v>
      </c>
      <c r="J30" s="1" t="s">
        <v>18</v>
      </c>
    </row>
    <row r="31" spans="1:10">
      <c r="A31" s="3" t="s">
        <v>107</v>
      </c>
      <c r="B31" s="4" t="s">
        <v>108</v>
      </c>
      <c r="C31" s="1" t="s">
        <v>109</v>
      </c>
      <c r="D31" s="4" t="s">
        <v>13</v>
      </c>
      <c r="E31" s="1" t="s">
        <v>14</v>
      </c>
      <c r="F31" s="1" t="s">
        <v>14</v>
      </c>
      <c r="G31" s="4" t="s">
        <v>15</v>
      </c>
      <c r="H31" s="1" t="s">
        <v>52</v>
      </c>
      <c r="I31" s="1" t="s">
        <v>96</v>
      </c>
      <c r="J31" s="1" t="s">
        <v>18</v>
      </c>
    </row>
    <row r="32" spans="1:10">
      <c r="A32" s="3" t="s">
        <v>110</v>
      </c>
      <c r="B32" s="4" t="s">
        <v>111</v>
      </c>
      <c r="C32" s="1" t="s">
        <v>112</v>
      </c>
      <c r="D32" s="4" t="s">
        <v>13</v>
      </c>
      <c r="E32" s="1" t="s">
        <v>14</v>
      </c>
      <c r="F32" s="1" t="s">
        <v>14</v>
      </c>
      <c r="G32" s="4" t="s">
        <v>15</v>
      </c>
      <c r="H32" s="1" t="s">
        <v>100</v>
      </c>
      <c r="I32" s="1" t="s">
        <v>96</v>
      </c>
      <c r="J32" s="1" t="s">
        <v>18</v>
      </c>
    </row>
    <row r="33" spans="1:10">
      <c r="A33" s="3" t="s">
        <v>113</v>
      </c>
      <c r="B33" s="4" t="s">
        <v>114</v>
      </c>
      <c r="C33" s="1" t="s">
        <v>115</v>
      </c>
      <c r="D33" s="4" t="s">
        <v>13</v>
      </c>
      <c r="E33" s="1" t="s">
        <v>14</v>
      </c>
      <c r="F33" s="1" t="s">
        <v>14</v>
      </c>
      <c r="G33" s="4" t="s">
        <v>15</v>
      </c>
      <c r="H33" s="1" t="s">
        <v>52</v>
      </c>
      <c r="I33" s="1" t="s">
        <v>96</v>
      </c>
      <c r="J33" s="1" t="s">
        <v>18</v>
      </c>
    </row>
    <row r="34" spans="1:10">
      <c r="A34" s="3" t="s">
        <v>116</v>
      </c>
      <c r="B34" s="4" t="s">
        <v>117</v>
      </c>
      <c r="C34" s="1" t="s">
        <v>118</v>
      </c>
      <c r="D34" s="4" t="s">
        <v>13</v>
      </c>
      <c r="E34" s="1" t="s">
        <v>14</v>
      </c>
      <c r="F34" s="1" t="s">
        <v>14</v>
      </c>
      <c r="G34" s="4" t="s">
        <v>15</v>
      </c>
      <c r="H34" s="1" t="s">
        <v>100</v>
      </c>
      <c r="I34" s="1" t="s">
        <v>96</v>
      </c>
      <c r="J34" s="1" t="s">
        <v>18</v>
      </c>
    </row>
    <row r="35" spans="1:10">
      <c r="A35" s="3" t="s">
        <v>119</v>
      </c>
      <c r="B35" s="4" t="s">
        <v>94</v>
      </c>
      <c r="C35" s="1" t="s">
        <v>120</v>
      </c>
      <c r="D35" s="4" t="s">
        <v>13</v>
      </c>
      <c r="E35" s="1" t="s">
        <v>14</v>
      </c>
      <c r="F35" s="1" t="s">
        <v>14</v>
      </c>
      <c r="G35" s="4" t="s">
        <v>15</v>
      </c>
      <c r="H35" s="1" t="s">
        <v>52</v>
      </c>
      <c r="I35" s="1" t="s">
        <v>96</v>
      </c>
      <c r="J35" s="1" t="s">
        <v>18</v>
      </c>
    </row>
    <row r="36" spans="1:10">
      <c r="A36" s="3" t="s">
        <v>121</v>
      </c>
      <c r="B36" s="4" t="s">
        <v>122</v>
      </c>
      <c r="C36" s="1" t="s">
        <v>123</v>
      </c>
      <c r="D36" s="4" t="s">
        <v>13</v>
      </c>
      <c r="E36" s="1" t="s">
        <v>14</v>
      </c>
      <c r="F36" s="1" t="s">
        <v>14</v>
      </c>
      <c r="G36" s="4" t="s">
        <v>15</v>
      </c>
      <c r="H36" s="1" t="s">
        <v>100</v>
      </c>
      <c r="I36" s="1" t="s">
        <v>96</v>
      </c>
      <c r="J36" s="1" t="s">
        <v>18</v>
      </c>
    </row>
    <row r="37" spans="1:10">
      <c r="A37" s="3" t="s">
        <v>124</v>
      </c>
      <c r="B37" s="4" t="s">
        <v>125</v>
      </c>
      <c r="C37" s="1" t="s">
        <v>126</v>
      </c>
      <c r="D37" s="4" t="s">
        <v>13</v>
      </c>
      <c r="E37" s="1" t="s">
        <v>14</v>
      </c>
      <c r="F37" s="1" t="s">
        <v>14</v>
      </c>
      <c r="G37" s="4" t="s">
        <v>15</v>
      </c>
      <c r="H37" s="1" t="s">
        <v>52</v>
      </c>
      <c r="I37" s="1" t="s">
        <v>96</v>
      </c>
      <c r="J37" s="1" t="s">
        <v>18</v>
      </c>
    </row>
    <row r="38" spans="1:10">
      <c r="A38" s="3" t="s">
        <v>127</v>
      </c>
      <c r="B38" s="4" t="s">
        <v>128</v>
      </c>
      <c r="C38" s="1" t="s">
        <v>129</v>
      </c>
      <c r="D38" s="4" t="s">
        <v>13</v>
      </c>
      <c r="E38" s="1" t="s">
        <v>14</v>
      </c>
      <c r="F38" s="1" t="s">
        <v>14</v>
      </c>
      <c r="G38" s="4" t="s">
        <v>15</v>
      </c>
      <c r="H38" s="1" t="s">
        <v>100</v>
      </c>
      <c r="I38" s="1" t="s">
        <v>96</v>
      </c>
      <c r="J38" s="1" t="s">
        <v>18</v>
      </c>
    </row>
    <row r="39" spans="1:10">
      <c r="A39" s="3" t="s">
        <v>130</v>
      </c>
      <c r="B39" s="4" t="s">
        <v>131</v>
      </c>
      <c r="C39" s="1" t="s">
        <v>132</v>
      </c>
      <c r="D39" s="4" t="s">
        <v>13</v>
      </c>
      <c r="E39" s="1" t="s">
        <v>14</v>
      </c>
      <c r="F39" s="1" t="s">
        <v>14</v>
      </c>
      <c r="G39" s="4" t="s">
        <v>15</v>
      </c>
      <c r="H39" s="1" t="s">
        <v>52</v>
      </c>
      <c r="I39" s="1" t="s">
        <v>96</v>
      </c>
      <c r="J39" s="1" t="s">
        <v>18</v>
      </c>
    </row>
    <row r="40" spans="1:10">
      <c r="A40" s="3" t="s">
        <v>133</v>
      </c>
      <c r="B40" s="4" t="s">
        <v>111</v>
      </c>
      <c r="C40" s="1" t="s">
        <v>134</v>
      </c>
      <c r="D40" s="4" t="s">
        <v>13</v>
      </c>
      <c r="E40" s="1" t="s">
        <v>14</v>
      </c>
      <c r="F40" s="1" t="s">
        <v>14</v>
      </c>
      <c r="G40" s="4" t="s">
        <v>15</v>
      </c>
      <c r="H40" s="1" t="s">
        <v>100</v>
      </c>
      <c r="I40" s="1" t="s">
        <v>96</v>
      </c>
      <c r="J40" s="1" t="s">
        <v>18</v>
      </c>
    </row>
    <row r="41" spans="1:10">
      <c r="A41" s="3" t="s">
        <v>135</v>
      </c>
      <c r="B41" s="4" t="s">
        <v>114</v>
      </c>
      <c r="C41" s="1" t="s">
        <v>136</v>
      </c>
      <c r="D41" s="4" t="s">
        <v>13</v>
      </c>
      <c r="E41" s="1" t="s">
        <v>14</v>
      </c>
      <c r="F41" s="1" t="s">
        <v>14</v>
      </c>
      <c r="G41" s="4" t="s">
        <v>15</v>
      </c>
      <c r="H41" s="1" t="s">
        <v>52</v>
      </c>
      <c r="I41" s="1" t="s">
        <v>96</v>
      </c>
      <c r="J41" s="1" t="s">
        <v>18</v>
      </c>
    </row>
    <row r="42" spans="1:10">
      <c r="A42" s="3" t="s">
        <v>137</v>
      </c>
      <c r="B42" s="4" t="s">
        <v>117</v>
      </c>
      <c r="C42" s="1" t="s">
        <v>138</v>
      </c>
      <c r="D42" s="4" t="s">
        <v>13</v>
      </c>
      <c r="E42" s="1" t="s">
        <v>14</v>
      </c>
      <c r="F42" s="1" t="s">
        <v>14</v>
      </c>
      <c r="G42" s="4" t="s">
        <v>15</v>
      </c>
      <c r="H42" s="1" t="s">
        <v>100</v>
      </c>
      <c r="I42" s="1" t="s">
        <v>96</v>
      </c>
      <c r="J42" s="1" t="s">
        <v>18</v>
      </c>
    </row>
    <row r="43" spans="1:10" ht="14.45">
      <c r="A43" s="3" t="s">
        <v>139</v>
      </c>
      <c r="B43" s="11" t="s">
        <v>140</v>
      </c>
      <c r="C43" s="11" t="s">
        <v>141</v>
      </c>
      <c r="D43" s="4" t="s">
        <v>13</v>
      </c>
      <c r="E43" s="1" t="s">
        <v>14</v>
      </c>
      <c r="F43" s="1" t="s">
        <v>14</v>
      </c>
      <c r="G43" s="4" t="s">
        <v>15</v>
      </c>
      <c r="H43" s="1" t="s">
        <v>52</v>
      </c>
      <c r="I43" s="1" t="s">
        <v>142</v>
      </c>
      <c r="J43" s="1" t="s">
        <v>18</v>
      </c>
    </row>
    <row r="44" spans="1:10" ht="14.45">
      <c r="A44" s="3" t="s">
        <v>143</v>
      </c>
      <c r="B44" s="11" t="s">
        <v>144</v>
      </c>
      <c r="C44" s="11" t="s">
        <v>145</v>
      </c>
      <c r="D44" s="4" t="s">
        <v>13</v>
      </c>
      <c r="E44" s="1" t="s">
        <v>14</v>
      </c>
      <c r="F44" s="1" t="s">
        <v>14</v>
      </c>
      <c r="G44" s="4" t="s">
        <v>15</v>
      </c>
      <c r="H44" s="1" t="s">
        <v>100</v>
      </c>
      <c r="I44" s="1" t="s">
        <v>142</v>
      </c>
      <c r="J44" s="1" t="s">
        <v>18</v>
      </c>
    </row>
    <row r="45" spans="1:10" ht="14.45">
      <c r="A45" s="15" t="s">
        <v>146</v>
      </c>
      <c r="B45" s="16" t="s">
        <v>147</v>
      </c>
      <c r="C45" s="17" t="s">
        <v>148</v>
      </c>
      <c r="D45" s="4" t="s">
        <v>13</v>
      </c>
      <c r="E45" s="1" t="s">
        <v>14</v>
      </c>
      <c r="F45" s="1" t="s">
        <v>14</v>
      </c>
      <c r="G45" s="4" t="s">
        <v>15</v>
      </c>
      <c r="H45" s="1" t="s">
        <v>52</v>
      </c>
      <c r="I45" s="1" t="s">
        <v>149</v>
      </c>
      <c r="J45" s="1" t="s">
        <v>18</v>
      </c>
    </row>
    <row r="46" spans="1:10" ht="14.45">
      <c r="A46" s="15" t="s">
        <v>150</v>
      </c>
      <c r="B46" s="16" t="s">
        <v>151</v>
      </c>
      <c r="C46" s="17" t="s">
        <v>152</v>
      </c>
      <c r="D46" s="4" t="s">
        <v>13</v>
      </c>
      <c r="E46" s="1" t="s">
        <v>14</v>
      </c>
      <c r="F46" s="1" t="s">
        <v>14</v>
      </c>
      <c r="G46" s="4" t="s">
        <v>15</v>
      </c>
      <c r="H46" s="1" t="s">
        <v>100</v>
      </c>
      <c r="I46" s="1" t="s">
        <v>149</v>
      </c>
      <c r="J46" s="1" t="s">
        <v>18</v>
      </c>
    </row>
    <row r="47" spans="1:10" ht="14.45">
      <c r="A47" s="3" t="s">
        <v>153</v>
      </c>
      <c r="B47" s="11" t="s">
        <v>154</v>
      </c>
      <c r="C47" s="1" t="s">
        <v>155</v>
      </c>
      <c r="D47" s="4" t="s">
        <v>13</v>
      </c>
      <c r="E47" s="1" t="s">
        <v>14</v>
      </c>
      <c r="F47" s="1" t="s">
        <v>14</v>
      </c>
      <c r="G47" s="4" t="s">
        <v>15</v>
      </c>
      <c r="H47" s="1" t="s">
        <v>52</v>
      </c>
      <c r="I47" s="1" t="s">
        <v>149</v>
      </c>
      <c r="J47" s="1" t="s">
        <v>18</v>
      </c>
    </row>
    <row r="48" spans="1:10" ht="14.45">
      <c r="A48" s="3" t="s">
        <v>156</v>
      </c>
      <c r="B48" s="11" t="s">
        <v>157</v>
      </c>
      <c r="C48" s="1" t="s">
        <v>158</v>
      </c>
      <c r="D48" s="4" t="s">
        <v>13</v>
      </c>
      <c r="E48" s="1" t="s">
        <v>14</v>
      </c>
      <c r="F48" s="1" t="s">
        <v>14</v>
      </c>
      <c r="G48" s="4" t="s">
        <v>15</v>
      </c>
      <c r="H48" s="1" t="s">
        <v>100</v>
      </c>
      <c r="I48" s="1" t="s">
        <v>149</v>
      </c>
      <c r="J48" s="1" t="s">
        <v>18</v>
      </c>
    </row>
    <row r="49" spans="1:11">
      <c r="A49" s="15" t="s">
        <v>159</v>
      </c>
      <c r="B49" s="18" t="s">
        <v>160</v>
      </c>
      <c r="C49" s="17" t="s">
        <v>161</v>
      </c>
      <c r="D49" s="4" t="s">
        <v>13</v>
      </c>
      <c r="E49" s="1" t="s">
        <v>14</v>
      </c>
      <c r="F49" s="1" t="s">
        <v>14</v>
      </c>
      <c r="G49" s="4" t="s">
        <v>15</v>
      </c>
      <c r="H49" s="1" t="s">
        <v>52</v>
      </c>
      <c r="I49" s="1" t="s">
        <v>149</v>
      </c>
      <c r="J49" s="1" t="s">
        <v>18</v>
      </c>
      <c r="K49" s="1" t="s">
        <v>162</v>
      </c>
    </row>
    <row r="50" spans="1:11" ht="14.45">
      <c r="A50" s="3" t="s">
        <v>163</v>
      </c>
      <c r="B50" s="11" t="s">
        <v>164</v>
      </c>
      <c r="C50" s="1" t="s">
        <v>165</v>
      </c>
      <c r="D50" s="4" t="s">
        <v>13</v>
      </c>
      <c r="E50" s="1" t="s">
        <v>14</v>
      </c>
      <c r="F50" s="1" t="s">
        <v>14</v>
      </c>
      <c r="G50" s="4" t="s">
        <v>15</v>
      </c>
      <c r="H50" s="1" t="s">
        <v>52</v>
      </c>
      <c r="I50" s="1" t="s">
        <v>149</v>
      </c>
      <c r="J50" s="1" t="s">
        <v>18</v>
      </c>
    </row>
    <row r="51" spans="1:11" ht="14.45">
      <c r="A51" s="3" t="s">
        <v>166</v>
      </c>
      <c r="B51" s="11" t="s">
        <v>167</v>
      </c>
      <c r="C51" s="1" t="s">
        <v>168</v>
      </c>
      <c r="D51" s="4" t="s">
        <v>13</v>
      </c>
      <c r="E51" s="1" t="s">
        <v>14</v>
      </c>
      <c r="F51" s="1" t="s">
        <v>14</v>
      </c>
      <c r="G51" s="4" t="s">
        <v>15</v>
      </c>
      <c r="H51" s="1" t="s">
        <v>52</v>
      </c>
      <c r="I51" s="1" t="s">
        <v>149</v>
      </c>
      <c r="J51" s="1" t="s">
        <v>18</v>
      </c>
    </row>
    <row r="52" spans="1:11" ht="14.45">
      <c r="A52" s="3" t="s">
        <v>169</v>
      </c>
      <c r="B52" s="11" t="s">
        <v>170</v>
      </c>
      <c r="C52" s="1" t="s">
        <v>171</v>
      </c>
      <c r="D52" s="4" t="s">
        <v>13</v>
      </c>
      <c r="E52" s="1" t="s">
        <v>14</v>
      </c>
      <c r="F52" s="1" t="s">
        <v>14</v>
      </c>
      <c r="G52" s="4" t="s">
        <v>15</v>
      </c>
      <c r="H52" s="1" t="s">
        <v>52</v>
      </c>
      <c r="I52" s="1" t="s">
        <v>149</v>
      </c>
      <c r="J52" s="1" t="s">
        <v>18</v>
      </c>
    </row>
    <row r="53" spans="1:11" ht="14.45">
      <c r="A53" s="3" t="s">
        <v>172</v>
      </c>
      <c r="B53" s="11" t="s">
        <v>173</v>
      </c>
      <c r="C53" s="1" t="s">
        <v>174</v>
      </c>
      <c r="D53" s="4" t="s">
        <v>13</v>
      </c>
      <c r="E53" s="1" t="s">
        <v>14</v>
      </c>
      <c r="F53" s="1" t="s">
        <v>14</v>
      </c>
      <c r="G53" s="4" t="s">
        <v>15</v>
      </c>
      <c r="H53" s="1" t="s">
        <v>52</v>
      </c>
      <c r="I53" s="1" t="s">
        <v>149</v>
      </c>
      <c r="J53" s="1" t="s">
        <v>18</v>
      </c>
    </row>
    <row r="54" spans="1:11" ht="14.45">
      <c r="A54" s="3" t="s">
        <v>175</v>
      </c>
      <c r="B54" s="11" t="s">
        <v>176</v>
      </c>
      <c r="C54" s="1" t="s">
        <v>177</v>
      </c>
      <c r="D54" s="4" t="s">
        <v>13</v>
      </c>
      <c r="E54" s="1" t="s">
        <v>14</v>
      </c>
      <c r="F54" s="1" t="s">
        <v>14</v>
      </c>
      <c r="G54" s="4" t="s">
        <v>15</v>
      </c>
      <c r="H54" s="1" t="s">
        <v>52</v>
      </c>
      <c r="I54" s="1" t="s">
        <v>149</v>
      </c>
      <c r="J54" s="1" t="s">
        <v>18</v>
      </c>
    </row>
    <row r="55" spans="1:11" ht="14.45">
      <c r="A55" s="3" t="s">
        <v>178</v>
      </c>
      <c r="B55" s="11" t="s">
        <v>179</v>
      </c>
      <c r="C55" s="1" t="s">
        <v>180</v>
      </c>
      <c r="D55" s="4" t="s">
        <v>13</v>
      </c>
      <c r="E55" s="1" t="s">
        <v>14</v>
      </c>
      <c r="F55" s="1" t="s">
        <v>14</v>
      </c>
      <c r="G55" s="4" t="s">
        <v>15</v>
      </c>
      <c r="H55" s="1" t="s">
        <v>52</v>
      </c>
      <c r="I55" s="1" t="s">
        <v>149</v>
      </c>
      <c r="J55" s="1" t="s">
        <v>18</v>
      </c>
      <c r="K55" s="1" t="s">
        <v>181</v>
      </c>
    </row>
    <row r="56" spans="1:11" ht="14.45">
      <c r="A56" s="3" t="s">
        <v>182</v>
      </c>
      <c r="B56" s="11" t="s">
        <v>183</v>
      </c>
      <c r="C56" s="1" t="s">
        <v>184</v>
      </c>
      <c r="D56" s="4" t="s">
        <v>13</v>
      </c>
      <c r="E56" s="1" t="s">
        <v>14</v>
      </c>
      <c r="F56" s="1" t="s">
        <v>14</v>
      </c>
      <c r="G56" s="4" t="s">
        <v>15</v>
      </c>
      <c r="H56" s="1" t="s">
        <v>52</v>
      </c>
      <c r="I56" s="1" t="s">
        <v>149</v>
      </c>
      <c r="J56" s="1" t="s">
        <v>18</v>
      </c>
    </row>
    <row r="57" spans="1:11" ht="14.45">
      <c r="A57" s="3" t="s">
        <v>185</v>
      </c>
      <c r="B57" s="11" t="s">
        <v>186</v>
      </c>
      <c r="C57" s="1" t="s">
        <v>187</v>
      </c>
      <c r="D57" s="4" t="s">
        <v>13</v>
      </c>
      <c r="E57" s="1" t="s">
        <v>14</v>
      </c>
      <c r="F57" s="1" t="s">
        <v>14</v>
      </c>
      <c r="G57" s="4" t="s">
        <v>15</v>
      </c>
      <c r="H57" s="1" t="s">
        <v>52</v>
      </c>
      <c r="I57" s="1" t="s">
        <v>149</v>
      </c>
      <c r="J57" s="1" t="s">
        <v>18</v>
      </c>
    </row>
    <row r="58" spans="1:11" ht="14.45">
      <c r="A58" s="3" t="s">
        <v>188</v>
      </c>
      <c r="B58" s="11" t="s">
        <v>189</v>
      </c>
      <c r="C58" s="1" t="s">
        <v>190</v>
      </c>
      <c r="D58" s="4" t="s">
        <v>13</v>
      </c>
      <c r="E58" s="1" t="s">
        <v>14</v>
      </c>
      <c r="F58" s="1" t="s">
        <v>14</v>
      </c>
      <c r="G58" s="4" t="s">
        <v>15</v>
      </c>
      <c r="H58" s="1" t="s">
        <v>100</v>
      </c>
      <c r="I58" s="1" t="s">
        <v>149</v>
      </c>
      <c r="J58" s="1" t="s">
        <v>18</v>
      </c>
    </row>
    <row r="59" spans="1:11" ht="14.45">
      <c r="A59" s="3" t="s">
        <v>191</v>
      </c>
      <c r="B59" s="11" t="s">
        <v>192</v>
      </c>
      <c r="C59" s="1" t="s">
        <v>193</v>
      </c>
      <c r="D59" s="4" t="s">
        <v>13</v>
      </c>
      <c r="E59" s="1" t="s">
        <v>14</v>
      </c>
      <c r="F59" s="1" t="s">
        <v>14</v>
      </c>
      <c r="G59" s="4" t="s">
        <v>15</v>
      </c>
      <c r="H59" s="1" t="s">
        <v>100</v>
      </c>
      <c r="I59" s="1" t="s">
        <v>149</v>
      </c>
      <c r="J59" s="1" t="s">
        <v>18</v>
      </c>
    </row>
    <row r="60" spans="1:11" ht="14.45">
      <c r="A60" s="3" t="s">
        <v>194</v>
      </c>
      <c r="B60" s="11" t="s">
        <v>195</v>
      </c>
      <c r="C60" s="1" t="s">
        <v>196</v>
      </c>
      <c r="D60" s="4" t="s">
        <v>13</v>
      </c>
      <c r="E60" s="1" t="s">
        <v>14</v>
      </c>
      <c r="F60" s="1" t="s">
        <v>14</v>
      </c>
      <c r="G60" s="4" t="s">
        <v>15</v>
      </c>
      <c r="H60" s="1" t="s">
        <v>100</v>
      </c>
      <c r="I60" s="1" t="s">
        <v>149</v>
      </c>
      <c r="J60" s="1" t="s">
        <v>18</v>
      </c>
    </row>
    <row r="61" spans="1:11" ht="14.45">
      <c r="A61" s="3" t="s">
        <v>197</v>
      </c>
      <c r="B61" s="11" t="s">
        <v>198</v>
      </c>
      <c r="C61" s="1" t="s">
        <v>199</v>
      </c>
      <c r="D61" s="4" t="s">
        <v>13</v>
      </c>
      <c r="E61" s="1" t="s">
        <v>14</v>
      </c>
      <c r="F61" s="1" t="s">
        <v>14</v>
      </c>
      <c r="G61" s="4" t="s">
        <v>15</v>
      </c>
      <c r="H61" s="1" t="s">
        <v>100</v>
      </c>
      <c r="I61" s="1" t="s">
        <v>149</v>
      </c>
      <c r="J61" s="1" t="s">
        <v>18</v>
      </c>
      <c r="K61" s="1" t="s">
        <v>200</v>
      </c>
    </row>
    <row r="62" spans="1:11" ht="14.45">
      <c r="A62" s="3" t="s">
        <v>201</v>
      </c>
      <c r="B62" s="11" t="s">
        <v>202</v>
      </c>
      <c r="C62" s="1" t="s">
        <v>203</v>
      </c>
      <c r="D62" s="4" t="s">
        <v>13</v>
      </c>
      <c r="E62" s="1" t="s">
        <v>14</v>
      </c>
      <c r="F62" s="1" t="s">
        <v>14</v>
      </c>
      <c r="G62" s="4" t="s">
        <v>15</v>
      </c>
      <c r="H62" s="1" t="s">
        <v>100</v>
      </c>
      <c r="I62" s="1" t="s">
        <v>149</v>
      </c>
      <c r="J62" s="1" t="s">
        <v>18</v>
      </c>
    </row>
    <row r="63" spans="1:11" ht="14.45">
      <c r="A63" s="3" t="s">
        <v>204</v>
      </c>
      <c r="B63" s="11" t="s">
        <v>205</v>
      </c>
      <c r="C63" s="1" t="s">
        <v>206</v>
      </c>
      <c r="D63" s="4" t="s">
        <v>13</v>
      </c>
      <c r="E63" s="1" t="s">
        <v>14</v>
      </c>
      <c r="F63" s="1" t="s">
        <v>14</v>
      </c>
      <c r="G63" s="4" t="s">
        <v>15</v>
      </c>
      <c r="H63" s="1" t="s">
        <v>100</v>
      </c>
      <c r="I63" s="1" t="s">
        <v>149</v>
      </c>
      <c r="J63" s="1" t="s">
        <v>18</v>
      </c>
    </row>
    <row r="64" spans="1:11" ht="14.45">
      <c r="A64" s="3" t="s">
        <v>207</v>
      </c>
      <c r="B64" s="11" t="s">
        <v>208</v>
      </c>
      <c r="C64" s="1" t="s">
        <v>209</v>
      </c>
      <c r="D64" s="4" t="s">
        <v>13</v>
      </c>
      <c r="E64" s="1" t="s">
        <v>14</v>
      </c>
      <c r="F64" s="1" t="s">
        <v>14</v>
      </c>
      <c r="G64" s="4" t="s">
        <v>15</v>
      </c>
      <c r="H64" s="1" t="s">
        <v>100</v>
      </c>
      <c r="I64" s="1" t="s">
        <v>149</v>
      </c>
      <c r="J64" s="1" t="s">
        <v>18</v>
      </c>
    </row>
    <row r="65" spans="1:10" ht="14.45">
      <c r="A65" s="3" t="s">
        <v>210</v>
      </c>
      <c r="B65" s="11" t="s">
        <v>211</v>
      </c>
      <c r="C65" s="1" t="s">
        <v>212</v>
      </c>
      <c r="D65" s="4" t="s">
        <v>13</v>
      </c>
      <c r="E65" s="1" t="s">
        <v>14</v>
      </c>
      <c r="F65" s="1" t="s">
        <v>14</v>
      </c>
      <c r="G65" s="4" t="s">
        <v>15</v>
      </c>
      <c r="H65" s="1" t="s">
        <v>100</v>
      </c>
      <c r="I65" s="1" t="s">
        <v>149</v>
      </c>
      <c r="J65" s="1" t="s">
        <v>18</v>
      </c>
    </row>
    <row r="66" spans="1:10">
      <c r="A66" s="12" t="s">
        <v>213</v>
      </c>
      <c r="B66" s="13" t="s">
        <v>214</v>
      </c>
      <c r="C66" s="14" t="s">
        <v>215</v>
      </c>
      <c r="D66" s="13" t="s">
        <v>13</v>
      </c>
      <c r="E66" s="14" t="s">
        <v>14</v>
      </c>
      <c r="F66" s="14" t="s">
        <v>14</v>
      </c>
      <c r="G66" s="13" t="s">
        <v>15</v>
      </c>
      <c r="H66" s="14" t="s">
        <v>100</v>
      </c>
      <c r="I66" s="14" t="s">
        <v>96</v>
      </c>
      <c r="J66" s="14" t="s">
        <v>18</v>
      </c>
    </row>
    <row r="67" spans="1:10">
      <c r="A67" s="12" t="s">
        <v>216</v>
      </c>
      <c r="B67" s="13" t="s">
        <v>217</v>
      </c>
      <c r="C67" s="14" t="s">
        <v>218</v>
      </c>
      <c r="D67" s="13" t="s">
        <v>13</v>
      </c>
      <c r="E67" s="14" t="s">
        <v>14</v>
      </c>
      <c r="F67" s="14" t="s">
        <v>14</v>
      </c>
      <c r="G67" s="13" t="s">
        <v>15</v>
      </c>
      <c r="H67" s="14" t="s">
        <v>100</v>
      </c>
      <c r="I67" s="14" t="s">
        <v>96</v>
      </c>
      <c r="J67" s="14" t="s">
        <v>18</v>
      </c>
    </row>
    <row r="68" spans="1:10">
      <c r="A68" s="3" t="s">
        <v>219</v>
      </c>
      <c r="B68" s="4" t="s">
        <v>50</v>
      </c>
      <c r="C68" s="10" t="s">
        <v>220</v>
      </c>
      <c r="D68" s="4" t="s">
        <v>13</v>
      </c>
      <c r="E68" s="1" t="s">
        <v>14</v>
      </c>
      <c r="F68" s="1" t="s">
        <v>14</v>
      </c>
      <c r="G68" s="4" t="s">
        <v>15</v>
      </c>
      <c r="H68" s="1" t="s">
        <v>52</v>
      </c>
      <c r="I68" s="1" t="s">
        <v>53</v>
      </c>
      <c r="J68" s="1" t="s">
        <v>18</v>
      </c>
    </row>
    <row r="69" spans="1:10">
      <c r="A69" s="3" t="s">
        <v>221</v>
      </c>
      <c r="B69" s="4" t="s">
        <v>222</v>
      </c>
      <c r="C69" s="10" t="s">
        <v>223</v>
      </c>
      <c r="D69" s="4" t="s">
        <v>13</v>
      </c>
      <c r="E69" s="1" t="s">
        <v>14</v>
      </c>
      <c r="F69" s="1" t="s">
        <v>14</v>
      </c>
      <c r="G69" s="4" t="s">
        <v>15</v>
      </c>
      <c r="H69" s="1" t="s">
        <v>52</v>
      </c>
      <c r="I69" s="1" t="s">
        <v>53</v>
      </c>
      <c r="J69" s="1" t="s">
        <v>18</v>
      </c>
    </row>
    <row r="70" spans="1:10">
      <c r="A70" s="3" t="s">
        <v>224</v>
      </c>
      <c r="B70" s="4" t="s">
        <v>225</v>
      </c>
      <c r="C70" s="10" t="s">
        <v>226</v>
      </c>
      <c r="D70" s="4" t="s">
        <v>13</v>
      </c>
      <c r="E70" s="1" t="s">
        <v>14</v>
      </c>
      <c r="F70" s="1" t="s">
        <v>14</v>
      </c>
      <c r="G70" s="4" t="s">
        <v>15</v>
      </c>
      <c r="H70" s="1" t="s">
        <v>52</v>
      </c>
      <c r="I70" s="1" t="s">
        <v>53</v>
      </c>
      <c r="J70" s="1" t="s">
        <v>18</v>
      </c>
    </row>
    <row r="71" spans="1:10">
      <c r="A71" s="3" t="s">
        <v>227</v>
      </c>
      <c r="B71" s="4" t="s">
        <v>228</v>
      </c>
      <c r="C71" s="10" t="s">
        <v>229</v>
      </c>
      <c r="D71" s="4" t="s">
        <v>13</v>
      </c>
      <c r="E71" s="1" t="s">
        <v>14</v>
      </c>
      <c r="F71" s="1" t="s">
        <v>14</v>
      </c>
      <c r="G71" s="4" t="s">
        <v>15</v>
      </c>
      <c r="H71" s="1" t="s">
        <v>52</v>
      </c>
      <c r="I71" s="1" t="s">
        <v>53</v>
      </c>
      <c r="J71" s="1" t="s">
        <v>18</v>
      </c>
    </row>
    <row r="72" spans="1:10">
      <c r="A72" s="3" t="s">
        <v>230</v>
      </c>
      <c r="B72" s="4" t="s">
        <v>231</v>
      </c>
      <c r="C72" s="10" t="s">
        <v>232</v>
      </c>
      <c r="D72" s="4" t="s">
        <v>13</v>
      </c>
      <c r="E72" s="1" t="s">
        <v>14</v>
      </c>
      <c r="F72" s="1" t="s">
        <v>14</v>
      </c>
      <c r="G72" s="4" t="s">
        <v>15</v>
      </c>
      <c r="H72" s="1" t="s">
        <v>52</v>
      </c>
      <c r="I72" s="1" t="s">
        <v>53</v>
      </c>
      <c r="J72" s="1" t="s">
        <v>18</v>
      </c>
    </row>
    <row r="73" spans="1:10">
      <c r="A73" s="3" t="s">
        <v>233</v>
      </c>
      <c r="B73" s="4" t="s">
        <v>234</v>
      </c>
      <c r="C73" s="10" t="s">
        <v>235</v>
      </c>
      <c r="D73" s="4" t="s">
        <v>13</v>
      </c>
      <c r="E73" s="1" t="s">
        <v>14</v>
      </c>
      <c r="F73" s="1" t="s">
        <v>14</v>
      </c>
      <c r="G73" s="4" t="s">
        <v>15</v>
      </c>
      <c r="H73" s="1" t="s">
        <v>52</v>
      </c>
      <c r="I73" s="1" t="s">
        <v>53</v>
      </c>
      <c r="J73" s="1" t="s">
        <v>18</v>
      </c>
    </row>
    <row r="74" spans="1:10">
      <c r="A74" s="3" t="s">
        <v>236</v>
      </c>
      <c r="B74" s="4" t="s">
        <v>237</v>
      </c>
      <c r="C74" s="10" t="s">
        <v>238</v>
      </c>
      <c r="D74" s="4" t="s">
        <v>13</v>
      </c>
      <c r="E74" s="1" t="s">
        <v>14</v>
      </c>
      <c r="F74" s="1" t="s">
        <v>14</v>
      </c>
      <c r="G74" s="4" t="s">
        <v>15</v>
      </c>
      <c r="H74" s="1" t="s">
        <v>52</v>
      </c>
      <c r="I74" s="1" t="s">
        <v>53</v>
      </c>
      <c r="J74" s="1" t="s">
        <v>18</v>
      </c>
    </row>
    <row r="75" spans="1:10">
      <c r="A75" s="3" t="s">
        <v>239</v>
      </c>
      <c r="B75" s="4" t="s">
        <v>240</v>
      </c>
      <c r="C75" s="10" t="s">
        <v>241</v>
      </c>
      <c r="D75" s="4" t="s">
        <v>13</v>
      </c>
      <c r="E75" s="1" t="s">
        <v>14</v>
      </c>
      <c r="F75" s="1" t="s">
        <v>14</v>
      </c>
      <c r="G75" s="4" t="s">
        <v>15</v>
      </c>
      <c r="H75" s="1" t="s">
        <v>52</v>
      </c>
      <c r="I75" s="1" t="s">
        <v>53</v>
      </c>
      <c r="J75" s="1" t="s">
        <v>18</v>
      </c>
    </row>
    <row r="76" spans="1:10">
      <c r="A76" s="3" t="s">
        <v>242</v>
      </c>
      <c r="B76" s="4" t="s">
        <v>243</v>
      </c>
      <c r="C76" s="10" t="s">
        <v>244</v>
      </c>
      <c r="D76" s="4" t="s">
        <v>13</v>
      </c>
      <c r="E76" s="1" t="s">
        <v>14</v>
      </c>
      <c r="F76" s="1" t="s">
        <v>14</v>
      </c>
      <c r="G76" s="4" t="s">
        <v>15</v>
      </c>
      <c r="H76" s="1" t="s">
        <v>52</v>
      </c>
      <c r="I76" s="1" t="s">
        <v>53</v>
      </c>
      <c r="J76" s="1" t="s">
        <v>18</v>
      </c>
    </row>
    <row r="77" spans="1:10">
      <c r="A77" s="3" t="s">
        <v>245</v>
      </c>
      <c r="B77" s="4" t="s">
        <v>246</v>
      </c>
      <c r="C77" s="10" t="s">
        <v>247</v>
      </c>
      <c r="D77" s="4" t="s">
        <v>13</v>
      </c>
      <c r="E77" s="1" t="s">
        <v>14</v>
      </c>
      <c r="F77" s="1" t="s">
        <v>14</v>
      </c>
      <c r="G77" s="4" t="s">
        <v>15</v>
      </c>
      <c r="H77" s="1" t="s">
        <v>52</v>
      </c>
      <c r="I77" s="1" t="s">
        <v>53</v>
      </c>
      <c r="J77" s="1" t="s">
        <v>18</v>
      </c>
    </row>
    <row r="78" spans="1:10">
      <c r="A78" s="3" t="s">
        <v>248</v>
      </c>
      <c r="B78" s="4" t="s">
        <v>249</v>
      </c>
      <c r="C78" s="10" t="s">
        <v>250</v>
      </c>
      <c r="D78" s="4" t="s">
        <v>13</v>
      </c>
      <c r="E78" s="1" t="s">
        <v>14</v>
      </c>
      <c r="F78" s="1" t="s">
        <v>14</v>
      </c>
      <c r="G78" s="4" t="s">
        <v>15</v>
      </c>
      <c r="H78" s="1" t="s">
        <v>52</v>
      </c>
      <c r="I78" s="1" t="s">
        <v>53</v>
      </c>
      <c r="J78" s="1" t="s">
        <v>18</v>
      </c>
    </row>
    <row r="79" spans="1:10">
      <c r="A79" s="3" t="s">
        <v>251</v>
      </c>
      <c r="B79" s="4" t="s">
        <v>252</v>
      </c>
      <c r="C79" s="10" t="s">
        <v>253</v>
      </c>
      <c r="D79" s="4" t="s">
        <v>13</v>
      </c>
      <c r="E79" s="1" t="s">
        <v>14</v>
      </c>
      <c r="F79" s="1" t="s">
        <v>14</v>
      </c>
      <c r="G79" s="4" t="s">
        <v>15</v>
      </c>
      <c r="H79" s="1" t="s">
        <v>52</v>
      </c>
      <c r="I79" s="1" t="s">
        <v>53</v>
      </c>
      <c r="J79" s="1" t="s">
        <v>18</v>
      </c>
    </row>
    <row r="80" spans="1:10">
      <c r="A80" s="3" t="s">
        <v>254</v>
      </c>
      <c r="B80" s="4" t="s">
        <v>255</v>
      </c>
      <c r="C80" s="10" t="s">
        <v>256</v>
      </c>
      <c r="D80" s="4" t="s">
        <v>13</v>
      </c>
      <c r="E80" s="1" t="s">
        <v>14</v>
      </c>
      <c r="F80" s="1" t="s">
        <v>14</v>
      </c>
      <c r="G80" s="4" t="s">
        <v>15</v>
      </c>
      <c r="H80" s="1" t="s">
        <v>52</v>
      </c>
      <c r="I80" s="1" t="s">
        <v>53</v>
      </c>
      <c r="J80" s="1" t="s">
        <v>18</v>
      </c>
    </row>
    <row r="81" spans="1:10">
      <c r="A81" s="3" t="s">
        <v>257</v>
      </c>
      <c r="B81" s="4" t="s">
        <v>258</v>
      </c>
      <c r="C81" s="10" t="s">
        <v>259</v>
      </c>
      <c r="D81" s="4" t="s">
        <v>13</v>
      </c>
      <c r="E81" s="1" t="s">
        <v>14</v>
      </c>
      <c r="F81" s="1" t="s">
        <v>14</v>
      </c>
      <c r="G81" s="4" t="s">
        <v>15</v>
      </c>
      <c r="H81" s="1" t="s">
        <v>52</v>
      </c>
      <c r="I81" s="1" t="s">
        <v>53</v>
      </c>
      <c r="J81" s="1" t="s">
        <v>18</v>
      </c>
    </row>
    <row r="82" spans="1:10">
      <c r="A82" s="3" t="s">
        <v>260</v>
      </c>
      <c r="B82" s="4" t="s">
        <v>261</v>
      </c>
      <c r="C82" s="10" t="s">
        <v>262</v>
      </c>
      <c r="D82" s="4" t="s">
        <v>13</v>
      </c>
      <c r="E82" s="1" t="s">
        <v>14</v>
      </c>
      <c r="F82" s="1" t="s">
        <v>14</v>
      </c>
      <c r="G82" s="4" t="s">
        <v>15</v>
      </c>
      <c r="H82" s="1" t="s">
        <v>52</v>
      </c>
      <c r="I82" s="1" t="s">
        <v>53</v>
      </c>
      <c r="J82" s="1" t="s">
        <v>18</v>
      </c>
    </row>
    <row r="83" spans="1:10">
      <c r="A83" s="3" t="s">
        <v>263</v>
      </c>
      <c r="B83" s="4" t="s">
        <v>264</v>
      </c>
      <c r="C83" s="10" t="s">
        <v>265</v>
      </c>
      <c r="D83" s="4" t="s">
        <v>13</v>
      </c>
      <c r="E83" s="1" t="s">
        <v>14</v>
      </c>
      <c r="F83" s="1" t="s">
        <v>14</v>
      </c>
      <c r="G83" s="4" t="s">
        <v>15</v>
      </c>
      <c r="H83" s="1" t="s">
        <v>52</v>
      </c>
      <c r="I83" s="1" t="s">
        <v>53</v>
      </c>
      <c r="J83" s="1" t="s">
        <v>18</v>
      </c>
    </row>
    <row r="84" spans="1:10">
      <c r="A84" s="3" t="s">
        <v>266</v>
      </c>
      <c r="B84" s="4" t="s">
        <v>267</v>
      </c>
      <c r="C84" s="10" t="s">
        <v>268</v>
      </c>
      <c r="D84" s="4" t="s">
        <v>13</v>
      </c>
      <c r="E84" s="1" t="s">
        <v>14</v>
      </c>
      <c r="F84" s="1" t="s">
        <v>14</v>
      </c>
      <c r="G84" s="4" t="s">
        <v>15</v>
      </c>
      <c r="H84" s="1" t="s">
        <v>52</v>
      </c>
      <c r="I84" s="1" t="s">
        <v>53</v>
      </c>
      <c r="J84" s="1" t="s">
        <v>18</v>
      </c>
    </row>
    <row r="85" spans="1:10">
      <c r="A85" s="3" t="s">
        <v>269</v>
      </c>
      <c r="B85" s="4" t="s">
        <v>270</v>
      </c>
      <c r="C85" s="10" t="s">
        <v>271</v>
      </c>
      <c r="D85" s="4" t="s">
        <v>13</v>
      </c>
      <c r="E85" s="1" t="s">
        <v>14</v>
      </c>
      <c r="F85" s="1" t="s">
        <v>14</v>
      </c>
      <c r="G85" s="4" t="s">
        <v>15</v>
      </c>
      <c r="H85" s="1" t="s">
        <v>52</v>
      </c>
      <c r="I85" s="1" t="s">
        <v>53</v>
      </c>
      <c r="J85" s="1" t="s">
        <v>18</v>
      </c>
    </row>
    <row r="86" spans="1:10">
      <c r="A86" s="3" t="s">
        <v>272</v>
      </c>
      <c r="B86" s="4" t="s">
        <v>50</v>
      </c>
      <c r="C86" s="10" t="s">
        <v>273</v>
      </c>
      <c r="D86" s="4" t="s">
        <v>13</v>
      </c>
      <c r="E86" s="1" t="s">
        <v>14</v>
      </c>
      <c r="F86" s="1" t="s">
        <v>14</v>
      </c>
      <c r="G86" s="4" t="s">
        <v>15</v>
      </c>
      <c r="H86" s="1" t="s">
        <v>52</v>
      </c>
      <c r="I86" s="1" t="s">
        <v>53</v>
      </c>
      <c r="J86" s="1" t="s">
        <v>18</v>
      </c>
    </row>
    <row r="87" spans="1:10">
      <c r="A87" s="3" t="s">
        <v>274</v>
      </c>
      <c r="B87" s="4" t="s">
        <v>222</v>
      </c>
      <c r="C87" s="10" t="s">
        <v>275</v>
      </c>
      <c r="D87" s="4" t="s">
        <v>13</v>
      </c>
      <c r="E87" s="1" t="s">
        <v>14</v>
      </c>
      <c r="F87" s="1" t="s">
        <v>14</v>
      </c>
      <c r="G87" s="4" t="s">
        <v>15</v>
      </c>
      <c r="H87" s="1" t="s">
        <v>52</v>
      </c>
      <c r="I87" s="1" t="s">
        <v>53</v>
      </c>
      <c r="J87" s="1" t="s">
        <v>18</v>
      </c>
    </row>
    <row r="88" spans="1:10">
      <c r="A88" s="3" t="s">
        <v>276</v>
      </c>
      <c r="B88" s="4" t="s">
        <v>277</v>
      </c>
      <c r="C88" s="10" t="s">
        <v>278</v>
      </c>
      <c r="D88" s="4" t="s">
        <v>13</v>
      </c>
      <c r="E88" s="1" t="s">
        <v>14</v>
      </c>
      <c r="F88" s="1" t="s">
        <v>14</v>
      </c>
      <c r="G88" s="4" t="s">
        <v>15</v>
      </c>
      <c r="H88" s="1" t="s">
        <v>52</v>
      </c>
      <c r="I88" s="1" t="s">
        <v>53</v>
      </c>
      <c r="J88" s="1" t="s">
        <v>18</v>
      </c>
    </row>
    <row r="89" spans="1:10">
      <c r="A89" s="3" t="s">
        <v>279</v>
      </c>
      <c r="B89" s="4" t="s">
        <v>280</v>
      </c>
      <c r="C89" s="10" t="s">
        <v>281</v>
      </c>
      <c r="D89" s="4" t="s">
        <v>13</v>
      </c>
      <c r="E89" s="1" t="s">
        <v>14</v>
      </c>
      <c r="F89" s="1" t="s">
        <v>14</v>
      </c>
      <c r="G89" s="4" t="s">
        <v>15</v>
      </c>
      <c r="H89" s="1" t="s">
        <v>52</v>
      </c>
      <c r="I89" s="1" t="s">
        <v>53</v>
      </c>
      <c r="J89" s="1" t="s">
        <v>18</v>
      </c>
    </row>
    <row r="90" spans="1:10">
      <c r="A90" s="3" t="s">
        <v>282</v>
      </c>
      <c r="B90" s="4" t="s">
        <v>283</v>
      </c>
      <c r="C90" s="10" t="s">
        <v>284</v>
      </c>
      <c r="D90" s="4" t="s">
        <v>13</v>
      </c>
      <c r="E90" s="1" t="s">
        <v>14</v>
      </c>
      <c r="F90" s="1" t="s">
        <v>14</v>
      </c>
      <c r="G90" s="4" t="s">
        <v>15</v>
      </c>
      <c r="H90" s="1" t="s">
        <v>52</v>
      </c>
      <c r="I90" s="1" t="s">
        <v>53</v>
      </c>
      <c r="J90" s="1" t="s">
        <v>18</v>
      </c>
    </row>
    <row r="91" spans="1:10">
      <c r="A91" s="3" t="s">
        <v>285</v>
      </c>
      <c r="B91" s="4" t="s">
        <v>286</v>
      </c>
      <c r="C91" s="10" t="s">
        <v>287</v>
      </c>
      <c r="D91" s="4" t="s">
        <v>13</v>
      </c>
      <c r="E91" s="1" t="s">
        <v>14</v>
      </c>
      <c r="F91" s="1" t="s">
        <v>14</v>
      </c>
      <c r="G91" s="4" t="s">
        <v>15</v>
      </c>
      <c r="H91" s="1" t="s">
        <v>52</v>
      </c>
      <c r="I91" s="1" t="s">
        <v>53</v>
      </c>
      <c r="J91" s="1" t="s">
        <v>18</v>
      </c>
    </row>
    <row r="92" spans="1:10">
      <c r="A92" s="3" t="s">
        <v>288</v>
      </c>
      <c r="B92" s="4" t="s">
        <v>289</v>
      </c>
      <c r="C92" s="10" t="s">
        <v>290</v>
      </c>
      <c r="D92" s="4" t="s">
        <v>13</v>
      </c>
      <c r="E92" s="1" t="s">
        <v>14</v>
      </c>
      <c r="F92" s="1" t="s">
        <v>14</v>
      </c>
      <c r="G92" s="4" t="s">
        <v>15</v>
      </c>
      <c r="H92" s="1" t="s">
        <v>52</v>
      </c>
      <c r="I92" s="1" t="s">
        <v>53</v>
      </c>
      <c r="J92" s="1" t="s">
        <v>18</v>
      </c>
    </row>
    <row r="93" spans="1:10">
      <c r="A93" s="3" t="s">
        <v>291</v>
      </c>
      <c r="B93" s="4" t="s">
        <v>292</v>
      </c>
      <c r="C93" s="10" t="s">
        <v>293</v>
      </c>
      <c r="D93" s="4" t="s">
        <v>13</v>
      </c>
      <c r="E93" s="1" t="s">
        <v>14</v>
      </c>
      <c r="F93" s="1" t="s">
        <v>14</v>
      </c>
      <c r="G93" s="4" t="s">
        <v>15</v>
      </c>
      <c r="H93" s="1" t="s">
        <v>52</v>
      </c>
      <c r="I93" s="1" t="s">
        <v>53</v>
      </c>
      <c r="J93" s="1" t="s">
        <v>18</v>
      </c>
    </row>
    <row r="94" spans="1:10">
      <c r="A94" s="3" t="s">
        <v>294</v>
      </c>
      <c r="B94" s="4" t="s">
        <v>295</v>
      </c>
      <c r="C94" s="10" t="s">
        <v>296</v>
      </c>
      <c r="D94" s="4" t="s">
        <v>13</v>
      </c>
      <c r="E94" s="1" t="s">
        <v>14</v>
      </c>
      <c r="F94" s="1" t="s">
        <v>14</v>
      </c>
      <c r="G94" s="4" t="s">
        <v>15</v>
      </c>
      <c r="H94" s="1" t="s">
        <v>52</v>
      </c>
      <c r="I94" s="1" t="s">
        <v>53</v>
      </c>
      <c r="J94" s="1" t="s">
        <v>18</v>
      </c>
    </row>
    <row r="95" spans="1:10">
      <c r="A95" s="3" t="s">
        <v>297</v>
      </c>
      <c r="B95" s="4" t="s">
        <v>298</v>
      </c>
      <c r="C95" s="10" t="s">
        <v>299</v>
      </c>
      <c r="D95" s="4" t="s">
        <v>13</v>
      </c>
      <c r="E95" s="1" t="s">
        <v>14</v>
      </c>
      <c r="F95" s="1" t="s">
        <v>14</v>
      </c>
      <c r="G95" s="4" t="s">
        <v>15</v>
      </c>
      <c r="H95" s="1" t="s">
        <v>52</v>
      </c>
      <c r="I95" s="1" t="s">
        <v>53</v>
      </c>
      <c r="J95" s="1" t="s">
        <v>18</v>
      </c>
    </row>
    <row r="96" spans="1:10">
      <c r="A96" s="3" t="s">
        <v>300</v>
      </c>
      <c r="B96" s="4" t="s">
        <v>301</v>
      </c>
      <c r="C96" s="10" t="s">
        <v>302</v>
      </c>
      <c r="D96" s="4" t="s">
        <v>13</v>
      </c>
      <c r="E96" s="1" t="s">
        <v>14</v>
      </c>
      <c r="F96" s="1" t="s">
        <v>14</v>
      </c>
      <c r="G96" s="4" t="s">
        <v>15</v>
      </c>
      <c r="H96" s="1" t="s">
        <v>52</v>
      </c>
      <c r="I96" s="1" t="s">
        <v>53</v>
      </c>
      <c r="J96" s="1" t="s">
        <v>18</v>
      </c>
    </row>
    <row r="97" spans="1:12">
      <c r="A97" s="3" t="s">
        <v>303</v>
      </c>
      <c r="B97" s="4" t="s">
        <v>304</v>
      </c>
      <c r="C97" s="10" t="s">
        <v>305</v>
      </c>
      <c r="D97" s="4" t="s">
        <v>13</v>
      </c>
      <c r="E97" s="1" t="s">
        <v>14</v>
      </c>
      <c r="F97" s="1" t="s">
        <v>14</v>
      </c>
      <c r="G97" s="4" t="s">
        <v>15</v>
      </c>
      <c r="H97" s="1" t="s">
        <v>52</v>
      </c>
      <c r="I97" s="1" t="s">
        <v>53</v>
      </c>
      <c r="J97" s="1" t="s">
        <v>18</v>
      </c>
    </row>
    <row r="98" spans="1:12">
      <c r="A98" s="3" t="s">
        <v>306</v>
      </c>
      <c r="B98" s="4" t="s">
        <v>307</v>
      </c>
      <c r="C98" s="10" t="s">
        <v>308</v>
      </c>
      <c r="D98" s="4" t="s">
        <v>13</v>
      </c>
      <c r="E98" s="1" t="s">
        <v>14</v>
      </c>
      <c r="F98" s="1" t="s">
        <v>14</v>
      </c>
      <c r="G98" s="4" t="s">
        <v>15</v>
      </c>
      <c r="H98" s="1" t="s">
        <v>52</v>
      </c>
      <c r="I98" s="1" t="s">
        <v>53</v>
      </c>
      <c r="J98" s="1" t="s">
        <v>18</v>
      </c>
    </row>
    <row r="99" spans="1:12">
      <c r="A99" s="3" t="s">
        <v>309</v>
      </c>
      <c r="B99" s="4" t="s">
        <v>310</v>
      </c>
      <c r="C99" s="10" t="s">
        <v>311</v>
      </c>
      <c r="D99" s="4" t="s">
        <v>13</v>
      </c>
      <c r="E99" s="1" t="s">
        <v>14</v>
      </c>
      <c r="F99" s="1" t="s">
        <v>14</v>
      </c>
      <c r="G99" s="4" t="s">
        <v>15</v>
      </c>
      <c r="H99" s="1" t="s">
        <v>52</v>
      </c>
      <c r="I99" s="1" t="s">
        <v>53</v>
      </c>
      <c r="J99" s="1" t="s">
        <v>18</v>
      </c>
    </row>
    <row r="100" spans="1:12">
      <c r="A100" s="3" t="s">
        <v>312</v>
      </c>
      <c r="B100" s="4" t="s">
        <v>313</v>
      </c>
      <c r="C100" s="10" t="s">
        <v>314</v>
      </c>
      <c r="D100" s="4" t="s">
        <v>13</v>
      </c>
      <c r="E100" s="1" t="s">
        <v>14</v>
      </c>
      <c r="F100" s="1" t="s">
        <v>14</v>
      </c>
      <c r="G100" s="4" t="s">
        <v>15</v>
      </c>
      <c r="H100" s="1" t="s">
        <v>52</v>
      </c>
      <c r="I100" s="1" t="s">
        <v>53</v>
      </c>
      <c r="J100" s="1" t="s">
        <v>18</v>
      </c>
    </row>
    <row r="101" spans="1:12">
      <c r="A101" s="3" t="s">
        <v>315</v>
      </c>
      <c r="B101" s="4" t="s">
        <v>316</v>
      </c>
      <c r="C101" s="10" t="s">
        <v>317</v>
      </c>
      <c r="D101" s="4" t="s">
        <v>13</v>
      </c>
      <c r="E101" s="1" t="s">
        <v>14</v>
      </c>
      <c r="F101" s="1" t="s">
        <v>14</v>
      </c>
      <c r="G101" s="4" t="s">
        <v>15</v>
      </c>
      <c r="H101" s="1" t="s">
        <v>52</v>
      </c>
      <c r="I101" s="1" t="s">
        <v>53</v>
      </c>
      <c r="J101" s="1" t="s">
        <v>18</v>
      </c>
    </row>
    <row r="102" spans="1:12">
      <c r="A102" s="3" t="s">
        <v>318</v>
      </c>
      <c r="B102" s="4" t="s">
        <v>319</v>
      </c>
      <c r="C102" s="10" t="s">
        <v>320</v>
      </c>
      <c r="D102" s="4" t="s">
        <v>13</v>
      </c>
      <c r="E102" s="1" t="s">
        <v>14</v>
      </c>
      <c r="F102" s="1" t="s">
        <v>14</v>
      </c>
      <c r="G102" s="4" t="s">
        <v>15</v>
      </c>
      <c r="H102" s="1" t="s">
        <v>52</v>
      </c>
      <c r="I102" s="1" t="s">
        <v>53</v>
      </c>
      <c r="J102" s="1" t="s">
        <v>18</v>
      </c>
    </row>
    <row r="103" spans="1:12">
      <c r="A103" s="3" t="s">
        <v>321</v>
      </c>
      <c r="B103" s="4" t="s">
        <v>322</v>
      </c>
      <c r="C103" s="1" t="s">
        <v>323</v>
      </c>
      <c r="D103" s="4" t="s">
        <v>13</v>
      </c>
      <c r="E103" s="1" t="s">
        <v>14</v>
      </c>
      <c r="F103" s="1" t="s">
        <v>14</v>
      </c>
      <c r="G103" s="4" t="s">
        <v>15</v>
      </c>
      <c r="H103" s="1" t="s">
        <v>100</v>
      </c>
      <c r="I103" s="1" t="s">
        <v>53</v>
      </c>
      <c r="J103" s="1" t="s">
        <v>18</v>
      </c>
    </row>
    <row r="104" spans="1:12">
      <c r="A104" s="3" t="s">
        <v>324</v>
      </c>
      <c r="B104" s="4" t="s">
        <v>325</v>
      </c>
      <c r="C104" s="1" t="s">
        <v>326</v>
      </c>
      <c r="D104" s="4" t="s">
        <v>13</v>
      </c>
      <c r="E104" s="1" t="s">
        <v>14</v>
      </c>
      <c r="F104" s="1" t="s">
        <v>14</v>
      </c>
      <c r="G104" s="1" t="s">
        <v>327</v>
      </c>
      <c r="I104" s="1" t="s">
        <v>328</v>
      </c>
      <c r="J104" s="1" t="s">
        <v>18</v>
      </c>
      <c r="K104" s="1" t="s">
        <v>329</v>
      </c>
      <c r="L104" s="1" t="s">
        <v>330</v>
      </c>
    </row>
    <row r="105" spans="1:12">
      <c r="A105" s="3" t="s">
        <v>331</v>
      </c>
      <c r="B105" s="4" t="s">
        <v>325</v>
      </c>
      <c r="C105" s="1" t="s">
        <v>326</v>
      </c>
      <c r="D105" s="4" t="s">
        <v>13</v>
      </c>
      <c r="E105" s="1" t="s">
        <v>14</v>
      </c>
      <c r="F105" s="1" t="s">
        <v>14</v>
      </c>
      <c r="G105" s="1" t="s">
        <v>327</v>
      </c>
      <c r="I105" s="1" t="s">
        <v>328</v>
      </c>
      <c r="J105" s="1" t="s">
        <v>18</v>
      </c>
      <c r="K105" s="1" t="s">
        <v>332</v>
      </c>
      <c r="L105" s="1" t="s">
        <v>333</v>
      </c>
    </row>
    <row r="106" spans="1:12">
      <c r="A106" s="3" t="s">
        <v>334</v>
      </c>
      <c r="B106" s="4" t="s">
        <v>325</v>
      </c>
      <c r="C106" s="1" t="s">
        <v>326</v>
      </c>
      <c r="D106" s="4" t="s">
        <v>13</v>
      </c>
      <c r="E106" s="1" t="s">
        <v>14</v>
      </c>
      <c r="F106" s="1" t="s">
        <v>14</v>
      </c>
      <c r="G106" s="1" t="s">
        <v>327</v>
      </c>
      <c r="I106" s="1" t="s">
        <v>328</v>
      </c>
      <c r="J106" s="1" t="s">
        <v>18</v>
      </c>
      <c r="K106" s="1" t="s">
        <v>335</v>
      </c>
      <c r="L106" s="1" t="s">
        <v>336</v>
      </c>
    </row>
    <row r="107" spans="1:12">
      <c r="A107" s="3" t="s">
        <v>337</v>
      </c>
      <c r="B107" s="4" t="s">
        <v>325</v>
      </c>
      <c r="C107" s="1" t="s">
        <v>326</v>
      </c>
      <c r="D107" s="4" t="s">
        <v>13</v>
      </c>
      <c r="E107" s="1" t="s">
        <v>14</v>
      </c>
      <c r="F107" s="1" t="s">
        <v>14</v>
      </c>
      <c r="G107" s="1" t="s">
        <v>327</v>
      </c>
      <c r="I107" s="1" t="s">
        <v>328</v>
      </c>
      <c r="J107" s="1" t="s">
        <v>18</v>
      </c>
      <c r="K107" s="1" t="s">
        <v>338</v>
      </c>
      <c r="L107" s="1" t="s">
        <v>339</v>
      </c>
    </row>
    <row r="108" spans="1:12">
      <c r="A108" s="3" t="s">
        <v>340</v>
      </c>
      <c r="B108" s="4" t="s">
        <v>325</v>
      </c>
      <c r="C108" s="1" t="s">
        <v>326</v>
      </c>
      <c r="D108" s="4" t="s">
        <v>13</v>
      </c>
      <c r="E108" s="1" t="s">
        <v>14</v>
      </c>
      <c r="F108" s="1" t="s">
        <v>14</v>
      </c>
      <c r="G108" s="1" t="s">
        <v>327</v>
      </c>
      <c r="I108" s="1" t="s">
        <v>328</v>
      </c>
      <c r="J108" s="1" t="s">
        <v>18</v>
      </c>
      <c r="K108" s="1" t="s">
        <v>341</v>
      </c>
      <c r="L108" s="1" t="s">
        <v>342</v>
      </c>
    </row>
    <row r="109" spans="1:12">
      <c r="A109" s="3" t="s">
        <v>343</v>
      </c>
      <c r="B109" s="4" t="s">
        <v>325</v>
      </c>
      <c r="C109" s="1" t="s">
        <v>326</v>
      </c>
      <c r="D109" s="4" t="s">
        <v>13</v>
      </c>
      <c r="E109" s="1" t="s">
        <v>14</v>
      </c>
      <c r="F109" s="1" t="s">
        <v>14</v>
      </c>
      <c r="G109" s="1" t="s">
        <v>327</v>
      </c>
      <c r="I109" s="1" t="s">
        <v>328</v>
      </c>
      <c r="J109" s="1" t="s">
        <v>18</v>
      </c>
      <c r="K109" s="1" t="s">
        <v>344</v>
      </c>
      <c r="L109" s="1" t="s">
        <v>345</v>
      </c>
    </row>
    <row r="110" spans="1:12">
      <c r="A110" s="3" t="s">
        <v>346</v>
      </c>
      <c r="B110" s="4" t="s">
        <v>325</v>
      </c>
      <c r="C110" s="1" t="s">
        <v>326</v>
      </c>
      <c r="D110" s="4" t="s">
        <v>13</v>
      </c>
      <c r="E110" s="1" t="s">
        <v>14</v>
      </c>
      <c r="F110" s="1" t="s">
        <v>14</v>
      </c>
      <c r="G110" s="1" t="s">
        <v>327</v>
      </c>
      <c r="I110" s="1" t="s">
        <v>328</v>
      </c>
      <c r="J110" s="1" t="s">
        <v>18</v>
      </c>
      <c r="K110" s="1" t="s">
        <v>347</v>
      </c>
      <c r="L110" s="1" t="s">
        <v>348</v>
      </c>
    </row>
    <row r="111" spans="1:12">
      <c r="A111" s="3" t="s">
        <v>349</v>
      </c>
      <c r="B111" s="4" t="s">
        <v>325</v>
      </c>
      <c r="C111" s="1" t="s">
        <v>326</v>
      </c>
      <c r="D111" s="4" t="s">
        <v>13</v>
      </c>
      <c r="E111" s="1" t="s">
        <v>14</v>
      </c>
      <c r="F111" s="1" t="s">
        <v>14</v>
      </c>
      <c r="G111" s="1" t="s">
        <v>327</v>
      </c>
      <c r="I111" s="1" t="s">
        <v>328</v>
      </c>
      <c r="J111" s="1" t="s">
        <v>18</v>
      </c>
      <c r="K111" s="1" t="s">
        <v>350</v>
      </c>
      <c r="L111" s="1" t="s">
        <v>351</v>
      </c>
    </row>
    <row r="112" spans="1:12">
      <c r="A112" s="3" t="s">
        <v>352</v>
      </c>
      <c r="B112" s="4" t="s">
        <v>325</v>
      </c>
      <c r="C112" s="1" t="s">
        <v>326</v>
      </c>
      <c r="D112" s="4" t="s">
        <v>13</v>
      </c>
      <c r="E112" s="1" t="s">
        <v>14</v>
      </c>
      <c r="F112" s="1" t="s">
        <v>14</v>
      </c>
      <c r="G112" s="1" t="s">
        <v>327</v>
      </c>
      <c r="I112" s="1" t="s">
        <v>328</v>
      </c>
      <c r="J112" s="1" t="s">
        <v>18</v>
      </c>
      <c r="K112" s="1" t="s">
        <v>353</v>
      </c>
      <c r="L112" s="1" t="s">
        <v>354</v>
      </c>
    </row>
    <row r="113" spans="1:12">
      <c r="A113" s="3" t="s">
        <v>355</v>
      </c>
      <c r="B113" s="4" t="s">
        <v>325</v>
      </c>
      <c r="C113" s="1" t="s">
        <v>326</v>
      </c>
      <c r="D113" s="4" t="s">
        <v>13</v>
      </c>
      <c r="E113" s="1" t="s">
        <v>14</v>
      </c>
      <c r="F113" s="1" t="s">
        <v>14</v>
      </c>
      <c r="G113" s="1" t="s">
        <v>327</v>
      </c>
      <c r="I113" s="1" t="s">
        <v>328</v>
      </c>
      <c r="J113" s="1" t="s">
        <v>18</v>
      </c>
      <c r="K113" s="1" t="s">
        <v>356</v>
      </c>
      <c r="L113" s="1" t="s">
        <v>357</v>
      </c>
    </row>
    <row r="114" spans="1:12">
      <c r="A114" s="3" t="s">
        <v>358</v>
      </c>
      <c r="B114" s="4" t="s">
        <v>325</v>
      </c>
      <c r="C114" s="1" t="s">
        <v>326</v>
      </c>
      <c r="D114" s="4" t="s">
        <v>13</v>
      </c>
      <c r="E114" s="1" t="s">
        <v>14</v>
      </c>
      <c r="F114" s="1" t="s">
        <v>14</v>
      </c>
      <c r="G114" s="1" t="s">
        <v>327</v>
      </c>
      <c r="I114" s="1" t="s">
        <v>328</v>
      </c>
      <c r="J114" s="1" t="s">
        <v>18</v>
      </c>
      <c r="K114" s="1" t="s">
        <v>359</v>
      </c>
      <c r="L114" s="1" t="s">
        <v>360</v>
      </c>
    </row>
    <row r="115" spans="1:12">
      <c r="A115" s="3" t="s">
        <v>361</v>
      </c>
      <c r="B115" s="4" t="s">
        <v>325</v>
      </c>
      <c r="C115" s="1" t="s">
        <v>326</v>
      </c>
      <c r="D115" s="4" t="s">
        <v>13</v>
      </c>
      <c r="E115" s="1" t="s">
        <v>14</v>
      </c>
      <c r="F115" s="1" t="s">
        <v>14</v>
      </c>
      <c r="G115" s="1" t="s">
        <v>327</v>
      </c>
      <c r="I115" s="1" t="s">
        <v>328</v>
      </c>
      <c r="J115" s="1" t="s">
        <v>18</v>
      </c>
      <c r="K115" s="1" t="s">
        <v>362</v>
      </c>
      <c r="L115" s="1" t="s">
        <v>363</v>
      </c>
    </row>
    <row r="116" spans="1:12">
      <c r="A116" s="3" t="s">
        <v>364</v>
      </c>
      <c r="B116" s="4" t="s">
        <v>325</v>
      </c>
      <c r="C116" s="1" t="s">
        <v>326</v>
      </c>
      <c r="D116" s="4" t="s">
        <v>13</v>
      </c>
      <c r="E116" s="1" t="s">
        <v>14</v>
      </c>
      <c r="F116" s="1" t="s">
        <v>14</v>
      </c>
      <c r="G116" s="1" t="s">
        <v>327</v>
      </c>
      <c r="I116" s="1" t="s">
        <v>328</v>
      </c>
      <c r="J116" s="1" t="s">
        <v>18</v>
      </c>
      <c r="K116" s="1" t="s">
        <v>365</v>
      </c>
      <c r="L116" s="1" t="s">
        <v>366</v>
      </c>
    </row>
    <row r="117" spans="1:12">
      <c r="A117" s="3" t="s">
        <v>367</v>
      </c>
      <c r="B117" s="4" t="s">
        <v>325</v>
      </c>
      <c r="C117" s="1" t="s">
        <v>326</v>
      </c>
      <c r="D117" s="4" t="s">
        <v>13</v>
      </c>
      <c r="E117" s="1" t="s">
        <v>14</v>
      </c>
      <c r="F117" s="1" t="s">
        <v>14</v>
      </c>
      <c r="G117" s="1" t="s">
        <v>327</v>
      </c>
      <c r="I117" s="1" t="s">
        <v>328</v>
      </c>
      <c r="J117" s="1" t="s">
        <v>18</v>
      </c>
      <c r="K117" s="1" t="s">
        <v>368</v>
      </c>
      <c r="L117" s="1" t="s">
        <v>369</v>
      </c>
    </row>
    <row r="118" spans="1:12">
      <c r="A118" s="3" t="s">
        <v>370</v>
      </c>
      <c r="B118" s="4" t="s">
        <v>325</v>
      </c>
      <c r="C118" s="1" t="s">
        <v>326</v>
      </c>
      <c r="D118" s="4" t="s">
        <v>13</v>
      </c>
      <c r="E118" s="1" t="s">
        <v>14</v>
      </c>
      <c r="F118" s="1" t="s">
        <v>14</v>
      </c>
      <c r="G118" s="1" t="s">
        <v>327</v>
      </c>
      <c r="I118" s="1" t="s">
        <v>328</v>
      </c>
      <c r="J118" s="1" t="s">
        <v>18</v>
      </c>
      <c r="K118" s="1" t="s">
        <v>371</v>
      </c>
      <c r="L118" s="1" t="s">
        <v>372</v>
      </c>
    </row>
    <row r="119" spans="1:12">
      <c r="A119" s="3" t="s">
        <v>373</v>
      </c>
      <c r="B119" s="4" t="s">
        <v>325</v>
      </c>
      <c r="C119" s="1" t="s">
        <v>326</v>
      </c>
      <c r="D119" s="4" t="s">
        <v>13</v>
      </c>
      <c r="E119" s="1" t="s">
        <v>14</v>
      </c>
      <c r="F119" s="1" t="s">
        <v>14</v>
      </c>
      <c r="G119" s="1" t="s">
        <v>327</v>
      </c>
      <c r="I119" s="1" t="s">
        <v>328</v>
      </c>
      <c r="J119" s="1" t="s">
        <v>18</v>
      </c>
      <c r="K119" s="1" t="s">
        <v>374</v>
      </c>
      <c r="L119" s="1" t="s">
        <v>375</v>
      </c>
    </row>
    <row r="120" spans="1:12">
      <c r="A120" s="3" t="s">
        <v>376</v>
      </c>
      <c r="B120" s="4" t="s">
        <v>325</v>
      </c>
      <c r="C120" s="1" t="s">
        <v>326</v>
      </c>
      <c r="D120" s="4" t="s">
        <v>13</v>
      </c>
      <c r="E120" s="1" t="s">
        <v>14</v>
      </c>
      <c r="F120" s="1" t="s">
        <v>14</v>
      </c>
      <c r="G120" s="1" t="s">
        <v>327</v>
      </c>
      <c r="I120" s="1" t="s">
        <v>328</v>
      </c>
      <c r="J120" s="1" t="s">
        <v>18</v>
      </c>
      <c r="K120" s="1" t="s">
        <v>377</v>
      </c>
      <c r="L120" s="1" t="s">
        <v>378</v>
      </c>
    </row>
    <row r="121" spans="1:12">
      <c r="A121" s="3" t="s">
        <v>379</v>
      </c>
      <c r="B121" s="4" t="s">
        <v>325</v>
      </c>
      <c r="C121" s="1" t="s">
        <v>326</v>
      </c>
      <c r="D121" s="4" t="s">
        <v>13</v>
      </c>
      <c r="E121" s="1" t="s">
        <v>14</v>
      </c>
      <c r="F121" s="1" t="s">
        <v>14</v>
      </c>
      <c r="G121" s="1" t="s">
        <v>327</v>
      </c>
      <c r="I121" s="1" t="s">
        <v>328</v>
      </c>
      <c r="J121" s="1" t="s">
        <v>18</v>
      </c>
      <c r="K121" s="1" t="s">
        <v>380</v>
      </c>
      <c r="L121" s="1" t="s">
        <v>381</v>
      </c>
    </row>
    <row r="122" spans="1:12">
      <c r="A122" s="3" t="s">
        <v>382</v>
      </c>
      <c r="B122" s="4" t="s">
        <v>325</v>
      </c>
      <c r="C122" s="1" t="s">
        <v>326</v>
      </c>
      <c r="D122" s="4" t="s">
        <v>13</v>
      </c>
      <c r="E122" s="1" t="s">
        <v>14</v>
      </c>
      <c r="F122" s="1" t="s">
        <v>14</v>
      </c>
      <c r="G122" s="1" t="s">
        <v>327</v>
      </c>
      <c r="I122" s="1" t="s">
        <v>328</v>
      </c>
      <c r="J122" s="1" t="s">
        <v>18</v>
      </c>
      <c r="K122" s="1" t="s">
        <v>383</v>
      </c>
      <c r="L122" s="1" t="s">
        <v>384</v>
      </c>
    </row>
    <row r="123" spans="1:12">
      <c r="A123" s="3" t="s">
        <v>385</v>
      </c>
      <c r="B123" s="4" t="s">
        <v>325</v>
      </c>
      <c r="C123" s="1" t="s">
        <v>326</v>
      </c>
      <c r="D123" s="4" t="s">
        <v>13</v>
      </c>
      <c r="E123" s="1" t="s">
        <v>14</v>
      </c>
      <c r="F123" s="1" t="s">
        <v>14</v>
      </c>
      <c r="G123" s="1" t="s">
        <v>327</v>
      </c>
      <c r="I123" s="1" t="s">
        <v>328</v>
      </c>
      <c r="J123" s="1" t="s">
        <v>18</v>
      </c>
      <c r="K123" s="1" t="s">
        <v>386</v>
      </c>
      <c r="L123" s="1" t="s">
        <v>387</v>
      </c>
    </row>
    <row r="124" spans="1:12">
      <c r="A124" s="3" t="s">
        <v>388</v>
      </c>
      <c r="B124" s="4" t="s">
        <v>325</v>
      </c>
      <c r="C124" s="1" t="s">
        <v>326</v>
      </c>
      <c r="D124" s="4" t="s">
        <v>13</v>
      </c>
      <c r="E124" s="1" t="s">
        <v>14</v>
      </c>
      <c r="F124" s="1" t="s">
        <v>14</v>
      </c>
      <c r="G124" s="1" t="s">
        <v>327</v>
      </c>
      <c r="I124" s="1" t="s">
        <v>328</v>
      </c>
      <c r="J124" s="1" t="s">
        <v>18</v>
      </c>
      <c r="K124" s="1" t="s">
        <v>389</v>
      </c>
      <c r="L124" s="1" t="s">
        <v>390</v>
      </c>
    </row>
    <row r="125" spans="1:12">
      <c r="A125" s="3" t="s">
        <v>391</v>
      </c>
      <c r="B125" s="4" t="s">
        <v>325</v>
      </c>
      <c r="C125" s="1" t="s">
        <v>326</v>
      </c>
      <c r="D125" s="4" t="s">
        <v>13</v>
      </c>
      <c r="E125" s="1" t="s">
        <v>14</v>
      </c>
      <c r="F125" s="1" t="s">
        <v>14</v>
      </c>
      <c r="G125" s="1" t="s">
        <v>327</v>
      </c>
      <c r="I125" s="1" t="s">
        <v>328</v>
      </c>
      <c r="J125" s="1" t="s">
        <v>18</v>
      </c>
      <c r="K125" s="1" t="s">
        <v>392</v>
      </c>
      <c r="L125" s="1" t="s">
        <v>393</v>
      </c>
    </row>
    <row r="126" spans="1:12">
      <c r="A126" s="3" t="s">
        <v>394</v>
      </c>
      <c r="B126" s="4" t="s">
        <v>325</v>
      </c>
      <c r="C126" s="1" t="s">
        <v>326</v>
      </c>
      <c r="D126" s="4" t="s">
        <v>13</v>
      </c>
      <c r="E126" s="1" t="s">
        <v>14</v>
      </c>
      <c r="F126" s="1" t="s">
        <v>14</v>
      </c>
      <c r="G126" s="1" t="s">
        <v>327</v>
      </c>
      <c r="I126" s="1" t="s">
        <v>328</v>
      </c>
      <c r="J126" s="1" t="s">
        <v>18</v>
      </c>
      <c r="K126" s="1" t="s">
        <v>395</v>
      </c>
      <c r="L126" s="1" t="s">
        <v>396</v>
      </c>
    </row>
    <row r="127" spans="1:12">
      <c r="A127" s="3" t="s">
        <v>397</v>
      </c>
      <c r="B127" s="4" t="s">
        <v>325</v>
      </c>
      <c r="C127" s="1" t="s">
        <v>326</v>
      </c>
      <c r="D127" s="4" t="s">
        <v>13</v>
      </c>
      <c r="E127" s="1" t="s">
        <v>14</v>
      </c>
      <c r="F127" s="1" t="s">
        <v>14</v>
      </c>
      <c r="G127" s="1" t="s">
        <v>327</v>
      </c>
      <c r="I127" s="1" t="s">
        <v>328</v>
      </c>
      <c r="J127" s="1" t="s">
        <v>18</v>
      </c>
      <c r="K127" s="1" t="s">
        <v>398</v>
      </c>
      <c r="L127" s="1" t="s">
        <v>399</v>
      </c>
    </row>
    <row r="128" spans="1:12">
      <c r="A128" s="3" t="s">
        <v>400</v>
      </c>
      <c r="B128" s="4" t="s">
        <v>325</v>
      </c>
      <c r="C128" s="1" t="s">
        <v>326</v>
      </c>
      <c r="D128" s="4" t="s">
        <v>13</v>
      </c>
      <c r="E128" s="1" t="s">
        <v>14</v>
      </c>
      <c r="F128" s="1" t="s">
        <v>14</v>
      </c>
      <c r="G128" s="1" t="s">
        <v>327</v>
      </c>
      <c r="I128" s="1" t="s">
        <v>328</v>
      </c>
      <c r="J128" s="1" t="s">
        <v>18</v>
      </c>
      <c r="K128" s="1" t="s">
        <v>401</v>
      </c>
      <c r="L128" s="1" t="s">
        <v>402</v>
      </c>
    </row>
    <row r="129" spans="1:12">
      <c r="A129" s="3" t="s">
        <v>403</v>
      </c>
      <c r="B129" s="4" t="s">
        <v>325</v>
      </c>
      <c r="C129" s="1" t="s">
        <v>326</v>
      </c>
      <c r="D129" s="4" t="s">
        <v>13</v>
      </c>
      <c r="E129" s="1" t="s">
        <v>14</v>
      </c>
      <c r="F129" s="1" t="s">
        <v>14</v>
      </c>
      <c r="G129" s="1" t="s">
        <v>327</v>
      </c>
      <c r="I129" s="1" t="s">
        <v>328</v>
      </c>
      <c r="J129" s="1" t="s">
        <v>18</v>
      </c>
      <c r="K129" s="1" t="s">
        <v>404</v>
      </c>
      <c r="L129" s="1" t="s">
        <v>405</v>
      </c>
    </row>
    <row r="130" spans="1:12">
      <c r="A130" s="3" t="s">
        <v>406</v>
      </c>
      <c r="B130" s="4" t="s">
        <v>325</v>
      </c>
      <c r="C130" s="1" t="s">
        <v>326</v>
      </c>
      <c r="D130" s="4" t="s">
        <v>13</v>
      </c>
      <c r="E130" s="1" t="s">
        <v>14</v>
      </c>
      <c r="F130" s="1" t="s">
        <v>14</v>
      </c>
      <c r="G130" s="1" t="s">
        <v>327</v>
      </c>
      <c r="I130" s="1" t="s">
        <v>328</v>
      </c>
      <c r="J130" s="1" t="s">
        <v>18</v>
      </c>
      <c r="K130" s="1" t="s">
        <v>407</v>
      </c>
      <c r="L130" s="1" t="s">
        <v>408</v>
      </c>
    </row>
    <row r="131" spans="1:12">
      <c r="A131" s="3" t="s">
        <v>409</v>
      </c>
      <c r="B131" s="4" t="s">
        <v>325</v>
      </c>
      <c r="C131" s="1" t="s">
        <v>326</v>
      </c>
      <c r="D131" s="4" t="s">
        <v>13</v>
      </c>
      <c r="E131" s="1" t="s">
        <v>14</v>
      </c>
      <c r="F131" s="1" t="s">
        <v>14</v>
      </c>
      <c r="G131" s="1" t="s">
        <v>327</v>
      </c>
      <c r="I131" s="1" t="s">
        <v>328</v>
      </c>
      <c r="J131" s="1" t="s">
        <v>18</v>
      </c>
      <c r="K131" s="1" t="s">
        <v>410</v>
      </c>
      <c r="L131" s="1" t="s">
        <v>411</v>
      </c>
    </row>
    <row r="132" spans="1:12">
      <c r="A132" s="3" t="s">
        <v>412</v>
      </c>
      <c r="B132" s="4" t="s">
        <v>325</v>
      </c>
      <c r="C132" s="1" t="s">
        <v>326</v>
      </c>
      <c r="D132" s="4" t="s">
        <v>13</v>
      </c>
      <c r="E132" s="1" t="s">
        <v>14</v>
      </c>
      <c r="F132" s="1" t="s">
        <v>14</v>
      </c>
      <c r="G132" s="1" t="s">
        <v>327</v>
      </c>
      <c r="I132" s="1" t="s">
        <v>328</v>
      </c>
      <c r="J132" s="1" t="s">
        <v>18</v>
      </c>
      <c r="K132" s="1" t="s">
        <v>413</v>
      </c>
      <c r="L132" s="1" t="s">
        <v>414</v>
      </c>
    </row>
    <row r="133" spans="1:12">
      <c r="A133" s="3" t="s">
        <v>415</v>
      </c>
      <c r="B133" s="4" t="s">
        <v>325</v>
      </c>
      <c r="C133" s="1" t="s">
        <v>326</v>
      </c>
      <c r="D133" s="4" t="s">
        <v>13</v>
      </c>
      <c r="E133" s="1" t="s">
        <v>14</v>
      </c>
      <c r="F133" s="1" t="s">
        <v>14</v>
      </c>
      <c r="G133" s="1" t="s">
        <v>327</v>
      </c>
      <c r="I133" s="1" t="s">
        <v>328</v>
      </c>
      <c r="J133" s="1" t="s">
        <v>18</v>
      </c>
      <c r="K133" s="1" t="s">
        <v>416</v>
      </c>
      <c r="L133" s="1" t="s">
        <v>417</v>
      </c>
    </row>
    <row r="134" spans="1:12">
      <c r="A134" s="3" t="s">
        <v>418</v>
      </c>
      <c r="B134" s="4" t="s">
        <v>325</v>
      </c>
      <c r="C134" s="1" t="s">
        <v>326</v>
      </c>
      <c r="D134" s="4" t="s">
        <v>13</v>
      </c>
      <c r="E134" s="1" t="s">
        <v>14</v>
      </c>
      <c r="F134" s="1" t="s">
        <v>14</v>
      </c>
      <c r="G134" s="1" t="s">
        <v>327</v>
      </c>
      <c r="I134" s="1" t="s">
        <v>328</v>
      </c>
      <c r="J134" s="1" t="s">
        <v>18</v>
      </c>
      <c r="K134" s="1" t="s">
        <v>419</v>
      </c>
      <c r="L134" s="1" t="s">
        <v>420</v>
      </c>
    </row>
    <row r="135" spans="1:12">
      <c r="A135" s="3" t="s">
        <v>421</v>
      </c>
      <c r="B135" s="4" t="s">
        <v>325</v>
      </c>
      <c r="C135" s="1" t="s">
        <v>326</v>
      </c>
      <c r="D135" s="4" t="s">
        <v>13</v>
      </c>
      <c r="E135" s="1" t="s">
        <v>14</v>
      </c>
      <c r="F135" s="1" t="s">
        <v>14</v>
      </c>
      <c r="G135" s="1" t="s">
        <v>327</v>
      </c>
      <c r="I135" s="1" t="s">
        <v>328</v>
      </c>
      <c r="J135" s="1" t="s">
        <v>18</v>
      </c>
      <c r="K135" s="1" t="s">
        <v>422</v>
      </c>
      <c r="L135" s="1" t="s">
        <v>423</v>
      </c>
    </row>
    <row r="136" spans="1:12">
      <c r="A136" s="3" t="s">
        <v>424</v>
      </c>
      <c r="B136" s="4" t="s">
        <v>325</v>
      </c>
      <c r="C136" s="1" t="s">
        <v>326</v>
      </c>
      <c r="D136" s="4" t="s">
        <v>13</v>
      </c>
      <c r="E136" s="1" t="s">
        <v>14</v>
      </c>
      <c r="F136" s="1" t="s">
        <v>14</v>
      </c>
      <c r="G136" s="1" t="s">
        <v>327</v>
      </c>
      <c r="I136" s="1" t="s">
        <v>328</v>
      </c>
      <c r="J136" s="1" t="s">
        <v>18</v>
      </c>
      <c r="K136" s="1" t="s">
        <v>425</v>
      </c>
      <c r="L136" s="1" t="s">
        <v>426</v>
      </c>
    </row>
    <row r="137" spans="1:12">
      <c r="A137" s="3" t="s">
        <v>427</v>
      </c>
      <c r="B137" s="4" t="s">
        <v>325</v>
      </c>
      <c r="C137" s="1" t="s">
        <v>326</v>
      </c>
      <c r="D137" s="4" t="s">
        <v>13</v>
      </c>
      <c r="E137" s="1" t="s">
        <v>14</v>
      </c>
      <c r="F137" s="1" t="s">
        <v>14</v>
      </c>
      <c r="G137" s="1" t="s">
        <v>327</v>
      </c>
      <c r="I137" s="1" t="s">
        <v>328</v>
      </c>
      <c r="J137" s="1" t="s">
        <v>18</v>
      </c>
      <c r="K137" s="1" t="s">
        <v>428</v>
      </c>
      <c r="L137" s="1" t="s">
        <v>429</v>
      </c>
    </row>
    <row r="138" spans="1:12">
      <c r="A138" s="3" t="s">
        <v>430</v>
      </c>
      <c r="B138" s="4" t="s">
        <v>325</v>
      </c>
      <c r="C138" s="1" t="s">
        <v>326</v>
      </c>
      <c r="D138" s="4" t="s">
        <v>13</v>
      </c>
      <c r="E138" s="1" t="s">
        <v>14</v>
      </c>
      <c r="F138" s="1" t="s">
        <v>14</v>
      </c>
      <c r="G138" s="1" t="s">
        <v>327</v>
      </c>
      <c r="I138" s="1" t="s">
        <v>328</v>
      </c>
      <c r="J138" s="1" t="s">
        <v>18</v>
      </c>
      <c r="K138" s="1" t="s">
        <v>431</v>
      </c>
      <c r="L138" s="1" t="s">
        <v>432</v>
      </c>
    </row>
    <row r="139" spans="1:12">
      <c r="A139" s="3" t="s">
        <v>433</v>
      </c>
      <c r="B139" s="4" t="s">
        <v>325</v>
      </c>
      <c r="C139" s="1" t="s">
        <v>326</v>
      </c>
      <c r="D139" s="4" t="s">
        <v>13</v>
      </c>
      <c r="E139" s="1" t="s">
        <v>14</v>
      </c>
      <c r="F139" s="1" t="s">
        <v>14</v>
      </c>
      <c r="G139" s="1" t="s">
        <v>327</v>
      </c>
      <c r="I139" s="1" t="s">
        <v>328</v>
      </c>
      <c r="J139" s="1" t="s">
        <v>18</v>
      </c>
      <c r="K139" s="1" t="s">
        <v>434</v>
      </c>
      <c r="L139" s="1" t="s">
        <v>435</v>
      </c>
    </row>
    <row r="140" spans="1:12">
      <c r="A140" s="3" t="s">
        <v>436</v>
      </c>
      <c r="B140" s="4" t="s">
        <v>325</v>
      </c>
      <c r="C140" s="1" t="s">
        <v>326</v>
      </c>
      <c r="D140" s="4" t="s">
        <v>13</v>
      </c>
      <c r="E140" s="1" t="s">
        <v>14</v>
      </c>
      <c r="F140" s="1" t="s">
        <v>14</v>
      </c>
      <c r="G140" s="1" t="s">
        <v>327</v>
      </c>
      <c r="I140" s="1" t="s">
        <v>328</v>
      </c>
      <c r="J140" s="1" t="s">
        <v>18</v>
      </c>
      <c r="K140" s="1" t="s">
        <v>437</v>
      </c>
      <c r="L140" s="1" t="s">
        <v>438</v>
      </c>
    </row>
    <row r="141" spans="1:12">
      <c r="A141" s="3" t="s">
        <v>439</v>
      </c>
      <c r="B141" s="4" t="s">
        <v>325</v>
      </c>
      <c r="C141" s="1" t="s">
        <v>326</v>
      </c>
      <c r="D141" s="4" t="s">
        <v>13</v>
      </c>
      <c r="E141" s="1" t="s">
        <v>14</v>
      </c>
      <c r="F141" s="1" t="s">
        <v>14</v>
      </c>
      <c r="G141" s="1" t="s">
        <v>327</v>
      </c>
      <c r="I141" s="1" t="s">
        <v>328</v>
      </c>
      <c r="J141" s="1" t="s">
        <v>18</v>
      </c>
      <c r="K141" s="1" t="s">
        <v>440</v>
      </c>
      <c r="L141" s="1" t="s">
        <v>441</v>
      </c>
    </row>
    <row r="142" spans="1:12">
      <c r="A142" s="3" t="s">
        <v>442</v>
      </c>
      <c r="B142" s="4" t="s">
        <v>325</v>
      </c>
      <c r="C142" s="1" t="s">
        <v>326</v>
      </c>
      <c r="D142" s="4" t="s">
        <v>13</v>
      </c>
      <c r="E142" s="1" t="s">
        <v>14</v>
      </c>
      <c r="F142" s="1" t="s">
        <v>14</v>
      </c>
      <c r="G142" s="1" t="s">
        <v>327</v>
      </c>
      <c r="I142" s="1" t="s">
        <v>328</v>
      </c>
      <c r="J142" s="1" t="s">
        <v>18</v>
      </c>
      <c r="K142" s="1" t="s">
        <v>443</v>
      </c>
      <c r="L142" s="1" t="s">
        <v>444</v>
      </c>
    </row>
    <row r="143" spans="1:12">
      <c r="A143" s="3" t="s">
        <v>445</v>
      </c>
      <c r="B143" s="4" t="s">
        <v>325</v>
      </c>
      <c r="C143" s="1" t="s">
        <v>326</v>
      </c>
      <c r="D143" s="4" t="s">
        <v>13</v>
      </c>
      <c r="E143" s="1" t="s">
        <v>14</v>
      </c>
      <c r="F143" s="1" t="s">
        <v>14</v>
      </c>
      <c r="G143" s="1" t="s">
        <v>327</v>
      </c>
      <c r="I143" s="1" t="s">
        <v>328</v>
      </c>
      <c r="J143" s="1" t="s">
        <v>18</v>
      </c>
      <c r="K143" s="1" t="s">
        <v>446</v>
      </c>
      <c r="L143" s="1" t="s">
        <v>447</v>
      </c>
    </row>
    <row r="144" spans="1:12">
      <c r="A144" s="3" t="s">
        <v>448</v>
      </c>
      <c r="B144" s="4" t="s">
        <v>325</v>
      </c>
      <c r="C144" s="1" t="s">
        <v>326</v>
      </c>
      <c r="D144" s="4" t="s">
        <v>13</v>
      </c>
      <c r="E144" s="1" t="s">
        <v>14</v>
      </c>
      <c r="F144" s="1" t="s">
        <v>14</v>
      </c>
      <c r="G144" s="1" t="s">
        <v>327</v>
      </c>
      <c r="I144" s="1" t="s">
        <v>328</v>
      </c>
      <c r="J144" s="1" t="s">
        <v>18</v>
      </c>
      <c r="K144" s="1" t="s">
        <v>449</v>
      </c>
      <c r="L144" s="1" t="s">
        <v>450</v>
      </c>
    </row>
    <row r="145" spans="1:12">
      <c r="A145" s="3" t="s">
        <v>451</v>
      </c>
      <c r="B145" s="4" t="s">
        <v>452</v>
      </c>
      <c r="C145" s="1" t="s">
        <v>453</v>
      </c>
      <c r="D145" s="4" t="s">
        <v>13</v>
      </c>
      <c r="E145" s="1" t="s">
        <v>14</v>
      </c>
      <c r="F145" s="1" t="s">
        <v>14</v>
      </c>
      <c r="G145" s="4" t="s">
        <v>15</v>
      </c>
      <c r="I145" s="1" t="s">
        <v>328</v>
      </c>
      <c r="J145" s="1" t="s">
        <v>18</v>
      </c>
    </row>
    <row r="146" spans="1:12">
      <c r="A146" s="3" t="s">
        <v>454</v>
      </c>
      <c r="B146" s="4" t="s">
        <v>455</v>
      </c>
      <c r="C146" s="1" t="s">
        <v>456</v>
      </c>
      <c r="D146" s="4" t="s">
        <v>13</v>
      </c>
      <c r="E146" s="1" t="s">
        <v>14</v>
      </c>
      <c r="F146" s="1" t="s">
        <v>14</v>
      </c>
      <c r="G146" s="4" t="s">
        <v>15</v>
      </c>
      <c r="I146" s="1" t="s">
        <v>328</v>
      </c>
      <c r="J146" s="1" t="s">
        <v>18</v>
      </c>
    </row>
    <row r="147" spans="1:12">
      <c r="A147" s="3" t="s">
        <v>457</v>
      </c>
      <c r="B147" s="4" t="s">
        <v>458</v>
      </c>
      <c r="C147" s="1" t="s">
        <v>459</v>
      </c>
      <c r="D147" s="4" t="s">
        <v>13</v>
      </c>
      <c r="E147" s="1" t="s">
        <v>14</v>
      </c>
      <c r="F147" s="1" t="s">
        <v>14</v>
      </c>
      <c r="G147" s="4" t="s">
        <v>15</v>
      </c>
      <c r="I147" s="1" t="s">
        <v>328</v>
      </c>
      <c r="J147" s="1" t="s">
        <v>18</v>
      </c>
    </row>
    <row r="148" spans="1:12">
      <c r="A148" s="3" t="s">
        <v>460</v>
      </c>
      <c r="B148" s="4" t="s">
        <v>461</v>
      </c>
      <c r="C148" s="1" t="s">
        <v>462</v>
      </c>
      <c r="D148" s="4" t="s">
        <v>13</v>
      </c>
      <c r="E148" s="1" t="s">
        <v>14</v>
      </c>
      <c r="F148" s="1" t="s">
        <v>14</v>
      </c>
      <c r="G148" s="4" t="s">
        <v>15</v>
      </c>
      <c r="I148" s="1" t="s">
        <v>328</v>
      </c>
      <c r="J148" s="1" t="s">
        <v>18</v>
      </c>
    </row>
    <row r="149" spans="1:12">
      <c r="A149" s="3" t="s">
        <v>463</v>
      </c>
      <c r="B149" s="4" t="s">
        <v>464</v>
      </c>
      <c r="C149" s="1" t="s">
        <v>465</v>
      </c>
      <c r="D149" s="4" t="s">
        <v>13</v>
      </c>
      <c r="E149" s="1" t="s">
        <v>14</v>
      </c>
      <c r="F149" s="1" t="s">
        <v>14</v>
      </c>
      <c r="G149" s="4" t="s">
        <v>15</v>
      </c>
      <c r="I149" s="1" t="s">
        <v>466</v>
      </c>
      <c r="J149" s="1" t="s">
        <v>18</v>
      </c>
    </row>
    <row r="150" spans="1:12">
      <c r="A150" s="3" t="s">
        <v>467</v>
      </c>
      <c r="B150" s="4" t="s">
        <v>468</v>
      </c>
      <c r="C150" s="1" t="s">
        <v>469</v>
      </c>
      <c r="D150" s="4" t="s">
        <v>13</v>
      </c>
      <c r="E150" s="1" t="s">
        <v>14</v>
      </c>
      <c r="F150" s="1" t="s">
        <v>14</v>
      </c>
      <c r="G150" s="4" t="s">
        <v>15</v>
      </c>
      <c r="I150" s="1" t="s">
        <v>466</v>
      </c>
      <c r="J150" s="1" t="s">
        <v>18</v>
      </c>
    </row>
    <row r="151" spans="1:12">
      <c r="A151" s="3" t="s">
        <v>470</v>
      </c>
      <c r="B151" s="4" t="s">
        <v>471</v>
      </c>
      <c r="C151" s="1" t="s">
        <v>472</v>
      </c>
      <c r="D151" s="4" t="s">
        <v>13</v>
      </c>
      <c r="E151" s="1" t="s">
        <v>14</v>
      </c>
      <c r="F151" s="1" t="s">
        <v>14</v>
      </c>
      <c r="G151" s="4" t="s">
        <v>15</v>
      </c>
      <c r="I151" s="1" t="s">
        <v>466</v>
      </c>
      <c r="J151" s="1" t="s">
        <v>18</v>
      </c>
    </row>
    <row r="152" spans="1:12">
      <c r="A152" s="3" t="s">
        <v>473</v>
      </c>
      <c r="B152" s="4" t="s">
        <v>474</v>
      </c>
      <c r="C152" s="1" t="s">
        <v>475</v>
      </c>
      <c r="D152" s="4" t="s">
        <v>13</v>
      </c>
      <c r="E152" s="1" t="s">
        <v>14</v>
      </c>
      <c r="F152" s="1" t="s">
        <v>14</v>
      </c>
      <c r="G152" s="4" t="s">
        <v>15</v>
      </c>
      <c r="I152" s="1" t="s">
        <v>466</v>
      </c>
      <c r="J152" s="1" t="s">
        <v>18</v>
      </c>
    </row>
    <row r="153" spans="1:12">
      <c r="A153" s="3" t="s">
        <v>476</v>
      </c>
      <c r="B153" s="4" t="s">
        <v>477</v>
      </c>
      <c r="C153" s="1" t="s">
        <v>478</v>
      </c>
      <c r="D153" s="4" t="s">
        <v>13</v>
      </c>
      <c r="E153" s="1" t="s">
        <v>14</v>
      </c>
      <c r="F153" s="1" t="s">
        <v>14</v>
      </c>
      <c r="G153" s="4" t="s">
        <v>15</v>
      </c>
      <c r="I153" s="1" t="s">
        <v>466</v>
      </c>
      <c r="J153" s="1" t="s">
        <v>18</v>
      </c>
    </row>
    <row r="154" spans="1:12">
      <c r="A154" s="3" t="s">
        <v>479</v>
      </c>
      <c r="B154" s="4" t="s">
        <v>480</v>
      </c>
      <c r="C154" s="1" t="s">
        <v>481</v>
      </c>
      <c r="D154" s="4" t="s">
        <v>13</v>
      </c>
      <c r="E154" s="1" t="s">
        <v>14</v>
      </c>
      <c r="F154" s="1" t="s">
        <v>14</v>
      </c>
      <c r="G154" s="4" t="s">
        <v>15</v>
      </c>
      <c r="I154" s="1" t="s">
        <v>466</v>
      </c>
      <c r="J154" s="1" t="s">
        <v>18</v>
      </c>
    </row>
    <row r="155" spans="1:12" ht="14.45">
      <c r="A155" s="3" t="s">
        <v>482</v>
      </c>
      <c r="B155" s="20" t="s">
        <v>483</v>
      </c>
      <c r="C155" s="1" t="s">
        <v>484</v>
      </c>
      <c r="D155" s="4" t="s">
        <v>13</v>
      </c>
      <c r="E155" s="1" t="s">
        <v>14</v>
      </c>
      <c r="F155" s="1" t="s">
        <v>14</v>
      </c>
      <c r="I155" s="1" t="s">
        <v>328</v>
      </c>
      <c r="J155" s="1" t="s">
        <v>18</v>
      </c>
      <c r="K155" s="1" t="s">
        <v>452</v>
      </c>
      <c r="L155" s="1" t="s">
        <v>455</v>
      </c>
    </row>
    <row r="156" spans="1:12" ht="14.45">
      <c r="A156" s="3" t="s">
        <v>485</v>
      </c>
      <c r="B156" s="20" t="s">
        <v>483</v>
      </c>
      <c r="C156" s="1" t="s">
        <v>486</v>
      </c>
      <c r="D156" s="4" t="s">
        <v>13</v>
      </c>
      <c r="E156" s="1" t="s">
        <v>14</v>
      </c>
      <c r="F156" s="1" t="s">
        <v>14</v>
      </c>
      <c r="I156" s="1" t="s">
        <v>328</v>
      </c>
      <c r="J156" s="1" t="s">
        <v>18</v>
      </c>
      <c r="K156" s="1" t="s">
        <v>458</v>
      </c>
      <c r="L156" s="1" t="s">
        <v>461</v>
      </c>
    </row>
    <row r="157" spans="1:12" ht="14.45">
      <c r="A157" s="3" t="s">
        <v>487</v>
      </c>
      <c r="B157" s="20" t="s">
        <v>483</v>
      </c>
      <c r="C157" s="1" t="s">
        <v>488</v>
      </c>
      <c r="D157" s="4" t="s">
        <v>13</v>
      </c>
      <c r="E157" s="1" t="s">
        <v>14</v>
      </c>
      <c r="F157" s="1" t="s">
        <v>14</v>
      </c>
      <c r="I157" s="1" t="s">
        <v>466</v>
      </c>
      <c r="J157" s="1" t="s">
        <v>18</v>
      </c>
      <c r="K157" s="1" t="s">
        <v>464</v>
      </c>
      <c r="L157" s="1" t="s">
        <v>468</v>
      </c>
    </row>
    <row r="158" spans="1:12" ht="14.45">
      <c r="A158" s="3" t="s">
        <v>489</v>
      </c>
      <c r="B158" s="20" t="s">
        <v>483</v>
      </c>
      <c r="C158" s="1" t="s">
        <v>490</v>
      </c>
      <c r="D158" s="4" t="s">
        <v>13</v>
      </c>
      <c r="E158" s="1" t="s">
        <v>14</v>
      </c>
      <c r="F158" s="1" t="s">
        <v>14</v>
      </c>
      <c r="I158" s="1" t="s">
        <v>466</v>
      </c>
      <c r="J158" s="1" t="s">
        <v>18</v>
      </c>
      <c r="K158" s="1" t="s">
        <v>471</v>
      </c>
      <c r="L158" s="1" t="s">
        <v>474</v>
      </c>
    </row>
    <row r="159" spans="1:12" ht="14.45">
      <c r="A159" s="3" t="s">
        <v>491</v>
      </c>
      <c r="B159" s="20" t="s">
        <v>483</v>
      </c>
      <c r="C159" s="1" t="s">
        <v>492</v>
      </c>
      <c r="D159" s="4" t="s">
        <v>13</v>
      </c>
      <c r="E159" s="1" t="s">
        <v>14</v>
      </c>
      <c r="F159" s="1" t="s">
        <v>14</v>
      </c>
      <c r="I159" s="1" t="s">
        <v>466</v>
      </c>
      <c r="J159" s="1" t="s">
        <v>18</v>
      </c>
      <c r="K159" s="1" t="s">
        <v>477</v>
      </c>
      <c r="L159" s="1" t="s">
        <v>480</v>
      </c>
    </row>
    <row r="160" spans="1:12">
      <c r="A160" s="3" t="s">
        <v>493</v>
      </c>
      <c r="B160" s="4" t="s">
        <v>329</v>
      </c>
      <c r="C160" s="1" t="s">
        <v>494</v>
      </c>
      <c r="D160" s="4" t="s">
        <v>13</v>
      </c>
      <c r="E160" s="1" t="s">
        <v>14</v>
      </c>
      <c r="F160" s="1" t="s">
        <v>14</v>
      </c>
      <c r="G160" s="4" t="s">
        <v>15</v>
      </c>
      <c r="I160" s="1" t="s">
        <v>328</v>
      </c>
      <c r="J160" s="1" t="s">
        <v>18</v>
      </c>
    </row>
    <row r="161" spans="1:10">
      <c r="A161" s="3" t="s">
        <v>495</v>
      </c>
      <c r="B161" s="4" t="s">
        <v>332</v>
      </c>
      <c r="C161" s="1" t="s">
        <v>494</v>
      </c>
      <c r="D161" s="4" t="s">
        <v>13</v>
      </c>
      <c r="E161" s="1" t="s">
        <v>14</v>
      </c>
      <c r="F161" s="1" t="s">
        <v>14</v>
      </c>
      <c r="G161" s="4" t="s">
        <v>15</v>
      </c>
      <c r="I161" s="1" t="s">
        <v>328</v>
      </c>
      <c r="J161" s="1" t="s">
        <v>18</v>
      </c>
    </row>
    <row r="162" spans="1:10">
      <c r="A162" s="3" t="s">
        <v>496</v>
      </c>
      <c r="B162" s="4" t="s">
        <v>335</v>
      </c>
      <c r="C162" s="1" t="s">
        <v>494</v>
      </c>
      <c r="D162" s="4" t="s">
        <v>13</v>
      </c>
      <c r="E162" s="1" t="s">
        <v>14</v>
      </c>
      <c r="F162" s="1" t="s">
        <v>14</v>
      </c>
      <c r="G162" s="4" t="s">
        <v>15</v>
      </c>
      <c r="I162" s="1" t="s">
        <v>328</v>
      </c>
      <c r="J162" s="1" t="s">
        <v>18</v>
      </c>
    </row>
    <row r="163" spans="1:10">
      <c r="A163" s="3" t="s">
        <v>497</v>
      </c>
      <c r="B163" s="4" t="s">
        <v>338</v>
      </c>
      <c r="C163" s="1" t="s">
        <v>494</v>
      </c>
      <c r="D163" s="4" t="s">
        <v>13</v>
      </c>
      <c r="E163" s="1" t="s">
        <v>14</v>
      </c>
      <c r="F163" s="1" t="s">
        <v>14</v>
      </c>
      <c r="G163" s="4" t="s">
        <v>15</v>
      </c>
      <c r="I163" s="1" t="s">
        <v>328</v>
      </c>
      <c r="J163" s="1" t="s">
        <v>18</v>
      </c>
    </row>
    <row r="164" spans="1:10">
      <c r="A164" s="3" t="s">
        <v>498</v>
      </c>
      <c r="B164" s="4" t="s">
        <v>341</v>
      </c>
      <c r="C164" s="1" t="s">
        <v>494</v>
      </c>
      <c r="D164" s="4" t="s">
        <v>13</v>
      </c>
      <c r="E164" s="1" t="s">
        <v>14</v>
      </c>
      <c r="F164" s="1" t="s">
        <v>14</v>
      </c>
      <c r="G164" s="4" t="s">
        <v>15</v>
      </c>
      <c r="I164" s="1" t="s">
        <v>328</v>
      </c>
      <c r="J164" s="1" t="s">
        <v>18</v>
      </c>
    </row>
    <row r="165" spans="1:10">
      <c r="A165" s="3" t="s">
        <v>499</v>
      </c>
      <c r="B165" s="4" t="s">
        <v>344</v>
      </c>
      <c r="C165" s="1" t="s">
        <v>494</v>
      </c>
      <c r="D165" s="4" t="s">
        <v>13</v>
      </c>
      <c r="E165" s="1" t="s">
        <v>14</v>
      </c>
      <c r="F165" s="1" t="s">
        <v>14</v>
      </c>
      <c r="G165" s="4" t="s">
        <v>15</v>
      </c>
      <c r="I165" s="1" t="s">
        <v>328</v>
      </c>
      <c r="J165" s="1" t="s">
        <v>18</v>
      </c>
    </row>
    <row r="166" spans="1:10">
      <c r="A166" s="3" t="s">
        <v>500</v>
      </c>
      <c r="B166" s="4" t="s">
        <v>347</v>
      </c>
      <c r="C166" s="1" t="s">
        <v>494</v>
      </c>
      <c r="D166" s="4" t="s">
        <v>13</v>
      </c>
      <c r="E166" s="1" t="s">
        <v>14</v>
      </c>
      <c r="F166" s="1" t="s">
        <v>14</v>
      </c>
      <c r="G166" s="4" t="s">
        <v>15</v>
      </c>
      <c r="I166" s="1" t="s">
        <v>328</v>
      </c>
      <c r="J166" s="1" t="s">
        <v>18</v>
      </c>
    </row>
    <row r="167" spans="1:10">
      <c r="A167" s="3" t="s">
        <v>501</v>
      </c>
      <c r="B167" s="4" t="s">
        <v>350</v>
      </c>
      <c r="C167" s="1" t="s">
        <v>494</v>
      </c>
      <c r="D167" s="4" t="s">
        <v>13</v>
      </c>
      <c r="E167" s="1" t="s">
        <v>14</v>
      </c>
      <c r="F167" s="1" t="s">
        <v>14</v>
      </c>
      <c r="G167" s="4" t="s">
        <v>15</v>
      </c>
      <c r="I167" s="1" t="s">
        <v>328</v>
      </c>
      <c r="J167" s="1" t="s">
        <v>18</v>
      </c>
    </row>
    <row r="168" spans="1:10">
      <c r="A168" s="3" t="s">
        <v>502</v>
      </c>
      <c r="B168" s="4" t="s">
        <v>353</v>
      </c>
      <c r="C168" s="1" t="s">
        <v>494</v>
      </c>
      <c r="D168" s="4" t="s">
        <v>13</v>
      </c>
      <c r="E168" s="1" t="s">
        <v>14</v>
      </c>
      <c r="F168" s="1" t="s">
        <v>14</v>
      </c>
      <c r="G168" s="4" t="s">
        <v>15</v>
      </c>
      <c r="I168" s="1" t="s">
        <v>328</v>
      </c>
      <c r="J168" s="1" t="s">
        <v>18</v>
      </c>
    </row>
    <row r="169" spans="1:10">
      <c r="A169" s="3" t="s">
        <v>503</v>
      </c>
      <c r="B169" s="4" t="s">
        <v>356</v>
      </c>
      <c r="C169" s="1" t="s">
        <v>494</v>
      </c>
      <c r="D169" s="4" t="s">
        <v>13</v>
      </c>
      <c r="E169" s="1" t="s">
        <v>14</v>
      </c>
      <c r="F169" s="1" t="s">
        <v>14</v>
      </c>
      <c r="G169" s="4" t="s">
        <v>15</v>
      </c>
      <c r="I169" s="1" t="s">
        <v>328</v>
      </c>
      <c r="J169" s="1" t="s">
        <v>18</v>
      </c>
    </row>
    <row r="170" spans="1:10">
      <c r="A170" s="3" t="s">
        <v>504</v>
      </c>
      <c r="B170" s="4" t="s">
        <v>359</v>
      </c>
      <c r="C170" s="1" t="s">
        <v>494</v>
      </c>
      <c r="D170" s="4" t="s">
        <v>13</v>
      </c>
      <c r="E170" s="1" t="s">
        <v>14</v>
      </c>
      <c r="F170" s="1" t="s">
        <v>14</v>
      </c>
      <c r="G170" s="4" t="s">
        <v>15</v>
      </c>
      <c r="I170" s="1" t="s">
        <v>328</v>
      </c>
      <c r="J170" s="1" t="s">
        <v>18</v>
      </c>
    </row>
    <row r="171" spans="1:10">
      <c r="A171" s="3" t="s">
        <v>505</v>
      </c>
      <c r="B171" s="4" t="s">
        <v>362</v>
      </c>
      <c r="C171" s="1" t="s">
        <v>494</v>
      </c>
      <c r="D171" s="4" t="s">
        <v>13</v>
      </c>
      <c r="E171" s="1" t="s">
        <v>14</v>
      </c>
      <c r="F171" s="1" t="s">
        <v>14</v>
      </c>
      <c r="G171" s="4" t="s">
        <v>15</v>
      </c>
      <c r="I171" s="1" t="s">
        <v>328</v>
      </c>
      <c r="J171" s="1" t="s">
        <v>18</v>
      </c>
    </row>
    <row r="172" spans="1:10">
      <c r="A172" s="3" t="s">
        <v>506</v>
      </c>
      <c r="B172" s="4" t="s">
        <v>330</v>
      </c>
      <c r="C172" s="1" t="s">
        <v>494</v>
      </c>
      <c r="D172" s="4" t="s">
        <v>13</v>
      </c>
      <c r="E172" s="1" t="s">
        <v>14</v>
      </c>
      <c r="F172" s="1" t="s">
        <v>14</v>
      </c>
      <c r="G172" s="4" t="s">
        <v>15</v>
      </c>
      <c r="I172" s="1" t="s">
        <v>328</v>
      </c>
      <c r="J172" s="1" t="s">
        <v>18</v>
      </c>
    </row>
    <row r="173" spans="1:10">
      <c r="A173" s="3" t="s">
        <v>507</v>
      </c>
      <c r="B173" s="4" t="s">
        <v>333</v>
      </c>
      <c r="C173" s="1" t="s">
        <v>494</v>
      </c>
      <c r="D173" s="4" t="s">
        <v>13</v>
      </c>
      <c r="E173" s="1" t="s">
        <v>14</v>
      </c>
      <c r="F173" s="1" t="s">
        <v>14</v>
      </c>
      <c r="G173" s="4" t="s">
        <v>15</v>
      </c>
      <c r="I173" s="1" t="s">
        <v>328</v>
      </c>
      <c r="J173" s="1" t="s">
        <v>18</v>
      </c>
    </row>
    <row r="174" spans="1:10">
      <c r="A174" s="3" t="s">
        <v>508</v>
      </c>
      <c r="B174" s="4" t="s">
        <v>336</v>
      </c>
      <c r="C174" s="1" t="s">
        <v>494</v>
      </c>
      <c r="D174" s="4" t="s">
        <v>13</v>
      </c>
      <c r="E174" s="1" t="s">
        <v>14</v>
      </c>
      <c r="F174" s="1" t="s">
        <v>14</v>
      </c>
      <c r="G174" s="4" t="s">
        <v>15</v>
      </c>
      <c r="I174" s="1" t="s">
        <v>328</v>
      </c>
      <c r="J174" s="1" t="s">
        <v>18</v>
      </c>
    </row>
    <row r="175" spans="1:10">
      <c r="A175" s="3" t="s">
        <v>509</v>
      </c>
      <c r="B175" s="4" t="s">
        <v>339</v>
      </c>
      <c r="C175" s="1" t="s">
        <v>494</v>
      </c>
      <c r="D175" s="4" t="s">
        <v>13</v>
      </c>
      <c r="E175" s="1" t="s">
        <v>14</v>
      </c>
      <c r="F175" s="1" t="s">
        <v>14</v>
      </c>
      <c r="G175" s="4" t="s">
        <v>15</v>
      </c>
      <c r="I175" s="1" t="s">
        <v>328</v>
      </c>
      <c r="J175" s="1" t="s">
        <v>18</v>
      </c>
    </row>
    <row r="176" spans="1:10">
      <c r="A176" s="3" t="s">
        <v>510</v>
      </c>
      <c r="B176" s="4" t="s">
        <v>342</v>
      </c>
      <c r="C176" s="1" t="s">
        <v>494</v>
      </c>
      <c r="D176" s="4" t="s">
        <v>13</v>
      </c>
      <c r="E176" s="1" t="s">
        <v>14</v>
      </c>
      <c r="F176" s="1" t="s">
        <v>14</v>
      </c>
      <c r="G176" s="4" t="s">
        <v>15</v>
      </c>
      <c r="I176" s="1" t="s">
        <v>328</v>
      </c>
      <c r="J176" s="1" t="s">
        <v>18</v>
      </c>
    </row>
    <row r="177" spans="1:10">
      <c r="A177" s="3" t="s">
        <v>511</v>
      </c>
      <c r="B177" s="4" t="s">
        <v>345</v>
      </c>
      <c r="C177" s="1" t="s">
        <v>494</v>
      </c>
      <c r="D177" s="4" t="s">
        <v>13</v>
      </c>
      <c r="E177" s="1" t="s">
        <v>14</v>
      </c>
      <c r="F177" s="1" t="s">
        <v>14</v>
      </c>
      <c r="G177" s="4" t="s">
        <v>15</v>
      </c>
      <c r="I177" s="1" t="s">
        <v>328</v>
      </c>
      <c r="J177" s="1" t="s">
        <v>18</v>
      </c>
    </row>
    <row r="178" spans="1:10">
      <c r="A178" s="3" t="s">
        <v>512</v>
      </c>
      <c r="B178" s="4" t="s">
        <v>348</v>
      </c>
      <c r="C178" s="1" t="s">
        <v>494</v>
      </c>
      <c r="D178" s="4" t="s">
        <v>13</v>
      </c>
      <c r="E178" s="1" t="s">
        <v>14</v>
      </c>
      <c r="F178" s="1" t="s">
        <v>14</v>
      </c>
      <c r="G178" s="4" t="s">
        <v>15</v>
      </c>
      <c r="I178" s="1" t="s">
        <v>328</v>
      </c>
      <c r="J178" s="1" t="s">
        <v>18</v>
      </c>
    </row>
    <row r="179" spans="1:10">
      <c r="A179" s="3" t="s">
        <v>513</v>
      </c>
      <c r="B179" s="4" t="s">
        <v>351</v>
      </c>
      <c r="C179" s="1" t="s">
        <v>494</v>
      </c>
      <c r="D179" s="4" t="s">
        <v>13</v>
      </c>
      <c r="E179" s="1" t="s">
        <v>14</v>
      </c>
      <c r="F179" s="1" t="s">
        <v>14</v>
      </c>
      <c r="G179" s="4" t="s">
        <v>15</v>
      </c>
      <c r="I179" s="1" t="s">
        <v>328</v>
      </c>
      <c r="J179" s="1" t="s">
        <v>18</v>
      </c>
    </row>
    <row r="180" spans="1:10">
      <c r="A180" s="3" t="s">
        <v>514</v>
      </c>
      <c r="B180" s="4" t="s">
        <v>354</v>
      </c>
      <c r="C180" s="1" t="s">
        <v>494</v>
      </c>
      <c r="D180" s="4" t="s">
        <v>13</v>
      </c>
      <c r="E180" s="1" t="s">
        <v>14</v>
      </c>
      <c r="F180" s="1" t="s">
        <v>14</v>
      </c>
      <c r="G180" s="4" t="s">
        <v>15</v>
      </c>
      <c r="I180" s="1" t="s">
        <v>328</v>
      </c>
      <c r="J180" s="1" t="s">
        <v>18</v>
      </c>
    </row>
    <row r="181" spans="1:10">
      <c r="A181" s="3" t="s">
        <v>515</v>
      </c>
      <c r="B181" s="4" t="s">
        <v>357</v>
      </c>
      <c r="C181" s="1" t="s">
        <v>494</v>
      </c>
      <c r="D181" s="4" t="s">
        <v>13</v>
      </c>
      <c r="E181" s="1" t="s">
        <v>14</v>
      </c>
      <c r="F181" s="1" t="s">
        <v>14</v>
      </c>
      <c r="G181" s="4" t="s">
        <v>15</v>
      </c>
      <c r="I181" s="1" t="s">
        <v>328</v>
      </c>
      <c r="J181" s="1" t="s">
        <v>18</v>
      </c>
    </row>
    <row r="182" spans="1:10">
      <c r="A182" s="3" t="s">
        <v>516</v>
      </c>
      <c r="B182" s="4" t="s">
        <v>360</v>
      </c>
      <c r="C182" s="1" t="s">
        <v>494</v>
      </c>
      <c r="D182" s="4" t="s">
        <v>13</v>
      </c>
      <c r="E182" s="1" t="s">
        <v>14</v>
      </c>
      <c r="F182" s="1" t="s">
        <v>14</v>
      </c>
      <c r="G182" s="4" t="s">
        <v>15</v>
      </c>
      <c r="I182" s="1" t="s">
        <v>328</v>
      </c>
      <c r="J182" s="1" t="s">
        <v>18</v>
      </c>
    </row>
    <row r="183" spans="1:10">
      <c r="A183" s="3" t="s">
        <v>517</v>
      </c>
      <c r="B183" s="4" t="s">
        <v>363</v>
      </c>
      <c r="C183" s="1" t="s">
        <v>494</v>
      </c>
      <c r="D183" s="4" t="s">
        <v>13</v>
      </c>
      <c r="E183" s="1" t="s">
        <v>14</v>
      </c>
      <c r="F183" s="1" t="s">
        <v>14</v>
      </c>
      <c r="G183" s="4" t="s">
        <v>15</v>
      </c>
      <c r="I183" s="1" t="s">
        <v>328</v>
      </c>
      <c r="J183" s="1" t="s">
        <v>18</v>
      </c>
    </row>
    <row r="184" spans="1:10">
      <c r="A184" s="3" t="s">
        <v>518</v>
      </c>
      <c r="B184" s="4" t="s">
        <v>365</v>
      </c>
      <c r="C184" s="1" t="s">
        <v>494</v>
      </c>
      <c r="D184" s="4" t="s">
        <v>13</v>
      </c>
      <c r="E184" s="1" t="s">
        <v>14</v>
      </c>
      <c r="F184" s="1" t="s">
        <v>14</v>
      </c>
      <c r="G184" s="4" t="s">
        <v>15</v>
      </c>
      <c r="I184" s="1" t="s">
        <v>328</v>
      </c>
      <c r="J184" s="1" t="s">
        <v>18</v>
      </c>
    </row>
    <row r="185" spans="1:10">
      <c r="A185" s="3" t="s">
        <v>519</v>
      </c>
      <c r="B185" s="4" t="s">
        <v>368</v>
      </c>
      <c r="C185" s="1" t="s">
        <v>494</v>
      </c>
      <c r="D185" s="4" t="s">
        <v>13</v>
      </c>
      <c r="E185" s="1" t="s">
        <v>14</v>
      </c>
      <c r="F185" s="1" t="s">
        <v>14</v>
      </c>
      <c r="G185" s="4" t="s">
        <v>15</v>
      </c>
      <c r="I185" s="1" t="s">
        <v>328</v>
      </c>
      <c r="J185" s="1" t="s">
        <v>18</v>
      </c>
    </row>
    <row r="186" spans="1:10">
      <c r="A186" s="3" t="s">
        <v>520</v>
      </c>
      <c r="B186" s="4" t="s">
        <v>371</v>
      </c>
      <c r="C186" s="1" t="s">
        <v>494</v>
      </c>
      <c r="D186" s="4" t="s">
        <v>13</v>
      </c>
      <c r="E186" s="1" t="s">
        <v>14</v>
      </c>
      <c r="F186" s="1" t="s">
        <v>14</v>
      </c>
      <c r="G186" s="4" t="s">
        <v>15</v>
      </c>
      <c r="I186" s="1" t="s">
        <v>328</v>
      </c>
      <c r="J186" s="1" t="s">
        <v>18</v>
      </c>
    </row>
    <row r="187" spans="1:10">
      <c r="A187" s="3" t="s">
        <v>521</v>
      </c>
      <c r="B187" s="4" t="s">
        <v>374</v>
      </c>
      <c r="C187" s="1" t="s">
        <v>494</v>
      </c>
      <c r="D187" s="4" t="s">
        <v>13</v>
      </c>
      <c r="E187" s="1" t="s">
        <v>14</v>
      </c>
      <c r="F187" s="1" t="s">
        <v>14</v>
      </c>
      <c r="G187" s="4" t="s">
        <v>15</v>
      </c>
      <c r="I187" s="1" t="s">
        <v>328</v>
      </c>
      <c r="J187" s="1" t="s">
        <v>18</v>
      </c>
    </row>
    <row r="188" spans="1:10">
      <c r="A188" s="3" t="s">
        <v>522</v>
      </c>
      <c r="B188" s="4" t="s">
        <v>377</v>
      </c>
      <c r="C188" s="1" t="s">
        <v>494</v>
      </c>
      <c r="D188" s="4" t="s">
        <v>13</v>
      </c>
      <c r="E188" s="1" t="s">
        <v>14</v>
      </c>
      <c r="F188" s="1" t="s">
        <v>14</v>
      </c>
      <c r="G188" s="4" t="s">
        <v>15</v>
      </c>
      <c r="I188" s="1" t="s">
        <v>328</v>
      </c>
      <c r="J188" s="1" t="s">
        <v>18</v>
      </c>
    </row>
    <row r="189" spans="1:10">
      <c r="A189" s="3" t="s">
        <v>523</v>
      </c>
      <c r="B189" s="4" t="s">
        <v>380</v>
      </c>
      <c r="C189" s="1" t="s">
        <v>494</v>
      </c>
      <c r="D189" s="4" t="s">
        <v>13</v>
      </c>
      <c r="E189" s="1" t="s">
        <v>14</v>
      </c>
      <c r="F189" s="1" t="s">
        <v>14</v>
      </c>
      <c r="G189" s="4" t="s">
        <v>15</v>
      </c>
      <c r="I189" s="1" t="s">
        <v>328</v>
      </c>
      <c r="J189" s="1" t="s">
        <v>18</v>
      </c>
    </row>
    <row r="190" spans="1:10">
      <c r="A190" s="3" t="s">
        <v>524</v>
      </c>
      <c r="B190" s="4" t="s">
        <v>383</v>
      </c>
      <c r="C190" s="1" t="s">
        <v>494</v>
      </c>
      <c r="D190" s="4" t="s">
        <v>13</v>
      </c>
      <c r="E190" s="1" t="s">
        <v>14</v>
      </c>
      <c r="F190" s="1" t="s">
        <v>14</v>
      </c>
      <c r="G190" s="4" t="s">
        <v>15</v>
      </c>
      <c r="I190" s="1" t="s">
        <v>328</v>
      </c>
      <c r="J190" s="1" t="s">
        <v>18</v>
      </c>
    </row>
    <row r="191" spans="1:10">
      <c r="A191" s="3" t="s">
        <v>525</v>
      </c>
      <c r="B191" s="4" t="s">
        <v>386</v>
      </c>
      <c r="C191" s="1" t="s">
        <v>494</v>
      </c>
      <c r="D191" s="4" t="s">
        <v>13</v>
      </c>
      <c r="E191" s="1" t="s">
        <v>14</v>
      </c>
      <c r="F191" s="1" t="s">
        <v>14</v>
      </c>
      <c r="G191" s="4" t="s">
        <v>15</v>
      </c>
      <c r="I191" s="1" t="s">
        <v>328</v>
      </c>
      <c r="J191" s="1" t="s">
        <v>18</v>
      </c>
    </row>
    <row r="192" spans="1:10">
      <c r="A192" s="3" t="s">
        <v>526</v>
      </c>
      <c r="B192" s="4" t="s">
        <v>389</v>
      </c>
      <c r="C192" s="1" t="s">
        <v>494</v>
      </c>
      <c r="D192" s="4" t="s">
        <v>13</v>
      </c>
      <c r="E192" s="1" t="s">
        <v>14</v>
      </c>
      <c r="F192" s="1" t="s">
        <v>14</v>
      </c>
      <c r="G192" s="4" t="s">
        <v>15</v>
      </c>
      <c r="I192" s="1" t="s">
        <v>328</v>
      </c>
      <c r="J192" s="1" t="s">
        <v>18</v>
      </c>
    </row>
    <row r="193" spans="1:10">
      <c r="A193" s="3" t="s">
        <v>527</v>
      </c>
      <c r="B193" s="4" t="s">
        <v>392</v>
      </c>
      <c r="C193" s="1" t="s">
        <v>494</v>
      </c>
      <c r="D193" s="4" t="s">
        <v>13</v>
      </c>
      <c r="E193" s="1" t="s">
        <v>14</v>
      </c>
      <c r="F193" s="1" t="s">
        <v>14</v>
      </c>
      <c r="G193" s="4" t="s">
        <v>15</v>
      </c>
      <c r="I193" s="1" t="s">
        <v>328</v>
      </c>
      <c r="J193" s="1" t="s">
        <v>18</v>
      </c>
    </row>
    <row r="194" spans="1:10">
      <c r="A194" s="3" t="s">
        <v>528</v>
      </c>
      <c r="B194" s="4" t="s">
        <v>395</v>
      </c>
      <c r="C194" s="1" t="s">
        <v>494</v>
      </c>
      <c r="D194" s="4" t="s">
        <v>13</v>
      </c>
      <c r="E194" s="1" t="s">
        <v>14</v>
      </c>
      <c r="F194" s="1" t="s">
        <v>14</v>
      </c>
      <c r="G194" s="4" t="s">
        <v>15</v>
      </c>
      <c r="I194" s="1" t="s">
        <v>328</v>
      </c>
      <c r="J194" s="1" t="s">
        <v>18</v>
      </c>
    </row>
    <row r="195" spans="1:10">
      <c r="A195" s="3" t="s">
        <v>529</v>
      </c>
      <c r="B195" s="4" t="s">
        <v>398</v>
      </c>
      <c r="C195" s="1" t="s">
        <v>494</v>
      </c>
      <c r="D195" s="4" t="s">
        <v>13</v>
      </c>
      <c r="E195" s="1" t="s">
        <v>14</v>
      </c>
      <c r="F195" s="1" t="s">
        <v>14</v>
      </c>
      <c r="G195" s="4" t="s">
        <v>15</v>
      </c>
      <c r="I195" s="1" t="s">
        <v>328</v>
      </c>
      <c r="J195" s="1" t="s">
        <v>18</v>
      </c>
    </row>
    <row r="196" spans="1:10">
      <c r="A196" s="3" t="s">
        <v>530</v>
      </c>
      <c r="B196" s="4" t="s">
        <v>366</v>
      </c>
      <c r="C196" s="1" t="s">
        <v>494</v>
      </c>
      <c r="D196" s="4" t="s">
        <v>13</v>
      </c>
      <c r="E196" s="1" t="s">
        <v>14</v>
      </c>
      <c r="F196" s="1" t="s">
        <v>14</v>
      </c>
      <c r="G196" s="4" t="s">
        <v>15</v>
      </c>
      <c r="I196" s="1" t="s">
        <v>328</v>
      </c>
      <c r="J196" s="1" t="s">
        <v>18</v>
      </c>
    </row>
    <row r="197" spans="1:10">
      <c r="A197" s="3" t="s">
        <v>531</v>
      </c>
      <c r="B197" s="4" t="s">
        <v>369</v>
      </c>
      <c r="C197" s="1" t="s">
        <v>494</v>
      </c>
      <c r="D197" s="4" t="s">
        <v>13</v>
      </c>
      <c r="E197" s="1" t="s">
        <v>14</v>
      </c>
      <c r="F197" s="1" t="s">
        <v>14</v>
      </c>
      <c r="G197" s="4" t="s">
        <v>15</v>
      </c>
      <c r="I197" s="1" t="s">
        <v>328</v>
      </c>
      <c r="J197" s="1" t="s">
        <v>18</v>
      </c>
    </row>
    <row r="198" spans="1:10">
      <c r="A198" s="3" t="s">
        <v>532</v>
      </c>
      <c r="B198" s="4" t="s">
        <v>372</v>
      </c>
      <c r="C198" s="1" t="s">
        <v>494</v>
      </c>
      <c r="D198" s="4" t="s">
        <v>13</v>
      </c>
      <c r="E198" s="1" t="s">
        <v>14</v>
      </c>
      <c r="F198" s="1" t="s">
        <v>14</v>
      </c>
      <c r="G198" s="4" t="s">
        <v>15</v>
      </c>
      <c r="I198" s="1" t="s">
        <v>328</v>
      </c>
      <c r="J198" s="1" t="s">
        <v>18</v>
      </c>
    </row>
    <row r="199" spans="1:10">
      <c r="A199" s="3" t="s">
        <v>533</v>
      </c>
      <c r="B199" s="4" t="s">
        <v>375</v>
      </c>
      <c r="C199" s="1" t="s">
        <v>494</v>
      </c>
      <c r="D199" s="4" t="s">
        <v>13</v>
      </c>
      <c r="E199" s="1" t="s">
        <v>14</v>
      </c>
      <c r="F199" s="1" t="s">
        <v>14</v>
      </c>
      <c r="G199" s="4" t="s">
        <v>15</v>
      </c>
      <c r="I199" s="1" t="s">
        <v>328</v>
      </c>
      <c r="J199" s="1" t="s">
        <v>18</v>
      </c>
    </row>
    <row r="200" spans="1:10">
      <c r="A200" s="3" t="s">
        <v>534</v>
      </c>
      <c r="B200" s="4" t="s">
        <v>378</v>
      </c>
      <c r="C200" s="1" t="s">
        <v>494</v>
      </c>
      <c r="D200" s="4" t="s">
        <v>13</v>
      </c>
      <c r="E200" s="1" t="s">
        <v>14</v>
      </c>
      <c r="F200" s="1" t="s">
        <v>14</v>
      </c>
      <c r="G200" s="4" t="s">
        <v>15</v>
      </c>
      <c r="I200" s="1" t="s">
        <v>328</v>
      </c>
      <c r="J200" s="1" t="s">
        <v>18</v>
      </c>
    </row>
    <row r="201" spans="1:10">
      <c r="A201" s="3" t="s">
        <v>535</v>
      </c>
      <c r="B201" s="4" t="s">
        <v>381</v>
      </c>
      <c r="C201" s="1" t="s">
        <v>494</v>
      </c>
      <c r="D201" s="4" t="s">
        <v>13</v>
      </c>
      <c r="E201" s="1" t="s">
        <v>14</v>
      </c>
      <c r="F201" s="1" t="s">
        <v>14</v>
      </c>
      <c r="G201" s="4" t="s">
        <v>15</v>
      </c>
      <c r="I201" s="1" t="s">
        <v>328</v>
      </c>
      <c r="J201" s="1" t="s">
        <v>18</v>
      </c>
    </row>
    <row r="202" spans="1:10">
      <c r="A202" s="3" t="s">
        <v>536</v>
      </c>
      <c r="B202" s="4" t="s">
        <v>384</v>
      </c>
      <c r="C202" s="1" t="s">
        <v>494</v>
      </c>
      <c r="D202" s="4" t="s">
        <v>13</v>
      </c>
      <c r="E202" s="1" t="s">
        <v>14</v>
      </c>
      <c r="F202" s="1" t="s">
        <v>14</v>
      </c>
      <c r="G202" s="4" t="s">
        <v>15</v>
      </c>
      <c r="I202" s="1" t="s">
        <v>328</v>
      </c>
      <c r="J202" s="1" t="s">
        <v>18</v>
      </c>
    </row>
    <row r="203" spans="1:10">
      <c r="A203" s="3" t="s">
        <v>537</v>
      </c>
      <c r="B203" s="4" t="s">
        <v>387</v>
      </c>
      <c r="C203" s="1" t="s">
        <v>494</v>
      </c>
      <c r="D203" s="4" t="s">
        <v>13</v>
      </c>
      <c r="E203" s="1" t="s">
        <v>14</v>
      </c>
      <c r="F203" s="1" t="s">
        <v>14</v>
      </c>
      <c r="G203" s="4" t="s">
        <v>15</v>
      </c>
      <c r="I203" s="1" t="s">
        <v>328</v>
      </c>
      <c r="J203" s="1" t="s">
        <v>18</v>
      </c>
    </row>
    <row r="204" spans="1:10">
      <c r="A204" s="3" t="s">
        <v>538</v>
      </c>
      <c r="B204" s="4" t="s">
        <v>390</v>
      </c>
      <c r="C204" s="1" t="s">
        <v>494</v>
      </c>
      <c r="D204" s="4" t="s">
        <v>13</v>
      </c>
      <c r="E204" s="1" t="s">
        <v>14</v>
      </c>
      <c r="F204" s="1" t="s">
        <v>14</v>
      </c>
      <c r="G204" s="4" t="s">
        <v>15</v>
      </c>
      <c r="I204" s="1" t="s">
        <v>328</v>
      </c>
      <c r="J204" s="1" t="s">
        <v>18</v>
      </c>
    </row>
    <row r="205" spans="1:10">
      <c r="A205" s="3" t="s">
        <v>539</v>
      </c>
      <c r="B205" s="4" t="s">
        <v>393</v>
      </c>
      <c r="C205" s="1" t="s">
        <v>494</v>
      </c>
      <c r="D205" s="4" t="s">
        <v>13</v>
      </c>
      <c r="E205" s="1" t="s">
        <v>14</v>
      </c>
      <c r="F205" s="1" t="s">
        <v>14</v>
      </c>
      <c r="G205" s="4" t="s">
        <v>15</v>
      </c>
      <c r="I205" s="1" t="s">
        <v>328</v>
      </c>
      <c r="J205" s="1" t="s">
        <v>18</v>
      </c>
    </row>
    <row r="206" spans="1:10">
      <c r="A206" s="3" t="s">
        <v>540</v>
      </c>
      <c r="B206" s="4" t="s">
        <v>396</v>
      </c>
      <c r="C206" s="1" t="s">
        <v>494</v>
      </c>
      <c r="D206" s="4" t="s">
        <v>13</v>
      </c>
      <c r="E206" s="1" t="s">
        <v>14</v>
      </c>
      <c r="F206" s="1" t="s">
        <v>14</v>
      </c>
      <c r="G206" s="4" t="s">
        <v>15</v>
      </c>
      <c r="I206" s="1" t="s">
        <v>328</v>
      </c>
      <c r="J206" s="1" t="s">
        <v>18</v>
      </c>
    </row>
    <row r="207" spans="1:10">
      <c r="A207" s="3" t="s">
        <v>541</v>
      </c>
      <c r="B207" s="4" t="s">
        <v>399</v>
      </c>
      <c r="C207" s="1" t="s">
        <v>494</v>
      </c>
      <c r="D207" s="4" t="s">
        <v>13</v>
      </c>
      <c r="E207" s="1" t="s">
        <v>14</v>
      </c>
      <c r="F207" s="1" t="s">
        <v>14</v>
      </c>
      <c r="G207" s="4" t="s">
        <v>15</v>
      </c>
      <c r="I207" s="1" t="s">
        <v>328</v>
      </c>
      <c r="J207" s="1" t="s">
        <v>18</v>
      </c>
    </row>
    <row r="208" spans="1:10">
      <c r="A208" s="3" t="s">
        <v>542</v>
      </c>
      <c r="B208" s="4" t="s">
        <v>401</v>
      </c>
      <c r="C208" s="1" t="s">
        <v>494</v>
      </c>
      <c r="D208" s="4" t="s">
        <v>13</v>
      </c>
      <c r="E208" s="1" t="s">
        <v>14</v>
      </c>
      <c r="F208" s="1" t="s">
        <v>14</v>
      </c>
      <c r="G208" s="4" t="s">
        <v>15</v>
      </c>
      <c r="I208" s="1" t="s">
        <v>328</v>
      </c>
      <c r="J208" s="1" t="s">
        <v>18</v>
      </c>
    </row>
    <row r="209" spans="1:10">
      <c r="A209" s="3" t="s">
        <v>543</v>
      </c>
      <c r="B209" s="4" t="s">
        <v>404</v>
      </c>
      <c r="C209" s="1" t="s">
        <v>494</v>
      </c>
      <c r="D209" s="4" t="s">
        <v>13</v>
      </c>
      <c r="E209" s="1" t="s">
        <v>14</v>
      </c>
      <c r="F209" s="1" t="s">
        <v>14</v>
      </c>
      <c r="G209" s="4" t="s">
        <v>15</v>
      </c>
      <c r="I209" s="1" t="s">
        <v>328</v>
      </c>
      <c r="J209" s="1" t="s">
        <v>18</v>
      </c>
    </row>
    <row r="210" spans="1:10">
      <c r="A210" s="3" t="s">
        <v>544</v>
      </c>
      <c r="B210" s="4" t="s">
        <v>407</v>
      </c>
      <c r="C210" s="1" t="s">
        <v>494</v>
      </c>
      <c r="D210" s="4" t="s">
        <v>13</v>
      </c>
      <c r="E210" s="1" t="s">
        <v>14</v>
      </c>
      <c r="F210" s="1" t="s">
        <v>14</v>
      </c>
      <c r="G210" s="4" t="s">
        <v>15</v>
      </c>
      <c r="I210" s="1" t="s">
        <v>328</v>
      </c>
      <c r="J210" s="1" t="s">
        <v>18</v>
      </c>
    </row>
    <row r="211" spans="1:10">
      <c r="A211" s="3" t="s">
        <v>545</v>
      </c>
      <c r="B211" s="4" t="s">
        <v>410</v>
      </c>
      <c r="C211" s="1" t="s">
        <v>494</v>
      </c>
      <c r="D211" s="4" t="s">
        <v>13</v>
      </c>
      <c r="E211" s="1" t="s">
        <v>14</v>
      </c>
      <c r="F211" s="1" t="s">
        <v>14</v>
      </c>
      <c r="G211" s="4" t="s">
        <v>15</v>
      </c>
      <c r="I211" s="1" t="s">
        <v>328</v>
      </c>
      <c r="J211" s="1" t="s">
        <v>18</v>
      </c>
    </row>
    <row r="212" spans="1:10">
      <c r="A212" s="3" t="s">
        <v>546</v>
      </c>
      <c r="B212" s="4" t="s">
        <v>413</v>
      </c>
      <c r="C212" s="1" t="s">
        <v>494</v>
      </c>
      <c r="D212" s="4" t="s">
        <v>13</v>
      </c>
      <c r="E212" s="1" t="s">
        <v>14</v>
      </c>
      <c r="F212" s="1" t="s">
        <v>14</v>
      </c>
      <c r="G212" s="4" t="s">
        <v>15</v>
      </c>
      <c r="I212" s="1" t="s">
        <v>328</v>
      </c>
      <c r="J212" s="1" t="s">
        <v>18</v>
      </c>
    </row>
    <row r="213" spans="1:10">
      <c r="A213" s="3" t="s">
        <v>547</v>
      </c>
      <c r="B213" s="4" t="s">
        <v>416</v>
      </c>
      <c r="C213" s="1" t="s">
        <v>494</v>
      </c>
      <c r="D213" s="4" t="s">
        <v>13</v>
      </c>
      <c r="E213" s="1" t="s">
        <v>14</v>
      </c>
      <c r="F213" s="1" t="s">
        <v>14</v>
      </c>
      <c r="G213" s="4" t="s">
        <v>15</v>
      </c>
      <c r="I213" s="1" t="s">
        <v>328</v>
      </c>
      <c r="J213" s="1" t="s">
        <v>18</v>
      </c>
    </row>
    <row r="214" spans="1:10">
      <c r="A214" s="3" t="s">
        <v>548</v>
      </c>
      <c r="B214" s="4" t="s">
        <v>419</v>
      </c>
      <c r="C214" s="1" t="s">
        <v>494</v>
      </c>
      <c r="D214" s="4" t="s">
        <v>13</v>
      </c>
      <c r="E214" s="1" t="s">
        <v>14</v>
      </c>
      <c r="F214" s="1" t="s">
        <v>14</v>
      </c>
      <c r="G214" s="4" t="s">
        <v>15</v>
      </c>
      <c r="I214" s="1" t="s">
        <v>328</v>
      </c>
      <c r="J214" s="1" t="s">
        <v>18</v>
      </c>
    </row>
    <row r="215" spans="1:10">
      <c r="A215" s="3" t="s">
        <v>549</v>
      </c>
      <c r="B215" s="4" t="s">
        <v>422</v>
      </c>
      <c r="C215" s="1" t="s">
        <v>494</v>
      </c>
      <c r="D215" s="4" t="s">
        <v>13</v>
      </c>
      <c r="E215" s="1" t="s">
        <v>14</v>
      </c>
      <c r="F215" s="1" t="s">
        <v>14</v>
      </c>
      <c r="G215" s="4" t="s">
        <v>15</v>
      </c>
      <c r="I215" s="1" t="s">
        <v>328</v>
      </c>
      <c r="J215" s="1" t="s">
        <v>18</v>
      </c>
    </row>
    <row r="216" spans="1:10">
      <c r="A216" s="3" t="s">
        <v>550</v>
      </c>
      <c r="B216" s="4" t="s">
        <v>425</v>
      </c>
      <c r="C216" s="1" t="s">
        <v>494</v>
      </c>
      <c r="D216" s="4" t="s">
        <v>13</v>
      </c>
      <c r="E216" s="1" t="s">
        <v>14</v>
      </c>
      <c r="F216" s="1" t="s">
        <v>14</v>
      </c>
      <c r="G216" s="4" t="s">
        <v>15</v>
      </c>
      <c r="I216" s="1" t="s">
        <v>328</v>
      </c>
      <c r="J216" s="1" t="s">
        <v>18</v>
      </c>
    </row>
    <row r="217" spans="1:10">
      <c r="A217" s="3" t="s">
        <v>551</v>
      </c>
      <c r="B217" s="4" t="s">
        <v>428</v>
      </c>
      <c r="C217" s="1" t="s">
        <v>494</v>
      </c>
      <c r="D217" s="4" t="s">
        <v>13</v>
      </c>
      <c r="E217" s="1" t="s">
        <v>14</v>
      </c>
      <c r="F217" s="1" t="s">
        <v>14</v>
      </c>
      <c r="G217" s="4" t="s">
        <v>15</v>
      </c>
      <c r="I217" s="1" t="s">
        <v>328</v>
      </c>
      <c r="J217" s="1" t="s">
        <v>18</v>
      </c>
    </row>
    <row r="218" spans="1:10">
      <c r="A218" s="3" t="s">
        <v>552</v>
      </c>
      <c r="B218" s="4" t="s">
        <v>431</v>
      </c>
      <c r="C218" s="1" t="s">
        <v>494</v>
      </c>
      <c r="D218" s="4" t="s">
        <v>13</v>
      </c>
      <c r="E218" s="1" t="s">
        <v>14</v>
      </c>
      <c r="F218" s="1" t="s">
        <v>14</v>
      </c>
      <c r="G218" s="4" t="s">
        <v>15</v>
      </c>
      <c r="I218" s="1" t="s">
        <v>328</v>
      </c>
      <c r="J218" s="1" t="s">
        <v>18</v>
      </c>
    </row>
    <row r="219" spans="1:10">
      <c r="A219" s="3" t="s">
        <v>553</v>
      </c>
      <c r="B219" s="4" t="s">
        <v>434</v>
      </c>
      <c r="C219" s="1" t="s">
        <v>494</v>
      </c>
      <c r="D219" s="4" t="s">
        <v>13</v>
      </c>
      <c r="E219" s="1" t="s">
        <v>14</v>
      </c>
      <c r="F219" s="1" t="s">
        <v>14</v>
      </c>
      <c r="G219" s="4" t="s">
        <v>15</v>
      </c>
      <c r="I219" s="1" t="s">
        <v>328</v>
      </c>
      <c r="J219" s="1" t="s">
        <v>18</v>
      </c>
    </row>
    <row r="220" spans="1:10">
      <c r="A220" s="3" t="s">
        <v>554</v>
      </c>
      <c r="B220" s="4" t="s">
        <v>402</v>
      </c>
      <c r="C220" s="1" t="s">
        <v>494</v>
      </c>
      <c r="D220" s="4" t="s">
        <v>13</v>
      </c>
      <c r="E220" s="1" t="s">
        <v>14</v>
      </c>
      <c r="F220" s="1" t="s">
        <v>14</v>
      </c>
      <c r="G220" s="4" t="s">
        <v>15</v>
      </c>
      <c r="I220" s="1" t="s">
        <v>328</v>
      </c>
      <c r="J220" s="1" t="s">
        <v>18</v>
      </c>
    </row>
    <row r="221" spans="1:10">
      <c r="A221" s="3" t="s">
        <v>555</v>
      </c>
      <c r="B221" s="4" t="s">
        <v>405</v>
      </c>
      <c r="C221" s="1" t="s">
        <v>494</v>
      </c>
      <c r="D221" s="4" t="s">
        <v>13</v>
      </c>
      <c r="E221" s="1" t="s">
        <v>14</v>
      </c>
      <c r="F221" s="1" t="s">
        <v>14</v>
      </c>
      <c r="G221" s="4" t="s">
        <v>15</v>
      </c>
      <c r="I221" s="1" t="s">
        <v>328</v>
      </c>
      <c r="J221" s="1" t="s">
        <v>18</v>
      </c>
    </row>
    <row r="222" spans="1:10">
      <c r="A222" s="3" t="s">
        <v>556</v>
      </c>
      <c r="B222" s="4" t="s">
        <v>408</v>
      </c>
      <c r="C222" s="1" t="s">
        <v>494</v>
      </c>
      <c r="D222" s="4" t="s">
        <v>13</v>
      </c>
      <c r="E222" s="1" t="s">
        <v>14</v>
      </c>
      <c r="F222" s="1" t="s">
        <v>14</v>
      </c>
      <c r="G222" s="4" t="s">
        <v>15</v>
      </c>
      <c r="I222" s="1" t="s">
        <v>328</v>
      </c>
      <c r="J222" s="1" t="s">
        <v>18</v>
      </c>
    </row>
    <row r="223" spans="1:10">
      <c r="A223" s="3" t="s">
        <v>557</v>
      </c>
      <c r="B223" s="4" t="s">
        <v>411</v>
      </c>
      <c r="C223" s="1" t="s">
        <v>494</v>
      </c>
      <c r="D223" s="4" t="s">
        <v>13</v>
      </c>
      <c r="E223" s="1" t="s">
        <v>14</v>
      </c>
      <c r="F223" s="1" t="s">
        <v>14</v>
      </c>
      <c r="G223" s="4" t="s">
        <v>15</v>
      </c>
      <c r="I223" s="1" t="s">
        <v>328</v>
      </c>
      <c r="J223" s="1" t="s">
        <v>18</v>
      </c>
    </row>
    <row r="224" spans="1:10">
      <c r="A224" s="3" t="s">
        <v>558</v>
      </c>
      <c r="B224" s="4" t="s">
        <v>414</v>
      </c>
      <c r="C224" s="1" t="s">
        <v>494</v>
      </c>
      <c r="D224" s="4" t="s">
        <v>13</v>
      </c>
      <c r="E224" s="1" t="s">
        <v>14</v>
      </c>
      <c r="F224" s="1" t="s">
        <v>14</v>
      </c>
      <c r="G224" s="4" t="s">
        <v>15</v>
      </c>
      <c r="I224" s="1" t="s">
        <v>328</v>
      </c>
      <c r="J224" s="1" t="s">
        <v>18</v>
      </c>
    </row>
    <row r="225" spans="1:10">
      <c r="A225" s="3" t="s">
        <v>559</v>
      </c>
      <c r="B225" s="4" t="s">
        <v>417</v>
      </c>
      <c r="C225" s="1" t="s">
        <v>494</v>
      </c>
      <c r="D225" s="4" t="s">
        <v>13</v>
      </c>
      <c r="E225" s="1" t="s">
        <v>14</v>
      </c>
      <c r="F225" s="1" t="s">
        <v>14</v>
      </c>
      <c r="G225" s="4" t="s">
        <v>15</v>
      </c>
      <c r="I225" s="1" t="s">
        <v>328</v>
      </c>
      <c r="J225" s="1" t="s">
        <v>18</v>
      </c>
    </row>
    <row r="226" spans="1:10">
      <c r="A226" s="3" t="s">
        <v>560</v>
      </c>
      <c r="B226" s="4" t="s">
        <v>420</v>
      </c>
      <c r="C226" s="1" t="s">
        <v>494</v>
      </c>
      <c r="D226" s="4" t="s">
        <v>13</v>
      </c>
      <c r="E226" s="1" t="s">
        <v>14</v>
      </c>
      <c r="F226" s="1" t="s">
        <v>14</v>
      </c>
      <c r="G226" s="4" t="s">
        <v>15</v>
      </c>
      <c r="I226" s="1" t="s">
        <v>328</v>
      </c>
      <c r="J226" s="1" t="s">
        <v>18</v>
      </c>
    </row>
    <row r="227" spans="1:10">
      <c r="A227" s="3" t="s">
        <v>561</v>
      </c>
      <c r="B227" s="4" t="s">
        <v>423</v>
      </c>
      <c r="C227" s="1" t="s">
        <v>494</v>
      </c>
      <c r="D227" s="4" t="s">
        <v>13</v>
      </c>
      <c r="E227" s="1" t="s">
        <v>14</v>
      </c>
      <c r="F227" s="1" t="s">
        <v>14</v>
      </c>
      <c r="G227" s="4" t="s">
        <v>15</v>
      </c>
      <c r="I227" s="1" t="s">
        <v>328</v>
      </c>
      <c r="J227" s="1" t="s">
        <v>18</v>
      </c>
    </row>
    <row r="228" spans="1:10">
      <c r="A228" s="3" t="s">
        <v>562</v>
      </c>
      <c r="B228" s="4" t="s">
        <v>426</v>
      </c>
      <c r="C228" s="1" t="s">
        <v>494</v>
      </c>
      <c r="D228" s="4" t="s">
        <v>13</v>
      </c>
      <c r="E228" s="1" t="s">
        <v>14</v>
      </c>
      <c r="F228" s="1" t="s">
        <v>14</v>
      </c>
      <c r="G228" s="4" t="s">
        <v>15</v>
      </c>
      <c r="I228" s="1" t="s">
        <v>328</v>
      </c>
      <c r="J228" s="1" t="s">
        <v>18</v>
      </c>
    </row>
    <row r="229" spans="1:10">
      <c r="A229" s="3" t="s">
        <v>563</v>
      </c>
      <c r="B229" s="4" t="s">
        <v>429</v>
      </c>
      <c r="C229" s="1" t="s">
        <v>494</v>
      </c>
      <c r="D229" s="4" t="s">
        <v>13</v>
      </c>
      <c r="E229" s="1" t="s">
        <v>14</v>
      </c>
      <c r="F229" s="1" t="s">
        <v>14</v>
      </c>
      <c r="G229" s="4" t="s">
        <v>15</v>
      </c>
      <c r="I229" s="1" t="s">
        <v>328</v>
      </c>
      <c r="J229" s="1" t="s">
        <v>18</v>
      </c>
    </row>
    <row r="230" spans="1:10">
      <c r="A230" s="3" t="s">
        <v>564</v>
      </c>
      <c r="B230" s="4" t="s">
        <v>432</v>
      </c>
      <c r="C230" s="1" t="s">
        <v>494</v>
      </c>
      <c r="D230" s="4" t="s">
        <v>13</v>
      </c>
      <c r="E230" s="1" t="s">
        <v>14</v>
      </c>
      <c r="F230" s="1" t="s">
        <v>14</v>
      </c>
      <c r="G230" s="4" t="s">
        <v>15</v>
      </c>
      <c r="I230" s="1" t="s">
        <v>328</v>
      </c>
      <c r="J230" s="1" t="s">
        <v>18</v>
      </c>
    </row>
    <row r="231" spans="1:10">
      <c r="A231" s="3" t="s">
        <v>565</v>
      </c>
      <c r="B231" s="4" t="s">
        <v>435</v>
      </c>
      <c r="C231" s="1" t="s">
        <v>494</v>
      </c>
      <c r="D231" s="4" t="s">
        <v>13</v>
      </c>
      <c r="E231" s="1" t="s">
        <v>14</v>
      </c>
      <c r="F231" s="1" t="s">
        <v>14</v>
      </c>
      <c r="G231" s="4" t="s">
        <v>15</v>
      </c>
      <c r="I231" s="1" t="s">
        <v>328</v>
      </c>
      <c r="J231" s="1" t="s">
        <v>18</v>
      </c>
    </row>
    <row r="232" spans="1:10">
      <c r="A232" s="3" t="s">
        <v>566</v>
      </c>
      <c r="B232" s="4" t="s">
        <v>437</v>
      </c>
      <c r="C232" s="1" t="s">
        <v>494</v>
      </c>
      <c r="D232" s="4" t="s">
        <v>13</v>
      </c>
      <c r="E232" s="1" t="s">
        <v>14</v>
      </c>
      <c r="F232" s="1" t="s">
        <v>14</v>
      </c>
      <c r="G232" s="4" t="s">
        <v>15</v>
      </c>
      <c r="I232" s="1" t="s">
        <v>328</v>
      </c>
      <c r="J232" s="1" t="s">
        <v>18</v>
      </c>
    </row>
    <row r="233" spans="1:10">
      <c r="A233" s="3" t="s">
        <v>567</v>
      </c>
      <c r="B233" s="4" t="s">
        <v>440</v>
      </c>
      <c r="C233" s="1" t="s">
        <v>494</v>
      </c>
      <c r="D233" s="4" t="s">
        <v>13</v>
      </c>
      <c r="E233" s="1" t="s">
        <v>14</v>
      </c>
      <c r="F233" s="1" t="s">
        <v>14</v>
      </c>
      <c r="G233" s="4" t="s">
        <v>15</v>
      </c>
      <c r="I233" s="1" t="s">
        <v>328</v>
      </c>
      <c r="J233" s="1" t="s">
        <v>18</v>
      </c>
    </row>
    <row r="234" spans="1:10">
      <c r="A234" s="3" t="s">
        <v>568</v>
      </c>
      <c r="B234" s="4" t="s">
        <v>443</v>
      </c>
      <c r="C234" s="1" t="s">
        <v>494</v>
      </c>
      <c r="D234" s="4" t="s">
        <v>13</v>
      </c>
      <c r="E234" s="1" t="s">
        <v>14</v>
      </c>
      <c r="F234" s="1" t="s">
        <v>14</v>
      </c>
      <c r="G234" s="4" t="s">
        <v>15</v>
      </c>
      <c r="I234" s="1" t="s">
        <v>328</v>
      </c>
      <c r="J234" s="1" t="s">
        <v>18</v>
      </c>
    </row>
    <row r="235" spans="1:10">
      <c r="A235" s="3" t="s">
        <v>569</v>
      </c>
      <c r="B235" s="4" t="s">
        <v>446</v>
      </c>
      <c r="C235" s="1" t="s">
        <v>494</v>
      </c>
      <c r="D235" s="4" t="s">
        <v>13</v>
      </c>
      <c r="E235" s="1" t="s">
        <v>14</v>
      </c>
      <c r="F235" s="1" t="s">
        <v>14</v>
      </c>
      <c r="G235" s="4" t="s">
        <v>15</v>
      </c>
      <c r="I235" s="1" t="s">
        <v>328</v>
      </c>
      <c r="J235" s="1" t="s">
        <v>18</v>
      </c>
    </row>
    <row r="236" spans="1:10">
      <c r="A236" s="3" t="s">
        <v>570</v>
      </c>
      <c r="B236" s="4" t="s">
        <v>449</v>
      </c>
      <c r="C236" s="1" t="s">
        <v>494</v>
      </c>
      <c r="D236" s="4" t="s">
        <v>13</v>
      </c>
      <c r="E236" s="1" t="s">
        <v>14</v>
      </c>
      <c r="F236" s="1" t="s">
        <v>14</v>
      </c>
      <c r="G236" s="4" t="s">
        <v>15</v>
      </c>
      <c r="I236" s="1" t="s">
        <v>328</v>
      </c>
      <c r="J236" s="1" t="s">
        <v>18</v>
      </c>
    </row>
    <row r="237" spans="1:10">
      <c r="A237" s="3" t="s">
        <v>571</v>
      </c>
      <c r="B237" s="4" t="s">
        <v>438</v>
      </c>
      <c r="C237" s="1" t="s">
        <v>494</v>
      </c>
      <c r="D237" s="4" t="s">
        <v>13</v>
      </c>
      <c r="E237" s="1" t="s">
        <v>14</v>
      </c>
      <c r="F237" s="1" t="s">
        <v>14</v>
      </c>
      <c r="G237" s="4" t="s">
        <v>15</v>
      </c>
      <c r="I237" s="1" t="s">
        <v>328</v>
      </c>
      <c r="J237" s="1" t="s">
        <v>18</v>
      </c>
    </row>
    <row r="238" spans="1:10">
      <c r="A238" s="3" t="s">
        <v>572</v>
      </c>
      <c r="B238" s="4" t="s">
        <v>441</v>
      </c>
      <c r="C238" s="1" t="s">
        <v>494</v>
      </c>
      <c r="D238" s="4" t="s">
        <v>13</v>
      </c>
      <c r="E238" s="1" t="s">
        <v>14</v>
      </c>
      <c r="F238" s="1" t="s">
        <v>14</v>
      </c>
      <c r="G238" s="4" t="s">
        <v>15</v>
      </c>
      <c r="I238" s="1" t="s">
        <v>328</v>
      </c>
      <c r="J238" s="1" t="s">
        <v>18</v>
      </c>
    </row>
    <row r="239" spans="1:10">
      <c r="A239" s="3" t="s">
        <v>573</v>
      </c>
      <c r="B239" s="4" t="s">
        <v>444</v>
      </c>
      <c r="C239" s="1" t="s">
        <v>494</v>
      </c>
      <c r="D239" s="4" t="s">
        <v>13</v>
      </c>
      <c r="E239" s="1" t="s">
        <v>14</v>
      </c>
      <c r="F239" s="1" t="s">
        <v>14</v>
      </c>
      <c r="G239" s="4" t="s">
        <v>15</v>
      </c>
      <c r="I239" s="1" t="s">
        <v>328</v>
      </c>
      <c r="J239" s="1" t="s">
        <v>18</v>
      </c>
    </row>
    <row r="240" spans="1:10">
      <c r="A240" s="3" t="s">
        <v>574</v>
      </c>
      <c r="B240" s="4" t="s">
        <v>447</v>
      </c>
      <c r="C240" s="1" t="s">
        <v>494</v>
      </c>
      <c r="D240" s="4" t="s">
        <v>13</v>
      </c>
      <c r="E240" s="1" t="s">
        <v>14</v>
      </c>
      <c r="F240" s="1" t="s">
        <v>14</v>
      </c>
      <c r="G240" s="4" t="s">
        <v>15</v>
      </c>
      <c r="I240" s="1" t="s">
        <v>328</v>
      </c>
      <c r="J240" s="1" t="s">
        <v>18</v>
      </c>
    </row>
    <row r="241" spans="1:11">
      <c r="A241" s="3" t="s">
        <v>575</v>
      </c>
      <c r="B241" s="4" t="s">
        <v>450</v>
      </c>
      <c r="C241" s="1" t="s">
        <v>494</v>
      </c>
      <c r="D241" s="4" t="s">
        <v>13</v>
      </c>
      <c r="E241" s="1" t="s">
        <v>14</v>
      </c>
      <c r="F241" s="1" t="s">
        <v>14</v>
      </c>
      <c r="G241" s="4" t="s">
        <v>15</v>
      </c>
      <c r="I241" s="1" t="s">
        <v>328</v>
      </c>
      <c r="J241" s="1" t="s">
        <v>18</v>
      </c>
    </row>
    <row r="242" spans="1:11">
      <c r="A242" s="3" t="s">
        <v>576</v>
      </c>
      <c r="B242" s="4" t="s">
        <v>577</v>
      </c>
      <c r="C242" s="1" t="s">
        <v>578</v>
      </c>
      <c r="D242" s="4" t="s">
        <v>13</v>
      </c>
      <c r="E242" s="1" t="s">
        <v>14</v>
      </c>
      <c r="F242" s="1" t="s">
        <v>14</v>
      </c>
      <c r="G242" s="4" t="s">
        <v>15</v>
      </c>
      <c r="I242" s="1" t="s">
        <v>328</v>
      </c>
      <c r="J242" s="1" t="s">
        <v>18</v>
      </c>
    </row>
    <row r="243" spans="1:11">
      <c r="A243" s="3" t="s">
        <v>579</v>
      </c>
      <c r="B243" s="4" t="s">
        <v>580</v>
      </c>
      <c r="C243" s="1" t="s">
        <v>581</v>
      </c>
      <c r="D243" s="4" t="s">
        <v>13</v>
      </c>
      <c r="E243" s="1" t="s">
        <v>14</v>
      </c>
      <c r="F243" s="1" t="s">
        <v>14</v>
      </c>
      <c r="G243" s="4" t="s">
        <v>15</v>
      </c>
      <c r="I243" s="1" t="s">
        <v>328</v>
      </c>
      <c r="J243" s="1" t="s">
        <v>18</v>
      </c>
    </row>
    <row r="244" spans="1:11">
      <c r="A244" s="3" t="s">
        <v>582</v>
      </c>
      <c r="B244" s="4" t="s">
        <v>583</v>
      </c>
      <c r="C244" s="1" t="s">
        <v>584</v>
      </c>
      <c r="D244" s="4" t="s">
        <v>13</v>
      </c>
      <c r="E244" s="1" t="s">
        <v>14</v>
      </c>
      <c r="F244" s="1" t="s">
        <v>14</v>
      </c>
      <c r="G244" s="4" t="s">
        <v>15</v>
      </c>
      <c r="I244" s="1" t="s">
        <v>328</v>
      </c>
      <c r="J244" s="1" t="s">
        <v>18</v>
      </c>
    </row>
    <row r="245" spans="1:11">
      <c r="A245" s="3" t="s">
        <v>585</v>
      </c>
      <c r="B245" s="4" t="s">
        <v>586</v>
      </c>
      <c r="C245" s="1" t="s">
        <v>587</v>
      </c>
      <c r="D245" s="4" t="s">
        <v>13</v>
      </c>
      <c r="E245" s="1" t="s">
        <v>14</v>
      </c>
      <c r="F245" s="1" t="s">
        <v>14</v>
      </c>
      <c r="G245" s="4" t="s">
        <v>15</v>
      </c>
      <c r="I245" s="1" t="s">
        <v>328</v>
      </c>
      <c r="J245" s="1" t="s">
        <v>18</v>
      </c>
    </row>
    <row r="246" spans="1:11">
      <c r="A246" s="3" t="s">
        <v>588</v>
      </c>
      <c r="B246" s="4" t="s">
        <v>589</v>
      </c>
      <c r="C246" s="1" t="s">
        <v>590</v>
      </c>
      <c r="D246" s="4" t="s">
        <v>13</v>
      </c>
      <c r="E246" s="1" t="s">
        <v>14</v>
      </c>
      <c r="F246" s="1" t="s">
        <v>14</v>
      </c>
      <c r="G246" s="4" t="s">
        <v>15</v>
      </c>
      <c r="I246" s="1" t="s">
        <v>328</v>
      </c>
      <c r="J246" s="1" t="s">
        <v>18</v>
      </c>
    </row>
    <row r="247" spans="1:11">
      <c r="A247" s="3" t="s">
        <v>591</v>
      </c>
      <c r="B247" s="4" t="s">
        <v>592</v>
      </c>
      <c r="C247" s="1" t="s">
        <v>593</v>
      </c>
      <c r="D247" s="4" t="s">
        <v>13</v>
      </c>
      <c r="E247" s="1" t="s">
        <v>14</v>
      </c>
      <c r="F247" s="1" t="s">
        <v>14</v>
      </c>
      <c r="G247" s="4" t="s">
        <v>15</v>
      </c>
      <c r="I247" s="1" t="s">
        <v>328</v>
      </c>
      <c r="J247" s="1" t="s">
        <v>18</v>
      </c>
    </row>
    <row r="248" spans="1:11">
      <c r="A248" s="3" t="s">
        <v>594</v>
      </c>
      <c r="B248" s="4" t="s">
        <v>595</v>
      </c>
      <c r="C248" s="1" t="s">
        <v>596</v>
      </c>
      <c r="D248" s="4" t="s">
        <v>13</v>
      </c>
      <c r="E248" s="1" t="s">
        <v>14</v>
      </c>
      <c r="F248" s="1" t="s">
        <v>14</v>
      </c>
      <c r="G248" s="4" t="s">
        <v>15</v>
      </c>
      <c r="I248" s="1" t="s">
        <v>328</v>
      </c>
      <c r="J248" s="1" t="s">
        <v>18</v>
      </c>
    </row>
    <row r="249" spans="1:11">
      <c r="A249" s="3" t="s">
        <v>597</v>
      </c>
      <c r="B249" s="4" t="s">
        <v>598</v>
      </c>
      <c r="C249" s="1" t="s">
        <v>599</v>
      </c>
      <c r="D249" s="4" t="s">
        <v>13</v>
      </c>
      <c r="E249" s="1" t="s">
        <v>14</v>
      </c>
      <c r="F249" s="1" t="s">
        <v>14</v>
      </c>
      <c r="G249" s="4" t="s">
        <v>15</v>
      </c>
      <c r="I249" s="1" t="s">
        <v>328</v>
      </c>
      <c r="J249" s="1" t="s">
        <v>18</v>
      </c>
    </row>
    <row r="250" spans="1:11">
      <c r="A250" s="3" t="s">
        <v>600</v>
      </c>
      <c r="B250" s="4" t="s">
        <v>601</v>
      </c>
      <c r="C250" s="17" t="s">
        <v>602</v>
      </c>
      <c r="D250" s="4" t="s">
        <v>13</v>
      </c>
      <c r="E250" s="1" t="s">
        <v>14</v>
      </c>
      <c r="F250" s="1" t="s">
        <v>14</v>
      </c>
      <c r="G250" s="4" t="s">
        <v>15</v>
      </c>
      <c r="H250" s="1" t="s">
        <v>100</v>
      </c>
      <c r="I250" s="1" t="s">
        <v>603</v>
      </c>
      <c r="J250" s="1" t="s">
        <v>18</v>
      </c>
      <c r="K250" s="1" t="s">
        <v>604</v>
      </c>
    </row>
    <row r="251" spans="1:11">
      <c r="A251" s="3" t="s">
        <v>605</v>
      </c>
      <c r="B251" s="4" t="s">
        <v>606</v>
      </c>
      <c r="C251" s="1" t="s">
        <v>607</v>
      </c>
      <c r="D251" s="4" t="s">
        <v>13</v>
      </c>
      <c r="E251" s="1" t="s">
        <v>14</v>
      </c>
      <c r="F251" s="1" t="s">
        <v>14</v>
      </c>
      <c r="G251" s="4" t="s">
        <v>15</v>
      </c>
      <c r="H251" s="1" t="s">
        <v>52</v>
      </c>
      <c r="I251" s="1" t="s">
        <v>603</v>
      </c>
      <c r="J251" s="1" t="s">
        <v>18</v>
      </c>
    </row>
    <row r="252" spans="1:11" ht="14.45">
      <c r="A252" s="3" t="s">
        <v>608</v>
      </c>
      <c r="B252" s="11" t="s">
        <v>609</v>
      </c>
      <c r="C252" s="1" t="s">
        <v>610</v>
      </c>
      <c r="D252" s="4" t="s">
        <v>13</v>
      </c>
      <c r="E252" s="1" t="s">
        <v>14</v>
      </c>
      <c r="F252" s="1" t="s">
        <v>14</v>
      </c>
      <c r="G252" s="4" t="s">
        <v>15</v>
      </c>
      <c r="I252" s="1" t="s">
        <v>328</v>
      </c>
      <c r="J252" s="1" t="s">
        <v>18</v>
      </c>
    </row>
    <row r="253" spans="1:11" ht="14.45">
      <c r="A253" s="3" t="s">
        <v>611</v>
      </c>
      <c r="B253" s="11" t="s">
        <v>612</v>
      </c>
      <c r="C253" s="1" t="s">
        <v>613</v>
      </c>
      <c r="D253" s="4" t="s">
        <v>13</v>
      </c>
      <c r="E253" s="1" t="s">
        <v>14</v>
      </c>
      <c r="F253" s="1" t="s">
        <v>14</v>
      </c>
      <c r="G253" s="4" t="s">
        <v>15</v>
      </c>
      <c r="I253" s="1" t="s">
        <v>328</v>
      </c>
      <c r="J253" s="1" t="s">
        <v>18</v>
      </c>
    </row>
    <row r="254" spans="1:11" ht="14.45">
      <c r="A254" s="3" t="s">
        <v>614</v>
      </c>
      <c r="B254" s="11" t="s">
        <v>615</v>
      </c>
      <c r="C254" s="1" t="s">
        <v>616</v>
      </c>
      <c r="D254" s="4" t="s">
        <v>13</v>
      </c>
      <c r="E254" s="1" t="s">
        <v>14</v>
      </c>
      <c r="F254" s="1" t="s">
        <v>14</v>
      </c>
      <c r="G254" s="4" t="s">
        <v>15</v>
      </c>
      <c r="I254" s="1" t="s">
        <v>328</v>
      </c>
      <c r="J254" s="1" t="s">
        <v>18</v>
      </c>
    </row>
    <row r="255" spans="1:11" ht="14.45">
      <c r="A255" s="3" t="s">
        <v>617</v>
      </c>
      <c r="B255" s="11" t="s">
        <v>618</v>
      </c>
      <c r="C255" s="1" t="s">
        <v>619</v>
      </c>
      <c r="D255" s="4" t="s">
        <v>13</v>
      </c>
      <c r="E255" s="1" t="s">
        <v>14</v>
      </c>
      <c r="F255" s="1" t="s">
        <v>14</v>
      </c>
      <c r="G255" s="4" t="s">
        <v>15</v>
      </c>
      <c r="I255" s="1" t="s">
        <v>328</v>
      </c>
      <c r="J255" s="1" t="s">
        <v>18</v>
      </c>
    </row>
    <row r="256" spans="1:11" ht="14.45">
      <c r="A256" s="3" t="s">
        <v>620</v>
      </c>
      <c r="B256" s="11" t="s">
        <v>621</v>
      </c>
      <c r="C256" s="1" t="s">
        <v>622</v>
      </c>
      <c r="D256" s="4" t="s">
        <v>13</v>
      </c>
      <c r="E256" s="1" t="s">
        <v>14</v>
      </c>
      <c r="F256" s="1" t="s">
        <v>14</v>
      </c>
      <c r="G256" s="4" t="s">
        <v>15</v>
      </c>
      <c r="I256" s="1" t="s">
        <v>328</v>
      </c>
      <c r="J256" s="1" t="s">
        <v>18</v>
      </c>
    </row>
    <row r="257" spans="1:10" ht="14.45">
      <c r="A257" s="3" t="s">
        <v>623</v>
      </c>
      <c r="B257" s="11" t="s">
        <v>624</v>
      </c>
      <c r="C257" s="1" t="s">
        <v>625</v>
      </c>
      <c r="D257" s="4" t="s">
        <v>13</v>
      </c>
      <c r="E257" s="1" t="s">
        <v>14</v>
      </c>
      <c r="F257" s="1" t="s">
        <v>14</v>
      </c>
      <c r="G257" s="4" t="s">
        <v>15</v>
      </c>
      <c r="I257" s="1" t="s">
        <v>328</v>
      </c>
      <c r="J257" s="1" t="s">
        <v>18</v>
      </c>
    </row>
    <row r="258" spans="1:10" ht="14.45">
      <c r="A258" s="3" t="s">
        <v>626</v>
      </c>
      <c r="B258" s="11" t="s">
        <v>627</v>
      </c>
      <c r="C258" s="1" t="s">
        <v>628</v>
      </c>
      <c r="D258" s="4" t="s">
        <v>13</v>
      </c>
      <c r="E258" s="1" t="s">
        <v>14</v>
      </c>
      <c r="F258" s="1" t="s">
        <v>14</v>
      </c>
      <c r="G258" s="4" t="s">
        <v>15</v>
      </c>
      <c r="I258" s="1" t="s">
        <v>328</v>
      </c>
      <c r="J258" s="1" t="s">
        <v>18</v>
      </c>
    </row>
    <row r="259" spans="1:10" ht="14.45">
      <c r="A259" s="3" t="s">
        <v>629</v>
      </c>
      <c r="B259" s="11" t="s">
        <v>630</v>
      </c>
      <c r="C259" s="1" t="s">
        <v>631</v>
      </c>
      <c r="D259" s="4" t="s">
        <v>13</v>
      </c>
      <c r="E259" s="1" t="s">
        <v>14</v>
      </c>
      <c r="F259" s="1" t="s">
        <v>14</v>
      </c>
      <c r="G259" s="4" t="s">
        <v>15</v>
      </c>
      <c r="I259" s="1" t="s">
        <v>328</v>
      </c>
      <c r="J259" s="1" t="s">
        <v>18</v>
      </c>
    </row>
    <row r="260" spans="1:10" ht="14.45">
      <c r="A260" s="3" t="s">
        <v>632</v>
      </c>
      <c r="B260" s="11" t="s">
        <v>633</v>
      </c>
      <c r="C260" s="1" t="s">
        <v>634</v>
      </c>
      <c r="D260" s="4" t="s">
        <v>13</v>
      </c>
      <c r="E260" s="1" t="s">
        <v>14</v>
      </c>
      <c r="F260" s="1" t="s">
        <v>14</v>
      </c>
      <c r="G260" s="4" t="s">
        <v>15</v>
      </c>
      <c r="I260" s="1" t="s">
        <v>328</v>
      </c>
      <c r="J260" s="1" t="s">
        <v>18</v>
      </c>
    </row>
    <row r="261" spans="1:10" ht="14.45">
      <c r="A261" s="3" t="s">
        <v>635</v>
      </c>
      <c r="B261" s="11" t="s">
        <v>636</v>
      </c>
      <c r="C261" s="1" t="s">
        <v>637</v>
      </c>
      <c r="D261" s="4" t="s">
        <v>13</v>
      </c>
      <c r="E261" s="1" t="s">
        <v>14</v>
      </c>
      <c r="F261" s="1" t="s">
        <v>14</v>
      </c>
      <c r="G261" s="4" t="s">
        <v>15</v>
      </c>
      <c r="I261" s="1" t="s">
        <v>328</v>
      </c>
      <c r="J261" s="1" t="s">
        <v>18</v>
      </c>
    </row>
    <row r="262" spans="1:10" ht="14.45">
      <c r="A262" s="3" t="s">
        <v>638</v>
      </c>
      <c r="B262" s="11" t="s">
        <v>639</v>
      </c>
      <c r="C262" s="1" t="s">
        <v>640</v>
      </c>
      <c r="D262" s="4" t="s">
        <v>13</v>
      </c>
      <c r="E262" s="1" t="s">
        <v>14</v>
      </c>
      <c r="F262" s="1" t="s">
        <v>14</v>
      </c>
      <c r="G262" s="4" t="s">
        <v>15</v>
      </c>
      <c r="I262" s="1" t="s">
        <v>328</v>
      </c>
      <c r="J262" s="1" t="s">
        <v>18</v>
      </c>
    </row>
    <row r="263" spans="1:10" ht="14.45">
      <c r="A263" s="3" t="s">
        <v>641</v>
      </c>
      <c r="B263" s="11" t="s">
        <v>642</v>
      </c>
      <c r="C263" s="1" t="s">
        <v>643</v>
      </c>
      <c r="D263" s="4" t="s">
        <v>13</v>
      </c>
      <c r="E263" s="1" t="s">
        <v>14</v>
      </c>
      <c r="F263" s="1" t="s">
        <v>14</v>
      </c>
      <c r="G263" s="4" t="s">
        <v>15</v>
      </c>
      <c r="I263" s="1" t="s">
        <v>328</v>
      </c>
      <c r="J263" s="1" t="s">
        <v>18</v>
      </c>
    </row>
    <row r="264" spans="1:10" ht="14.45">
      <c r="A264" s="3" t="s">
        <v>644</v>
      </c>
      <c r="B264" s="11" t="s">
        <v>645</v>
      </c>
      <c r="C264" s="1" t="s">
        <v>646</v>
      </c>
      <c r="D264" s="4" t="s">
        <v>13</v>
      </c>
      <c r="E264" s="1" t="s">
        <v>14</v>
      </c>
      <c r="F264" s="1" t="s">
        <v>14</v>
      </c>
      <c r="G264" s="4" t="s">
        <v>15</v>
      </c>
      <c r="I264" s="1" t="s">
        <v>328</v>
      </c>
      <c r="J264" s="1" t="s">
        <v>18</v>
      </c>
    </row>
    <row r="265" spans="1:10" ht="14.45">
      <c r="A265" s="3" t="s">
        <v>647</v>
      </c>
      <c r="B265" s="11" t="s">
        <v>648</v>
      </c>
      <c r="C265" s="1" t="s">
        <v>649</v>
      </c>
      <c r="D265" s="4" t="s">
        <v>13</v>
      </c>
      <c r="E265" s="1" t="s">
        <v>14</v>
      </c>
      <c r="F265" s="1" t="s">
        <v>14</v>
      </c>
      <c r="G265" s="4" t="s">
        <v>15</v>
      </c>
      <c r="I265" s="1" t="s">
        <v>328</v>
      </c>
      <c r="J265" s="1" t="s">
        <v>18</v>
      </c>
    </row>
    <row r="266" spans="1:10" ht="14.45">
      <c r="A266" s="3" t="s">
        <v>650</v>
      </c>
      <c r="B266" s="11" t="s">
        <v>651</v>
      </c>
      <c r="C266" s="1" t="s">
        <v>652</v>
      </c>
      <c r="D266" s="4" t="s">
        <v>13</v>
      </c>
      <c r="E266" s="1" t="s">
        <v>14</v>
      </c>
      <c r="F266" s="1" t="s">
        <v>14</v>
      </c>
      <c r="G266" s="4" t="s">
        <v>15</v>
      </c>
      <c r="I266" s="1" t="s">
        <v>328</v>
      </c>
      <c r="J266" s="1" t="s">
        <v>18</v>
      </c>
    </row>
    <row r="267" spans="1:10" ht="14.45">
      <c r="A267" s="3" t="s">
        <v>653</v>
      </c>
      <c r="B267" s="11" t="s">
        <v>654</v>
      </c>
      <c r="C267" s="1" t="s">
        <v>655</v>
      </c>
      <c r="D267" s="4" t="s">
        <v>13</v>
      </c>
      <c r="E267" s="1" t="s">
        <v>14</v>
      </c>
      <c r="F267" s="1" t="s">
        <v>14</v>
      </c>
      <c r="G267" s="4" t="s">
        <v>15</v>
      </c>
      <c r="I267" s="1" t="s">
        <v>328</v>
      </c>
      <c r="J267" s="1" t="s">
        <v>18</v>
      </c>
    </row>
    <row r="268" spans="1:10" ht="14.45">
      <c r="A268" s="3" t="s">
        <v>656</v>
      </c>
      <c r="B268" s="11" t="s">
        <v>657</v>
      </c>
      <c r="C268" s="1" t="s">
        <v>658</v>
      </c>
      <c r="D268" s="4" t="s">
        <v>13</v>
      </c>
      <c r="E268" s="1" t="s">
        <v>14</v>
      </c>
      <c r="F268" s="1" t="s">
        <v>14</v>
      </c>
      <c r="G268" s="4" t="s">
        <v>15</v>
      </c>
      <c r="I268" s="1" t="s">
        <v>328</v>
      </c>
      <c r="J268" s="1" t="s">
        <v>18</v>
      </c>
    </row>
    <row r="269" spans="1:10" ht="14.45">
      <c r="A269" s="3" t="s">
        <v>659</v>
      </c>
      <c r="B269" s="11" t="s">
        <v>660</v>
      </c>
      <c r="C269" s="1" t="s">
        <v>661</v>
      </c>
      <c r="D269" s="4" t="s">
        <v>13</v>
      </c>
      <c r="E269" s="1" t="s">
        <v>14</v>
      </c>
      <c r="F269" s="1" t="s">
        <v>14</v>
      </c>
      <c r="G269" s="4" t="s">
        <v>15</v>
      </c>
      <c r="I269" s="1" t="s">
        <v>328</v>
      </c>
      <c r="J269" s="1" t="s">
        <v>18</v>
      </c>
    </row>
    <row r="270" spans="1:10" ht="14.45">
      <c r="A270" s="3" t="s">
        <v>662</v>
      </c>
      <c r="B270" s="11" t="s">
        <v>663</v>
      </c>
      <c r="C270" s="1" t="s">
        <v>664</v>
      </c>
      <c r="D270" s="4" t="s">
        <v>13</v>
      </c>
      <c r="E270" s="1" t="s">
        <v>14</v>
      </c>
      <c r="F270" s="1" t="s">
        <v>14</v>
      </c>
      <c r="G270" s="4" t="s">
        <v>15</v>
      </c>
      <c r="I270" s="1" t="s">
        <v>328</v>
      </c>
      <c r="J270" s="1" t="s">
        <v>18</v>
      </c>
    </row>
    <row r="271" spans="1:10" ht="14.45">
      <c r="A271" s="3" t="s">
        <v>665</v>
      </c>
      <c r="B271" s="11" t="s">
        <v>666</v>
      </c>
      <c r="C271" s="1" t="s">
        <v>667</v>
      </c>
      <c r="D271" s="4" t="s">
        <v>13</v>
      </c>
      <c r="E271" s="1" t="s">
        <v>14</v>
      </c>
      <c r="F271" s="1" t="s">
        <v>14</v>
      </c>
      <c r="G271" s="4" t="s">
        <v>15</v>
      </c>
      <c r="I271" s="1" t="s">
        <v>328</v>
      </c>
      <c r="J271" s="1" t="s">
        <v>18</v>
      </c>
    </row>
    <row r="272" spans="1:10" ht="14.45">
      <c r="A272" s="3" t="s">
        <v>668</v>
      </c>
      <c r="B272" s="11" t="s">
        <v>669</v>
      </c>
      <c r="C272" s="1" t="s">
        <v>670</v>
      </c>
      <c r="D272" s="4" t="s">
        <v>13</v>
      </c>
      <c r="E272" s="1" t="s">
        <v>14</v>
      </c>
      <c r="F272" s="1" t="s">
        <v>14</v>
      </c>
      <c r="G272" s="4" t="s">
        <v>15</v>
      </c>
      <c r="I272" s="1" t="s">
        <v>328</v>
      </c>
      <c r="J272" s="1" t="s">
        <v>18</v>
      </c>
    </row>
    <row r="273" spans="1:10" ht="14.45">
      <c r="A273" s="3" t="s">
        <v>671</v>
      </c>
      <c r="B273" s="11" t="s">
        <v>672</v>
      </c>
      <c r="C273" s="1" t="s">
        <v>673</v>
      </c>
      <c r="D273" s="4" t="s">
        <v>13</v>
      </c>
      <c r="E273" s="1" t="s">
        <v>14</v>
      </c>
      <c r="F273" s="1" t="s">
        <v>14</v>
      </c>
      <c r="G273" s="4" t="s">
        <v>15</v>
      </c>
      <c r="I273" s="1" t="s">
        <v>328</v>
      </c>
      <c r="J273" s="1" t="s">
        <v>18</v>
      </c>
    </row>
    <row r="274" spans="1:10" ht="14.45">
      <c r="A274" s="3" t="s">
        <v>674</v>
      </c>
      <c r="B274" s="11" t="s">
        <v>675</v>
      </c>
      <c r="C274" s="1" t="s">
        <v>676</v>
      </c>
      <c r="D274" s="4" t="s">
        <v>13</v>
      </c>
      <c r="E274" s="1" t="s">
        <v>14</v>
      </c>
      <c r="F274" s="1" t="s">
        <v>14</v>
      </c>
      <c r="G274" s="4" t="s">
        <v>15</v>
      </c>
      <c r="I274" s="1" t="s">
        <v>328</v>
      </c>
      <c r="J274" s="1" t="s">
        <v>18</v>
      </c>
    </row>
    <row r="275" spans="1:10" ht="14.45">
      <c r="A275" s="3" t="s">
        <v>677</v>
      </c>
      <c r="B275" s="11" t="s">
        <v>678</v>
      </c>
      <c r="C275" s="1" t="s">
        <v>679</v>
      </c>
      <c r="D275" s="4" t="s">
        <v>13</v>
      </c>
      <c r="E275" s="1" t="s">
        <v>14</v>
      </c>
      <c r="F275" s="1" t="s">
        <v>14</v>
      </c>
      <c r="G275" s="4" t="s">
        <v>15</v>
      </c>
      <c r="I275" s="1" t="s">
        <v>328</v>
      </c>
      <c r="J275" s="1" t="s">
        <v>18</v>
      </c>
    </row>
    <row r="276" spans="1:10" ht="14.45">
      <c r="A276" s="3" t="s">
        <v>680</v>
      </c>
      <c r="B276" s="11" t="s">
        <v>681</v>
      </c>
      <c r="C276" s="1" t="s">
        <v>682</v>
      </c>
      <c r="D276" s="4" t="s">
        <v>13</v>
      </c>
      <c r="E276" s="1" t="s">
        <v>14</v>
      </c>
      <c r="F276" s="1" t="s">
        <v>14</v>
      </c>
      <c r="G276" s="4" t="s">
        <v>15</v>
      </c>
      <c r="I276" s="1" t="s">
        <v>328</v>
      </c>
      <c r="J276" s="1" t="s">
        <v>18</v>
      </c>
    </row>
    <row r="277" spans="1:10" ht="14.45">
      <c r="A277" s="3" t="s">
        <v>683</v>
      </c>
      <c r="B277" s="11" t="s">
        <v>684</v>
      </c>
      <c r="C277" s="1" t="s">
        <v>685</v>
      </c>
      <c r="D277" s="4" t="s">
        <v>13</v>
      </c>
      <c r="E277" s="1" t="s">
        <v>14</v>
      </c>
      <c r="F277" s="1" t="s">
        <v>14</v>
      </c>
      <c r="G277" s="4" t="s">
        <v>15</v>
      </c>
      <c r="I277" s="1" t="s">
        <v>328</v>
      </c>
      <c r="J277" s="1" t="s">
        <v>18</v>
      </c>
    </row>
    <row r="278" spans="1:10" ht="14.45">
      <c r="A278" s="3" t="s">
        <v>686</v>
      </c>
      <c r="B278" s="11" t="s">
        <v>687</v>
      </c>
      <c r="C278" s="1" t="s">
        <v>688</v>
      </c>
      <c r="D278" s="4" t="s">
        <v>13</v>
      </c>
      <c r="E278" s="1" t="s">
        <v>14</v>
      </c>
      <c r="F278" s="1" t="s">
        <v>14</v>
      </c>
      <c r="G278" s="4" t="s">
        <v>15</v>
      </c>
      <c r="I278" s="1" t="s">
        <v>328</v>
      </c>
      <c r="J278" s="1" t="s">
        <v>18</v>
      </c>
    </row>
    <row r="279" spans="1:10" ht="14.45">
      <c r="A279" s="3" t="s">
        <v>689</v>
      </c>
      <c r="B279" s="11" t="s">
        <v>690</v>
      </c>
      <c r="C279" s="1" t="s">
        <v>691</v>
      </c>
      <c r="D279" s="4" t="s">
        <v>13</v>
      </c>
      <c r="E279" s="1" t="s">
        <v>14</v>
      </c>
      <c r="F279" s="1" t="s">
        <v>14</v>
      </c>
      <c r="G279" s="4" t="s">
        <v>15</v>
      </c>
      <c r="I279" s="1" t="s">
        <v>328</v>
      </c>
      <c r="J279" s="1" t="s">
        <v>18</v>
      </c>
    </row>
    <row r="280" spans="1:10" ht="14.45">
      <c r="A280" s="3" t="s">
        <v>692</v>
      </c>
      <c r="B280" s="11" t="s">
        <v>693</v>
      </c>
      <c r="C280" s="1" t="s">
        <v>694</v>
      </c>
      <c r="D280" s="4" t="s">
        <v>13</v>
      </c>
      <c r="E280" s="1" t="s">
        <v>14</v>
      </c>
      <c r="F280" s="1" t="s">
        <v>14</v>
      </c>
      <c r="G280" s="4" t="s">
        <v>15</v>
      </c>
      <c r="I280" s="1" t="s">
        <v>328</v>
      </c>
      <c r="J280" s="1" t="s">
        <v>18</v>
      </c>
    </row>
    <row r="281" spans="1:10" ht="14.45">
      <c r="A281" s="3" t="s">
        <v>695</v>
      </c>
      <c r="B281" s="11" t="s">
        <v>696</v>
      </c>
      <c r="C281" s="1" t="s">
        <v>697</v>
      </c>
      <c r="D281" s="4" t="s">
        <v>13</v>
      </c>
      <c r="E281" s="1" t="s">
        <v>14</v>
      </c>
      <c r="F281" s="1" t="s">
        <v>14</v>
      </c>
      <c r="G281" s="4" t="s">
        <v>15</v>
      </c>
      <c r="I281" s="1" t="s">
        <v>328</v>
      </c>
      <c r="J281" s="1" t="s">
        <v>18</v>
      </c>
    </row>
    <row r="282" spans="1:10" ht="14.45">
      <c r="A282" s="3" t="s">
        <v>698</v>
      </c>
      <c r="B282" s="11" t="s">
        <v>699</v>
      </c>
      <c r="C282" s="1" t="s">
        <v>700</v>
      </c>
      <c r="D282" s="4" t="s">
        <v>13</v>
      </c>
      <c r="E282" s="1" t="s">
        <v>14</v>
      </c>
      <c r="F282" s="1" t="s">
        <v>14</v>
      </c>
      <c r="G282" s="4" t="s">
        <v>15</v>
      </c>
      <c r="I282" s="1" t="s">
        <v>328</v>
      </c>
      <c r="J282" s="1" t="s">
        <v>18</v>
      </c>
    </row>
    <row r="283" spans="1:10" ht="14.45">
      <c r="A283" s="3" t="s">
        <v>701</v>
      </c>
      <c r="B283" s="11" t="s">
        <v>702</v>
      </c>
      <c r="C283" s="1" t="s">
        <v>703</v>
      </c>
      <c r="D283" s="4" t="s">
        <v>13</v>
      </c>
      <c r="E283" s="1" t="s">
        <v>14</v>
      </c>
      <c r="F283" s="1" t="s">
        <v>14</v>
      </c>
      <c r="G283" s="4" t="s">
        <v>15</v>
      </c>
      <c r="I283" s="1" t="s">
        <v>328</v>
      </c>
      <c r="J283" s="1" t="s">
        <v>18</v>
      </c>
    </row>
    <row r="284" spans="1:10" ht="14.45">
      <c r="A284" s="3" t="s">
        <v>704</v>
      </c>
      <c r="B284" s="11" t="s">
        <v>705</v>
      </c>
      <c r="C284" s="1" t="s">
        <v>706</v>
      </c>
      <c r="D284" s="4" t="s">
        <v>13</v>
      </c>
      <c r="E284" s="1" t="s">
        <v>14</v>
      </c>
      <c r="F284" s="1" t="s">
        <v>14</v>
      </c>
      <c r="G284" s="4" t="s">
        <v>15</v>
      </c>
      <c r="I284" s="1" t="s">
        <v>328</v>
      </c>
      <c r="J284" s="1" t="s">
        <v>18</v>
      </c>
    </row>
    <row r="285" spans="1:10" ht="14.45">
      <c r="A285" s="3" t="s">
        <v>707</v>
      </c>
      <c r="B285" s="11" t="s">
        <v>708</v>
      </c>
      <c r="C285" s="1" t="s">
        <v>709</v>
      </c>
      <c r="D285" s="4" t="s">
        <v>13</v>
      </c>
      <c r="E285" s="1" t="s">
        <v>14</v>
      </c>
      <c r="F285" s="1" t="s">
        <v>14</v>
      </c>
      <c r="G285" s="4" t="s">
        <v>15</v>
      </c>
      <c r="I285" s="1" t="s">
        <v>328</v>
      </c>
      <c r="J285" s="1" t="s">
        <v>18</v>
      </c>
    </row>
    <row r="286" spans="1:10" ht="14.45">
      <c r="A286" s="3" t="s">
        <v>710</v>
      </c>
      <c r="B286" s="11" t="s">
        <v>711</v>
      </c>
      <c r="C286" s="1" t="s">
        <v>712</v>
      </c>
      <c r="D286" s="4" t="s">
        <v>13</v>
      </c>
      <c r="E286" s="1" t="s">
        <v>14</v>
      </c>
      <c r="F286" s="1" t="s">
        <v>14</v>
      </c>
      <c r="G286" s="4" t="s">
        <v>15</v>
      </c>
      <c r="I286" s="1" t="s">
        <v>328</v>
      </c>
      <c r="J286" s="1" t="s">
        <v>18</v>
      </c>
    </row>
    <row r="287" spans="1:10" ht="14.45">
      <c r="A287" s="3" t="s">
        <v>713</v>
      </c>
      <c r="B287" s="11" t="s">
        <v>714</v>
      </c>
      <c r="C287" s="1" t="s">
        <v>715</v>
      </c>
      <c r="D287" s="4" t="s">
        <v>13</v>
      </c>
      <c r="E287" s="1" t="s">
        <v>14</v>
      </c>
      <c r="F287" s="1" t="s">
        <v>14</v>
      </c>
      <c r="G287" s="4" t="s">
        <v>15</v>
      </c>
      <c r="I287" s="1" t="s">
        <v>716</v>
      </c>
      <c r="J287" s="1" t="s">
        <v>18</v>
      </c>
    </row>
    <row r="288" spans="1:10" ht="14.45">
      <c r="A288" s="3" t="s">
        <v>717</v>
      </c>
      <c r="B288" s="11" t="s">
        <v>718</v>
      </c>
      <c r="C288" s="1" t="s">
        <v>719</v>
      </c>
      <c r="D288" s="4" t="s">
        <v>13</v>
      </c>
      <c r="E288" s="1" t="s">
        <v>14</v>
      </c>
      <c r="F288" s="1" t="s">
        <v>14</v>
      </c>
      <c r="G288" s="4" t="s">
        <v>15</v>
      </c>
      <c r="I288" s="1" t="s">
        <v>716</v>
      </c>
      <c r="J288" s="1" t="s">
        <v>18</v>
      </c>
    </row>
    <row r="289" spans="1:10" ht="14.45">
      <c r="A289" s="3" t="s">
        <v>720</v>
      </c>
      <c r="B289" s="11" t="s">
        <v>721</v>
      </c>
      <c r="C289" s="1" t="s">
        <v>722</v>
      </c>
      <c r="D289" s="4" t="s">
        <v>13</v>
      </c>
      <c r="E289" s="1" t="s">
        <v>14</v>
      </c>
      <c r="F289" s="1" t="s">
        <v>14</v>
      </c>
      <c r="G289" s="4" t="s">
        <v>15</v>
      </c>
      <c r="I289" s="1" t="s">
        <v>716</v>
      </c>
      <c r="J289" s="1" t="s">
        <v>18</v>
      </c>
    </row>
    <row r="290" spans="1:10">
      <c r="A290" s="3" t="s">
        <v>723</v>
      </c>
      <c r="B290" s="4" t="s">
        <v>724</v>
      </c>
      <c r="C290" s="1" t="s">
        <v>725</v>
      </c>
      <c r="D290" s="4" t="s">
        <v>13</v>
      </c>
      <c r="E290" s="1" t="s">
        <v>14</v>
      </c>
      <c r="F290" s="1" t="s">
        <v>14</v>
      </c>
      <c r="G290" s="4" t="s">
        <v>15</v>
      </c>
      <c r="I290" s="1" t="s">
        <v>726</v>
      </c>
      <c r="J290" s="1" t="s">
        <v>18</v>
      </c>
    </row>
    <row r="291" spans="1:10">
      <c r="A291" s="3" t="s">
        <v>727</v>
      </c>
      <c r="B291" s="4" t="s">
        <v>728</v>
      </c>
      <c r="C291" s="1" t="s">
        <v>729</v>
      </c>
      <c r="D291" s="4" t="s">
        <v>13</v>
      </c>
      <c r="E291" s="1" t="s">
        <v>14</v>
      </c>
      <c r="F291" s="1" t="s">
        <v>14</v>
      </c>
      <c r="G291" s="4" t="s">
        <v>15</v>
      </c>
      <c r="I291" s="1" t="s">
        <v>726</v>
      </c>
      <c r="J291" s="1" t="s">
        <v>18</v>
      </c>
    </row>
    <row r="292" spans="1:10">
      <c r="A292" s="3" t="s">
        <v>730</v>
      </c>
      <c r="B292" s="4" t="s">
        <v>731</v>
      </c>
      <c r="C292" s="1" t="s">
        <v>732</v>
      </c>
      <c r="D292" s="4" t="s">
        <v>13</v>
      </c>
      <c r="E292" s="1" t="s">
        <v>14</v>
      </c>
      <c r="F292" s="1" t="s">
        <v>14</v>
      </c>
      <c r="G292" s="4" t="s">
        <v>15</v>
      </c>
      <c r="I292" s="1" t="s">
        <v>726</v>
      </c>
      <c r="J292" s="1" t="s">
        <v>18</v>
      </c>
    </row>
    <row r="293" spans="1:10">
      <c r="A293" s="3" t="s">
        <v>733</v>
      </c>
      <c r="B293" s="4" t="s">
        <v>734</v>
      </c>
      <c r="C293" s="1" t="s">
        <v>735</v>
      </c>
      <c r="D293" s="4" t="s">
        <v>13</v>
      </c>
      <c r="E293" s="1" t="s">
        <v>14</v>
      </c>
      <c r="F293" s="1" t="s">
        <v>14</v>
      </c>
      <c r="G293" s="4" t="s">
        <v>15</v>
      </c>
      <c r="I293" s="1" t="s">
        <v>726</v>
      </c>
      <c r="J293" s="1" t="s">
        <v>18</v>
      </c>
    </row>
    <row r="294" spans="1:10">
      <c r="A294" s="3" t="s">
        <v>736</v>
      </c>
      <c r="B294" s="4" t="s">
        <v>737</v>
      </c>
      <c r="C294" s="1" t="s">
        <v>738</v>
      </c>
      <c r="D294" s="4" t="s">
        <v>13</v>
      </c>
      <c r="E294" s="1" t="s">
        <v>14</v>
      </c>
      <c r="F294" s="1" t="s">
        <v>14</v>
      </c>
      <c r="G294" s="4" t="s">
        <v>15</v>
      </c>
      <c r="I294" s="1" t="s">
        <v>726</v>
      </c>
      <c r="J294" s="1" t="s">
        <v>18</v>
      </c>
    </row>
    <row r="295" spans="1:10">
      <c r="A295" s="3" t="s">
        <v>739</v>
      </c>
      <c r="B295" s="4" t="s">
        <v>740</v>
      </c>
      <c r="C295" s="21" t="s">
        <v>741</v>
      </c>
      <c r="D295" s="4" t="s">
        <v>13</v>
      </c>
      <c r="E295" s="1" t="s">
        <v>14</v>
      </c>
      <c r="F295" s="1" t="s">
        <v>14</v>
      </c>
      <c r="G295" s="4" t="s">
        <v>15</v>
      </c>
      <c r="H295" s="1" t="s">
        <v>52</v>
      </c>
      <c r="I295" s="1" t="s">
        <v>53</v>
      </c>
      <c r="J295" s="1" t="s">
        <v>18</v>
      </c>
    </row>
    <row r="296" spans="1:10">
      <c r="A296" s="3" t="s">
        <v>742</v>
      </c>
      <c r="B296" s="4" t="s">
        <v>743</v>
      </c>
      <c r="C296" s="21" t="s">
        <v>744</v>
      </c>
      <c r="D296" s="4" t="s">
        <v>13</v>
      </c>
      <c r="E296" s="1" t="s">
        <v>14</v>
      </c>
      <c r="F296" s="1" t="s">
        <v>14</v>
      </c>
      <c r="G296" s="4" t="s">
        <v>15</v>
      </c>
      <c r="H296" s="1" t="s">
        <v>100</v>
      </c>
      <c r="I296" s="1" t="s">
        <v>53</v>
      </c>
      <c r="J296" s="1" t="s">
        <v>18</v>
      </c>
    </row>
    <row r="297" spans="1:10">
      <c r="A297" s="3" t="s">
        <v>745</v>
      </c>
      <c r="B297" s="4" t="s">
        <v>740</v>
      </c>
      <c r="C297" s="21" t="s">
        <v>746</v>
      </c>
      <c r="D297" s="4" t="s">
        <v>13</v>
      </c>
      <c r="E297" s="1" t="s">
        <v>14</v>
      </c>
      <c r="F297" s="1" t="s">
        <v>14</v>
      </c>
      <c r="G297" s="4" t="s">
        <v>15</v>
      </c>
      <c r="H297" s="1" t="s">
        <v>52</v>
      </c>
      <c r="I297" s="1" t="s">
        <v>53</v>
      </c>
      <c r="J297" s="1" t="s">
        <v>18</v>
      </c>
    </row>
    <row r="298" spans="1:10">
      <c r="A298" s="3" t="s">
        <v>747</v>
      </c>
      <c r="B298" s="4" t="s">
        <v>743</v>
      </c>
      <c r="C298" s="21" t="s">
        <v>748</v>
      </c>
      <c r="D298" s="4" t="s">
        <v>13</v>
      </c>
      <c r="E298" s="1" t="s">
        <v>14</v>
      </c>
      <c r="F298" s="1" t="s">
        <v>14</v>
      </c>
      <c r="G298" s="4" t="s">
        <v>15</v>
      </c>
      <c r="H298" s="1" t="s">
        <v>100</v>
      </c>
      <c r="I298" s="1" t="s">
        <v>53</v>
      </c>
      <c r="J298" s="1" t="s">
        <v>18</v>
      </c>
    </row>
    <row r="299" spans="1:10">
      <c r="A299" s="3" t="s">
        <v>749</v>
      </c>
      <c r="B299" s="4" t="s">
        <v>750</v>
      </c>
      <c r="C299" s="1" t="s">
        <v>751</v>
      </c>
      <c r="D299" s="4" t="s">
        <v>13</v>
      </c>
      <c r="E299" s="1" t="s">
        <v>14</v>
      </c>
      <c r="F299" s="1" t="s">
        <v>14</v>
      </c>
      <c r="G299" s="4" t="s">
        <v>15</v>
      </c>
      <c r="H299" s="1" t="s">
        <v>52</v>
      </c>
      <c r="I299" s="1" t="s">
        <v>53</v>
      </c>
      <c r="J299" s="1" t="s">
        <v>18</v>
      </c>
    </row>
    <row r="300" spans="1:10">
      <c r="A300" s="3" t="s">
        <v>752</v>
      </c>
      <c r="B300" s="4" t="s">
        <v>753</v>
      </c>
      <c r="C300" s="1" t="s">
        <v>754</v>
      </c>
      <c r="D300" s="4" t="s">
        <v>13</v>
      </c>
      <c r="E300" s="1" t="s">
        <v>14</v>
      </c>
      <c r="F300" s="1" t="s">
        <v>14</v>
      </c>
      <c r="G300" s="4" t="s">
        <v>15</v>
      </c>
      <c r="H300" s="1" t="s">
        <v>100</v>
      </c>
      <c r="I300" s="1" t="s">
        <v>53</v>
      </c>
      <c r="J300" s="1" t="s">
        <v>18</v>
      </c>
    </row>
    <row r="301" spans="1:10">
      <c r="A301" s="3" t="s">
        <v>755</v>
      </c>
      <c r="B301" s="4" t="s">
        <v>756</v>
      </c>
      <c r="C301" s="1" t="s">
        <v>757</v>
      </c>
    </row>
    <row r="302" spans="1:10">
      <c r="A302" s="3" t="s">
        <v>758</v>
      </c>
      <c r="B302" s="4" t="s">
        <v>759</v>
      </c>
      <c r="C302" s="1" t="s">
        <v>760</v>
      </c>
    </row>
    <row r="303" spans="1:10">
      <c r="A303" s="3" t="s">
        <v>761</v>
      </c>
      <c r="B303" s="4" t="s">
        <v>762</v>
      </c>
      <c r="C303" s="1" t="s">
        <v>763</v>
      </c>
    </row>
    <row r="304" spans="1:10">
      <c r="A304" s="3" t="s">
        <v>764</v>
      </c>
      <c r="B304" s="4" t="s">
        <v>762</v>
      </c>
      <c r="C304" s="1" t="s">
        <v>765</v>
      </c>
    </row>
    <row r="305" spans="1:10">
      <c r="A305" s="3" t="s">
        <v>766</v>
      </c>
      <c r="B305" s="4" t="s">
        <v>762</v>
      </c>
      <c r="C305" s="1" t="s">
        <v>767</v>
      </c>
    </row>
    <row r="306" spans="1:10">
      <c r="A306" s="3" t="s">
        <v>768</v>
      </c>
      <c r="B306" s="4" t="s">
        <v>769</v>
      </c>
      <c r="C306" s="1" t="s">
        <v>770</v>
      </c>
    </row>
    <row r="307" spans="1:10">
      <c r="A307" s="3" t="s">
        <v>771</v>
      </c>
      <c r="B307" s="4" t="s">
        <v>772</v>
      </c>
      <c r="C307" s="1" t="s">
        <v>773</v>
      </c>
    </row>
    <row r="308" spans="1:10">
      <c r="A308" s="3" t="s">
        <v>774</v>
      </c>
      <c r="B308" s="4" t="s">
        <v>775</v>
      </c>
      <c r="C308" s="1" t="s">
        <v>776</v>
      </c>
      <c r="D308" s="4" t="s">
        <v>13</v>
      </c>
      <c r="E308" s="1" t="s">
        <v>14</v>
      </c>
      <c r="F308" s="1" t="s">
        <v>14</v>
      </c>
      <c r="G308" s="4" t="s">
        <v>15</v>
      </c>
      <c r="H308" s="1" t="s">
        <v>52</v>
      </c>
      <c r="I308" s="1" t="s">
        <v>777</v>
      </c>
      <c r="J308" s="1" t="s">
        <v>18</v>
      </c>
    </row>
    <row r="309" spans="1:10">
      <c r="A309" s="3" t="s">
        <v>778</v>
      </c>
      <c r="B309" s="4" t="s">
        <v>779</v>
      </c>
      <c r="C309" s="1" t="s">
        <v>780</v>
      </c>
      <c r="D309" s="4" t="s">
        <v>13</v>
      </c>
      <c r="E309" s="1" t="s">
        <v>14</v>
      </c>
      <c r="F309" s="1" t="s">
        <v>14</v>
      </c>
      <c r="G309" s="4" t="s">
        <v>15</v>
      </c>
      <c r="H309" s="1" t="s">
        <v>100</v>
      </c>
      <c r="I309" s="1" t="s">
        <v>777</v>
      </c>
      <c r="J309" s="1" t="s">
        <v>18</v>
      </c>
    </row>
    <row r="310" spans="1:10">
      <c r="A310" s="3" t="s">
        <v>781</v>
      </c>
      <c r="B310" s="4" t="s">
        <v>782</v>
      </c>
      <c r="C310" s="1" t="s">
        <v>783</v>
      </c>
      <c r="D310" s="4" t="s">
        <v>13</v>
      </c>
      <c r="E310" s="1" t="s">
        <v>14</v>
      </c>
      <c r="F310" s="1" t="s">
        <v>14</v>
      </c>
      <c r="G310" s="4" t="s">
        <v>15</v>
      </c>
      <c r="H310" s="1" t="s">
        <v>100</v>
      </c>
      <c r="I310" s="1" t="s">
        <v>777</v>
      </c>
      <c r="J310" s="1" t="s">
        <v>18</v>
      </c>
    </row>
    <row r="311" spans="1:10">
      <c r="A311" s="3" t="s">
        <v>784</v>
      </c>
      <c r="B311" s="4" t="s">
        <v>785</v>
      </c>
      <c r="C311" s="1" t="s">
        <v>786</v>
      </c>
      <c r="D311" s="4" t="s">
        <v>13</v>
      </c>
      <c r="E311" s="1" t="s">
        <v>14</v>
      </c>
      <c r="F311" s="1" t="s">
        <v>14</v>
      </c>
      <c r="G311" s="4" t="s">
        <v>15</v>
      </c>
      <c r="H311" s="1" t="s">
        <v>100</v>
      </c>
      <c r="I311" s="1" t="s">
        <v>777</v>
      </c>
      <c r="J311" s="1" t="s">
        <v>18</v>
      </c>
    </row>
    <row r="312" spans="1:10">
      <c r="A312" s="3" t="s">
        <v>787</v>
      </c>
      <c r="B312" s="4" t="s">
        <v>788</v>
      </c>
      <c r="C312" s="1" t="s">
        <v>789</v>
      </c>
      <c r="D312" s="4" t="s">
        <v>13</v>
      </c>
      <c r="E312" s="1" t="s">
        <v>14</v>
      </c>
      <c r="F312" s="1" t="s">
        <v>14</v>
      </c>
      <c r="G312" s="4" t="s">
        <v>15</v>
      </c>
      <c r="H312" s="1" t="s">
        <v>52</v>
      </c>
    </row>
    <row r="313" spans="1:10">
      <c r="A313" s="3" t="s">
        <v>790</v>
      </c>
      <c r="B313" s="4" t="s">
        <v>791</v>
      </c>
      <c r="C313" s="1" t="s">
        <v>792</v>
      </c>
      <c r="D313" s="4" t="s">
        <v>13</v>
      </c>
      <c r="E313" s="1" t="s">
        <v>14</v>
      </c>
      <c r="F313" s="1" t="s">
        <v>14</v>
      </c>
      <c r="G313" s="4" t="s">
        <v>15</v>
      </c>
      <c r="H313" s="1" t="s">
        <v>52</v>
      </c>
    </row>
    <row r="314" spans="1:10">
      <c r="A314" s="3" t="s">
        <v>793</v>
      </c>
      <c r="B314" s="4" t="s">
        <v>794</v>
      </c>
      <c r="C314" s="1" t="s">
        <v>795</v>
      </c>
      <c r="D314" s="4" t="s">
        <v>13</v>
      </c>
      <c r="E314" s="1" t="s">
        <v>14</v>
      </c>
      <c r="F314" s="1" t="s">
        <v>14</v>
      </c>
      <c r="G314" s="4" t="s">
        <v>15</v>
      </c>
      <c r="H314" s="1" t="s">
        <v>100</v>
      </c>
    </row>
    <row r="315" spans="1:10">
      <c r="A315" s="3" t="s">
        <v>796</v>
      </c>
      <c r="B315" s="4" t="s">
        <v>797</v>
      </c>
      <c r="C315" s="1" t="s">
        <v>798</v>
      </c>
      <c r="D315" s="4" t="s">
        <v>13</v>
      </c>
      <c r="E315" s="1" t="s">
        <v>14</v>
      </c>
      <c r="F315" s="1" t="s">
        <v>14</v>
      </c>
      <c r="G315" s="4" t="s">
        <v>15</v>
      </c>
      <c r="H315" s="1" t="s">
        <v>52</v>
      </c>
    </row>
    <row r="316" spans="1:10">
      <c r="A316" s="3" t="s">
        <v>799</v>
      </c>
      <c r="B316" s="4" t="s">
        <v>800</v>
      </c>
      <c r="C316" s="1" t="s">
        <v>798</v>
      </c>
      <c r="D316" s="4" t="s">
        <v>13</v>
      </c>
      <c r="E316" s="1" t="s">
        <v>14</v>
      </c>
      <c r="F316" s="1" t="s">
        <v>14</v>
      </c>
      <c r="G316" s="4" t="s">
        <v>15</v>
      </c>
      <c r="H316" s="1" t="s">
        <v>100</v>
      </c>
    </row>
    <row r="317" spans="1:10">
      <c r="A317" s="3" t="s">
        <v>801</v>
      </c>
      <c r="B317" s="4" t="s">
        <v>802</v>
      </c>
      <c r="C317" s="1" t="s">
        <v>803</v>
      </c>
    </row>
    <row r="318" spans="1:10">
      <c r="A318" s="3" t="s">
        <v>804</v>
      </c>
      <c r="B318" s="4" t="s">
        <v>805</v>
      </c>
      <c r="C318" s="1" t="s">
        <v>803</v>
      </c>
    </row>
    <row r="319" spans="1:10">
      <c r="A319" s="3" t="s">
        <v>806</v>
      </c>
      <c r="B319" s="4" t="s">
        <v>807</v>
      </c>
      <c r="C319" s="1" t="s">
        <v>803</v>
      </c>
    </row>
    <row r="320" spans="1:10">
      <c r="A320" s="3" t="s">
        <v>808</v>
      </c>
      <c r="B320" s="4" t="s">
        <v>809</v>
      </c>
      <c r="C320" s="1" t="s">
        <v>803</v>
      </c>
    </row>
    <row r="321" spans="1:3">
      <c r="A321" s="3" t="s">
        <v>810</v>
      </c>
      <c r="B321" s="4" t="s">
        <v>811</v>
      </c>
      <c r="C321" s="1" t="s">
        <v>803</v>
      </c>
    </row>
    <row r="322" spans="1:3">
      <c r="A322" s="3" t="s">
        <v>812</v>
      </c>
      <c r="B322" s="4" t="s">
        <v>813</v>
      </c>
      <c r="C322" s="1" t="s">
        <v>803</v>
      </c>
    </row>
    <row r="323" spans="1:3">
      <c r="A323" s="3" t="s">
        <v>814</v>
      </c>
      <c r="B323" s="4" t="s">
        <v>815</v>
      </c>
      <c r="C323" s="1" t="s">
        <v>803</v>
      </c>
    </row>
    <row r="324" spans="1:3">
      <c r="A324" s="3" t="s">
        <v>816</v>
      </c>
      <c r="B324" s="4" t="s">
        <v>817</v>
      </c>
      <c r="C324" s="1" t="s">
        <v>803</v>
      </c>
    </row>
    <row r="325" spans="1:3">
      <c r="A325" s="3" t="s">
        <v>818</v>
      </c>
      <c r="B325" s="4" t="s">
        <v>819</v>
      </c>
      <c r="C325" s="1" t="s">
        <v>803</v>
      </c>
    </row>
    <row r="326" spans="1:3">
      <c r="A326" s="3" t="s">
        <v>820</v>
      </c>
      <c r="B326" s="4" t="s">
        <v>821</v>
      </c>
      <c r="C326" s="1" t="s">
        <v>822</v>
      </c>
    </row>
    <row r="327" spans="1:3">
      <c r="A327" s="15" t="s">
        <v>823</v>
      </c>
      <c r="B327" s="18" t="s">
        <v>824</v>
      </c>
      <c r="C327" s="1" t="s">
        <v>822</v>
      </c>
    </row>
    <row r="328" spans="1:3">
      <c r="A328" s="3" t="s">
        <v>825</v>
      </c>
      <c r="B328" s="4" t="s">
        <v>826</v>
      </c>
      <c r="C328" s="1" t="s">
        <v>822</v>
      </c>
    </row>
    <row r="329" spans="1:3">
      <c r="A329" s="3" t="s">
        <v>827</v>
      </c>
      <c r="B329" s="4" t="s">
        <v>828</v>
      </c>
      <c r="C329" s="1" t="s">
        <v>822</v>
      </c>
    </row>
    <row r="330" spans="1:3">
      <c r="A330" s="3" t="s">
        <v>829</v>
      </c>
      <c r="B330" s="4" t="s">
        <v>830</v>
      </c>
      <c r="C330" s="1" t="s">
        <v>822</v>
      </c>
    </row>
    <row r="331" spans="1:3">
      <c r="A331" s="3" t="s">
        <v>831</v>
      </c>
      <c r="B331" s="4" t="s">
        <v>832</v>
      </c>
      <c r="C331" s="1" t="s">
        <v>833</v>
      </c>
    </row>
    <row r="332" spans="1:3">
      <c r="A332" s="3" t="s">
        <v>834</v>
      </c>
      <c r="B332" s="4" t="s">
        <v>835</v>
      </c>
      <c r="C332" s="1" t="s">
        <v>833</v>
      </c>
    </row>
    <row r="333" spans="1:3">
      <c r="A333" s="3" t="s">
        <v>836</v>
      </c>
      <c r="B333" s="4" t="s">
        <v>837</v>
      </c>
      <c r="C333" s="1" t="s">
        <v>833</v>
      </c>
    </row>
    <row r="334" spans="1:3">
      <c r="A334" s="3" t="s">
        <v>838</v>
      </c>
      <c r="B334" s="4" t="s">
        <v>839</v>
      </c>
      <c r="C334" s="1" t="s">
        <v>840</v>
      </c>
    </row>
    <row r="335" spans="1:3">
      <c r="A335" s="3" t="s">
        <v>841</v>
      </c>
      <c r="B335" s="4" t="s">
        <v>842</v>
      </c>
      <c r="C335" s="1" t="s">
        <v>843</v>
      </c>
    </row>
    <row r="336" spans="1:3">
      <c r="A336" s="3" t="s">
        <v>844</v>
      </c>
      <c r="B336" s="4" t="s">
        <v>845</v>
      </c>
      <c r="C336" s="1" t="s">
        <v>846</v>
      </c>
    </row>
    <row r="337" spans="1:11">
      <c r="A337" s="3" t="s">
        <v>847</v>
      </c>
      <c r="B337" s="4" t="s">
        <v>848</v>
      </c>
      <c r="C337" s="1" t="s">
        <v>849</v>
      </c>
    </row>
    <row r="338" spans="1:11">
      <c r="A338" s="3" t="s">
        <v>850</v>
      </c>
      <c r="B338" s="4" t="s">
        <v>851</v>
      </c>
      <c r="C338" s="1" t="s">
        <v>852</v>
      </c>
    </row>
    <row r="339" spans="1:11">
      <c r="A339" s="3" t="s">
        <v>853</v>
      </c>
      <c r="B339" s="4" t="s">
        <v>854</v>
      </c>
      <c r="C339" s="1" t="s">
        <v>852</v>
      </c>
    </row>
    <row r="340" spans="1:11">
      <c r="A340" s="3" t="s">
        <v>855</v>
      </c>
      <c r="B340" s="4" t="s">
        <v>856</v>
      </c>
      <c r="C340" s="1" t="s">
        <v>852</v>
      </c>
    </row>
    <row r="341" spans="1:11">
      <c r="A341" s="3" t="s">
        <v>857</v>
      </c>
      <c r="B341" s="4" t="s">
        <v>858</v>
      </c>
      <c r="C341" s="1" t="s">
        <v>859</v>
      </c>
    </row>
    <row r="342" spans="1:11">
      <c r="A342" s="3" t="s">
        <v>860</v>
      </c>
      <c r="B342" s="4" t="s">
        <v>861</v>
      </c>
      <c r="C342" s="1" t="s">
        <v>862</v>
      </c>
    </row>
    <row r="343" spans="1:11" ht="14.45">
      <c r="A343" s="3" t="s">
        <v>863</v>
      </c>
      <c r="B343" s="4" t="s">
        <v>864</v>
      </c>
      <c r="C343" s="31" t="s">
        <v>865</v>
      </c>
      <c r="D343" s="4" t="s">
        <v>13</v>
      </c>
      <c r="E343" s="1" t="s">
        <v>14</v>
      </c>
      <c r="F343" s="1" t="s">
        <v>14</v>
      </c>
      <c r="G343" s="4" t="s">
        <v>15</v>
      </c>
      <c r="H343" s="1" t="s">
        <v>52</v>
      </c>
      <c r="I343" s="1" t="s">
        <v>603</v>
      </c>
      <c r="J343" s="1" t="s">
        <v>18</v>
      </c>
    </row>
    <row r="344" spans="1:11" ht="14.45">
      <c r="A344" s="3" t="s">
        <v>866</v>
      </c>
      <c r="B344" s="4" t="s">
        <v>867</v>
      </c>
      <c r="C344" s="31" t="s">
        <v>868</v>
      </c>
      <c r="D344" s="4" t="s">
        <v>13</v>
      </c>
      <c r="E344" s="1" t="s">
        <v>14</v>
      </c>
      <c r="F344" s="1" t="s">
        <v>14</v>
      </c>
      <c r="G344" s="4" t="s">
        <v>15</v>
      </c>
      <c r="H344" s="1" t="s">
        <v>100</v>
      </c>
      <c r="I344" s="1" t="s">
        <v>603</v>
      </c>
      <c r="J344" s="1" t="s">
        <v>18</v>
      </c>
    </row>
    <row r="345" spans="1:11">
      <c r="A345" s="3" t="s">
        <v>869</v>
      </c>
      <c r="B345" s="4" t="s">
        <v>870</v>
      </c>
      <c r="C345" s="1" t="s">
        <v>871</v>
      </c>
    </row>
    <row r="346" spans="1:11">
      <c r="A346" s="3" t="s">
        <v>872</v>
      </c>
      <c r="B346" s="4" t="s">
        <v>873</v>
      </c>
      <c r="C346" s="1" t="s">
        <v>874</v>
      </c>
    </row>
    <row r="347" spans="1:11" ht="14.45">
      <c r="A347" s="3" t="s">
        <v>875</v>
      </c>
      <c r="B347" s="4" t="s">
        <v>876</v>
      </c>
      <c r="C347" s="31" t="s">
        <v>877</v>
      </c>
      <c r="D347" s="4" t="s">
        <v>13</v>
      </c>
      <c r="E347" s="1" t="s">
        <v>14</v>
      </c>
      <c r="F347" s="1" t="s">
        <v>14</v>
      </c>
      <c r="G347" s="4" t="s">
        <v>15</v>
      </c>
      <c r="H347" s="1" t="s">
        <v>52</v>
      </c>
      <c r="I347" s="1" t="s">
        <v>603</v>
      </c>
      <c r="J347" s="1" t="s">
        <v>18</v>
      </c>
    </row>
    <row r="348" spans="1:11" ht="14.45">
      <c r="A348" s="3" t="s">
        <v>878</v>
      </c>
      <c r="B348" s="4" t="s">
        <v>879</v>
      </c>
      <c r="C348" s="31" t="s">
        <v>880</v>
      </c>
      <c r="D348" s="4" t="s">
        <v>13</v>
      </c>
      <c r="E348" s="1" t="s">
        <v>14</v>
      </c>
      <c r="F348" s="1" t="s">
        <v>14</v>
      </c>
      <c r="G348" s="4" t="s">
        <v>15</v>
      </c>
      <c r="H348" s="1" t="s">
        <v>100</v>
      </c>
      <c r="I348" s="1" t="s">
        <v>603</v>
      </c>
      <c r="J348" s="1" t="s">
        <v>18</v>
      </c>
    </row>
    <row r="349" spans="1:11" ht="14.45">
      <c r="A349" s="3" t="s">
        <v>881</v>
      </c>
      <c r="B349" s="4" t="s">
        <v>882</v>
      </c>
      <c r="C349" s="31" t="s">
        <v>883</v>
      </c>
      <c r="D349" s="4" t="s">
        <v>13</v>
      </c>
      <c r="E349" s="1" t="s">
        <v>14</v>
      </c>
      <c r="F349" s="1" t="s">
        <v>14</v>
      </c>
      <c r="G349" s="4" t="s">
        <v>15</v>
      </c>
      <c r="H349" s="1" t="s">
        <v>52</v>
      </c>
      <c r="I349" s="1" t="s">
        <v>603</v>
      </c>
      <c r="J349" s="1" t="s">
        <v>18</v>
      </c>
      <c r="K349" s="1" t="s">
        <v>884</v>
      </c>
    </row>
    <row r="350" spans="1:11" ht="14.45">
      <c r="A350" s="3" t="s">
        <v>885</v>
      </c>
      <c r="B350" s="4" t="s">
        <v>886</v>
      </c>
      <c r="C350" s="31" t="s">
        <v>887</v>
      </c>
      <c r="D350" s="4" t="s">
        <v>13</v>
      </c>
      <c r="E350" s="1" t="s">
        <v>14</v>
      </c>
      <c r="F350" s="1" t="s">
        <v>14</v>
      </c>
      <c r="G350" s="4" t="s">
        <v>15</v>
      </c>
      <c r="H350" s="1" t="s">
        <v>100</v>
      </c>
      <c r="I350" s="1" t="s">
        <v>603</v>
      </c>
      <c r="J350" s="1" t="s">
        <v>18</v>
      </c>
      <c r="K350" s="1" t="s">
        <v>888</v>
      </c>
    </row>
    <row r="351" spans="1:11" ht="14.45">
      <c r="A351" s="3" t="s">
        <v>889</v>
      </c>
      <c r="B351" s="4" t="s">
        <v>890</v>
      </c>
      <c r="C351" s="31" t="s">
        <v>891</v>
      </c>
      <c r="D351" s="4" t="s">
        <v>13</v>
      </c>
      <c r="E351" s="1" t="s">
        <v>14</v>
      </c>
      <c r="F351" s="1" t="s">
        <v>14</v>
      </c>
      <c r="G351" s="4" t="s">
        <v>15</v>
      </c>
      <c r="H351" s="1" t="s">
        <v>100</v>
      </c>
      <c r="I351" s="1" t="s">
        <v>603</v>
      </c>
      <c r="J351" s="1" t="s">
        <v>18</v>
      </c>
      <c r="K351" s="1" t="s">
        <v>892</v>
      </c>
    </row>
    <row r="352" spans="1:11">
      <c r="A352" s="3" t="s">
        <v>893</v>
      </c>
      <c r="B352" s="4" t="s">
        <v>894</v>
      </c>
      <c r="C352" s="1" t="s">
        <v>895</v>
      </c>
    </row>
    <row r="353" spans="1:3">
      <c r="A353" s="3" t="s">
        <v>896</v>
      </c>
      <c r="B353" s="4" t="s">
        <v>897</v>
      </c>
      <c r="C353" s="1" t="s">
        <v>898</v>
      </c>
    </row>
    <row r="354" spans="1:3">
      <c r="A354" s="3" t="s">
        <v>899</v>
      </c>
      <c r="B354" s="33" t="s">
        <v>900</v>
      </c>
      <c r="C354" s="1" t="s">
        <v>901</v>
      </c>
    </row>
    <row r="355" spans="1:3">
      <c r="A355" s="3" t="s">
        <v>902</v>
      </c>
      <c r="B355" s="33" t="s">
        <v>903</v>
      </c>
      <c r="C355" s="1" t="s">
        <v>904</v>
      </c>
    </row>
    <row r="356" spans="1:3">
      <c r="A356" s="3" t="s">
        <v>905</v>
      </c>
      <c r="B356" s="33" t="s">
        <v>906</v>
      </c>
      <c r="C356" s="1" t="s">
        <v>907</v>
      </c>
    </row>
    <row r="357" spans="1:3">
      <c r="A357" s="3" t="s">
        <v>908</v>
      </c>
      <c r="B357" s="33" t="s">
        <v>909</v>
      </c>
      <c r="C357" s="1" t="s">
        <v>910</v>
      </c>
    </row>
    <row r="358" spans="1:3">
      <c r="A358" s="3" t="s">
        <v>911</v>
      </c>
      <c r="B358" s="33" t="s">
        <v>912</v>
      </c>
      <c r="C358" s="1" t="s">
        <v>913</v>
      </c>
    </row>
    <row r="359" spans="1:3">
      <c r="A359" s="3" t="s">
        <v>914</v>
      </c>
      <c r="B359" s="33" t="s">
        <v>915</v>
      </c>
      <c r="C359" s="1" t="s">
        <v>916</v>
      </c>
    </row>
    <row r="360" spans="1:3">
      <c r="A360" s="3" t="s">
        <v>917</v>
      </c>
      <c r="B360" s="33" t="s">
        <v>918</v>
      </c>
      <c r="C360" s="1" t="s">
        <v>919</v>
      </c>
    </row>
    <row r="361" spans="1:3">
      <c r="A361" s="3" t="s">
        <v>920</v>
      </c>
      <c r="B361" s="33" t="s">
        <v>921</v>
      </c>
      <c r="C361" s="1" t="s">
        <v>922</v>
      </c>
    </row>
    <row r="362" spans="1:3">
      <c r="A362" s="3" t="s">
        <v>923</v>
      </c>
      <c r="B362" s="33" t="s">
        <v>924</v>
      </c>
      <c r="C362" s="1" t="s">
        <v>925</v>
      </c>
    </row>
    <row r="363" spans="1:3">
      <c r="A363" s="3" t="s">
        <v>926</v>
      </c>
      <c r="B363" s="33" t="s">
        <v>927</v>
      </c>
      <c r="C363" s="1" t="s">
        <v>928</v>
      </c>
    </row>
    <row r="364" spans="1:3">
      <c r="A364" s="3" t="s">
        <v>929</v>
      </c>
      <c r="B364" s="33" t="s">
        <v>930</v>
      </c>
      <c r="C364" s="1" t="s">
        <v>931</v>
      </c>
    </row>
    <row r="365" spans="1:3">
      <c r="A365" s="3" t="s">
        <v>932</v>
      </c>
      <c r="B365" s="33" t="s">
        <v>933</v>
      </c>
      <c r="C365" s="1" t="s">
        <v>934</v>
      </c>
    </row>
    <row r="366" spans="1:3">
      <c r="A366" s="3" t="s">
        <v>935</v>
      </c>
      <c r="B366" s="33" t="s">
        <v>936</v>
      </c>
      <c r="C366" s="1" t="s">
        <v>937</v>
      </c>
    </row>
    <row r="367" spans="1:3">
      <c r="A367" s="3" t="s">
        <v>938</v>
      </c>
      <c r="B367" s="33" t="s">
        <v>939</v>
      </c>
      <c r="C367" s="1" t="s">
        <v>940</v>
      </c>
    </row>
    <row r="368" spans="1:3">
      <c r="A368" s="3" t="s">
        <v>941</v>
      </c>
      <c r="B368" s="33" t="s">
        <v>942</v>
      </c>
      <c r="C368" s="1" t="s">
        <v>943</v>
      </c>
    </row>
    <row r="369" spans="1:11">
      <c r="A369" s="3" t="s">
        <v>944</v>
      </c>
      <c r="B369" s="33" t="s">
        <v>945</v>
      </c>
      <c r="C369" s="1" t="s">
        <v>946</v>
      </c>
    </row>
    <row r="370" spans="1:11">
      <c r="A370" s="3" t="s">
        <v>947</v>
      </c>
      <c r="B370" s="33" t="s">
        <v>948</v>
      </c>
      <c r="C370" s="1" t="s">
        <v>949</v>
      </c>
    </row>
    <row r="371" spans="1:11">
      <c r="A371" s="3" t="s">
        <v>950</v>
      </c>
      <c r="B371" s="33" t="s">
        <v>951</v>
      </c>
      <c r="C371" s="1" t="s">
        <v>952</v>
      </c>
    </row>
    <row r="372" spans="1:11">
      <c r="A372" s="3" t="s">
        <v>953</v>
      </c>
      <c r="B372" s="33" t="s">
        <v>954</v>
      </c>
      <c r="C372" s="1" t="s">
        <v>955</v>
      </c>
    </row>
    <row r="373" spans="1:11">
      <c r="A373" s="3" t="s">
        <v>956</v>
      </c>
      <c r="B373" s="33" t="s">
        <v>957</v>
      </c>
      <c r="C373" s="1" t="s">
        <v>958</v>
      </c>
    </row>
    <row r="374" spans="1:11">
      <c r="A374" s="3" t="s">
        <v>959</v>
      </c>
      <c r="B374" s="4" t="s">
        <v>960</v>
      </c>
      <c r="C374" s="1" t="s">
        <v>961</v>
      </c>
      <c r="D374" s="4" t="s">
        <v>13</v>
      </c>
      <c r="E374" s="1" t="s">
        <v>14</v>
      </c>
      <c r="F374" s="1" t="s">
        <v>14</v>
      </c>
      <c r="G374" s="4" t="s">
        <v>15</v>
      </c>
      <c r="H374" s="1" t="s">
        <v>52</v>
      </c>
      <c r="I374" s="1" t="s">
        <v>603</v>
      </c>
      <c r="J374" s="1" t="s">
        <v>18</v>
      </c>
    </row>
    <row r="375" spans="1:11">
      <c r="A375" s="3" t="s">
        <v>962</v>
      </c>
      <c r="B375" s="4" t="s">
        <v>963</v>
      </c>
      <c r="C375" s="1" t="s">
        <v>964</v>
      </c>
      <c r="D375" s="4" t="s">
        <v>13</v>
      </c>
      <c r="E375" s="1" t="s">
        <v>14</v>
      </c>
      <c r="F375" s="1" t="s">
        <v>14</v>
      </c>
      <c r="G375" s="4" t="s">
        <v>15</v>
      </c>
      <c r="H375" s="1" t="s">
        <v>52</v>
      </c>
      <c r="I375" s="1" t="s">
        <v>603</v>
      </c>
      <c r="J375" s="1" t="s">
        <v>18</v>
      </c>
      <c r="K375" s="1" t="s">
        <v>965</v>
      </c>
    </row>
    <row r="376" spans="1:11">
      <c r="A376" s="3" t="s">
        <v>966</v>
      </c>
      <c r="B376" s="4" t="s">
        <v>967</v>
      </c>
      <c r="C376" s="1" t="s">
        <v>968</v>
      </c>
      <c r="D376" s="4" t="s">
        <v>13</v>
      </c>
      <c r="E376" s="1" t="s">
        <v>14</v>
      </c>
      <c r="F376" s="1" t="s">
        <v>14</v>
      </c>
      <c r="G376" s="4" t="s">
        <v>15</v>
      </c>
      <c r="H376" s="1" t="s">
        <v>100</v>
      </c>
      <c r="I376" s="1" t="s">
        <v>603</v>
      </c>
      <c r="J376" s="1" t="s">
        <v>18</v>
      </c>
    </row>
    <row r="377" spans="1:11">
      <c r="A377" s="3" t="s">
        <v>969</v>
      </c>
      <c r="B377" s="4" t="s">
        <v>970</v>
      </c>
      <c r="C377" s="1" t="s">
        <v>971</v>
      </c>
      <c r="D377" s="4" t="s">
        <v>13</v>
      </c>
      <c r="E377" s="1" t="s">
        <v>14</v>
      </c>
      <c r="F377" s="1" t="s">
        <v>14</v>
      </c>
      <c r="G377" s="4" t="s">
        <v>15</v>
      </c>
      <c r="H377" s="1" t="s">
        <v>100</v>
      </c>
      <c r="I377" s="1" t="s">
        <v>603</v>
      </c>
      <c r="J377" s="1" t="s">
        <v>18</v>
      </c>
      <c r="K377" s="1" t="s">
        <v>972</v>
      </c>
    </row>
    <row r="378" spans="1:11" ht="14.45">
      <c r="A378" s="3" t="s">
        <v>973</v>
      </c>
      <c r="B378" s="4" t="s">
        <v>974</v>
      </c>
      <c r="C378" s="31" t="s">
        <v>975</v>
      </c>
      <c r="D378" s="4"/>
      <c r="G378" s="4"/>
      <c r="K378" s="1" t="s">
        <v>976</v>
      </c>
    </row>
    <row r="379" spans="1:11" ht="14.45">
      <c r="A379" s="3" t="s">
        <v>977</v>
      </c>
      <c r="B379" s="4" t="s">
        <v>978</v>
      </c>
      <c r="C379" s="31" t="s">
        <v>979</v>
      </c>
    </row>
    <row r="380" spans="1:11" ht="14.45">
      <c r="A380" s="3" t="s">
        <v>980</v>
      </c>
      <c r="B380" s="4" t="s">
        <v>981</v>
      </c>
      <c r="C380" s="31" t="s">
        <v>982</v>
      </c>
    </row>
    <row r="381" spans="1:11">
      <c r="A381" s="3" t="s">
        <v>983</v>
      </c>
      <c r="B381" s="4" t="s">
        <v>984</v>
      </c>
      <c r="C381" s="1" t="s">
        <v>985</v>
      </c>
      <c r="D381" s="4" t="s">
        <v>13</v>
      </c>
      <c r="E381" s="1" t="s">
        <v>14</v>
      </c>
      <c r="F381" s="1" t="s">
        <v>14</v>
      </c>
      <c r="G381" s="4" t="s">
        <v>15</v>
      </c>
      <c r="H381" s="1" t="s">
        <v>52</v>
      </c>
      <c r="J381" s="1" t="s">
        <v>18</v>
      </c>
    </row>
    <row r="382" spans="1:11">
      <c r="A382" s="3" t="s">
        <v>986</v>
      </c>
      <c r="B382" s="4" t="s">
        <v>987</v>
      </c>
      <c r="C382" s="1" t="s">
        <v>988</v>
      </c>
      <c r="D382" s="4" t="s">
        <v>13</v>
      </c>
      <c r="E382" s="1" t="s">
        <v>14</v>
      </c>
      <c r="F382" s="1" t="s">
        <v>14</v>
      </c>
      <c r="G382" s="4" t="s">
        <v>15</v>
      </c>
      <c r="H382" s="1" t="s">
        <v>52</v>
      </c>
      <c r="J382" s="1" t="s">
        <v>18</v>
      </c>
    </row>
    <row r="383" spans="1:11">
      <c r="A383" s="3" t="s">
        <v>989</v>
      </c>
      <c r="B383" s="4" t="s">
        <v>990</v>
      </c>
      <c r="C383" s="1" t="s">
        <v>991</v>
      </c>
      <c r="D383" s="4" t="s">
        <v>13</v>
      </c>
      <c r="E383" s="1" t="s">
        <v>14</v>
      </c>
      <c r="F383" s="1" t="s">
        <v>14</v>
      </c>
      <c r="G383" s="4" t="s">
        <v>15</v>
      </c>
      <c r="H383" s="1" t="s">
        <v>52</v>
      </c>
      <c r="J383" s="1" t="s">
        <v>18</v>
      </c>
    </row>
    <row r="384" spans="1:11">
      <c r="A384" s="3" t="s">
        <v>992</v>
      </c>
      <c r="B384" s="4" t="s">
        <v>993</v>
      </c>
      <c r="C384" s="1" t="s">
        <v>994</v>
      </c>
      <c r="D384" s="4" t="s">
        <v>13</v>
      </c>
      <c r="E384" s="1" t="s">
        <v>14</v>
      </c>
      <c r="F384" s="1" t="s">
        <v>14</v>
      </c>
      <c r="G384" s="4" t="s">
        <v>15</v>
      </c>
      <c r="H384" s="1" t="s">
        <v>52</v>
      </c>
      <c r="J384" s="1" t="s">
        <v>18</v>
      </c>
    </row>
    <row r="385" spans="1:10">
      <c r="A385" s="3" t="s">
        <v>995</v>
      </c>
      <c r="B385" s="4" t="s">
        <v>996</v>
      </c>
      <c r="C385" s="1" t="s">
        <v>997</v>
      </c>
      <c r="D385" s="4" t="s">
        <v>13</v>
      </c>
      <c r="E385" s="1" t="s">
        <v>14</v>
      </c>
      <c r="F385" s="1" t="s">
        <v>14</v>
      </c>
      <c r="G385" s="4" t="s">
        <v>15</v>
      </c>
      <c r="H385" s="1" t="s">
        <v>52</v>
      </c>
      <c r="J385" s="1" t="s">
        <v>18</v>
      </c>
    </row>
    <row r="386" spans="1:10">
      <c r="A386" s="3" t="s">
        <v>998</v>
      </c>
      <c r="B386" s="4" t="s">
        <v>999</v>
      </c>
      <c r="C386" s="1" t="s">
        <v>1000</v>
      </c>
      <c r="D386" s="4" t="s">
        <v>13</v>
      </c>
      <c r="E386" s="1" t="s">
        <v>14</v>
      </c>
      <c r="F386" s="1" t="s">
        <v>14</v>
      </c>
      <c r="G386" s="4" t="s">
        <v>15</v>
      </c>
      <c r="H386" s="1" t="s">
        <v>52</v>
      </c>
      <c r="J386" s="1" t="s">
        <v>18</v>
      </c>
    </row>
    <row r="387" spans="1:10">
      <c r="A387" s="3" t="s">
        <v>1001</v>
      </c>
      <c r="B387" s="4" t="s">
        <v>1002</v>
      </c>
      <c r="C387" s="1" t="s">
        <v>1003</v>
      </c>
      <c r="D387" s="4" t="s">
        <v>13</v>
      </c>
      <c r="E387" s="1" t="s">
        <v>14</v>
      </c>
      <c r="F387" s="1" t="s">
        <v>14</v>
      </c>
      <c r="G387" s="4" t="s">
        <v>15</v>
      </c>
      <c r="H387" s="1" t="s">
        <v>52</v>
      </c>
      <c r="J387" s="1" t="s">
        <v>18</v>
      </c>
    </row>
    <row r="388" spans="1:10">
      <c r="A388" s="3" t="s">
        <v>1004</v>
      </c>
      <c r="B388" s="4" t="s">
        <v>1005</v>
      </c>
      <c r="C388" s="1" t="s">
        <v>1006</v>
      </c>
      <c r="D388" s="4" t="s">
        <v>13</v>
      </c>
      <c r="E388" s="1" t="s">
        <v>14</v>
      </c>
      <c r="F388" s="1" t="s">
        <v>14</v>
      </c>
      <c r="G388" s="4" t="s">
        <v>15</v>
      </c>
      <c r="H388" s="1" t="s">
        <v>52</v>
      </c>
      <c r="J388" s="1" t="s">
        <v>18</v>
      </c>
    </row>
    <row r="389" spans="1:10">
      <c r="A389" s="3" t="s">
        <v>1007</v>
      </c>
      <c r="B389" s="4" t="s">
        <v>1008</v>
      </c>
      <c r="C389" s="1" t="s">
        <v>1009</v>
      </c>
      <c r="D389" s="4" t="s">
        <v>13</v>
      </c>
      <c r="E389" s="1" t="s">
        <v>14</v>
      </c>
      <c r="F389" s="1" t="s">
        <v>14</v>
      </c>
      <c r="G389" s="4" t="s">
        <v>15</v>
      </c>
      <c r="H389" s="1" t="s">
        <v>52</v>
      </c>
      <c r="J389" s="1" t="s">
        <v>18</v>
      </c>
    </row>
    <row r="390" spans="1:10">
      <c r="A390" s="3" t="s">
        <v>1010</v>
      </c>
      <c r="B390" s="4" t="s">
        <v>1011</v>
      </c>
      <c r="C390" s="1" t="s">
        <v>1012</v>
      </c>
      <c r="D390" s="4" t="s">
        <v>13</v>
      </c>
      <c r="E390" s="1" t="s">
        <v>14</v>
      </c>
      <c r="F390" s="1" t="s">
        <v>14</v>
      </c>
      <c r="G390" s="4" t="s">
        <v>15</v>
      </c>
      <c r="H390" s="1" t="s">
        <v>52</v>
      </c>
      <c r="J390" s="1" t="s">
        <v>18</v>
      </c>
    </row>
    <row r="391" spans="1:10">
      <c r="A391" s="3" t="s">
        <v>1013</v>
      </c>
      <c r="B391" s="4" t="s">
        <v>1014</v>
      </c>
      <c r="C391" s="1" t="s">
        <v>1015</v>
      </c>
      <c r="D391" s="4" t="s">
        <v>13</v>
      </c>
      <c r="E391" s="1" t="s">
        <v>14</v>
      </c>
      <c r="F391" s="1" t="s">
        <v>14</v>
      </c>
      <c r="G391" s="4" t="s">
        <v>15</v>
      </c>
      <c r="H391" s="1" t="s">
        <v>52</v>
      </c>
      <c r="J391" s="1" t="s">
        <v>18</v>
      </c>
    </row>
    <row r="392" spans="1:10">
      <c r="A392" s="3" t="s">
        <v>1016</v>
      </c>
      <c r="B392" s="4" t="s">
        <v>1017</v>
      </c>
      <c r="C392" s="1" t="s">
        <v>1018</v>
      </c>
    </row>
    <row r="393" spans="1:10">
      <c r="A393" s="3" t="s">
        <v>1019</v>
      </c>
      <c r="B393" s="4" t="s">
        <v>1020</v>
      </c>
      <c r="C393" s="1" t="s">
        <v>1021</v>
      </c>
    </row>
    <row r="394" spans="1:10">
      <c r="A394" s="3" t="s">
        <v>1022</v>
      </c>
      <c r="B394" s="4" t="s">
        <v>1023</v>
      </c>
      <c r="C394" s="1" t="s">
        <v>1024</v>
      </c>
    </row>
    <row r="395" spans="1:10" s="17" customFormat="1">
      <c r="A395" s="15" t="s">
        <v>1025</v>
      </c>
      <c r="B395" s="18" t="s">
        <v>1026</v>
      </c>
      <c r="C395" s="17" t="s">
        <v>1027</v>
      </c>
    </row>
    <row r="396" spans="1:10">
      <c r="A396" s="3" t="s">
        <v>1028</v>
      </c>
      <c r="B396" s="4" t="s">
        <v>1029</v>
      </c>
      <c r="C396" s="1" t="s">
        <v>1030</v>
      </c>
      <c r="D396" s="4" t="s">
        <v>13</v>
      </c>
      <c r="E396" s="1" t="s">
        <v>14</v>
      </c>
      <c r="F396" s="1" t="s">
        <v>14</v>
      </c>
      <c r="G396" s="4" t="s">
        <v>15</v>
      </c>
      <c r="H396" s="1" t="s">
        <v>52</v>
      </c>
      <c r="J396" s="1" t="s">
        <v>18</v>
      </c>
    </row>
    <row r="397" spans="1:10">
      <c r="A397" s="3" t="s">
        <v>1031</v>
      </c>
      <c r="B397" s="4" t="s">
        <v>1032</v>
      </c>
      <c r="C397" s="1" t="s">
        <v>1033</v>
      </c>
      <c r="D397" s="4" t="s">
        <v>13</v>
      </c>
      <c r="E397" s="1" t="s">
        <v>14</v>
      </c>
      <c r="F397" s="1" t="s">
        <v>14</v>
      </c>
      <c r="G397" s="4" t="s">
        <v>15</v>
      </c>
      <c r="H397" s="1" t="s">
        <v>52</v>
      </c>
      <c r="J397" s="1" t="s">
        <v>18</v>
      </c>
    </row>
    <row r="398" spans="1:10">
      <c r="A398" s="3" t="s">
        <v>1034</v>
      </c>
      <c r="B398" s="4" t="s">
        <v>1035</v>
      </c>
      <c r="C398" s="1" t="s">
        <v>1036</v>
      </c>
      <c r="D398" s="4" t="s">
        <v>13</v>
      </c>
      <c r="E398" s="1" t="s">
        <v>14</v>
      </c>
      <c r="F398" s="1" t="s">
        <v>14</v>
      </c>
      <c r="G398" s="4" t="s">
        <v>15</v>
      </c>
      <c r="H398" s="1" t="s">
        <v>52</v>
      </c>
      <c r="J398" s="1" t="s">
        <v>18</v>
      </c>
    </row>
    <row r="399" spans="1:10">
      <c r="A399" s="3" t="s">
        <v>1037</v>
      </c>
      <c r="B399" s="4" t="s">
        <v>1038</v>
      </c>
      <c r="C399" s="1" t="s">
        <v>1039</v>
      </c>
      <c r="D399" s="4" t="s">
        <v>13</v>
      </c>
      <c r="E399" s="1" t="s">
        <v>14</v>
      </c>
      <c r="F399" s="1" t="s">
        <v>14</v>
      </c>
      <c r="G399" s="4" t="s">
        <v>15</v>
      </c>
      <c r="H399" s="1" t="s">
        <v>52</v>
      </c>
      <c r="J399" s="1" t="s">
        <v>18</v>
      </c>
    </row>
    <row r="400" spans="1:10">
      <c r="A400" s="3" t="s">
        <v>1040</v>
      </c>
      <c r="B400" s="4" t="s">
        <v>1041</v>
      </c>
      <c r="C400" s="1" t="s">
        <v>1042</v>
      </c>
      <c r="D400" s="4" t="s">
        <v>13</v>
      </c>
      <c r="E400" s="1" t="s">
        <v>14</v>
      </c>
      <c r="F400" s="1" t="s">
        <v>14</v>
      </c>
      <c r="G400" s="4" t="s">
        <v>15</v>
      </c>
      <c r="H400" s="1" t="s">
        <v>52</v>
      </c>
      <c r="J400" s="1" t="s">
        <v>18</v>
      </c>
    </row>
    <row r="401" spans="1:3">
      <c r="A401" s="3" t="s">
        <v>1043</v>
      </c>
      <c r="B401" s="4" t="s">
        <v>1044</v>
      </c>
      <c r="C401" s="1" t="s">
        <v>1045</v>
      </c>
    </row>
    <row r="402" spans="1:3">
      <c r="A402" s="3" t="s">
        <v>1046</v>
      </c>
      <c r="B402" s="4" t="s">
        <v>1047</v>
      </c>
      <c r="C402" s="1" t="s">
        <v>1048</v>
      </c>
    </row>
    <row r="403" spans="1:3">
      <c r="A403" s="3" t="s">
        <v>1049</v>
      </c>
      <c r="B403" s="4" t="s">
        <v>1050</v>
      </c>
      <c r="C403" s="1" t="s">
        <v>1051</v>
      </c>
    </row>
    <row r="404" spans="1:3">
      <c r="A404" s="3" t="s">
        <v>1052</v>
      </c>
      <c r="B404" s="4" t="s">
        <v>1053</v>
      </c>
      <c r="C404" s="1" t="s">
        <v>1054</v>
      </c>
    </row>
    <row r="405" spans="1:3">
      <c r="A405" s="3" t="s">
        <v>1055</v>
      </c>
      <c r="B405" s="4" t="s">
        <v>1056</v>
      </c>
      <c r="C405" s="1" t="s">
        <v>1057</v>
      </c>
    </row>
    <row r="406" spans="1:3">
      <c r="A406" s="3" t="s">
        <v>1058</v>
      </c>
      <c r="B406" s="4" t="s">
        <v>1059</v>
      </c>
      <c r="C406" s="1" t="s">
        <v>1057</v>
      </c>
    </row>
    <row r="407" spans="1:3">
      <c r="A407" s="3" t="s">
        <v>1060</v>
      </c>
      <c r="B407" s="4" t="s">
        <v>1061</v>
      </c>
      <c r="C407" s="1" t="s">
        <v>1057</v>
      </c>
    </row>
    <row r="408" spans="1:3">
      <c r="A408" s="3" t="s">
        <v>1062</v>
      </c>
      <c r="B408" s="4" t="s">
        <v>1063</v>
      </c>
      <c r="C408" s="1" t="s">
        <v>1057</v>
      </c>
    </row>
    <row r="409" spans="1:3">
      <c r="A409" s="3" t="s">
        <v>1064</v>
      </c>
      <c r="B409" s="4" t="s">
        <v>1065</v>
      </c>
      <c r="C409" s="1" t="s">
        <v>1057</v>
      </c>
    </row>
    <row r="410" spans="1:3">
      <c r="A410" s="3" t="s">
        <v>1066</v>
      </c>
      <c r="B410" s="4" t="s">
        <v>1067</v>
      </c>
      <c r="C410" s="1" t="s">
        <v>1057</v>
      </c>
    </row>
    <row r="411" spans="1:3">
      <c r="A411" s="3" t="s">
        <v>1068</v>
      </c>
      <c r="B411" s="4" t="s">
        <v>1069</v>
      </c>
      <c r="C411" s="1" t="s">
        <v>1057</v>
      </c>
    </row>
    <row r="412" spans="1:3">
      <c r="A412" s="3" t="s">
        <v>1070</v>
      </c>
      <c r="B412" s="4" t="s">
        <v>1071</v>
      </c>
      <c r="C412" s="1" t="s">
        <v>1057</v>
      </c>
    </row>
    <row r="413" spans="1:3">
      <c r="A413" s="35" t="s">
        <v>1072</v>
      </c>
      <c r="B413" s="36" t="s">
        <v>1073</v>
      </c>
      <c r="C413" s="1" t="s">
        <v>1074</v>
      </c>
    </row>
    <row r="414" spans="1:3">
      <c r="A414" s="35" t="s">
        <v>1075</v>
      </c>
      <c r="B414" s="36" t="s">
        <v>1076</v>
      </c>
      <c r="C414" s="1" t="s">
        <v>1077</v>
      </c>
    </row>
    <row r="415" spans="1:3">
      <c r="A415" s="35" t="s">
        <v>1078</v>
      </c>
      <c r="B415" s="36" t="s">
        <v>1079</v>
      </c>
      <c r="C415" s="1" t="s">
        <v>1080</v>
      </c>
    </row>
    <row r="416" spans="1:3">
      <c r="A416" s="35" t="s">
        <v>1081</v>
      </c>
      <c r="B416" s="36" t="s">
        <v>1082</v>
      </c>
      <c r="C416" s="1" t="s">
        <v>1083</v>
      </c>
    </row>
    <row r="417" spans="1:3">
      <c r="A417" s="35" t="s">
        <v>1084</v>
      </c>
      <c r="B417" s="36" t="s">
        <v>1085</v>
      </c>
      <c r="C417" s="1" t="s">
        <v>1086</v>
      </c>
    </row>
    <row r="418" spans="1:3">
      <c r="A418" s="3" t="s">
        <v>1087</v>
      </c>
      <c r="B418" s="4" t="s">
        <v>1088</v>
      </c>
      <c r="C418" s="1" t="s">
        <v>1089</v>
      </c>
    </row>
    <row r="419" spans="1:3">
      <c r="A419" s="3" t="s">
        <v>1090</v>
      </c>
      <c r="B419" s="4" t="s">
        <v>1091</v>
      </c>
      <c r="C419" s="1" t="s">
        <v>1092</v>
      </c>
    </row>
    <row r="420" spans="1:3">
      <c r="A420" s="3" t="s">
        <v>1093</v>
      </c>
      <c r="B420" s="4" t="s">
        <v>1094</v>
      </c>
      <c r="C420" s="1" t="s">
        <v>1092</v>
      </c>
    </row>
    <row r="421" spans="1:3">
      <c r="A421" s="3" t="s">
        <v>1095</v>
      </c>
      <c r="B421" s="4" t="s">
        <v>1096</v>
      </c>
      <c r="C421" s="1" t="s">
        <v>1092</v>
      </c>
    </row>
    <row r="422" spans="1:3">
      <c r="A422" s="3" t="s">
        <v>1097</v>
      </c>
      <c r="B422" s="4" t="s">
        <v>1098</v>
      </c>
      <c r="C422" s="1" t="s">
        <v>1092</v>
      </c>
    </row>
    <row r="423" spans="1:3">
      <c r="A423" s="3" t="s">
        <v>1099</v>
      </c>
      <c r="B423" s="4" t="s">
        <v>1100</v>
      </c>
      <c r="C423" s="1" t="s">
        <v>1092</v>
      </c>
    </row>
    <row r="424" spans="1:3">
      <c r="A424" s="3" t="s">
        <v>1101</v>
      </c>
      <c r="B424" s="4" t="s">
        <v>1102</v>
      </c>
      <c r="C424" s="1" t="s">
        <v>1092</v>
      </c>
    </row>
    <row r="425" spans="1:3">
      <c r="A425" s="3" t="s">
        <v>1103</v>
      </c>
      <c r="B425" s="4" t="s">
        <v>1104</v>
      </c>
      <c r="C425" s="1" t="s">
        <v>1092</v>
      </c>
    </row>
    <row r="426" spans="1:3">
      <c r="A426" s="3" t="s">
        <v>1105</v>
      </c>
      <c r="B426" s="4" t="s">
        <v>1106</v>
      </c>
      <c r="C426" s="1" t="s">
        <v>1092</v>
      </c>
    </row>
    <row r="427" spans="1:3">
      <c r="A427" s="3" t="s">
        <v>1107</v>
      </c>
      <c r="B427" s="4" t="s">
        <v>1108</v>
      </c>
      <c r="C427" s="1" t="s">
        <v>1092</v>
      </c>
    </row>
    <row r="428" spans="1:3">
      <c r="A428" s="3" t="s">
        <v>1109</v>
      </c>
      <c r="B428" s="4" t="s">
        <v>1110</v>
      </c>
      <c r="C428" s="1" t="s">
        <v>1092</v>
      </c>
    </row>
    <row r="429" spans="1:3">
      <c r="A429" s="3" t="s">
        <v>1111</v>
      </c>
      <c r="B429" s="4" t="s">
        <v>1112</v>
      </c>
      <c r="C429" s="1" t="s">
        <v>1092</v>
      </c>
    </row>
    <row r="430" spans="1:3">
      <c r="A430" s="3" t="s">
        <v>1113</v>
      </c>
      <c r="B430" s="4" t="s">
        <v>1114</v>
      </c>
      <c r="C430" s="1" t="s">
        <v>1092</v>
      </c>
    </row>
    <row r="431" spans="1:3">
      <c r="A431" s="3" t="s">
        <v>1115</v>
      </c>
      <c r="B431" s="4" t="s">
        <v>1116</v>
      </c>
      <c r="C431" s="1" t="s">
        <v>1092</v>
      </c>
    </row>
    <row r="432" spans="1:3">
      <c r="A432" s="3" t="s">
        <v>1117</v>
      </c>
      <c r="B432" s="4" t="s">
        <v>1118</v>
      </c>
      <c r="C432" s="1" t="s">
        <v>1092</v>
      </c>
    </row>
    <row r="433" spans="1:11">
      <c r="A433" s="3" t="s">
        <v>1119</v>
      </c>
      <c r="B433" s="4" t="s">
        <v>1120</v>
      </c>
      <c r="C433" s="1" t="s">
        <v>1092</v>
      </c>
    </row>
    <row r="434" spans="1:11">
      <c r="A434" s="3" t="s">
        <v>1121</v>
      </c>
      <c r="B434" s="4" t="s">
        <v>1122</v>
      </c>
      <c r="C434" s="1" t="s">
        <v>1123</v>
      </c>
      <c r="D434" s="4" t="s">
        <v>13</v>
      </c>
      <c r="E434" s="1" t="s">
        <v>14</v>
      </c>
      <c r="F434" s="1" t="s">
        <v>14</v>
      </c>
      <c r="G434" s="4" t="s">
        <v>15</v>
      </c>
      <c r="H434" s="1" t="s">
        <v>52</v>
      </c>
      <c r="J434" s="1" t="s">
        <v>18</v>
      </c>
      <c r="K434" s="1" t="s">
        <v>1124</v>
      </c>
    </row>
    <row r="435" spans="1:11">
      <c r="A435" s="3" t="s">
        <v>1125</v>
      </c>
      <c r="B435" s="4" t="s">
        <v>1126</v>
      </c>
      <c r="C435" s="1" t="s">
        <v>1127</v>
      </c>
      <c r="D435" s="4" t="s">
        <v>13</v>
      </c>
      <c r="E435" s="1" t="s">
        <v>14</v>
      </c>
      <c r="F435" s="1" t="s">
        <v>14</v>
      </c>
      <c r="G435" s="4" t="s">
        <v>15</v>
      </c>
      <c r="H435" s="1" t="s">
        <v>100</v>
      </c>
      <c r="J435" s="1" t="s">
        <v>18</v>
      </c>
    </row>
    <row r="436" spans="1:11">
      <c r="A436" s="3" t="s">
        <v>1128</v>
      </c>
      <c r="B436" s="4" t="s">
        <v>1129</v>
      </c>
      <c r="C436" s="1" t="s">
        <v>1130</v>
      </c>
      <c r="D436" s="4" t="s">
        <v>13</v>
      </c>
      <c r="E436" s="1" t="s">
        <v>14</v>
      </c>
      <c r="F436" s="1" t="s">
        <v>14</v>
      </c>
      <c r="G436" s="4" t="s">
        <v>15</v>
      </c>
      <c r="H436" s="1" t="s">
        <v>52</v>
      </c>
      <c r="J436" s="1" t="s">
        <v>18</v>
      </c>
    </row>
    <row r="437" spans="1:11">
      <c r="A437" s="3" t="s">
        <v>1131</v>
      </c>
      <c r="B437" s="4" t="s">
        <v>1132</v>
      </c>
      <c r="C437" s="1" t="s">
        <v>1133</v>
      </c>
      <c r="D437" s="4" t="s">
        <v>13</v>
      </c>
      <c r="E437" s="1" t="s">
        <v>14</v>
      </c>
      <c r="F437" s="1" t="s">
        <v>14</v>
      </c>
      <c r="G437" s="4" t="s">
        <v>15</v>
      </c>
      <c r="H437" s="1" t="s">
        <v>52</v>
      </c>
      <c r="J437" s="1" t="s">
        <v>18</v>
      </c>
    </row>
    <row r="438" spans="1:11">
      <c r="A438" s="3" t="s">
        <v>1134</v>
      </c>
      <c r="B438" s="4" t="s">
        <v>1135</v>
      </c>
      <c r="C438" s="1" t="s">
        <v>1136</v>
      </c>
      <c r="D438" s="4" t="s">
        <v>13</v>
      </c>
      <c r="E438" s="1" t="s">
        <v>14</v>
      </c>
      <c r="F438" s="1" t="s">
        <v>14</v>
      </c>
      <c r="G438" s="4" t="s">
        <v>15</v>
      </c>
      <c r="H438" s="1" t="s">
        <v>52</v>
      </c>
      <c r="J438" s="1" t="s">
        <v>18</v>
      </c>
    </row>
    <row r="439" spans="1:11">
      <c r="A439" s="3" t="s">
        <v>1137</v>
      </c>
      <c r="B439" s="4" t="s">
        <v>1138</v>
      </c>
      <c r="C439" s="1" t="s">
        <v>1139</v>
      </c>
      <c r="D439" s="4" t="s">
        <v>13</v>
      </c>
      <c r="E439" s="1" t="s">
        <v>14</v>
      </c>
      <c r="F439" s="1" t="s">
        <v>14</v>
      </c>
      <c r="G439" s="4" t="s">
        <v>15</v>
      </c>
      <c r="H439" s="1" t="s">
        <v>52</v>
      </c>
      <c r="J439" s="1" t="s">
        <v>18</v>
      </c>
    </row>
    <row r="440" spans="1:11">
      <c r="A440" s="3" t="s">
        <v>1140</v>
      </c>
      <c r="B440" s="4" t="s">
        <v>1141</v>
      </c>
      <c r="C440" s="1" t="s">
        <v>1142</v>
      </c>
      <c r="D440" s="4" t="s">
        <v>13</v>
      </c>
      <c r="E440" s="1" t="s">
        <v>14</v>
      </c>
      <c r="F440" s="1" t="s">
        <v>14</v>
      </c>
      <c r="G440" s="4" t="s">
        <v>15</v>
      </c>
      <c r="H440" s="1" t="s">
        <v>52</v>
      </c>
      <c r="J440" s="1" t="s">
        <v>18</v>
      </c>
    </row>
    <row r="441" spans="1:11">
      <c r="A441" s="3" t="s">
        <v>1143</v>
      </c>
      <c r="B441" s="4" t="s">
        <v>1144</v>
      </c>
      <c r="C441" s="4" t="s">
        <v>1145</v>
      </c>
      <c r="D441" s="4" t="s">
        <v>13</v>
      </c>
      <c r="E441" s="1" t="s">
        <v>14</v>
      </c>
      <c r="F441" s="1" t="s">
        <v>14</v>
      </c>
      <c r="G441" s="4" t="s">
        <v>15</v>
      </c>
      <c r="H441" s="1" t="s">
        <v>52</v>
      </c>
      <c r="J441" s="1" t="s">
        <v>18</v>
      </c>
    </row>
    <row r="442" spans="1:11">
      <c r="A442" s="3" t="s">
        <v>1146</v>
      </c>
      <c r="B442" s="4" t="s">
        <v>1147</v>
      </c>
      <c r="C442" s="1" t="s">
        <v>1148</v>
      </c>
      <c r="D442" s="4" t="s">
        <v>13</v>
      </c>
      <c r="E442" s="1" t="s">
        <v>14</v>
      </c>
      <c r="F442" s="1" t="s">
        <v>14</v>
      </c>
      <c r="G442" s="4" t="s">
        <v>15</v>
      </c>
      <c r="H442" s="1" t="s">
        <v>52</v>
      </c>
      <c r="J442" s="1" t="s">
        <v>18</v>
      </c>
    </row>
    <row r="443" spans="1:11">
      <c r="A443" s="3" t="s">
        <v>1149</v>
      </c>
      <c r="B443" s="4" t="s">
        <v>1150</v>
      </c>
      <c r="C443" s="1" t="s">
        <v>1151</v>
      </c>
      <c r="D443" s="4" t="s">
        <v>13</v>
      </c>
      <c r="E443" s="1" t="s">
        <v>14</v>
      </c>
      <c r="F443" s="1" t="s">
        <v>14</v>
      </c>
      <c r="G443" s="4" t="s">
        <v>15</v>
      </c>
      <c r="H443" s="1" t="s">
        <v>52</v>
      </c>
      <c r="J443" s="1" t="s">
        <v>18</v>
      </c>
    </row>
    <row r="444" spans="1:11">
      <c r="A444" s="3" t="s">
        <v>1152</v>
      </c>
      <c r="B444" s="4" t="s">
        <v>1153</v>
      </c>
      <c r="C444" s="1" t="s">
        <v>1154</v>
      </c>
      <c r="D444" s="4" t="s">
        <v>13</v>
      </c>
      <c r="E444" s="1" t="s">
        <v>14</v>
      </c>
      <c r="F444" s="1" t="s">
        <v>14</v>
      </c>
      <c r="G444" s="4" t="s">
        <v>15</v>
      </c>
      <c r="H444" s="1" t="s">
        <v>52</v>
      </c>
      <c r="J444" s="1" t="s">
        <v>18</v>
      </c>
      <c r="K444" s="1" t="s">
        <v>1155</v>
      </c>
    </row>
    <row r="445" spans="1:11">
      <c r="A445" s="3" t="s">
        <v>1156</v>
      </c>
      <c r="B445" s="4" t="s">
        <v>1157</v>
      </c>
      <c r="C445" s="1" t="s">
        <v>1158</v>
      </c>
      <c r="D445" s="4" t="s">
        <v>13</v>
      </c>
      <c r="E445" s="1" t="s">
        <v>14</v>
      </c>
      <c r="F445" s="1" t="s">
        <v>14</v>
      </c>
      <c r="G445" s="4" t="s">
        <v>15</v>
      </c>
      <c r="H445" s="1" t="s">
        <v>52</v>
      </c>
      <c r="J445" s="1" t="s">
        <v>18</v>
      </c>
      <c r="K445" s="1" t="s">
        <v>1155</v>
      </c>
    </row>
    <row r="446" spans="1:11">
      <c r="A446" s="3" t="s">
        <v>1159</v>
      </c>
      <c r="B446" s="4" t="s">
        <v>1160</v>
      </c>
      <c r="C446" s="1" t="s">
        <v>1161</v>
      </c>
      <c r="D446" s="4" t="s">
        <v>13</v>
      </c>
      <c r="E446" s="1" t="s">
        <v>14</v>
      </c>
      <c r="F446" s="1" t="s">
        <v>14</v>
      </c>
      <c r="G446" s="4" t="s">
        <v>15</v>
      </c>
      <c r="H446" s="1" t="s">
        <v>52</v>
      </c>
      <c r="J446" s="1" t="s">
        <v>18</v>
      </c>
      <c r="K446" s="1" t="s">
        <v>1155</v>
      </c>
    </row>
    <row r="447" spans="1:11">
      <c r="A447" s="3" t="s">
        <v>1162</v>
      </c>
      <c r="B447" s="4" t="s">
        <v>1163</v>
      </c>
      <c r="C447" s="1" t="s">
        <v>1164</v>
      </c>
      <c r="D447" s="4" t="s">
        <v>13</v>
      </c>
      <c r="E447" s="1" t="s">
        <v>14</v>
      </c>
      <c r="F447" s="1" t="s">
        <v>14</v>
      </c>
      <c r="G447" s="4" t="s">
        <v>15</v>
      </c>
      <c r="H447" s="1" t="s">
        <v>52</v>
      </c>
      <c r="J447" s="1" t="s">
        <v>18</v>
      </c>
      <c r="K447" s="1" t="s">
        <v>1155</v>
      </c>
    </row>
    <row r="448" spans="1:11">
      <c r="A448" s="3" t="s">
        <v>1165</v>
      </c>
      <c r="B448" s="4" t="s">
        <v>1166</v>
      </c>
      <c r="C448" s="1" t="s">
        <v>1167</v>
      </c>
      <c r="D448" s="4" t="s">
        <v>13</v>
      </c>
      <c r="E448" s="1" t="s">
        <v>14</v>
      </c>
      <c r="F448" s="1" t="s">
        <v>14</v>
      </c>
      <c r="G448" s="4" t="s">
        <v>15</v>
      </c>
      <c r="H448" s="1" t="s">
        <v>52</v>
      </c>
      <c r="J448" s="1" t="s">
        <v>18</v>
      </c>
      <c r="K448" s="1" t="s">
        <v>1155</v>
      </c>
    </row>
    <row r="449" spans="1:11">
      <c r="A449" s="3" t="s">
        <v>1168</v>
      </c>
      <c r="B449" s="4" t="s">
        <v>1002</v>
      </c>
      <c r="C449" s="1" t="s">
        <v>1169</v>
      </c>
      <c r="D449" s="4" t="s">
        <v>13</v>
      </c>
      <c r="E449" s="1" t="s">
        <v>14</v>
      </c>
      <c r="F449" s="1" t="s">
        <v>14</v>
      </c>
      <c r="G449" s="4" t="s">
        <v>15</v>
      </c>
      <c r="H449" s="1" t="s">
        <v>52</v>
      </c>
      <c r="J449" s="1" t="s">
        <v>18</v>
      </c>
      <c r="K449" s="1" t="s">
        <v>1155</v>
      </c>
    </row>
    <row r="450" spans="1:11">
      <c r="A450" s="3" t="s">
        <v>1170</v>
      </c>
      <c r="B450" s="4" t="s">
        <v>1171</v>
      </c>
      <c r="C450" s="1" t="s">
        <v>1089</v>
      </c>
    </row>
    <row r="451" spans="1:11">
      <c r="A451" s="3" t="s">
        <v>1172</v>
      </c>
      <c r="B451" s="4" t="s">
        <v>1173</v>
      </c>
      <c r="C451" s="1" t="s">
        <v>1174</v>
      </c>
    </row>
    <row r="452" spans="1:11" ht="14.45">
      <c r="A452" s="3" t="s">
        <v>1175</v>
      </c>
      <c r="B452" s="4" t="s">
        <v>1176</v>
      </c>
      <c r="C452" s="31" t="s">
        <v>1177</v>
      </c>
      <c r="D452" s="4" t="s">
        <v>13</v>
      </c>
      <c r="E452" s="1" t="s">
        <v>14</v>
      </c>
      <c r="F452" s="1" t="s">
        <v>14</v>
      </c>
      <c r="G452" s="4" t="s">
        <v>15</v>
      </c>
      <c r="H452" s="1" t="s">
        <v>52</v>
      </c>
      <c r="J452" s="1" t="s">
        <v>18</v>
      </c>
      <c r="K452" s="1" t="s">
        <v>1178</v>
      </c>
    </row>
    <row r="453" spans="1:11" ht="14.45">
      <c r="A453" s="3" t="s">
        <v>1179</v>
      </c>
      <c r="B453" s="4" t="s">
        <v>1180</v>
      </c>
      <c r="C453" s="31" t="s">
        <v>1181</v>
      </c>
      <c r="D453" s="4" t="s">
        <v>13</v>
      </c>
      <c r="E453" s="1" t="s">
        <v>14</v>
      </c>
      <c r="F453" s="1" t="s">
        <v>14</v>
      </c>
      <c r="G453" s="4" t="s">
        <v>15</v>
      </c>
      <c r="H453" s="1" t="s">
        <v>52</v>
      </c>
      <c r="J453" s="1" t="s">
        <v>18</v>
      </c>
      <c r="K453" s="1" t="s">
        <v>1178</v>
      </c>
    </row>
    <row r="454" spans="1:11" ht="14.45">
      <c r="A454" s="3" t="s">
        <v>1182</v>
      </c>
      <c r="B454" s="4" t="s">
        <v>1183</v>
      </c>
      <c r="C454" s="31" t="s">
        <v>1184</v>
      </c>
      <c r="D454" s="4" t="s">
        <v>13</v>
      </c>
      <c r="E454" s="1" t="s">
        <v>14</v>
      </c>
      <c r="F454" s="1" t="s">
        <v>14</v>
      </c>
      <c r="G454" s="4" t="s">
        <v>15</v>
      </c>
      <c r="H454" s="1" t="s">
        <v>100</v>
      </c>
      <c r="J454" s="1" t="s">
        <v>18</v>
      </c>
      <c r="K454" s="1" t="s">
        <v>1178</v>
      </c>
    </row>
    <row r="455" spans="1:11" ht="14.45">
      <c r="A455" s="3" t="s">
        <v>1185</v>
      </c>
      <c r="B455" s="4" t="s">
        <v>1186</v>
      </c>
      <c r="C455" s="31" t="s">
        <v>1187</v>
      </c>
      <c r="D455" s="4" t="s">
        <v>13</v>
      </c>
      <c r="E455" s="1" t="s">
        <v>14</v>
      </c>
      <c r="F455" s="1" t="s">
        <v>14</v>
      </c>
      <c r="G455" s="4" t="s">
        <v>15</v>
      </c>
      <c r="H455" s="1" t="s">
        <v>100</v>
      </c>
      <c r="J455" s="1" t="s">
        <v>18</v>
      </c>
      <c r="K455" s="1" t="s">
        <v>1178</v>
      </c>
    </row>
    <row r="456" spans="1:11">
      <c r="A456" s="3" t="s">
        <v>1188</v>
      </c>
      <c r="B456" s="4" t="s">
        <v>1189</v>
      </c>
      <c r="C456" s="1" t="s">
        <v>1190</v>
      </c>
      <c r="D456" s="4" t="s">
        <v>13</v>
      </c>
      <c r="E456" s="1" t="s">
        <v>14</v>
      </c>
      <c r="F456" s="1" t="s">
        <v>14</v>
      </c>
      <c r="G456" s="4" t="s">
        <v>15</v>
      </c>
      <c r="H456" s="1" t="s">
        <v>52</v>
      </c>
      <c r="J456" s="1" t="s">
        <v>18</v>
      </c>
      <c r="K456" s="1" t="s">
        <v>1191</v>
      </c>
    </row>
    <row r="457" spans="1:11">
      <c r="A457" s="3" t="s">
        <v>1192</v>
      </c>
      <c r="B457" s="4" t="s">
        <v>1193</v>
      </c>
      <c r="C457" s="1" t="s">
        <v>1194</v>
      </c>
      <c r="D457" s="4" t="s">
        <v>13</v>
      </c>
      <c r="E457" s="1" t="s">
        <v>14</v>
      </c>
      <c r="F457" s="1" t="s">
        <v>14</v>
      </c>
      <c r="G457" s="4" t="s">
        <v>15</v>
      </c>
      <c r="H457" s="1" t="s">
        <v>52</v>
      </c>
      <c r="J457" s="1" t="s">
        <v>18</v>
      </c>
      <c r="K457" s="1" t="s">
        <v>1191</v>
      </c>
    </row>
    <row r="458" spans="1:11">
      <c r="A458" s="3" t="s">
        <v>1195</v>
      </c>
      <c r="B458" s="4" t="s">
        <v>1196</v>
      </c>
      <c r="C458" s="1" t="s">
        <v>1197</v>
      </c>
      <c r="D458" s="4" t="s">
        <v>13</v>
      </c>
      <c r="E458" s="1" t="s">
        <v>14</v>
      </c>
      <c r="F458" s="1" t="s">
        <v>14</v>
      </c>
      <c r="G458" s="4" t="s">
        <v>15</v>
      </c>
      <c r="H458" s="1" t="s">
        <v>100</v>
      </c>
      <c r="J458" s="1" t="s">
        <v>18</v>
      </c>
      <c r="K458" s="1" t="s">
        <v>1191</v>
      </c>
    </row>
    <row r="459" spans="1:11">
      <c r="A459" s="3" t="s">
        <v>1198</v>
      </c>
      <c r="B459" s="4" t="s">
        <v>1199</v>
      </c>
      <c r="C459" s="1" t="s">
        <v>1200</v>
      </c>
      <c r="D459" s="4" t="s">
        <v>13</v>
      </c>
      <c r="E459" s="1" t="s">
        <v>14</v>
      </c>
      <c r="F459" s="1" t="s">
        <v>14</v>
      </c>
      <c r="G459" s="4" t="s">
        <v>15</v>
      </c>
      <c r="H459" s="1" t="s">
        <v>100</v>
      </c>
      <c r="J459" s="1" t="s">
        <v>18</v>
      </c>
      <c r="K459" s="1" t="s">
        <v>1191</v>
      </c>
    </row>
    <row r="460" spans="1:11">
      <c r="A460" s="3" t="s">
        <v>1201</v>
      </c>
      <c r="B460" s="4" t="s">
        <v>1202</v>
      </c>
      <c r="C460" s="1" t="s">
        <v>1203</v>
      </c>
      <c r="D460" s="4" t="s">
        <v>13</v>
      </c>
      <c r="E460" s="1" t="s">
        <v>14</v>
      </c>
      <c r="F460" s="1" t="s">
        <v>14</v>
      </c>
      <c r="G460" s="4" t="s">
        <v>15</v>
      </c>
      <c r="H460" s="1" t="s">
        <v>52</v>
      </c>
      <c r="J460" s="1" t="s">
        <v>18</v>
      </c>
    </row>
    <row r="461" spans="1:11">
      <c r="A461" s="3" t="s">
        <v>1204</v>
      </c>
      <c r="B461" s="4" t="s">
        <v>1205</v>
      </c>
      <c r="C461" s="1" t="s">
        <v>1203</v>
      </c>
      <c r="D461" s="4" t="s">
        <v>13</v>
      </c>
      <c r="E461" s="1" t="s">
        <v>14</v>
      </c>
      <c r="F461" s="1" t="s">
        <v>14</v>
      </c>
      <c r="G461" s="4" t="s">
        <v>15</v>
      </c>
      <c r="H461" s="1" t="s">
        <v>52</v>
      </c>
      <c r="J461" s="1" t="s">
        <v>18</v>
      </c>
    </row>
    <row r="462" spans="1:11">
      <c r="A462" s="3" t="s">
        <v>1206</v>
      </c>
      <c r="B462" s="4" t="s">
        <v>1207</v>
      </c>
      <c r="C462" s="1" t="s">
        <v>1203</v>
      </c>
      <c r="D462" s="4" t="s">
        <v>13</v>
      </c>
      <c r="E462" s="1" t="s">
        <v>14</v>
      </c>
      <c r="F462" s="1" t="s">
        <v>14</v>
      </c>
      <c r="G462" s="4" t="s">
        <v>15</v>
      </c>
      <c r="H462" s="1" t="s">
        <v>52</v>
      </c>
      <c r="J462" s="1" t="s">
        <v>18</v>
      </c>
    </row>
    <row r="463" spans="1:11">
      <c r="A463" s="3" t="s">
        <v>1208</v>
      </c>
      <c r="B463" s="4" t="s">
        <v>1209</v>
      </c>
      <c r="C463" s="1" t="s">
        <v>1203</v>
      </c>
      <c r="D463" s="4" t="s">
        <v>13</v>
      </c>
      <c r="E463" s="1" t="s">
        <v>14</v>
      </c>
      <c r="F463" s="1" t="s">
        <v>14</v>
      </c>
      <c r="G463" s="4" t="s">
        <v>15</v>
      </c>
      <c r="H463" s="1" t="s">
        <v>52</v>
      </c>
      <c r="J463" s="1" t="s">
        <v>18</v>
      </c>
    </row>
    <row r="464" spans="1:11">
      <c r="A464" s="3" t="s">
        <v>1210</v>
      </c>
      <c r="B464" s="4" t="s">
        <v>1211</v>
      </c>
      <c r="C464" s="1" t="s">
        <v>1203</v>
      </c>
      <c r="D464" s="4" t="s">
        <v>13</v>
      </c>
      <c r="E464" s="1" t="s">
        <v>14</v>
      </c>
      <c r="F464" s="1" t="s">
        <v>14</v>
      </c>
      <c r="G464" s="4" t="s">
        <v>15</v>
      </c>
      <c r="H464" s="1" t="s">
        <v>52</v>
      </c>
      <c r="J464" s="1" t="s">
        <v>18</v>
      </c>
    </row>
    <row r="465" spans="1:11">
      <c r="A465" s="3" t="s">
        <v>1212</v>
      </c>
      <c r="B465" s="4" t="s">
        <v>1213</v>
      </c>
      <c r="C465" s="1" t="s">
        <v>1203</v>
      </c>
      <c r="D465" s="4" t="s">
        <v>13</v>
      </c>
      <c r="E465" s="1" t="s">
        <v>14</v>
      </c>
      <c r="F465" s="1" t="s">
        <v>14</v>
      </c>
      <c r="G465" s="4" t="s">
        <v>15</v>
      </c>
      <c r="H465" s="1" t="s">
        <v>52</v>
      </c>
      <c r="J465" s="1" t="s">
        <v>18</v>
      </c>
    </row>
    <row r="466" spans="1:11">
      <c r="A466" s="3" t="s">
        <v>1214</v>
      </c>
      <c r="B466" s="4" t="s">
        <v>1215</v>
      </c>
      <c r="C466" s="1" t="s">
        <v>1216</v>
      </c>
      <c r="D466" s="4" t="s">
        <v>13</v>
      </c>
      <c r="G466" s="4" t="s">
        <v>15</v>
      </c>
      <c r="K466" s="1" t="s">
        <v>1217</v>
      </c>
    </row>
    <row r="467" spans="1:11">
      <c r="A467" s="3" t="s">
        <v>1218</v>
      </c>
      <c r="B467" s="4" t="s">
        <v>1219</v>
      </c>
      <c r="C467" s="1" t="s">
        <v>1220</v>
      </c>
    </row>
    <row r="468" spans="1:11">
      <c r="A468" s="3" t="s">
        <v>1221</v>
      </c>
      <c r="B468" s="4" t="s">
        <v>1222</v>
      </c>
      <c r="C468" s="1" t="s">
        <v>1223</v>
      </c>
      <c r="D468" s="4" t="s">
        <v>13</v>
      </c>
      <c r="E468" s="1" t="s">
        <v>14</v>
      </c>
      <c r="F468" s="1" t="s">
        <v>14</v>
      </c>
      <c r="G468" s="4" t="s">
        <v>15</v>
      </c>
    </row>
    <row r="469" spans="1:11">
      <c r="A469" s="3" t="s">
        <v>1224</v>
      </c>
      <c r="B469" s="4" t="s">
        <v>1225</v>
      </c>
      <c r="C469" s="1" t="s">
        <v>1226</v>
      </c>
    </row>
    <row r="470" spans="1:11">
      <c r="A470" s="3" t="s">
        <v>1227</v>
      </c>
      <c r="B470" s="4" t="s">
        <v>1228</v>
      </c>
      <c r="C470" s="1" t="s">
        <v>1229</v>
      </c>
    </row>
    <row r="471" spans="1:11">
      <c r="A471" s="3" t="s">
        <v>1230</v>
      </c>
      <c r="B471" s="4" t="s">
        <v>1231</v>
      </c>
      <c r="C471" s="1" t="s">
        <v>1229</v>
      </c>
    </row>
    <row r="472" spans="1:11">
      <c r="A472" s="3" t="s">
        <v>1232</v>
      </c>
      <c r="B472" s="4" t="s">
        <v>1233</v>
      </c>
      <c r="C472" s="1" t="s">
        <v>1234</v>
      </c>
    </row>
    <row r="473" spans="1:11">
      <c r="A473" s="3" t="s">
        <v>1235</v>
      </c>
      <c r="B473" s="4" t="s">
        <v>1236</v>
      </c>
      <c r="C473" s="1" t="s">
        <v>1237</v>
      </c>
    </row>
    <row r="474" spans="1:11">
      <c r="A474" s="3" t="s">
        <v>1238</v>
      </c>
      <c r="B474" s="4" t="s">
        <v>1239</v>
      </c>
      <c r="C474" s="1" t="s">
        <v>1240</v>
      </c>
    </row>
    <row r="475" spans="1:11">
      <c r="A475" s="3" t="s">
        <v>1241</v>
      </c>
      <c r="B475" s="4" t="s">
        <v>1242</v>
      </c>
      <c r="C475" s="1" t="s">
        <v>1243</v>
      </c>
      <c r="K475" s="1" t="s">
        <v>1244</v>
      </c>
    </row>
    <row r="476" spans="1:11">
      <c r="A476" s="3" t="s">
        <v>1245</v>
      </c>
      <c r="B476" s="4" t="s">
        <v>1246</v>
      </c>
      <c r="C476" s="1" t="s">
        <v>1247</v>
      </c>
      <c r="K476" s="1" t="s">
        <v>1244</v>
      </c>
    </row>
    <row r="477" spans="1:11">
      <c r="A477" s="3" t="s">
        <v>1248</v>
      </c>
      <c r="B477" s="4" t="s">
        <v>1249</v>
      </c>
      <c r="C477" s="1" t="s">
        <v>1250</v>
      </c>
      <c r="K477" s="1" t="s">
        <v>1244</v>
      </c>
    </row>
    <row r="478" spans="1:11">
      <c r="A478" s="3" t="s">
        <v>1251</v>
      </c>
      <c r="B478" s="4" t="s">
        <v>1252</v>
      </c>
      <c r="C478" s="1" t="s">
        <v>1253</v>
      </c>
      <c r="K478" s="1" t="s">
        <v>1244</v>
      </c>
    </row>
    <row r="479" spans="1:11">
      <c r="A479" s="3" t="s">
        <v>1254</v>
      </c>
      <c r="B479" s="4" t="s">
        <v>1255</v>
      </c>
      <c r="C479" s="1" t="s">
        <v>1256</v>
      </c>
      <c r="K479" s="1" t="s">
        <v>1244</v>
      </c>
    </row>
    <row r="480" spans="1:11">
      <c r="A480" s="3" t="s">
        <v>1257</v>
      </c>
      <c r="B480" s="4" t="s">
        <v>1258</v>
      </c>
      <c r="C480" s="1" t="s">
        <v>1259</v>
      </c>
      <c r="K480" s="1" t="s">
        <v>1244</v>
      </c>
    </row>
    <row r="481" spans="1:11">
      <c r="A481" s="3" t="s">
        <v>1260</v>
      </c>
      <c r="B481" s="4" t="s">
        <v>1261</v>
      </c>
      <c r="C481" s="1" t="s">
        <v>1262</v>
      </c>
      <c r="K481" s="1" t="s">
        <v>1244</v>
      </c>
    </row>
    <row r="482" spans="1:11">
      <c r="A482" s="3" t="s">
        <v>1263</v>
      </c>
      <c r="B482" s="4" t="s">
        <v>1264</v>
      </c>
      <c r="C482" s="1" t="s">
        <v>1265</v>
      </c>
      <c r="K482" s="1" t="s">
        <v>1244</v>
      </c>
    </row>
    <row r="483" spans="1:11">
      <c r="A483" s="3" t="s">
        <v>1266</v>
      </c>
      <c r="B483" s="4" t="s">
        <v>1267</v>
      </c>
      <c r="C483" s="1" t="s">
        <v>1268</v>
      </c>
      <c r="K483" s="1" t="s">
        <v>1244</v>
      </c>
    </row>
    <row r="484" spans="1:11">
      <c r="A484" s="3" t="s">
        <v>1269</v>
      </c>
      <c r="B484" s="4" t="s">
        <v>1270</v>
      </c>
      <c r="C484" s="1" t="s">
        <v>1271</v>
      </c>
      <c r="K484" s="1" t="s">
        <v>1244</v>
      </c>
    </row>
    <row r="485" spans="1:11">
      <c r="A485" s="3" t="s">
        <v>1272</v>
      </c>
      <c r="B485" s="4" t="s">
        <v>1273</v>
      </c>
      <c r="C485" s="1" t="s">
        <v>1274</v>
      </c>
      <c r="K485" s="1" t="s">
        <v>1244</v>
      </c>
    </row>
    <row r="486" spans="1:11">
      <c r="A486" s="3" t="s">
        <v>1275</v>
      </c>
      <c r="B486" s="4" t="s">
        <v>1276</v>
      </c>
      <c r="C486" s="1" t="s">
        <v>1277</v>
      </c>
      <c r="K486" s="1" t="s">
        <v>1244</v>
      </c>
    </row>
    <row r="487" spans="1:11">
      <c r="A487" s="3" t="s">
        <v>1278</v>
      </c>
      <c r="B487" s="4" t="s">
        <v>1279</v>
      </c>
      <c r="C487" s="1" t="s">
        <v>1280</v>
      </c>
      <c r="K487" s="1" t="s">
        <v>1244</v>
      </c>
    </row>
    <row r="488" spans="1:11">
      <c r="A488" s="3" t="s">
        <v>1281</v>
      </c>
      <c r="B488" s="4" t="s">
        <v>1282</v>
      </c>
      <c r="C488" s="1" t="s">
        <v>1283</v>
      </c>
      <c r="K488" s="1" t="s">
        <v>1244</v>
      </c>
    </row>
    <row r="489" spans="1:11">
      <c r="A489" s="3" t="s">
        <v>1284</v>
      </c>
      <c r="B489" s="4" t="s">
        <v>1285</v>
      </c>
      <c r="C489" s="1" t="s">
        <v>1286</v>
      </c>
      <c r="K489" s="1" t="s">
        <v>1244</v>
      </c>
    </row>
    <row r="490" spans="1:11">
      <c r="A490" s="3" t="s">
        <v>1287</v>
      </c>
      <c r="B490" s="4" t="s">
        <v>1288</v>
      </c>
      <c r="C490" s="1" t="s">
        <v>1289</v>
      </c>
      <c r="K490" s="1" t="s">
        <v>1244</v>
      </c>
    </row>
    <row r="491" spans="1:11">
      <c r="A491" s="3" t="s">
        <v>1290</v>
      </c>
      <c r="B491" s="4" t="s">
        <v>1291</v>
      </c>
      <c r="C491" s="1" t="s">
        <v>1292</v>
      </c>
      <c r="K491" s="1" t="s">
        <v>1244</v>
      </c>
    </row>
    <row r="492" spans="1:11">
      <c r="A492" s="3" t="s">
        <v>1293</v>
      </c>
      <c r="B492" s="4" t="s">
        <v>1294</v>
      </c>
      <c r="C492" s="1" t="s">
        <v>1295</v>
      </c>
    </row>
    <row r="493" spans="1:11">
      <c r="A493" s="3" t="s">
        <v>1296</v>
      </c>
      <c r="B493" s="4" t="s">
        <v>1297</v>
      </c>
      <c r="C493" s="1" t="s">
        <v>1298</v>
      </c>
    </row>
    <row r="494" spans="1:11">
      <c r="A494" s="3" t="s">
        <v>1299</v>
      </c>
      <c r="B494" s="4" t="s">
        <v>1300</v>
      </c>
      <c r="C494" s="1" t="s">
        <v>1301</v>
      </c>
    </row>
    <row r="495" spans="1:11">
      <c r="A495" s="3" t="s">
        <v>1302</v>
      </c>
      <c r="B495" s="4" t="s">
        <v>1303</v>
      </c>
      <c r="C495" s="1" t="s">
        <v>1304</v>
      </c>
    </row>
    <row r="496" spans="1:11">
      <c r="A496" s="3" t="s">
        <v>1305</v>
      </c>
      <c r="B496" s="4" t="s">
        <v>1306</v>
      </c>
      <c r="C496" s="1" t="s">
        <v>1307</v>
      </c>
    </row>
    <row r="497" spans="1:11">
      <c r="A497" s="3" t="s">
        <v>1308</v>
      </c>
      <c r="B497" s="4" t="s">
        <v>1309</v>
      </c>
      <c r="C497" s="1" t="s">
        <v>1310</v>
      </c>
    </row>
    <row r="498" spans="1:11">
      <c r="A498" s="3" t="s">
        <v>1311</v>
      </c>
      <c r="B498" s="4" t="s">
        <v>1312</v>
      </c>
      <c r="C498" s="1" t="s">
        <v>1313</v>
      </c>
    </row>
    <row r="499" spans="1:11">
      <c r="A499" s="3" t="s">
        <v>1314</v>
      </c>
      <c r="B499" s="4" t="s">
        <v>1315</v>
      </c>
      <c r="C499" s="33" t="s">
        <v>1313</v>
      </c>
    </row>
    <row r="500" spans="1:11">
      <c r="A500" s="3" t="s">
        <v>1316</v>
      </c>
      <c r="B500" s="4" t="s">
        <v>1317</v>
      </c>
      <c r="C500" s="33" t="s">
        <v>1313</v>
      </c>
    </row>
    <row r="501" spans="1:11">
      <c r="A501" s="3" t="s">
        <v>1318</v>
      </c>
      <c r="B501" s="4" t="s">
        <v>1319</v>
      </c>
      <c r="C501" s="33" t="s">
        <v>1313</v>
      </c>
    </row>
    <row r="502" spans="1:11">
      <c r="A502" s="3" t="s">
        <v>1320</v>
      </c>
      <c r="B502" s="4" t="s">
        <v>1321</v>
      </c>
      <c r="C502" s="33" t="s">
        <v>1313</v>
      </c>
    </row>
    <row r="503" spans="1:11">
      <c r="A503" s="3" t="s">
        <v>1322</v>
      </c>
      <c r="B503" s="4" t="s">
        <v>1323</v>
      </c>
      <c r="C503" s="33" t="s">
        <v>1313</v>
      </c>
    </row>
    <row r="504" spans="1:11">
      <c r="A504" s="3" t="s">
        <v>1324</v>
      </c>
      <c r="B504" s="4" t="s">
        <v>1325</v>
      </c>
      <c r="C504" s="1" t="s">
        <v>1326</v>
      </c>
      <c r="D504" s="3"/>
      <c r="E504" s="4"/>
    </row>
    <row r="505" spans="1:11">
      <c r="A505" s="3" t="s">
        <v>1327</v>
      </c>
      <c r="B505" s="4" t="s">
        <v>1328</v>
      </c>
      <c r="C505" s="1" t="s">
        <v>1329</v>
      </c>
      <c r="E505" s="1" t="s">
        <v>14</v>
      </c>
      <c r="F505" s="1" t="s">
        <v>14</v>
      </c>
      <c r="G505" s="4" t="s">
        <v>15</v>
      </c>
    </row>
    <row r="506" spans="1:11">
      <c r="A506" s="3" t="s">
        <v>1330</v>
      </c>
      <c r="B506" s="4" t="s">
        <v>1331</v>
      </c>
      <c r="C506" s="1" t="s">
        <v>1332</v>
      </c>
      <c r="D506" s="3"/>
      <c r="E506" s="1" t="s">
        <v>14</v>
      </c>
      <c r="F506" s="1" t="s">
        <v>14</v>
      </c>
      <c r="G506" s="4" t="s">
        <v>15</v>
      </c>
    </row>
    <row r="507" spans="1:11">
      <c r="A507" s="3" t="s">
        <v>1333</v>
      </c>
      <c r="B507" s="4" t="s">
        <v>1334</v>
      </c>
      <c r="C507" s="1" t="s">
        <v>1335</v>
      </c>
      <c r="D507" s="3"/>
      <c r="E507" s="1" t="s">
        <v>14</v>
      </c>
      <c r="F507" s="1" t="s">
        <v>14</v>
      </c>
      <c r="G507" s="4" t="s">
        <v>15</v>
      </c>
    </row>
    <row r="508" spans="1:11">
      <c r="A508" s="3" t="s">
        <v>1336</v>
      </c>
      <c r="B508" s="4" t="s">
        <v>1337</v>
      </c>
      <c r="C508" s="1" t="s">
        <v>1338</v>
      </c>
      <c r="D508" s="3"/>
      <c r="E508" s="1" t="s">
        <v>14</v>
      </c>
      <c r="F508" s="1" t="s">
        <v>14</v>
      </c>
      <c r="G508" s="4" t="s">
        <v>15</v>
      </c>
      <c r="K508" s="1" t="s">
        <v>1339</v>
      </c>
    </row>
    <row r="509" spans="1:11">
      <c r="A509" s="3" t="s">
        <v>1340</v>
      </c>
      <c r="B509" s="4" t="s">
        <v>1341</v>
      </c>
      <c r="C509" s="1" t="s">
        <v>1342</v>
      </c>
      <c r="D509" s="3"/>
      <c r="E509" s="1" t="s">
        <v>14</v>
      </c>
      <c r="F509" s="1" t="s">
        <v>14</v>
      </c>
      <c r="G509" s="4" t="s">
        <v>15</v>
      </c>
    </row>
    <row r="510" spans="1:11">
      <c r="A510" s="3" t="s">
        <v>1343</v>
      </c>
      <c r="B510" s="4" t="s">
        <v>1344</v>
      </c>
      <c r="C510" s="1" t="s">
        <v>1345</v>
      </c>
      <c r="D510" s="3"/>
      <c r="E510" s="1" t="s">
        <v>14</v>
      </c>
      <c r="F510" s="1" t="s">
        <v>14</v>
      </c>
      <c r="G510" s="4" t="s">
        <v>15</v>
      </c>
    </row>
    <row r="511" spans="1:11">
      <c r="A511" s="3" t="s">
        <v>1346</v>
      </c>
      <c r="B511" s="4" t="s">
        <v>1347</v>
      </c>
      <c r="C511" s="1" t="s">
        <v>1348</v>
      </c>
      <c r="D511" s="3"/>
      <c r="E511" s="1" t="s">
        <v>14</v>
      </c>
      <c r="F511" s="1" t="s">
        <v>14</v>
      </c>
      <c r="G511" s="4" t="s">
        <v>15</v>
      </c>
    </row>
    <row r="512" spans="1:11">
      <c r="A512" s="3" t="s">
        <v>1349</v>
      </c>
      <c r="B512" s="4" t="s">
        <v>1350</v>
      </c>
      <c r="C512" s="1" t="s">
        <v>1351</v>
      </c>
      <c r="D512" s="3"/>
      <c r="E512" s="1" t="s">
        <v>14</v>
      </c>
      <c r="F512" s="1" t="s">
        <v>14</v>
      </c>
      <c r="G512" s="4" t="s">
        <v>15</v>
      </c>
      <c r="K512" s="1" t="s">
        <v>1352</v>
      </c>
    </row>
    <row r="513" spans="1:11">
      <c r="A513" s="3" t="s">
        <v>1353</v>
      </c>
      <c r="B513" s="4" t="s">
        <v>1354</v>
      </c>
      <c r="C513" s="1" t="s">
        <v>1355</v>
      </c>
      <c r="D513" s="3"/>
      <c r="E513" s="1" t="s">
        <v>14</v>
      </c>
      <c r="F513" s="1" t="s">
        <v>14</v>
      </c>
      <c r="G513" s="4" t="s">
        <v>15</v>
      </c>
    </row>
    <row r="514" spans="1:11">
      <c r="A514" s="3" t="s">
        <v>1356</v>
      </c>
      <c r="B514" s="4" t="s">
        <v>1357</v>
      </c>
      <c r="C514" s="1" t="s">
        <v>1358</v>
      </c>
      <c r="D514" s="3"/>
      <c r="E514" s="1" t="s">
        <v>14</v>
      </c>
      <c r="F514" s="1" t="s">
        <v>14</v>
      </c>
      <c r="G514" s="4" t="s">
        <v>15</v>
      </c>
    </row>
    <row r="515" spans="1:11">
      <c r="A515" s="3" t="s">
        <v>1359</v>
      </c>
      <c r="B515" s="4" t="s">
        <v>1360</v>
      </c>
      <c r="C515" s="1" t="s">
        <v>1361</v>
      </c>
      <c r="D515" s="3"/>
      <c r="E515" s="1" t="s">
        <v>14</v>
      </c>
      <c r="F515" s="1" t="s">
        <v>14</v>
      </c>
      <c r="G515" s="4" t="s">
        <v>15</v>
      </c>
      <c r="K515" s="1" t="s">
        <v>1352</v>
      </c>
    </row>
    <row r="516" spans="1:11">
      <c r="A516" s="3" t="s">
        <v>1362</v>
      </c>
      <c r="B516" s="4" t="s">
        <v>1363</v>
      </c>
      <c r="C516" s="1" t="s">
        <v>1364</v>
      </c>
      <c r="D516" s="3"/>
      <c r="E516" s="1" t="s">
        <v>14</v>
      </c>
      <c r="F516" s="1" t="s">
        <v>14</v>
      </c>
      <c r="G516" s="4" t="s">
        <v>15</v>
      </c>
    </row>
    <row r="517" spans="1:11">
      <c r="A517" s="3" t="s">
        <v>1365</v>
      </c>
      <c r="B517" s="4" t="s">
        <v>1366</v>
      </c>
      <c r="C517" s="1" t="s">
        <v>1367</v>
      </c>
      <c r="D517" s="3"/>
      <c r="E517" s="1" t="s">
        <v>14</v>
      </c>
      <c r="F517" s="1" t="s">
        <v>14</v>
      </c>
      <c r="G517" s="4" t="s">
        <v>15</v>
      </c>
    </row>
    <row r="518" spans="1:11">
      <c r="A518" s="3" t="s">
        <v>1368</v>
      </c>
      <c r="B518" s="4" t="s">
        <v>1369</v>
      </c>
      <c r="C518" s="1" t="s">
        <v>1370</v>
      </c>
      <c r="D518" s="3"/>
      <c r="E518" s="1" t="s">
        <v>14</v>
      </c>
      <c r="F518" s="1" t="s">
        <v>14</v>
      </c>
      <c r="G518" s="4" t="s">
        <v>15</v>
      </c>
      <c r="K518" s="1" t="s">
        <v>1371</v>
      </c>
    </row>
    <row r="519" spans="1:11">
      <c r="A519" s="3" t="s">
        <v>1372</v>
      </c>
      <c r="B519" s="4" t="s">
        <v>1373</v>
      </c>
      <c r="C519" s="1" t="s">
        <v>1374</v>
      </c>
      <c r="D519" s="3"/>
      <c r="E519" s="1" t="s">
        <v>14</v>
      </c>
      <c r="F519" s="1" t="s">
        <v>14</v>
      </c>
      <c r="G519" s="4" t="s">
        <v>15</v>
      </c>
    </row>
    <row r="520" spans="1:11">
      <c r="A520" s="3" t="s">
        <v>1375</v>
      </c>
      <c r="B520" s="4" t="s">
        <v>1376</v>
      </c>
      <c r="C520" s="1" t="s">
        <v>1377</v>
      </c>
      <c r="D520" s="3"/>
      <c r="E520" s="1" t="s">
        <v>14</v>
      </c>
      <c r="F520" s="1" t="s">
        <v>14</v>
      </c>
      <c r="G520" s="4" t="s">
        <v>15</v>
      </c>
    </row>
    <row r="521" spans="1:11">
      <c r="A521" s="3" t="s">
        <v>1378</v>
      </c>
      <c r="B521" s="4" t="s">
        <v>1379</v>
      </c>
      <c r="C521" s="1" t="s">
        <v>1380</v>
      </c>
      <c r="D521" s="3"/>
      <c r="E521" s="1" t="s">
        <v>14</v>
      </c>
      <c r="F521" s="1" t="s">
        <v>14</v>
      </c>
      <c r="G521" s="4" t="s">
        <v>15</v>
      </c>
    </row>
    <row r="522" spans="1:11">
      <c r="A522" s="3" t="s">
        <v>1381</v>
      </c>
      <c r="B522" s="4" t="s">
        <v>1382</v>
      </c>
      <c r="C522" s="1" t="s">
        <v>1383</v>
      </c>
      <c r="E522" s="1" t="s">
        <v>14</v>
      </c>
      <c r="F522" s="1" t="s">
        <v>14</v>
      </c>
      <c r="G522" s="4" t="s">
        <v>15</v>
      </c>
      <c r="K522" s="1" t="s">
        <v>1384</v>
      </c>
    </row>
    <row r="523" spans="1:11" ht="18.95">
      <c r="A523" s="3" t="s">
        <v>1385</v>
      </c>
      <c r="B523" s="43" t="s">
        <v>1386</v>
      </c>
      <c r="C523" s="1" t="s">
        <v>1387</v>
      </c>
      <c r="E523" s="1" t="s">
        <v>14</v>
      </c>
      <c r="F523" s="1" t="s">
        <v>14</v>
      </c>
      <c r="G523" s="4" t="s">
        <v>15</v>
      </c>
    </row>
    <row r="524" spans="1:11">
      <c r="A524" s="3" t="s">
        <v>1388</v>
      </c>
      <c r="B524" s="4" t="s">
        <v>1389</v>
      </c>
      <c r="E524" s="1" t="s">
        <v>14</v>
      </c>
      <c r="F524" s="1" t="s">
        <v>14</v>
      </c>
      <c r="G524" s="4" t="s">
        <v>15</v>
      </c>
    </row>
    <row r="525" spans="1:11">
      <c r="A525" s="3" t="s">
        <v>1390</v>
      </c>
      <c r="B525" s="4" t="s">
        <v>1391</v>
      </c>
      <c r="C525" s="1" t="s">
        <v>1392</v>
      </c>
      <c r="E525" s="1" t="s">
        <v>14</v>
      </c>
      <c r="F525" s="1" t="s">
        <v>14</v>
      </c>
      <c r="G525" s="4" t="s">
        <v>15</v>
      </c>
    </row>
    <row r="526" spans="1:11">
      <c r="A526" s="3" t="s">
        <v>1393</v>
      </c>
      <c r="B526" s="4" t="s">
        <v>1394</v>
      </c>
      <c r="C526" s="1" t="s">
        <v>1395</v>
      </c>
      <c r="E526" s="1" t="s">
        <v>14</v>
      </c>
      <c r="F526" s="1" t="s">
        <v>14</v>
      </c>
      <c r="G526" s="4" t="s">
        <v>15</v>
      </c>
    </row>
    <row r="527" spans="1:11">
      <c r="A527" s="3" t="s">
        <v>1396</v>
      </c>
      <c r="B527" s="4" t="s">
        <v>1397</v>
      </c>
      <c r="C527" s="1" t="s">
        <v>1398</v>
      </c>
      <c r="E527" s="1" t="s">
        <v>14</v>
      </c>
      <c r="F527" s="1" t="s">
        <v>14</v>
      </c>
      <c r="G527" s="4" t="s">
        <v>15</v>
      </c>
    </row>
    <row r="528" spans="1:11">
      <c r="A528" s="3" t="s">
        <v>1399</v>
      </c>
      <c r="B528" s="4" t="s">
        <v>1400</v>
      </c>
      <c r="C528" s="1" t="s">
        <v>1401</v>
      </c>
      <c r="E528" s="1" t="s">
        <v>14</v>
      </c>
      <c r="F528" s="1" t="s">
        <v>14</v>
      </c>
      <c r="G528" s="4" t="s">
        <v>15</v>
      </c>
    </row>
    <row r="529" spans="1:7">
      <c r="A529" s="3" t="s">
        <v>1402</v>
      </c>
      <c r="B529" s="4" t="s">
        <v>1403</v>
      </c>
      <c r="C529" s="1" t="s">
        <v>1404</v>
      </c>
      <c r="E529" s="1" t="s">
        <v>14</v>
      </c>
      <c r="F529" s="1" t="s">
        <v>14</v>
      </c>
      <c r="G529" s="4" t="s">
        <v>15</v>
      </c>
    </row>
    <row r="530" spans="1:7">
      <c r="A530" s="3" t="s">
        <v>1405</v>
      </c>
      <c r="B530" s="4" t="s">
        <v>1406</v>
      </c>
      <c r="C530" s="1" t="s">
        <v>1407</v>
      </c>
      <c r="E530" s="1" t="s">
        <v>14</v>
      </c>
      <c r="F530" s="1" t="s">
        <v>14</v>
      </c>
      <c r="G530" s="4" t="s">
        <v>15</v>
      </c>
    </row>
    <row r="531" spans="1:7">
      <c r="A531" s="3" t="s">
        <v>1408</v>
      </c>
      <c r="B531" s="4" t="s">
        <v>1409</v>
      </c>
      <c r="C531" s="1" t="s">
        <v>1410</v>
      </c>
      <c r="E531" s="1" t="s">
        <v>14</v>
      </c>
      <c r="F531" s="1" t="s">
        <v>14</v>
      </c>
      <c r="G531" s="4" t="s">
        <v>15</v>
      </c>
    </row>
    <row r="532" spans="1:7">
      <c r="A532" s="3" t="s">
        <v>1411</v>
      </c>
      <c r="B532" s="4" t="s">
        <v>1412</v>
      </c>
      <c r="C532" s="1" t="s">
        <v>1413</v>
      </c>
      <c r="E532" s="1" t="s">
        <v>14</v>
      </c>
      <c r="F532" s="1" t="s">
        <v>14</v>
      </c>
      <c r="G532" s="4" t="s">
        <v>15</v>
      </c>
    </row>
    <row r="533" spans="1:7">
      <c r="A533" s="3" t="s">
        <v>1414</v>
      </c>
      <c r="B533" s="4" t="s">
        <v>1415</v>
      </c>
      <c r="C533" s="1" t="s">
        <v>1416</v>
      </c>
      <c r="E533" s="1" t="s">
        <v>14</v>
      </c>
      <c r="F533" s="1" t="s">
        <v>14</v>
      </c>
      <c r="G533" s="4" t="s">
        <v>15</v>
      </c>
    </row>
    <row r="534" spans="1:7">
      <c r="A534" s="3" t="s">
        <v>1417</v>
      </c>
      <c r="B534" s="4" t="s">
        <v>1418</v>
      </c>
      <c r="C534" s="1" t="s">
        <v>1419</v>
      </c>
      <c r="E534" s="1" t="s">
        <v>14</v>
      </c>
      <c r="F534" s="1" t="s">
        <v>14</v>
      </c>
      <c r="G534" s="4" t="s">
        <v>15</v>
      </c>
    </row>
    <row r="535" spans="1:7">
      <c r="A535" s="3" t="s">
        <v>1420</v>
      </c>
      <c r="B535" s="4" t="s">
        <v>1421</v>
      </c>
      <c r="C535" s="1" t="s">
        <v>1422</v>
      </c>
      <c r="E535" s="1" t="s">
        <v>14</v>
      </c>
      <c r="F535" s="1" t="s">
        <v>14</v>
      </c>
      <c r="G535" s="4" t="s">
        <v>15</v>
      </c>
    </row>
    <row r="536" spans="1:7">
      <c r="A536" s="3" t="s">
        <v>1423</v>
      </c>
      <c r="B536" s="4" t="s">
        <v>1424</v>
      </c>
      <c r="C536" s="1" t="s">
        <v>1425</v>
      </c>
      <c r="E536" s="1" t="s">
        <v>14</v>
      </c>
      <c r="F536" s="1" t="s">
        <v>14</v>
      </c>
      <c r="G536" s="4" t="s">
        <v>15</v>
      </c>
    </row>
    <row r="537" spans="1:7">
      <c r="A537" s="3" t="s">
        <v>1426</v>
      </c>
      <c r="B537" s="4" t="s">
        <v>1427</v>
      </c>
      <c r="C537" s="1" t="s">
        <v>1428</v>
      </c>
      <c r="E537" s="1" t="s">
        <v>14</v>
      </c>
      <c r="F537" s="1" t="s">
        <v>14</v>
      </c>
      <c r="G537" s="4" t="s">
        <v>15</v>
      </c>
    </row>
    <row r="538" spans="1:7">
      <c r="A538" s="3" t="s">
        <v>1429</v>
      </c>
      <c r="B538" s="4" t="s">
        <v>1430</v>
      </c>
      <c r="C538" s="1" t="s">
        <v>1431</v>
      </c>
      <c r="E538" s="1" t="s">
        <v>14</v>
      </c>
      <c r="F538" s="1" t="s">
        <v>14</v>
      </c>
      <c r="G538" s="4" t="s">
        <v>15</v>
      </c>
    </row>
    <row r="539" spans="1:7">
      <c r="A539" s="3" t="s">
        <v>1432</v>
      </c>
      <c r="B539" s="4" t="s">
        <v>1433</v>
      </c>
      <c r="C539" s="1" t="s">
        <v>1434</v>
      </c>
      <c r="E539" s="1" t="s">
        <v>14</v>
      </c>
      <c r="F539" s="1" t="s">
        <v>14</v>
      </c>
      <c r="G539" s="4" t="s">
        <v>15</v>
      </c>
    </row>
    <row r="540" spans="1:7">
      <c r="A540" s="3" t="s">
        <v>1435</v>
      </c>
      <c r="B540" s="4" t="s">
        <v>1436</v>
      </c>
      <c r="C540" s="1" t="s">
        <v>1437</v>
      </c>
      <c r="E540" s="1" t="s">
        <v>14</v>
      </c>
      <c r="F540" s="1" t="s">
        <v>14</v>
      </c>
      <c r="G540" s="4" t="s">
        <v>15</v>
      </c>
    </row>
    <row r="541" spans="1:7">
      <c r="A541" s="3" t="s">
        <v>1438</v>
      </c>
      <c r="B541" s="4" t="s">
        <v>1439</v>
      </c>
      <c r="C541" s="1" t="s">
        <v>1440</v>
      </c>
      <c r="E541" s="1" t="s">
        <v>14</v>
      </c>
      <c r="F541" s="1" t="s">
        <v>14</v>
      </c>
      <c r="G541" s="4" t="s">
        <v>15</v>
      </c>
    </row>
    <row r="542" spans="1:7">
      <c r="A542" s="3" t="s">
        <v>1441</v>
      </c>
      <c r="B542" s="4" t="s">
        <v>1442</v>
      </c>
      <c r="C542" s="1" t="s">
        <v>1443</v>
      </c>
      <c r="E542" s="1" t="s">
        <v>14</v>
      </c>
      <c r="F542" s="1" t="s">
        <v>14</v>
      </c>
      <c r="G542" s="4" t="s">
        <v>15</v>
      </c>
    </row>
    <row r="543" spans="1:7">
      <c r="A543" s="3" t="s">
        <v>1444</v>
      </c>
      <c r="B543" s="4" t="s">
        <v>1445</v>
      </c>
      <c r="C543" s="1" t="s">
        <v>1446</v>
      </c>
      <c r="E543" s="1" t="s">
        <v>14</v>
      </c>
      <c r="F543" s="1" t="s">
        <v>14</v>
      </c>
      <c r="G543" s="4" t="s">
        <v>15</v>
      </c>
    </row>
    <row r="544" spans="1:7">
      <c r="A544" s="3" t="s">
        <v>1447</v>
      </c>
      <c r="B544" s="4" t="s">
        <v>1448</v>
      </c>
      <c r="C544" s="1" t="s">
        <v>1449</v>
      </c>
      <c r="E544" s="1" t="s">
        <v>14</v>
      </c>
      <c r="F544" s="1" t="s">
        <v>14</v>
      </c>
      <c r="G544" s="4" t="s">
        <v>15</v>
      </c>
    </row>
    <row r="545" spans="1:7">
      <c r="A545" s="3" t="s">
        <v>1450</v>
      </c>
      <c r="B545" s="4" t="s">
        <v>1451</v>
      </c>
      <c r="C545" s="1" t="s">
        <v>1452</v>
      </c>
      <c r="E545" s="1" t="s">
        <v>14</v>
      </c>
      <c r="F545" s="1" t="s">
        <v>14</v>
      </c>
      <c r="G545" s="4" t="s">
        <v>15</v>
      </c>
    </row>
    <row r="546" spans="1:7">
      <c r="A546" s="3" t="s">
        <v>1453</v>
      </c>
      <c r="B546" s="4" t="s">
        <v>1454</v>
      </c>
      <c r="C546" s="1" t="s">
        <v>1455</v>
      </c>
      <c r="E546" s="1" t="s">
        <v>14</v>
      </c>
      <c r="F546" s="1" t="s">
        <v>14</v>
      </c>
      <c r="G546" s="4" t="s">
        <v>15</v>
      </c>
    </row>
    <row r="547" spans="1:7">
      <c r="A547" s="3" t="s">
        <v>1456</v>
      </c>
      <c r="B547" s="4" t="s">
        <v>1457</v>
      </c>
      <c r="C547" s="1" t="s">
        <v>1458</v>
      </c>
      <c r="E547" s="1" t="s">
        <v>14</v>
      </c>
      <c r="F547" s="1" t="s">
        <v>14</v>
      </c>
      <c r="G547" s="4" t="s">
        <v>15</v>
      </c>
    </row>
    <row r="548" spans="1:7">
      <c r="A548" s="3" t="s">
        <v>1459</v>
      </c>
      <c r="B548" s="4" t="s">
        <v>1460</v>
      </c>
      <c r="C548" s="1" t="s">
        <v>1461</v>
      </c>
      <c r="E548" s="1" t="s">
        <v>14</v>
      </c>
      <c r="F548" s="1" t="s">
        <v>14</v>
      </c>
      <c r="G548" s="4" t="s">
        <v>15</v>
      </c>
    </row>
    <row r="549" spans="1:7">
      <c r="A549" s="3" t="s">
        <v>1462</v>
      </c>
      <c r="B549" s="4" t="s">
        <v>1463</v>
      </c>
      <c r="C549" s="1" t="s">
        <v>1464</v>
      </c>
      <c r="E549" s="1" t="s">
        <v>14</v>
      </c>
      <c r="F549" s="1" t="s">
        <v>14</v>
      </c>
      <c r="G549" s="4" t="s">
        <v>15</v>
      </c>
    </row>
    <row r="550" spans="1:7">
      <c r="A550" s="3" t="s">
        <v>1465</v>
      </c>
      <c r="B550" s="4" t="s">
        <v>1466</v>
      </c>
      <c r="C550" s="1" t="s">
        <v>1467</v>
      </c>
      <c r="E550" s="1" t="s">
        <v>14</v>
      </c>
      <c r="F550" s="1" t="s">
        <v>14</v>
      </c>
      <c r="G550" s="4" t="s">
        <v>15</v>
      </c>
    </row>
    <row r="551" spans="1:7">
      <c r="A551" s="3" t="s">
        <v>1468</v>
      </c>
      <c r="B551" s="4" t="s">
        <v>1469</v>
      </c>
      <c r="C551" s="1" t="s">
        <v>1470</v>
      </c>
      <c r="E551" s="1" t="s">
        <v>14</v>
      </c>
      <c r="F551" s="1" t="s">
        <v>14</v>
      </c>
      <c r="G551" s="4" t="s">
        <v>15</v>
      </c>
    </row>
    <row r="552" spans="1:7">
      <c r="A552" s="3" t="s">
        <v>1471</v>
      </c>
      <c r="B552" s="4" t="s">
        <v>1472</v>
      </c>
      <c r="C552" s="1" t="s">
        <v>1470</v>
      </c>
      <c r="E552" s="1" t="s">
        <v>14</v>
      </c>
      <c r="F552" s="1" t="s">
        <v>14</v>
      </c>
      <c r="G552" s="4" t="s">
        <v>15</v>
      </c>
    </row>
    <row r="553" spans="1:7">
      <c r="A553" s="3" t="s">
        <v>1473</v>
      </c>
      <c r="B553" s="4" t="s">
        <v>1474</v>
      </c>
      <c r="C553" s="1" t="s">
        <v>1470</v>
      </c>
      <c r="E553" s="1" t="s">
        <v>14</v>
      </c>
      <c r="F553" s="1" t="s">
        <v>14</v>
      </c>
      <c r="G553" s="4" t="s">
        <v>15</v>
      </c>
    </row>
    <row r="554" spans="1:7">
      <c r="A554" s="3" t="s">
        <v>1475</v>
      </c>
      <c r="B554" s="4" t="s">
        <v>1476</v>
      </c>
      <c r="C554" s="1" t="s">
        <v>1470</v>
      </c>
      <c r="E554" s="1" t="s">
        <v>14</v>
      </c>
      <c r="F554" s="1" t="s">
        <v>14</v>
      </c>
      <c r="G554" s="4" t="s">
        <v>15</v>
      </c>
    </row>
    <row r="555" spans="1:7">
      <c r="A555" s="3" t="s">
        <v>1477</v>
      </c>
      <c r="B555" s="4" t="s">
        <v>1478</v>
      </c>
      <c r="C555" s="1" t="s">
        <v>1470</v>
      </c>
      <c r="E555" s="1" t="s">
        <v>14</v>
      </c>
      <c r="F555" s="1" t="s">
        <v>14</v>
      </c>
      <c r="G555" s="4" t="s">
        <v>15</v>
      </c>
    </row>
    <row r="556" spans="1:7">
      <c r="A556" s="3" t="s">
        <v>1479</v>
      </c>
      <c r="B556" s="4" t="s">
        <v>1480</v>
      </c>
      <c r="C556" s="1" t="s">
        <v>1470</v>
      </c>
      <c r="E556" s="1" t="s">
        <v>14</v>
      </c>
      <c r="F556" s="1" t="s">
        <v>14</v>
      </c>
      <c r="G556" s="4" t="s">
        <v>15</v>
      </c>
    </row>
    <row r="557" spans="1:7">
      <c r="A557" s="3" t="s">
        <v>1481</v>
      </c>
      <c r="B557" s="4" t="s">
        <v>1482</v>
      </c>
      <c r="C557" s="1" t="s">
        <v>1470</v>
      </c>
      <c r="E557" s="1" t="s">
        <v>14</v>
      </c>
      <c r="F557" s="1" t="s">
        <v>14</v>
      </c>
      <c r="G557" s="4" t="s">
        <v>15</v>
      </c>
    </row>
    <row r="558" spans="1:7">
      <c r="A558" s="3" t="s">
        <v>1483</v>
      </c>
      <c r="B558" s="4" t="s">
        <v>1484</v>
      </c>
      <c r="C558" s="1" t="s">
        <v>1470</v>
      </c>
      <c r="E558" s="1" t="s">
        <v>14</v>
      </c>
      <c r="F558" s="1" t="s">
        <v>14</v>
      </c>
      <c r="G558" s="4" t="s">
        <v>15</v>
      </c>
    </row>
    <row r="559" spans="1:7">
      <c r="A559" s="3" t="s">
        <v>1485</v>
      </c>
      <c r="B559" s="4" t="s">
        <v>1486</v>
      </c>
      <c r="C559" s="1" t="s">
        <v>1470</v>
      </c>
      <c r="E559" s="1" t="s">
        <v>14</v>
      </c>
      <c r="F559" s="1" t="s">
        <v>14</v>
      </c>
      <c r="G559" s="4" t="s">
        <v>15</v>
      </c>
    </row>
    <row r="560" spans="1:7">
      <c r="A560" s="3" t="s">
        <v>1487</v>
      </c>
      <c r="B560" s="4" t="s">
        <v>1488</v>
      </c>
      <c r="C560" s="1" t="s">
        <v>1470</v>
      </c>
      <c r="E560" s="1" t="s">
        <v>14</v>
      </c>
      <c r="F560" s="1" t="s">
        <v>14</v>
      </c>
      <c r="G560" s="4" t="s">
        <v>15</v>
      </c>
    </row>
    <row r="561" spans="1:7">
      <c r="A561" s="3" t="s">
        <v>1489</v>
      </c>
      <c r="B561" s="4" t="s">
        <v>1490</v>
      </c>
      <c r="C561" s="1" t="s">
        <v>1470</v>
      </c>
      <c r="E561" s="1" t="s">
        <v>14</v>
      </c>
      <c r="F561" s="1" t="s">
        <v>14</v>
      </c>
      <c r="G561" s="4" t="s">
        <v>15</v>
      </c>
    </row>
    <row r="562" spans="1:7">
      <c r="A562" s="3" t="s">
        <v>1491</v>
      </c>
      <c r="B562" s="4" t="s">
        <v>1492</v>
      </c>
      <c r="C562" s="1" t="s">
        <v>1470</v>
      </c>
      <c r="E562" s="1" t="s">
        <v>14</v>
      </c>
      <c r="F562" s="1" t="s">
        <v>14</v>
      </c>
      <c r="G562" s="4" t="s">
        <v>15</v>
      </c>
    </row>
    <row r="563" spans="1:7">
      <c r="A563" s="3" t="s">
        <v>1493</v>
      </c>
      <c r="B563" s="4" t="s">
        <v>1494</v>
      </c>
      <c r="C563" s="1" t="s">
        <v>1495</v>
      </c>
    </row>
    <row r="564" spans="1:7">
      <c r="A564" s="3" t="s">
        <v>1496</v>
      </c>
      <c r="B564" s="4" t="s">
        <v>1497</v>
      </c>
      <c r="C564" s="1" t="s">
        <v>1498</v>
      </c>
    </row>
    <row r="565" spans="1:7">
      <c r="A565" s="3" t="s">
        <v>1499</v>
      </c>
      <c r="B565" s="4" t="s">
        <v>1500</v>
      </c>
      <c r="C565" s="1" t="s">
        <v>1498</v>
      </c>
    </row>
    <row r="566" spans="1:7">
      <c r="A566" s="3" t="s">
        <v>1501</v>
      </c>
      <c r="B566" s="4" t="s">
        <v>1502</v>
      </c>
      <c r="C566" s="1" t="s">
        <v>1498</v>
      </c>
    </row>
    <row r="567" spans="1:7">
      <c r="A567" s="3" t="s">
        <v>1503</v>
      </c>
      <c r="B567" s="4" t="s">
        <v>1504</v>
      </c>
      <c r="C567" s="1" t="s">
        <v>1505</v>
      </c>
    </row>
    <row r="568" spans="1:7">
      <c r="A568" s="3" t="s">
        <v>1506</v>
      </c>
      <c r="B568" s="4" t="s">
        <v>1507</v>
      </c>
      <c r="C568" s="1" t="s">
        <v>1505</v>
      </c>
    </row>
    <row r="569" spans="1:7">
      <c r="A569" s="3" t="s">
        <v>1508</v>
      </c>
      <c r="B569" s="4" t="s">
        <v>1509</v>
      </c>
      <c r="C569" s="1" t="s">
        <v>1510</v>
      </c>
    </row>
    <row r="570" spans="1:7">
      <c r="A570" s="3" t="s">
        <v>1511</v>
      </c>
      <c r="B570" s="4" t="s">
        <v>1512</v>
      </c>
      <c r="C570" s="1" t="s">
        <v>1510</v>
      </c>
    </row>
    <row r="571" spans="1:7">
      <c r="A571" s="3" t="s">
        <v>1513</v>
      </c>
      <c r="B571" s="4" t="s">
        <v>1514</v>
      </c>
      <c r="C571" s="1" t="s">
        <v>1510</v>
      </c>
    </row>
    <row r="572" spans="1:7">
      <c r="A572" s="3" t="s">
        <v>1515</v>
      </c>
      <c r="B572" s="4" t="s">
        <v>1516</v>
      </c>
      <c r="C572" s="1" t="s">
        <v>1510</v>
      </c>
    </row>
    <row r="573" spans="1:7">
      <c r="A573" s="3" t="s">
        <v>1517</v>
      </c>
      <c r="B573" s="4" t="s">
        <v>1518</v>
      </c>
      <c r="C573" s="1" t="s">
        <v>1510</v>
      </c>
    </row>
    <row r="574" spans="1:7">
      <c r="A574" s="3" t="s">
        <v>1519</v>
      </c>
      <c r="B574" s="4" t="s">
        <v>1520</v>
      </c>
      <c r="C574" s="1" t="s">
        <v>1510</v>
      </c>
    </row>
    <row r="575" spans="1:7">
      <c r="A575" s="3" t="s">
        <v>1521</v>
      </c>
      <c r="B575" s="4" t="s">
        <v>1522</v>
      </c>
      <c r="C575" s="1" t="s">
        <v>1523</v>
      </c>
    </row>
    <row r="576" spans="1:7">
      <c r="A576" s="3" t="s">
        <v>1524</v>
      </c>
      <c r="B576" s="4" t="s">
        <v>1525</v>
      </c>
      <c r="C576" s="1" t="s">
        <v>1526</v>
      </c>
    </row>
    <row r="577" spans="1:3">
      <c r="A577" s="3" t="s">
        <v>1527</v>
      </c>
      <c r="B577" s="4" t="s">
        <v>1528</v>
      </c>
      <c r="C577" s="1" t="s">
        <v>1526</v>
      </c>
    </row>
    <row r="578" spans="1:3">
      <c r="A578" s="3" t="s">
        <v>1529</v>
      </c>
      <c r="B578" s="4" t="s">
        <v>1530</v>
      </c>
      <c r="C578" s="1" t="s">
        <v>1531</v>
      </c>
    </row>
    <row r="579" spans="1:3">
      <c r="A579" s="3" t="s">
        <v>1532</v>
      </c>
      <c r="B579" s="4" t="s">
        <v>1533</v>
      </c>
      <c r="C579" s="1" t="s">
        <v>1534</v>
      </c>
    </row>
    <row r="580" spans="1:3">
      <c r="A580" s="3" t="s">
        <v>1535</v>
      </c>
      <c r="B580" s="4" t="s">
        <v>1536</v>
      </c>
      <c r="C580" s="1" t="s">
        <v>1537</v>
      </c>
    </row>
    <row r="581" spans="1:3">
      <c r="A581" s="3" t="s">
        <v>1538</v>
      </c>
      <c r="B581" s="4" t="s">
        <v>1539</v>
      </c>
      <c r="C581" s="1" t="s">
        <v>1537</v>
      </c>
    </row>
    <row r="582" spans="1:3">
      <c r="A582" s="3" t="s">
        <v>1540</v>
      </c>
      <c r="B582" s="4" t="s">
        <v>1541</v>
      </c>
      <c r="C582" s="1" t="s">
        <v>1542</v>
      </c>
    </row>
    <row r="583" spans="1:3">
      <c r="A583" s="3" t="s">
        <v>1543</v>
      </c>
      <c r="B583" s="4" t="s">
        <v>1544</v>
      </c>
      <c r="C583" s="1" t="s">
        <v>1545</v>
      </c>
    </row>
    <row r="584" spans="1:3">
      <c r="A584" s="3" t="s">
        <v>1546</v>
      </c>
      <c r="B584" s="4" t="s">
        <v>1547</v>
      </c>
      <c r="C584" s="1" t="s">
        <v>1548</v>
      </c>
    </row>
    <row r="585" spans="1:3">
      <c r="A585" s="3" t="s">
        <v>1549</v>
      </c>
      <c r="B585" s="4" t="s">
        <v>1550</v>
      </c>
      <c r="C585" s="1" t="s">
        <v>1551</v>
      </c>
    </row>
    <row r="586" spans="1:3">
      <c r="A586" s="3" t="s">
        <v>1552</v>
      </c>
      <c r="B586" s="4" t="s">
        <v>1553</v>
      </c>
      <c r="C586" s="1" t="s">
        <v>1554</v>
      </c>
    </row>
    <row r="587" spans="1:3">
      <c r="A587" s="3" t="s">
        <v>1555</v>
      </c>
      <c r="B587" s="4" t="s">
        <v>1556</v>
      </c>
      <c r="C587" s="1" t="s">
        <v>1557</v>
      </c>
    </row>
    <row r="588" spans="1:3">
      <c r="A588" s="3" t="s">
        <v>1558</v>
      </c>
      <c r="B588" s="4" t="s">
        <v>1559</v>
      </c>
      <c r="C588" s="1" t="s">
        <v>1560</v>
      </c>
    </row>
    <row r="589" spans="1:3">
      <c r="A589" s="3" t="s">
        <v>1561</v>
      </c>
      <c r="B589" s="4" t="s">
        <v>1562</v>
      </c>
      <c r="C589" s="1" t="s">
        <v>1563</v>
      </c>
    </row>
    <row r="590" spans="1:3">
      <c r="A590" s="3" t="s">
        <v>1564</v>
      </c>
      <c r="B590" s="4" t="s">
        <v>1565</v>
      </c>
      <c r="C590" s="1" t="s">
        <v>1566</v>
      </c>
    </row>
    <row r="591" spans="1:3">
      <c r="A591" s="3" t="s">
        <v>1567</v>
      </c>
      <c r="B591" s="4" t="s">
        <v>1568</v>
      </c>
      <c r="C591" s="1" t="s">
        <v>1569</v>
      </c>
    </row>
    <row r="592" spans="1:3">
      <c r="A592" s="3" t="s">
        <v>1570</v>
      </c>
      <c r="B592" s="4" t="s">
        <v>1571</v>
      </c>
      <c r="C592" s="1" t="s">
        <v>1572</v>
      </c>
    </row>
    <row r="593" spans="1:3">
      <c r="A593" s="3" t="s">
        <v>1573</v>
      </c>
      <c r="B593" s="4" t="s">
        <v>1574</v>
      </c>
      <c r="C593" s="1" t="s">
        <v>1575</v>
      </c>
    </row>
    <row r="594" spans="1:3">
      <c r="A594" s="3" t="s">
        <v>1576</v>
      </c>
      <c r="B594" s="4" t="s">
        <v>1577</v>
      </c>
      <c r="C594" s="1" t="s">
        <v>1578</v>
      </c>
    </row>
    <row r="595" spans="1:3">
      <c r="A595" s="3" t="s">
        <v>1579</v>
      </c>
      <c r="B595" s="4" t="s">
        <v>1580</v>
      </c>
      <c r="C595" s="1" t="s">
        <v>1581</v>
      </c>
    </row>
    <row r="596" spans="1:3">
      <c r="A596" s="3" t="s">
        <v>1582</v>
      </c>
      <c r="B596" s="4" t="s">
        <v>1583</v>
      </c>
      <c r="C596" s="1" t="s">
        <v>1584</v>
      </c>
    </row>
    <row r="597" spans="1:3">
      <c r="A597" s="3" t="s">
        <v>1585</v>
      </c>
      <c r="B597" s="4" t="s">
        <v>1586</v>
      </c>
      <c r="C597" s="1" t="s">
        <v>1587</v>
      </c>
    </row>
    <row r="598" spans="1:3">
      <c r="A598" s="3" t="s">
        <v>1588</v>
      </c>
      <c r="B598" s="4" t="s">
        <v>1589</v>
      </c>
      <c r="C598" s="1" t="s">
        <v>1590</v>
      </c>
    </row>
    <row r="599" spans="1:3">
      <c r="A599" s="3" t="s">
        <v>1591</v>
      </c>
      <c r="B599" s="4" t="s">
        <v>1592</v>
      </c>
      <c r="C599" s="1" t="s">
        <v>1593</v>
      </c>
    </row>
    <row r="600" spans="1:3">
      <c r="A600" s="3" t="s">
        <v>1594</v>
      </c>
      <c r="B600" s="4" t="s">
        <v>1595</v>
      </c>
      <c r="C600" s="1" t="s">
        <v>1596</v>
      </c>
    </row>
    <row r="601" spans="1:3">
      <c r="A601" s="3" t="s">
        <v>1597</v>
      </c>
      <c r="B601" s="4" t="s">
        <v>1598</v>
      </c>
      <c r="C601" s="1" t="s">
        <v>1599</v>
      </c>
    </row>
    <row r="602" spans="1:3">
      <c r="A602" s="3" t="s">
        <v>1600</v>
      </c>
      <c r="B602" s="4" t="s">
        <v>1601</v>
      </c>
      <c r="C602" s="1" t="s">
        <v>1602</v>
      </c>
    </row>
    <row r="603" spans="1:3">
      <c r="A603" s="3" t="s">
        <v>1603</v>
      </c>
      <c r="B603" s="4" t="s">
        <v>1604</v>
      </c>
      <c r="C603" s="1" t="s">
        <v>1605</v>
      </c>
    </row>
    <row r="604" spans="1:3">
      <c r="A604" s="3" t="s">
        <v>1606</v>
      </c>
      <c r="B604" s="4" t="s">
        <v>1607</v>
      </c>
      <c r="C604" s="1" t="s">
        <v>1608</v>
      </c>
    </row>
    <row r="605" spans="1:3">
      <c r="A605" s="3" t="s">
        <v>1609</v>
      </c>
      <c r="B605" s="4" t="s">
        <v>1610</v>
      </c>
      <c r="C605" s="1" t="s">
        <v>1611</v>
      </c>
    </row>
    <row r="606" spans="1:3">
      <c r="A606" s="3" t="s">
        <v>1612</v>
      </c>
      <c r="B606" s="4" t="s">
        <v>1613</v>
      </c>
      <c r="C606" s="1" t="s">
        <v>1614</v>
      </c>
    </row>
    <row r="607" spans="1:3">
      <c r="A607" s="3" t="s">
        <v>1615</v>
      </c>
      <c r="B607" s="4" t="s">
        <v>1616</v>
      </c>
      <c r="C607" s="1" t="s">
        <v>1617</v>
      </c>
    </row>
    <row r="608" spans="1:3">
      <c r="A608" s="3" t="s">
        <v>1618</v>
      </c>
      <c r="B608" s="4" t="s">
        <v>1619</v>
      </c>
      <c r="C608" s="1" t="s">
        <v>1620</v>
      </c>
    </row>
    <row r="609" spans="1:3">
      <c r="A609" s="3" t="s">
        <v>1621</v>
      </c>
      <c r="B609" s="4" t="s">
        <v>1622</v>
      </c>
      <c r="C609" s="1" t="s">
        <v>1623</v>
      </c>
    </row>
    <row r="610" spans="1:3">
      <c r="A610" s="3" t="s">
        <v>1624</v>
      </c>
      <c r="B610" s="4" t="s">
        <v>1625</v>
      </c>
      <c r="C610" s="1" t="s">
        <v>1626</v>
      </c>
    </row>
    <row r="611" spans="1:3">
      <c r="A611" s="3" t="s">
        <v>1627</v>
      </c>
      <c r="B611" s="4" t="s">
        <v>1628</v>
      </c>
      <c r="C611" s="1" t="s">
        <v>1629</v>
      </c>
    </row>
    <row r="612" spans="1:3">
      <c r="A612" s="3" t="s">
        <v>1630</v>
      </c>
      <c r="B612" s="4" t="s">
        <v>1631</v>
      </c>
      <c r="C612" s="1" t="s">
        <v>1632</v>
      </c>
    </row>
    <row r="613" spans="1:3">
      <c r="A613" s="3" t="s">
        <v>1633</v>
      </c>
      <c r="B613" s="4" t="s">
        <v>1634</v>
      </c>
      <c r="C613" s="1" t="s">
        <v>1635</v>
      </c>
    </row>
    <row r="614" spans="1:3">
      <c r="A614" s="3" t="s">
        <v>1636</v>
      </c>
      <c r="B614" s="4" t="s">
        <v>1637</v>
      </c>
      <c r="C614" s="1" t="s">
        <v>1638</v>
      </c>
    </row>
    <row r="615" spans="1:3">
      <c r="A615" s="3" t="s">
        <v>1639</v>
      </c>
      <c r="B615" s="4" t="s">
        <v>1640</v>
      </c>
      <c r="C615" s="1" t="s">
        <v>1641</v>
      </c>
    </row>
    <row r="616" spans="1:3">
      <c r="A616" s="3" t="s">
        <v>1642</v>
      </c>
      <c r="B616" s="4" t="s">
        <v>1643</v>
      </c>
      <c r="C616" s="1" t="s">
        <v>1644</v>
      </c>
    </row>
    <row r="617" spans="1:3">
      <c r="A617" s="3" t="s">
        <v>1645</v>
      </c>
      <c r="B617" s="4" t="s">
        <v>1646</v>
      </c>
      <c r="C617" s="1" t="s">
        <v>1647</v>
      </c>
    </row>
    <row r="618" spans="1:3">
      <c r="A618" s="3" t="s">
        <v>1648</v>
      </c>
      <c r="B618" s="4" t="s">
        <v>1649</v>
      </c>
      <c r="C618" s="1" t="s">
        <v>1650</v>
      </c>
    </row>
    <row r="619" spans="1:3">
      <c r="A619" s="3" t="s">
        <v>1651</v>
      </c>
      <c r="B619" s="4" t="s">
        <v>1652</v>
      </c>
      <c r="C619" s="1" t="s">
        <v>1653</v>
      </c>
    </row>
    <row r="620" spans="1:3">
      <c r="A620" s="3" t="s">
        <v>1654</v>
      </c>
      <c r="B620" s="4" t="s">
        <v>1655</v>
      </c>
      <c r="C620" s="1" t="s">
        <v>1656</v>
      </c>
    </row>
    <row r="621" spans="1:3">
      <c r="A621" s="3" t="s">
        <v>1657</v>
      </c>
      <c r="B621" s="4" t="s">
        <v>1658</v>
      </c>
      <c r="C621" s="1" t="s">
        <v>1659</v>
      </c>
    </row>
    <row r="622" spans="1:3">
      <c r="A622" s="3" t="s">
        <v>1660</v>
      </c>
      <c r="B622" s="4" t="s">
        <v>1661</v>
      </c>
      <c r="C622" s="1" t="s">
        <v>1662</v>
      </c>
    </row>
    <row r="623" spans="1:3">
      <c r="A623" s="3" t="s">
        <v>1663</v>
      </c>
      <c r="B623" s="4" t="s">
        <v>1664</v>
      </c>
      <c r="C623" s="1" t="s">
        <v>1665</v>
      </c>
    </row>
    <row r="624" spans="1:3">
      <c r="A624" s="3" t="s">
        <v>1666</v>
      </c>
      <c r="B624" s="4" t="s">
        <v>1667</v>
      </c>
      <c r="C624" s="1" t="s">
        <v>1668</v>
      </c>
    </row>
    <row r="625" spans="1:3">
      <c r="A625" s="3" t="s">
        <v>1669</v>
      </c>
      <c r="B625" s="4" t="s">
        <v>1670</v>
      </c>
      <c r="C625" s="1" t="s">
        <v>1671</v>
      </c>
    </row>
    <row r="626" spans="1:3">
      <c r="A626" s="3" t="s">
        <v>1672</v>
      </c>
      <c r="B626" s="4" t="s">
        <v>1673</v>
      </c>
      <c r="C626" s="1" t="s">
        <v>1674</v>
      </c>
    </row>
    <row r="627" spans="1:3">
      <c r="A627" s="3" t="s">
        <v>1675</v>
      </c>
      <c r="B627" s="4" t="s">
        <v>1676</v>
      </c>
      <c r="C627" s="1" t="s">
        <v>1677</v>
      </c>
    </row>
    <row r="628" spans="1:3">
      <c r="A628" s="3" t="s">
        <v>1678</v>
      </c>
      <c r="B628" s="4" t="s">
        <v>1679</v>
      </c>
      <c r="C628" s="1" t="s">
        <v>1680</v>
      </c>
    </row>
    <row r="629" spans="1:3">
      <c r="A629" s="3" t="s">
        <v>1681</v>
      </c>
      <c r="B629" s="4" t="s">
        <v>1682</v>
      </c>
      <c r="C629" s="1" t="s">
        <v>1683</v>
      </c>
    </row>
    <row r="630" spans="1:3">
      <c r="A630" s="3" t="s">
        <v>1684</v>
      </c>
      <c r="B630" s="4" t="s">
        <v>1685</v>
      </c>
      <c r="C630" s="1" t="s">
        <v>1686</v>
      </c>
    </row>
    <row r="631" spans="1:3">
      <c r="A631" s="3" t="s">
        <v>1687</v>
      </c>
      <c r="B631" s="4" t="s">
        <v>1688</v>
      </c>
      <c r="C631" s="1" t="s">
        <v>1689</v>
      </c>
    </row>
    <row r="632" spans="1:3">
      <c r="A632" s="3" t="s">
        <v>1690</v>
      </c>
      <c r="B632" s="4" t="s">
        <v>1691</v>
      </c>
      <c r="C632" s="1" t="s">
        <v>1692</v>
      </c>
    </row>
    <row r="633" spans="1:3">
      <c r="A633" s="3" t="s">
        <v>1693</v>
      </c>
      <c r="B633" s="4" t="s">
        <v>1694</v>
      </c>
      <c r="C633" s="1" t="s">
        <v>1695</v>
      </c>
    </row>
    <row r="634" spans="1:3">
      <c r="A634" s="3" t="s">
        <v>1696</v>
      </c>
      <c r="B634" s="4" t="s">
        <v>1697</v>
      </c>
      <c r="C634" s="1" t="s">
        <v>1698</v>
      </c>
    </row>
    <row r="635" spans="1:3">
      <c r="A635" s="3" t="s">
        <v>1699</v>
      </c>
      <c r="B635" s="4" t="s">
        <v>1700</v>
      </c>
      <c r="C635" s="1" t="s">
        <v>1701</v>
      </c>
    </row>
    <row r="636" spans="1:3">
      <c r="A636" s="3" t="s">
        <v>1702</v>
      </c>
      <c r="B636" s="4" t="s">
        <v>1703</v>
      </c>
      <c r="C636" s="1" t="s">
        <v>1704</v>
      </c>
    </row>
    <row r="637" spans="1:3">
      <c r="A637" s="3" t="s">
        <v>1705</v>
      </c>
      <c r="B637" s="4" t="s">
        <v>1706</v>
      </c>
      <c r="C637" s="1" t="s">
        <v>1707</v>
      </c>
    </row>
    <row r="638" spans="1:3">
      <c r="A638" s="3" t="s">
        <v>1708</v>
      </c>
      <c r="B638" s="4" t="s">
        <v>1709</v>
      </c>
      <c r="C638" s="1" t="s">
        <v>1710</v>
      </c>
    </row>
    <row r="639" spans="1:3">
      <c r="A639" s="3" t="s">
        <v>1711</v>
      </c>
      <c r="C639" s="1" t="s">
        <v>1712</v>
      </c>
    </row>
    <row r="640" spans="1:3">
      <c r="A640" s="3" t="s">
        <v>1713</v>
      </c>
      <c r="B640" s="4" t="s">
        <v>1714</v>
      </c>
      <c r="C640" s="1" t="s">
        <v>1715</v>
      </c>
    </row>
    <row r="641" spans="1:3">
      <c r="A641" s="3" t="s">
        <v>1716</v>
      </c>
      <c r="B641" s="4" t="s">
        <v>1717</v>
      </c>
      <c r="C641" s="1" t="s">
        <v>1718</v>
      </c>
    </row>
    <row r="642" spans="1:3">
      <c r="A642" s="3" t="s">
        <v>1719</v>
      </c>
      <c r="B642" s="4" t="s">
        <v>1720</v>
      </c>
      <c r="C642" s="1" t="s">
        <v>1721</v>
      </c>
    </row>
    <row r="643" spans="1:3">
      <c r="A643" s="3" t="s">
        <v>1722</v>
      </c>
      <c r="B643" s="4" t="s">
        <v>1723</v>
      </c>
      <c r="C643" s="1" t="s">
        <v>1724</v>
      </c>
    </row>
    <row r="644" spans="1:3">
      <c r="A644" s="3" t="s">
        <v>1725</v>
      </c>
      <c r="B644" s="4" t="s">
        <v>1726</v>
      </c>
      <c r="C644" s="1" t="s">
        <v>1727</v>
      </c>
    </row>
    <row r="645" spans="1:3">
      <c r="A645" s="3" t="s">
        <v>1728</v>
      </c>
      <c r="B645" s="4" t="s">
        <v>1729</v>
      </c>
      <c r="C645" s="1" t="s">
        <v>1730</v>
      </c>
    </row>
    <row r="646" spans="1:3">
      <c r="A646" s="3" t="s">
        <v>1731</v>
      </c>
      <c r="B646" s="4" t="s">
        <v>1732</v>
      </c>
      <c r="C646" s="1" t="s">
        <v>1733</v>
      </c>
    </row>
    <row r="647" spans="1:3">
      <c r="A647" s="3" t="s">
        <v>1734</v>
      </c>
      <c r="B647" s="4" t="s">
        <v>1735</v>
      </c>
      <c r="C647" s="1" t="s">
        <v>1736</v>
      </c>
    </row>
    <row r="648" spans="1:3">
      <c r="A648" s="3" t="s">
        <v>1737</v>
      </c>
      <c r="B648" s="4" t="s">
        <v>1738</v>
      </c>
      <c r="C648" s="1" t="s">
        <v>1739</v>
      </c>
    </row>
    <row r="649" spans="1:3">
      <c r="A649" s="3" t="s">
        <v>1740</v>
      </c>
      <c r="B649" s="4" t="s">
        <v>1741</v>
      </c>
      <c r="C649" s="1" t="s">
        <v>1742</v>
      </c>
    </row>
    <row r="650" spans="1:3">
      <c r="A650" s="3" t="s">
        <v>1743</v>
      </c>
      <c r="B650" s="4" t="s">
        <v>1744</v>
      </c>
      <c r="C650" s="1" t="s">
        <v>1745</v>
      </c>
    </row>
    <row r="651" spans="1:3">
      <c r="A651" s="3" t="s">
        <v>1746</v>
      </c>
      <c r="B651" s="4" t="s">
        <v>1747</v>
      </c>
      <c r="C651" s="1" t="s">
        <v>1748</v>
      </c>
    </row>
    <row r="652" spans="1:3">
      <c r="A652" s="3" t="s">
        <v>1749</v>
      </c>
      <c r="B652" s="4" t="s">
        <v>1750</v>
      </c>
      <c r="C652" s="1" t="s">
        <v>1751</v>
      </c>
    </row>
    <row r="653" spans="1:3" ht="14.45">
      <c r="A653" s="51" t="s">
        <v>1752</v>
      </c>
      <c r="B653" s="52" t="s">
        <v>1753</v>
      </c>
      <c r="C653" s="53" t="s">
        <v>1754</v>
      </c>
    </row>
    <row r="654" spans="1:3" ht="14.45">
      <c r="A654" s="56" t="s">
        <v>1755</v>
      </c>
      <c r="B654" s="57" t="s">
        <v>1756</v>
      </c>
      <c r="C654" s="58" t="s">
        <v>1757</v>
      </c>
    </row>
    <row r="655" spans="1:3" ht="14.45">
      <c r="A655" s="54" t="s">
        <v>1758</v>
      </c>
      <c r="B655" s="4" t="s">
        <v>1759</v>
      </c>
      <c r="C655" s="55" t="s">
        <v>1760</v>
      </c>
    </row>
    <row r="656" spans="1:3" ht="14.45">
      <c r="A656" s="54" t="s">
        <v>1761</v>
      </c>
      <c r="B656" s="4" t="s">
        <v>1762</v>
      </c>
      <c r="C656" s="55" t="s">
        <v>1763</v>
      </c>
    </row>
    <row r="657" spans="1:3" ht="14.45">
      <c r="A657" s="54" t="s">
        <v>1764</v>
      </c>
      <c r="B657" s="4" t="s">
        <v>1765</v>
      </c>
      <c r="C657" s="55" t="s">
        <v>1766</v>
      </c>
    </row>
    <row r="658" spans="1:3" ht="14.45">
      <c r="A658" s="54" t="s">
        <v>1767</v>
      </c>
      <c r="B658" s="4" t="s">
        <v>1768</v>
      </c>
      <c r="C658" s="55" t="s">
        <v>1769</v>
      </c>
    </row>
    <row r="659" spans="1:3" ht="14.45">
      <c r="A659" s="54" t="s">
        <v>1770</v>
      </c>
      <c r="B659" s="4" t="s">
        <v>1771</v>
      </c>
      <c r="C659" s="55" t="s">
        <v>1772</v>
      </c>
    </row>
    <row r="660" spans="1:3" ht="14.45">
      <c r="A660" s="54" t="s">
        <v>1773</v>
      </c>
      <c r="B660" s="4" t="s">
        <v>1774</v>
      </c>
      <c r="C660" s="55" t="s">
        <v>1775</v>
      </c>
    </row>
    <row r="661" spans="1:3" ht="14.45">
      <c r="A661" s="51" t="s">
        <v>1776</v>
      </c>
      <c r="B661" s="52" t="s">
        <v>1777</v>
      </c>
      <c r="C661" s="53" t="s">
        <v>1778</v>
      </c>
    </row>
    <row r="662" spans="1:3" ht="14.45">
      <c r="A662" s="54" t="s">
        <v>1779</v>
      </c>
      <c r="B662" s="4" t="s">
        <v>1780</v>
      </c>
      <c r="C662" s="55" t="s">
        <v>1781</v>
      </c>
    </row>
    <row r="663" spans="1:3" ht="14.45">
      <c r="A663" s="54" t="s">
        <v>1782</v>
      </c>
      <c r="B663" s="4" t="s">
        <v>1783</v>
      </c>
      <c r="C663" s="55" t="s">
        <v>1784</v>
      </c>
    </row>
    <row r="664" spans="1:3" ht="14.45">
      <c r="A664" s="54" t="s">
        <v>1785</v>
      </c>
      <c r="B664" s="4" t="s">
        <v>1786</v>
      </c>
      <c r="C664" s="55" t="s">
        <v>1787</v>
      </c>
    </row>
    <row r="665" spans="1:3" ht="14.45">
      <c r="A665" s="54" t="s">
        <v>1788</v>
      </c>
      <c r="B665" s="4" t="s">
        <v>1789</v>
      </c>
      <c r="C665" s="55" t="s">
        <v>1790</v>
      </c>
    </row>
    <row r="666" spans="1:3" ht="14.45">
      <c r="A666" s="54" t="s">
        <v>1791</v>
      </c>
      <c r="B666" s="4" t="s">
        <v>1792</v>
      </c>
      <c r="C666" s="55" t="s">
        <v>1793</v>
      </c>
    </row>
    <row r="667" spans="1:3" ht="14.45">
      <c r="A667" s="51" t="s">
        <v>1794</v>
      </c>
      <c r="B667" s="52" t="s">
        <v>1795</v>
      </c>
      <c r="C667" s="53" t="s">
        <v>1796</v>
      </c>
    </row>
    <row r="668" spans="1:3" ht="14.45">
      <c r="A668" s="54" t="s">
        <v>1797</v>
      </c>
      <c r="B668" s="4" t="s">
        <v>1798</v>
      </c>
      <c r="C668" s="55" t="s">
        <v>1799</v>
      </c>
    </row>
    <row r="669" spans="1:3" ht="14.45">
      <c r="A669" s="54" t="s">
        <v>1800</v>
      </c>
      <c r="B669" s="4" t="s">
        <v>1801</v>
      </c>
      <c r="C669" s="55" t="s">
        <v>1802</v>
      </c>
    </row>
    <row r="670" spans="1:3" ht="14.45">
      <c r="A670" s="54" t="s">
        <v>1803</v>
      </c>
      <c r="B670" s="4" t="s">
        <v>1804</v>
      </c>
      <c r="C670" s="55" t="s">
        <v>1805</v>
      </c>
    </row>
    <row r="671" spans="1:3" ht="14.45">
      <c r="A671" s="54" t="s">
        <v>1806</v>
      </c>
      <c r="B671" s="4" t="s">
        <v>1807</v>
      </c>
      <c r="C671" s="55" t="s">
        <v>1808</v>
      </c>
    </row>
    <row r="672" spans="1:3" ht="14.45">
      <c r="A672" s="56" t="s">
        <v>1809</v>
      </c>
      <c r="B672" s="57" t="s">
        <v>1810</v>
      </c>
      <c r="C672" s="58" t="s">
        <v>1811</v>
      </c>
    </row>
    <row r="673" spans="1:3">
      <c r="A673" s="3" t="s">
        <v>1812</v>
      </c>
      <c r="B673" s="4" t="s">
        <v>1813</v>
      </c>
      <c r="C673" s="33" t="s">
        <v>1814</v>
      </c>
    </row>
    <row r="674" spans="1:3">
      <c r="A674" s="3" t="s">
        <v>1815</v>
      </c>
      <c r="B674" s="4" t="s">
        <v>1816</v>
      </c>
      <c r="C674" s="33" t="s">
        <v>1817</v>
      </c>
    </row>
    <row r="675" spans="1:3">
      <c r="A675" s="3" t="s">
        <v>1818</v>
      </c>
      <c r="B675" s="4" t="s">
        <v>1819</v>
      </c>
      <c r="C675" s="33" t="s">
        <v>1820</v>
      </c>
    </row>
    <row r="676" spans="1:3">
      <c r="A676" s="3" t="s">
        <v>1821</v>
      </c>
      <c r="B676" s="4" t="s">
        <v>1822</v>
      </c>
      <c r="C676" s="1" t="s">
        <v>1823</v>
      </c>
    </row>
    <row r="677" spans="1:3">
      <c r="A677" s="3" t="s">
        <v>1824</v>
      </c>
      <c r="B677" s="4" t="s">
        <v>1825</v>
      </c>
      <c r="C677" s="1" t="s">
        <v>1826</v>
      </c>
    </row>
    <row r="678" spans="1:3">
      <c r="A678" s="3" t="s">
        <v>1827</v>
      </c>
      <c r="B678" s="4" t="s">
        <v>1828</v>
      </c>
      <c r="C678" s="1" t="s">
        <v>1829</v>
      </c>
    </row>
    <row r="679" spans="1:3">
      <c r="A679" s="3" t="s">
        <v>1830</v>
      </c>
      <c r="B679" s="4" t="s">
        <v>1831</v>
      </c>
      <c r="C679" s="1" t="s">
        <v>1832</v>
      </c>
    </row>
    <row r="680" spans="1:3">
      <c r="A680" s="3" t="s">
        <v>1833</v>
      </c>
      <c r="B680" s="4" t="s">
        <v>1834</v>
      </c>
      <c r="C680" s="1" t="s">
        <v>1835</v>
      </c>
    </row>
    <row r="681" spans="1:3">
      <c r="A681" s="3" t="s">
        <v>1836</v>
      </c>
      <c r="B681" s="4" t="s">
        <v>1837</v>
      </c>
      <c r="C681" s="1" t="s">
        <v>1838</v>
      </c>
    </row>
    <row r="682" spans="1:3">
      <c r="A682" s="3" t="s">
        <v>1839</v>
      </c>
      <c r="B682" s="4" t="s">
        <v>1840</v>
      </c>
      <c r="C682" s="1" t="s">
        <v>1841</v>
      </c>
    </row>
    <row r="683" spans="1:3">
      <c r="A683" s="3" t="s">
        <v>1842</v>
      </c>
      <c r="B683" s="4" t="s">
        <v>1843</v>
      </c>
      <c r="C683" s="1" t="s">
        <v>1844</v>
      </c>
    </row>
    <row r="684" spans="1:3">
      <c r="A684" s="3" t="s">
        <v>1845</v>
      </c>
      <c r="B684" s="4" t="s">
        <v>1846</v>
      </c>
      <c r="C684" s="1" t="s">
        <v>1847</v>
      </c>
    </row>
    <row r="685" spans="1:3">
      <c r="A685" s="3" t="s">
        <v>1848</v>
      </c>
      <c r="B685" s="4" t="s">
        <v>1849</v>
      </c>
      <c r="C685" s="1" t="s">
        <v>1850</v>
      </c>
    </row>
    <row r="686" spans="1:3">
      <c r="A686" s="3" t="s">
        <v>1851</v>
      </c>
      <c r="B686" s="4" t="s">
        <v>1852</v>
      </c>
      <c r="C686" s="1" t="s">
        <v>1853</v>
      </c>
    </row>
    <row r="687" spans="1:3">
      <c r="A687" s="3" t="s">
        <v>1854</v>
      </c>
      <c r="B687" s="4" t="s">
        <v>1855</v>
      </c>
      <c r="C687" s="1" t="s">
        <v>1856</v>
      </c>
    </row>
    <row r="688" spans="1:3">
      <c r="A688" s="3" t="s">
        <v>1857</v>
      </c>
      <c r="B688" s="4" t="s">
        <v>1858</v>
      </c>
      <c r="C688" s="1" t="s">
        <v>1859</v>
      </c>
    </row>
    <row r="689" spans="1:3">
      <c r="A689" s="3" t="s">
        <v>1860</v>
      </c>
      <c r="B689" s="4" t="s">
        <v>1861</v>
      </c>
      <c r="C689" s="1" t="s">
        <v>1862</v>
      </c>
    </row>
    <row r="690" spans="1:3">
      <c r="A690" s="3" t="s">
        <v>1863</v>
      </c>
      <c r="B690" s="4" t="s">
        <v>1864</v>
      </c>
      <c r="C690" s="1" t="s">
        <v>1865</v>
      </c>
    </row>
    <row r="691" spans="1:3">
      <c r="A691" s="3" t="s">
        <v>1866</v>
      </c>
      <c r="B691" s="4" t="s">
        <v>1867</v>
      </c>
      <c r="C691" s="1" t="s">
        <v>1868</v>
      </c>
    </row>
    <row r="692" spans="1:3">
      <c r="A692" s="3" t="s">
        <v>1869</v>
      </c>
      <c r="B692" s="4" t="s">
        <v>1870</v>
      </c>
      <c r="C692" s="1" t="s">
        <v>1871</v>
      </c>
    </row>
    <row r="693" spans="1:3">
      <c r="A693" s="3" t="s">
        <v>1872</v>
      </c>
      <c r="B693" s="4" t="s">
        <v>1873</v>
      </c>
      <c r="C693" s="1" t="s">
        <v>1874</v>
      </c>
    </row>
    <row r="694" spans="1:3">
      <c r="A694" s="3" t="s">
        <v>1875</v>
      </c>
      <c r="B694" s="4" t="s">
        <v>1876</v>
      </c>
      <c r="C694" s="1" t="s">
        <v>1877</v>
      </c>
    </row>
    <row r="695" spans="1:3">
      <c r="A695" s="3" t="s">
        <v>1878</v>
      </c>
      <c r="B695" s="4" t="s">
        <v>1879</v>
      </c>
      <c r="C695" s="1" t="s">
        <v>1880</v>
      </c>
    </row>
    <row r="696" spans="1:3">
      <c r="A696" s="3" t="s">
        <v>1881</v>
      </c>
      <c r="B696" s="4" t="s">
        <v>1882</v>
      </c>
      <c r="C696" s="1" t="s">
        <v>1883</v>
      </c>
    </row>
    <row r="697" spans="1:3">
      <c r="A697" s="3" t="s">
        <v>1884</v>
      </c>
      <c r="B697" s="4" t="s">
        <v>1885</v>
      </c>
      <c r="C697" s="1" t="s">
        <v>1886</v>
      </c>
    </row>
    <row r="698" spans="1:3">
      <c r="A698" s="3" t="s">
        <v>1887</v>
      </c>
      <c r="B698" s="4" t="s">
        <v>1888</v>
      </c>
      <c r="C698" s="1" t="s">
        <v>1889</v>
      </c>
    </row>
    <row r="699" spans="1:3">
      <c r="A699" s="3" t="s">
        <v>1890</v>
      </c>
      <c r="B699" s="4" t="s">
        <v>1891</v>
      </c>
      <c r="C699" s="1" t="s">
        <v>1892</v>
      </c>
    </row>
    <row r="700" spans="1:3">
      <c r="A700" s="3" t="s">
        <v>1893</v>
      </c>
      <c r="B700" s="4" t="s">
        <v>1894</v>
      </c>
      <c r="C700" s="1" t="s">
        <v>1895</v>
      </c>
    </row>
    <row r="701" spans="1:3">
      <c r="A701" s="3" t="s">
        <v>1896</v>
      </c>
      <c r="B701" s="4" t="s">
        <v>1897</v>
      </c>
      <c r="C701" s="1" t="s">
        <v>1898</v>
      </c>
    </row>
    <row r="702" spans="1:3">
      <c r="A702" s="3" t="s">
        <v>1899</v>
      </c>
      <c r="B702" s="4" t="s">
        <v>1900</v>
      </c>
      <c r="C702" s="1" t="s">
        <v>1901</v>
      </c>
    </row>
    <row r="703" spans="1:3">
      <c r="A703" s="3" t="s">
        <v>1902</v>
      </c>
      <c r="B703" s="4" t="s">
        <v>1903</v>
      </c>
      <c r="C703" s="1" t="s">
        <v>1904</v>
      </c>
    </row>
    <row r="704" spans="1:3">
      <c r="A704" s="3" t="s">
        <v>1905</v>
      </c>
      <c r="B704" s="4" t="s">
        <v>1906</v>
      </c>
      <c r="C704" s="1" t="s">
        <v>1907</v>
      </c>
    </row>
    <row r="705" spans="1:3">
      <c r="A705" s="3" t="s">
        <v>1908</v>
      </c>
      <c r="B705" s="4" t="s">
        <v>1909</v>
      </c>
      <c r="C705" s="1" t="s">
        <v>1910</v>
      </c>
    </row>
    <row r="706" spans="1:3">
      <c r="A706" s="3" t="s">
        <v>1911</v>
      </c>
      <c r="B706" s="4" t="s">
        <v>1912</v>
      </c>
      <c r="C706" s="1" t="s">
        <v>1913</v>
      </c>
    </row>
    <row r="707" spans="1:3">
      <c r="A707" s="3" t="s">
        <v>1914</v>
      </c>
      <c r="B707" s="4" t="s">
        <v>1915</v>
      </c>
      <c r="C707" s="1" t="s">
        <v>1916</v>
      </c>
    </row>
    <row r="708" spans="1:3">
      <c r="A708" s="3" t="s">
        <v>1917</v>
      </c>
      <c r="B708" s="4" t="s">
        <v>1918</v>
      </c>
      <c r="C708" s="1" t="s">
        <v>1919</v>
      </c>
    </row>
    <row r="709" spans="1:3">
      <c r="A709" s="3" t="s">
        <v>1920</v>
      </c>
      <c r="B709" s="4" t="s">
        <v>1921</v>
      </c>
      <c r="C709" s="1" t="s">
        <v>1922</v>
      </c>
    </row>
    <row r="710" spans="1:3">
      <c r="A710" s="3" t="s">
        <v>1923</v>
      </c>
      <c r="B710" s="4" t="s">
        <v>1924</v>
      </c>
      <c r="C710" s="1" t="s">
        <v>1925</v>
      </c>
    </row>
    <row r="711" spans="1:3">
      <c r="A711" s="3" t="s">
        <v>1926</v>
      </c>
      <c r="B711" s="4" t="s">
        <v>1927</v>
      </c>
      <c r="C711" s="1" t="s">
        <v>1928</v>
      </c>
    </row>
    <row r="712" spans="1:3">
      <c r="A712" s="3" t="s">
        <v>1929</v>
      </c>
      <c r="B712" s="4" t="s">
        <v>1930</v>
      </c>
      <c r="C712" s="1" t="s">
        <v>1931</v>
      </c>
    </row>
    <row r="713" spans="1:3">
      <c r="A713" s="3" t="s">
        <v>1932</v>
      </c>
      <c r="B713" s="4" t="s">
        <v>1933</v>
      </c>
      <c r="C713" s="1" t="s">
        <v>1934</v>
      </c>
    </row>
    <row r="714" spans="1:3">
      <c r="A714" s="3" t="s">
        <v>1935</v>
      </c>
      <c r="B714" s="4" t="s">
        <v>1936</v>
      </c>
      <c r="C714" s="1" t="s">
        <v>1937</v>
      </c>
    </row>
    <row r="715" spans="1:3">
      <c r="A715" s="3" t="s">
        <v>1938</v>
      </c>
      <c r="B715" s="4" t="s">
        <v>1939</v>
      </c>
      <c r="C715" s="1" t="s">
        <v>1940</v>
      </c>
    </row>
    <row r="716" spans="1:3">
      <c r="A716" s="3" t="s">
        <v>1941</v>
      </c>
      <c r="B716" s="4" t="s">
        <v>1942</v>
      </c>
      <c r="C716" s="1" t="s">
        <v>1943</v>
      </c>
    </row>
    <row r="717" spans="1:3">
      <c r="A717" s="3" t="s">
        <v>1944</v>
      </c>
      <c r="B717" s="4" t="s">
        <v>1945</v>
      </c>
      <c r="C717" s="1" t="s">
        <v>1946</v>
      </c>
    </row>
    <row r="718" spans="1:3">
      <c r="A718" s="3" t="s">
        <v>1947</v>
      </c>
      <c r="B718" s="4" t="s">
        <v>1948</v>
      </c>
      <c r="C718" s="1" t="s">
        <v>1949</v>
      </c>
    </row>
    <row r="719" spans="1:3">
      <c r="A719" s="3" t="s">
        <v>1950</v>
      </c>
      <c r="B719" s="4" t="s">
        <v>1951</v>
      </c>
      <c r="C719" s="1" t="s">
        <v>1952</v>
      </c>
    </row>
    <row r="720" spans="1:3">
      <c r="A720" s="3" t="s">
        <v>1953</v>
      </c>
      <c r="B720" s="4" t="s">
        <v>1954</v>
      </c>
      <c r="C720" s="1" t="s">
        <v>1955</v>
      </c>
    </row>
    <row r="721" spans="1:3">
      <c r="A721" s="3" t="s">
        <v>1956</v>
      </c>
      <c r="B721" s="4" t="s">
        <v>1957</v>
      </c>
      <c r="C721" s="1" t="s">
        <v>1958</v>
      </c>
    </row>
    <row r="722" spans="1:3">
      <c r="A722" s="3" t="s">
        <v>1959</v>
      </c>
      <c r="B722" s="4" t="s">
        <v>1960</v>
      </c>
      <c r="C722" s="1" t="s">
        <v>1961</v>
      </c>
    </row>
    <row r="723" spans="1:3">
      <c r="A723" s="3" t="s">
        <v>1962</v>
      </c>
      <c r="B723" s="4" t="s">
        <v>1963</v>
      </c>
      <c r="C723" s="1" t="s">
        <v>1964</v>
      </c>
    </row>
    <row r="724" spans="1:3">
      <c r="A724" s="3" t="s">
        <v>1965</v>
      </c>
      <c r="B724" s="4" t="s">
        <v>1966</v>
      </c>
      <c r="C724" s="1" t="s">
        <v>1967</v>
      </c>
    </row>
    <row r="725" spans="1:3">
      <c r="A725" s="3" t="s">
        <v>1968</v>
      </c>
      <c r="B725" s="4" t="s">
        <v>1969</v>
      </c>
      <c r="C725" s="1" t="s">
        <v>1970</v>
      </c>
    </row>
    <row r="726" spans="1:3">
      <c r="A726" s="3" t="s">
        <v>1971</v>
      </c>
      <c r="B726" s="4" t="s">
        <v>1972</v>
      </c>
      <c r="C726" s="1" t="s">
        <v>1973</v>
      </c>
    </row>
    <row r="727" spans="1:3">
      <c r="A727" s="3" t="s">
        <v>1974</v>
      </c>
      <c r="B727" s="4" t="s">
        <v>1975</v>
      </c>
      <c r="C727" s="1" t="s">
        <v>1976</v>
      </c>
    </row>
    <row r="728" spans="1:3">
      <c r="A728" s="3" t="s">
        <v>1977</v>
      </c>
      <c r="B728" s="4" t="s">
        <v>1978</v>
      </c>
      <c r="C728" s="1" t="s">
        <v>1979</v>
      </c>
    </row>
    <row r="729" spans="1:3">
      <c r="A729" s="3" t="s">
        <v>1980</v>
      </c>
      <c r="B729" s="4" t="s">
        <v>1981</v>
      </c>
      <c r="C729" s="1" t="s">
        <v>1982</v>
      </c>
    </row>
    <row r="730" spans="1:3">
      <c r="A730" s="3" t="s">
        <v>1983</v>
      </c>
      <c r="B730" s="4" t="s">
        <v>1984</v>
      </c>
      <c r="C730" s="1" t="s">
        <v>1985</v>
      </c>
    </row>
    <row r="731" spans="1:3">
      <c r="A731" s="3" t="s">
        <v>1986</v>
      </c>
      <c r="B731" s="4" t="s">
        <v>1987</v>
      </c>
      <c r="C731" s="1" t="s">
        <v>1988</v>
      </c>
    </row>
    <row r="732" spans="1:3">
      <c r="A732" s="3" t="s">
        <v>1989</v>
      </c>
      <c r="B732" s="4" t="s">
        <v>1990</v>
      </c>
      <c r="C732" s="1" t="s">
        <v>1991</v>
      </c>
    </row>
    <row r="733" spans="1:3">
      <c r="A733" s="3" t="s">
        <v>1992</v>
      </c>
      <c r="B733" s="4" t="s">
        <v>1993</v>
      </c>
      <c r="C733" s="1" t="s">
        <v>1994</v>
      </c>
    </row>
    <row r="734" spans="1:3">
      <c r="A734" s="3" t="s">
        <v>1995</v>
      </c>
      <c r="B734" s="4" t="s">
        <v>1996</v>
      </c>
      <c r="C734" s="1" t="s">
        <v>1997</v>
      </c>
    </row>
    <row r="735" spans="1:3">
      <c r="A735" s="3" t="s">
        <v>1998</v>
      </c>
      <c r="B735" s="4" t="s">
        <v>1999</v>
      </c>
      <c r="C735" s="1" t="s">
        <v>2000</v>
      </c>
    </row>
    <row r="736" spans="1:3">
      <c r="A736" s="3" t="s">
        <v>2001</v>
      </c>
      <c r="B736" s="4" t="s">
        <v>2002</v>
      </c>
      <c r="C736" s="1" t="s">
        <v>2003</v>
      </c>
    </row>
    <row r="737" spans="1:3">
      <c r="A737" s="3" t="s">
        <v>2004</v>
      </c>
      <c r="B737" s="4" t="s">
        <v>2005</v>
      </c>
      <c r="C737" s="1" t="s">
        <v>2006</v>
      </c>
    </row>
    <row r="738" spans="1:3">
      <c r="A738" s="3" t="s">
        <v>2007</v>
      </c>
      <c r="B738" s="4" t="s">
        <v>2008</v>
      </c>
      <c r="C738" s="1" t="s">
        <v>2009</v>
      </c>
    </row>
    <row r="739" spans="1:3">
      <c r="A739" s="3" t="s">
        <v>2010</v>
      </c>
      <c r="B739" s="4" t="s">
        <v>2011</v>
      </c>
      <c r="C739" s="1" t="s">
        <v>2012</v>
      </c>
    </row>
    <row r="740" spans="1:3">
      <c r="A740" s="3" t="s">
        <v>2013</v>
      </c>
      <c r="B740" s="4" t="s">
        <v>2014</v>
      </c>
      <c r="C740" s="1" t="s">
        <v>2015</v>
      </c>
    </row>
    <row r="741" spans="1:3">
      <c r="A741" s="3" t="s">
        <v>2016</v>
      </c>
      <c r="B741" s="4" t="s">
        <v>2017</v>
      </c>
      <c r="C741" s="1" t="s">
        <v>2018</v>
      </c>
    </row>
    <row r="742" spans="1:3">
      <c r="A742" s="3" t="s">
        <v>2019</v>
      </c>
      <c r="B742" s="4" t="s">
        <v>2020</v>
      </c>
      <c r="C742" s="1" t="s">
        <v>2021</v>
      </c>
    </row>
    <row r="743" spans="1:3">
      <c r="A743" s="3" t="s">
        <v>2022</v>
      </c>
      <c r="B743" s="4" t="s">
        <v>2023</v>
      </c>
      <c r="C743" s="1" t="s">
        <v>2024</v>
      </c>
    </row>
    <row r="744" spans="1:3">
      <c r="A744" s="3" t="s">
        <v>2025</v>
      </c>
      <c r="B744" s="4" t="s">
        <v>2026</v>
      </c>
      <c r="C744" s="1" t="s">
        <v>2027</v>
      </c>
    </row>
    <row r="745" spans="1:3">
      <c r="A745" s="3" t="s">
        <v>2028</v>
      </c>
      <c r="B745" s="4" t="s">
        <v>2029</v>
      </c>
      <c r="C745" s="1" t="s">
        <v>2030</v>
      </c>
    </row>
    <row r="746" spans="1:3">
      <c r="A746" s="3" t="s">
        <v>2031</v>
      </c>
      <c r="B746" s="4" t="s">
        <v>2032</v>
      </c>
      <c r="C746" s="1" t="s">
        <v>2033</v>
      </c>
    </row>
    <row r="747" spans="1:3">
      <c r="A747" s="3" t="s">
        <v>2034</v>
      </c>
      <c r="B747" s="4" t="s">
        <v>2035</v>
      </c>
      <c r="C747" s="1" t="s">
        <v>2036</v>
      </c>
    </row>
    <row r="748" spans="1:3">
      <c r="A748" s="3" t="s">
        <v>2037</v>
      </c>
      <c r="B748" s="4" t="s">
        <v>2038</v>
      </c>
      <c r="C748" s="1" t="s">
        <v>2039</v>
      </c>
    </row>
    <row r="749" spans="1:3">
      <c r="A749" s="3" t="s">
        <v>2040</v>
      </c>
      <c r="B749" s="4" t="s">
        <v>2041</v>
      </c>
      <c r="C749" s="1" t="s">
        <v>2039</v>
      </c>
    </row>
    <row r="750" spans="1:3">
      <c r="A750" s="3" t="s">
        <v>2042</v>
      </c>
      <c r="B750" s="4" t="s">
        <v>2043</v>
      </c>
      <c r="C750" s="1" t="s">
        <v>2044</v>
      </c>
    </row>
    <row r="751" spans="1:3">
      <c r="A751" s="3" t="s">
        <v>2045</v>
      </c>
      <c r="B751" s="4" t="s">
        <v>2046</v>
      </c>
      <c r="C751" s="1" t="s">
        <v>2047</v>
      </c>
    </row>
    <row r="752" spans="1:3">
      <c r="A752" s="3" t="s">
        <v>2048</v>
      </c>
      <c r="B752" s="4" t="s">
        <v>2049</v>
      </c>
      <c r="C752" s="1" t="s">
        <v>2050</v>
      </c>
    </row>
    <row r="753" spans="1:3">
      <c r="A753" s="3" t="s">
        <v>2051</v>
      </c>
      <c r="B753" s="4" t="s">
        <v>2052</v>
      </c>
      <c r="C753" s="1" t="s">
        <v>2053</v>
      </c>
    </row>
    <row r="754" spans="1:3" ht="14.45">
      <c r="A754" s="3" t="s">
        <v>2054</v>
      </c>
      <c r="B754" s="4" t="s">
        <v>2055</v>
      </c>
      <c r="C754" s="20" t="s">
        <v>2056</v>
      </c>
    </row>
    <row r="755" spans="1:3">
      <c r="A755" s="3" t="s">
        <v>2057</v>
      </c>
      <c r="B755" s="4" t="s">
        <v>2058</v>
      </c>
      <c r="C755" s="1" t="s">
        <v>2059</v>
      </c>
    </row>
    <row r="756" spans="1:3">
      <c r="A756" s="3" t="s">
        <v>2060</v>
      </c>
      <c r="B756" s="4" t="s">
        <v>2061</v>
      </c>
      <c r="C756" s="1" t="s">
        <v>2062</v>
      </c>
    </row>
    <row r="757" spans="1:3">
      <c r="A757" s="3" t="s">
        <v>2063</v>
      </c>
      <c r="B757" s="4" t="s">
        <v>2064</v>
      </c>
      <c r="C757" s="1" t="s">
        <v>2065</v>
      </c>
    </row>
    <row r="758" spans="1:3">
      <c r="A758" s="3" t="s">
        <v>2066</v>
      </c>
      <c r="B758" s="4" t="s">
        <v>2067</v>
      </c>
      <c r="C758" s="1" t="s">
        <v>2068</v>
      </c>
    </row>
    <row r="759" spans="1:3">
      <c r="A759" s="3" t="s">
        <v>2069</v>
      </c>
      <c r="B759" s="4" t="s">
        <v>2070</v>
      </c>
      <c r="C759" s="1" t="s">
        <v>2071</v>
      </c>
    </row>
    <row r="760" spans="1:3">
      <c r="A760" s="3" t="s">
        <v>2072</v>
      </c>
      <c r="B760" s="4" t="s">
        <v>2073</v>
      </c>
      <c r="C760" s="1" t="s">
        <v>2074</v>
      </c>
    </row>
    <row r="761" spans="1:3">
      <c r="A761" s="3" t="s">
        <v>2075</v>
      </c>
      <c r="B761" s="4" t="s">
        <v>2076</v>
      </c>
      <c r="C761" s="1" t="s">
        <v>2077</v>
      </c>
    </row>
    <row r="762" spans="1:3">
      <c r="A762" s="3" t="s">
        <v>2078</v>
      </c>
      <c r="B762" s="4" t="s">
        <v>2079</v>
      </c>
      <c r="C762" s="1" t="s">
        <v>2080</v>
      </c>
    </row>
    <row r="763" spans="1:3">
      <c r="A763" s="3" t="s">
        <v>2081</v>
      </c>
      <c r="B763" s="4" t="s">
        <v>2082</v>
      </c>
      <c r="C763" s="1" t="s">
        <v>2083</v>
      </c>
    </row>
    <row r="764" spans="1:3">
      <c r="A764" s="3" t="s">
        <v>2084</v>
      </c>
      <c r="B764" s="4" t="s">
        <v>2085</v>
      </c>
      <c r="C764" s="1" t="s">
        <v>2086</v>
      </c>
    </row>
    <row r="765" spans="1:3">
      <c r="A765" s="3" t="s">
        <v>2087</v>
      </c>
      <c r="B765" s="4" t="s">
        <v>2088</v>
      </c>
      <c r="C765" s="1" t="s">
        <v>2089</v>
      </c>
    </row>
    <row r="766" spans="1:3">
      <c r="A766" s="3" t="s">
        <v>2090</v>
      </c>
      <c r="B766" s="4" t="s">
        <v>2091</v>
      </c>
      <c r="C766" s="1" t="s">
        <v>2092</v>
      </c>
    </row>
    <row r="767" spans="1:3">
      <c r="A767" s="3" t="s">
        <v>2093</v>
      </c>
      <c r="B767" s="4" t="s">
        <v>2094</v>
      </c>
      <c r="C767" s="1" t="s">
        <v>2095</v>
      </c>
    </row>
    <row r="768" spans="1:3">
      <c r="A768" s="3" t="s">
        <v>2096</v>
      </c>
      <c r="B768" s="4" t="s">
        <v>2097</v>
      </c>
      <c r="C768" s="1" t="s">
        <v>2095</v>
      </c>
    </row>
    <row r="769" spans="1:3">
      <c r="A769" s="3" t="s">
        <v>2098</v>
      </c>
      <c r="B769" s="4" t="s">
        <v>2099</v>
      </c>
      <c r="C769" s="1" t="s">
        <v>2100</v>
      </c>
    </row>
    <row r="770" spans="1:3">
      <c r="A770" s="3" t="s">
        <v>2101</v>
      </c>
      <c r="B770" s="4" t="s">
        <v>2102</v>
      </c>
      <c r="C770" s="1" t="s">
        <v>2103</v>
      </c>
    </row>
    <row r="771" spans="1:3">
      <c r="A771" s="3" t="s">
        <v>2104</v>
      </c>
      <c r="B771" s="4" t="s">
        <v>2105</v>
      </c>
      <c r="C771" s="1" t="s">
        <v>2106</v>
      </c>
    </row>
    <row r="772" spans="1:3">
      <c r="A772" s="3" t="s">
        <v>2107</v>
      </c>
      <c r="B772" s="4" t="s">
        <v>2108</v>
      </c>
      <c r="C772" s="1" t="s">
        <v>2109</v>
      </c>
    </row>
    <row r="773" spans="1:3">
      <c r="A773" s="3" t="s">
        <v>2110</v>
      </c>
      <c r="B773" s="4" t="s">
        <v>2111</v>
      </c>
      <c r="C773" s="1" t="s">
        <v>2112</v>
      </c>
    </row>
    <row r="774" spans="1:3">
      <c r="A774" s="3" t="s">
        <v>2113</v>
      </c>
      <c r="B774" s="4" t="s">
        <v>2114</v>
      </c>
      <c r="C774" s="1" t="s">
        <v>2115</v>
      </c>
    </row>
    <row r="775" spans="1:3">
      <c r="A775" s="3" t="s">
        <v>2116</v>
      </c>
      <c r="B775" s="4" t="s">
        <v>2117</v>
      </c>
      <c r="C775" s="1" t="s">
        <v>2118</v>
      </c>
    </row>
    <row r="776" spans="1:3">
      <c r="A776" s="3" t="s">
        <v>2119</v>
      </c>
      <c r="B776" s="4" t="s">
        <v>2120</v>
      </c>
      <c r="C776" s="1" t="s">
        <v>2121</v>
      </c>
    </row>
    <row r="777" spans="1:3">
      <c r="A777" s="3" t="s">
        <v>2122</v>
      </c>
      <c r="B777" s="4" t="s">
        <v>2123</v>
      </c>
      <c r="C777" s="1" t="s">
        <v>2124</v>
      </c>
    </row>
    <row r="778" spans="1:3">
      <c r="A778" s="3" t="s">
        <v>2125</v>
      </c>
      <c r="B778" s="4" t="s">
        <v>2126</v>
      </c>
      <c r="C778" s="1" t="s">
        <v>2127</v>
      </c>
    </row>
    <row r="779" spans="1:3">
      <c r="A779" s="3" t="s">
        <v>2128</v>
      </c>
      <c r="B779" s="4" t="s">
        <v>2129</v>
      </c>
      <c r="C779" s="1" t="s">
        <v>2130</v>
      </c>
    </row>
    <row r="780" spans="1:3">
      <c r="A780" s="3" t="s">
        <v>2131</v>
      </c>
      <c r="B780" s="4" t="s">
        <v>2132</v>
      </c>
      <c r="C780" s="1" t="s">
        <v>2133</v>
      </c>
    </row>
    <row r="781" spans="1:3">
      <c r="A781" s="3" t="s">
        <v>2134</v>
      </c>
      <c r="B781" s="4" t="s">
        <v>2135</v>
      </c>
      <c r="C781" s="1" t="s">
        <v>2136</v>
      </c>
    </row>
    <row r="782" spans="1:3">
      <c r="A782" s="3" t="s">
        <v>2137</v>
      </c>
      <c r="B782" s="4" t="s">
        <v>2138</v>
      </c>
      <c r="C782" s="1" t="s">
        <v>2139</v>
      </c>
    </row>
    <row r="783" spans="1:3">
      <c r="A783" s="3" t="s">
        <v>2140</v>
      </c>
      <c r="B783" s="4" t="s">
        <v>2141</v>
      </c>
      <c r="C783" s="1" t="s">
        <v>2142</v>
      </c>
    </row>
    <row r="784" spans="1:3">
      <c r="A784" s="3" t="s">
        <v>2143</v>
      </c>
      <c r="B784" s="4" t="s">
        <v>2144</v>
      </c>
      <c r="C784" s="1" t="s">
        <v>2145</v>
      </c>
    </row>
    <row r="785" spans="1:3">
      <c r="A785" s="3" t="s">
        <v>2146</v>
      </c>
      <c r="B785" s="4" t="s">
        <v>2147</v>
      </c>
      <c r="C785" s="1" t="s">
        <v>2148</v>
      </c>
    </row>
    <row r="786" spans="1:3">
      <c r="A786" s="3" t="s">
        <v>2149</v>
      </c>
      <c r="B786" s="4" t="s">
        <v>2150</v>
      </c>
      <c r="C786" s="1" t="s">
        <v>2151</v>
      </c>
    </row>
    <row r="787" spans="1:3">
      <c r="A787" s="3" t="s">
        <v>2152</v>
      </c>
      <c r="B787" s="4" t="s">
        <v>2153</v>
      </c>
      <c r="C787" s="1" t="s">
        <v>2154</v>
      </c>
    </row>
    <row r="788" spans="1:3">
      <c r="A788" s="3" t="s">
        <v>2155</v>
      </c>
      <c r="B788" s="4" t="s">
        <v>2156</v>
      </c>
      <c r="C788" s="1" t="s">
        <v>2157</v>
      </c>
    </row>
    <row r="789" spans="1:3">
      <c r="A789" s="3" t="s">
        <v>2158</v>
      </c>
      <c r="B789" s="4" t="s">
        <v>2159</v>
      </c>
      <c r="C789" s="1" t="s">
        <v>2160</v>
      </c>
    </row>
    <row r="790" spans="1:3">
      <c r="A790" s="3" t="s">
        <v>2161</v>
      </c>
      <c r="B790" s="4" t="s">
        <v>2162</v>
      </c>
      <c r="C790" s="1" t="s">
        <v>2163</v>
      </c>
    </row>
    <row r="791" spans="1:3">
      <c r="A791" s="3" t="s">
        <v>2164</v>
      </c>
      <c r="B791" s="4" t="s">
        <v>2165</v>
      </c>
      <c r="C791" s="1" t="s">
        <v>2166</v>
      </c>
    </row>
    <row r="792" spans="1:3">
      <c r="A792" s="3" t="s">
        <v>2167</v>
      </c>
      <c r="B792" s="4" t="s">
        <v>2168</v>
      </c>
      <c r="C792" s="1" t="s">
        <v>2169</v>
      </c>
    </row>
    <row r="793" spans="1:3">
      <c r="A793" s="3" t="s">
        <v>2170</v>
      </c>
      <c r="B793" s="4" t="s">
        <v>2171</v>
      </c>
      <c r="C793" s="1" t="s">
        <v>2172</v>
      </c>
    </row>
    <row r="794" spans="1:3">
      <c r="A794" s="3" t="s">
        <v>2173</v>
      </c>
      <c r="B794" s="4" t="s">
        <v>2174</v>
      </c>
      <c r="C794" s="1" t="s">
        <v>2175</v>
      </c>
    </row>
    <row r="795" spans="1:3">
      <c r="A795" s="3" t="s">
        <v>2176</v>
      </c>
      <c r="B795" s="4" t="s">
        <v>2177</v>
      </c>
      <c r="C795" s="1" t="s">
        <v>2178</v>
      </c>
    </row>
    <row r="796" spans="1:3" ht="14.45">
      <c r="A796" s="3" t="s">
        <v>2179</v>
      </c>
      <c r="B796" s="4" t="s">
        <v>2180</v>
      </c>
      <c r="C796" s="20" t="s">
        <v>2181</v>
      </c>
    </row>
    <row r="797" spans="1:3">
      <c r="A797" s="3" t="s">
        <v>2182</v>
      </c>
      <c r="B797" s="4" t="s">
        <v>2183</v>
      </c>
      <c r="C797" s="1" t="s">
        <v>2184</v>
      </c>
    </row>
    <row r="798" spans="1:3">
      <c r="A798" s="3" t="s">
        <v>2185</v>
      </c>
      <c r="B798" s="4" t="s">
        <v>2186</v>
      </c>
      <c r="C798" s="1" t="s">
        <v>2187</v>
      </c>
    </row>
    <row r="799" spans="1:3">
      <c r="A799" s="3" t="s">
        <v>2188</v>
      </c>
      <c r="B799" s="4" t="s">
        <v>2189</v>
      </c>
      <c r="C799" s="1" t="s">
        <v>2190</v>
      </c>
    </row>
    <row r="800" spans="1:3">
      <c r="A800" s="3" t="s">
        <v>2191</v>
      </c>
      <c r="B800" s="4" t="s">
        <v>2192</v>
      </c>
      <c r="C800" s="1" t="s">
        <v>2193</v>
      </c>
    </row>
    <row r="801" spans="1:3">
      <c r="A801" s="3" t="s">
        <v>2194</v>
      </c>
      <c r="B801" s="4" t="s">
        <v>2195</v>
      </c>
      <c r="C801" s="1" t="s">
        <v>2196</v>
      </c>
    </row>
    <row r="802" spans="1:3">
      <c r="A802" s="3" t="s">
        <v>2197</v>
      </c>
      <c r="B802" s="4" t="s">
        <v>2198</v>
      </c>
      <c r="C802" s="1" t="s">
        <v>2199</v>
      </c>
    </row>
    <row r="803" spans="1:3">
      <c r="A803" s="3" t="s">
        <v>2200</v>
      </c>
      <c r="B803" s="4" t="s">
        <v>2201</v>
      </c>
      <c r="C803" s="1" t="s">
        <v>2199</v>
      </c>
    </row>
    <row r="804" spans="1:3">
      <c r="A804" s="3" t="s">
        <v>2202</v>
      </c>
      <c r="B804" s="4" t="s">
        <v>2203</v>
      </c>
      <c r="C804" s="1" t="s">
        <v>2199</v>
      </c>
    </row>
    <row r="805" spans="1:3">
      <c r="A805" s="3" t="s">
        <v>2204</v>
      </c>
      <c r="B805" s="4" t="s">
        <v>2205</v>
      </c>
      <c r="C805" s="1" t="s">
        <v>2199</v>
      </c>
    </row>
    <row r="806" spans="1:3">
      <c r="A806" s="3" t="s">
        <v>2206</v>
      </c>
      <c r="B806" s="4" t="s">
        <v>2207</v>
      </c>
      <c r="C806" s="33" t="s">
        <v>2208</v>
      </c>
    </row>
    <row r="807" spans="1:3">
      <c r="A807" s="3" t="s">
        <v>2209</v>
      </c>
      <c r="B807" s="4" t="s">
        <v>2210</v>
      </c>
      <c r="C807" s="33" t="s">
        <v>2211</v>
      </c>
    </row>
    <row r="808" spans="1:3">
      <c r="A808" s="3" t="s">
        <v>2212</v>
      </c>
      <c r="B808" s="4" t="s">
        <v>2213</v>
      </c>
      <c r="C808" s="33" t="s">
        <v>2214</v>
      </c>
    </row>
    <row r="809" spans="1:3">
      <c r="A809" s="3" t="s">
        <v>2215</v>
      </c>
      <c r="B809" s="4" t="s">
        <v>2216</v>
      </c>
      <c r="C809" s="1" t="s">
        <v>2217</v>
      </c>
    </row>
    <row r="810" spans="1:3">
      <c r="A810" s="3" t="s">
        <v>2218</v>
      </c>
      <c r="B810" s="4" t="s">
        <v>2219</v>
      </c>
      <c r="C810" s="1" t="s">
        <v>2220</v>
      </c>
    </row>
    <row r="811" spans="1:3">
      <c r="A811" s="3" t="s">
        <v>2221</v>
      </c>
      <c r="B811" s="4" t="s">
        <v>2222</v>
      </c>
      <c r="C811" s="1" t="s">
        <v>2223</v>
      </c>
    </row>
    <row r="812" spans="1:3">
      <c r="A812" s="3" t="s">
        <v>2224</v>
      </c>
      <c r="B812" s="4" t="s">
        <v>2225</v>
      </c>
      <c r="C812" s="1" t="s">
        <v>2223</v>
      </c>
    </row>
    <row r="813" spans="1:3">
      <c r="A813" s="3" t="s">
        <v>2226</v>
      </c>
      <c r="B813" s="4" t="s">
        <v>2227</v>
      </c>
      <c r="C813" s="1" t="s">
        <v>2223</v>
      </c>
    </row>
    <row r="814" spans="1:3">
      <c r="A814" s="3" t="s">
        <v>2228</v>
      </c>
      <c r="B814" s="4" t="s">
        <v>2229</v>
      </c>
      <c r="C814" s="1" t="s">
        <v>2223</v>
      </c>
    </row>
    <row r="815" spans="1:3">
      <c r="A815" s="3" t="s">
        <v>2230</v>
      </c>
      <c r="B815" s="4" t="s">
        <v>2231</v>
      </c>
      <c r="C815" s="1" t="s">
        <v>2232</v>
      </c>
    </row>
    <row r="816" spans="1:3">
      <c r="A816" s="3" t="s">
        <v>2233</v>
      </c>
      <c r="B816" s="4" t="s">
        <v>2234</v>
      </c>
      <c r="C816" s="1" t="s">
        <v>2232</v>
      </c>
    </row>
    <row r="817" spans="1:5">
      <c r="A817" s="3" t="s">
        <v>2235</v>
      </c>
      <c r="B817" s="4" t="s">
        <v>2236</v>
      </c>
      <c r="C817" s="1" t="s">
        <v>2232</v>
      </c>
    </row>
    <row r="818" spans="1:5">
      <c r="A818" s="3" t="s">
        <v>2237</v>
      </c>
      <c r="B818" s="4" t="s">
        <v>2238</v>
      </c>
      <c r="C818" s="1" t="s">
        <v>2239</v>
      </c>
    </row>
    <row r="819" spans="1:5">
      <c r="A819" s="3" t="s">
        <v>2240</v>
      </c>
      <c r="B819" s="4" t="s">
        <v>2241</v>
      </c>
      <c r="C819" s="1" t="s">
        <v>2239</v>
      </c>
    </row>
    <row r="820" spans="1:5">
      <c r="A820" s="3" t="s">
        <v>2242</v>
      </c>
      <c r="B820" s="4" t="s">
        <v>2243</v>
      </c>
      <c r="C820" s="1" t="s">
        <v>2239</v>
      </c>
    </row>
    <row r="821" spans="1:5">
      <c r="A821" s="3" t="s">
        <v>2244</v>
      </c>
      <c r="B821" s="4" t="s">
        <v>2245</v>
      </c>
      <c r="C821" s="1" t="s">
        <v>2246</v>
      </c>
    </row>
    <row r="822" spans="1:5">
      <c r="A822" s="3" t="s">
        <v>2247</v>
      </c>
      <c r="B822" s="4" t="s">
        <v>2248</v>
      </c>
      <c r="C822" s="1" t="s">
        <v>2246</v>
      </c>
    </row>
    <row r="823" spans="1:5">
      <c r="A823" s="3" t="s">
        <v>2249</v>
      </c>
      <c r="B823" s="4" t="s">
        <v>2250</v>
      </c>
      <c r="C823" s="1" t="s">
        <v>2246</v>
      </c>
    </row>
    <row r="824" spans="1:5">
      <c r="A824" s="3" t="s">
        <v>2251</v>
      </c>
      <c r="B824" s="4" t="s">
        <v>2252</v>
      </c>
      <c r="C824" s="1" t="s">
        <v>2246</v>
      </c>
    </row>
    <row r="825" spans="1:5">
      <c r="A825" s="3" t="s">
        <v>2253</v>
      </c>
      <c r="B825" s="4" t="s">
        <v>2254</v>
      </c>
      <c r="C825" s="1" t="s">
        <v>2255</v>
      </c>
    </row>
    <row r="826" spans="1:5">
      <c r="A826" s="3" t="s">
        <v>2256</v>
      </c>
      <c r="B826" s="4" t="s">
        <v>2257</v>
      </c>
      <c r="C826" s="67" t="s">
        <v>2258</v>
      </c>
    </row>
    <row r="827" spans="1:5">
      <c r="A827" s="3" t="s">
        <v>2259</v>
      </c>
      <c r="B827" s="4" t="s">
        <v>2260</v>
      </c>
      <c r="C827" s="1" t="s">
        <v>2261</v>
      </c>
    </row>
    <row r="828" spans="1:5">
      <c r="A828" s="3" t="s">
        <v>2262</v>
      </c>
      <c r="B828" s="4" t="s">
        <v>2263</v>
      </c>
      <c r="C828" s="67" t="s">
        <v>2264</v>
      </c>
    </row>
    <row r="829" spans="1:5">
      <c r="A829" s="3" t="s">
        <v>2265</v>
      </c>
      <c r="B829" s="4" t="s">
        <v>2266</v>
      </c>
      <c r="C829" s="1" t="s">
        <v>2267</v>
      </c>
    </row>
    <row r="830" spans="1:5">
      <c r="A830" s="3" t="s">
        <v>2268</v>
      </c>
      <c r="B830" s="4" t="s">
        <v>2269</v>
      </c>
      <c r="C830" s="67" t="s">
        <v>2270</v>
      </c>
      <c r="E830" s="1" t="s">
        <v>2271</v>
      </c>
    </row>
    <row r="831" spans="1:5">
      <c r="A831" s="3" t="s">
        <v>2272</v>
      </c>
      <c r="B831" s="4" t="s">
        <v>2273</v>
      </c>
      <c r="C831" s="67" t="s">
        <v>2274</v>
      </c>
      <c r="E831" s="1" t="s">
        <v>2275</v>
      </c>
    </row>
    <row r="832" spans="1:5">
      <c r="A832" s="3" t="s">
        <v>2276</v>
      </c>
      <c r="B832" s="4" t="s">
        <v>2273</v>
      </c>
      <c r="C832" s="67" t="s">
        <v>2277</v>
      </c>
      <c r="E832" s="1" t="s">
        <v>2278</v>
      </c>
    </row>
    <row r="833" spans="1:3">
      <c r="A833" s="71" t="s">
        <v>2279</v>
      </c>
      <c r="B833" s="72" t="s">
        <v>2280</v>
      </c>
      <c r="C833" s="73" t="s">
        <v>2281</v>
      </c>
    </row>
    <row r="834" spans="1:3">
      <c r="A834" s="71" t="s">
        <v>2282</v>
      </c>
      <c r="B834" s="72" t="s">
        <v>2283</v>
      </c>
      <c r="C834" s="67" t="s">
        <v>2284</v>
      </c>
    </row>
    <row r="835" spans="1:3">
      <c r="A835" s="3" t="s">
        <v>2285</v>
      </c>
      <c r="B835" s="4" t="s">
        <v>2286</v>
      </c>
      <c r="C835" s="1" t="s">
        <v>2287</v>
      </c>
    </row>
    <row r="836" spans="1:3">
      <c r="A836" s="3" t="s">
        <v>2288</v>
      </c>
      <c r="B836" s="4" t="s">
        <v>2289</v>
      </c>
      <c r="C836" s="33" t="s">
        <v>2290</v>
      </c>
    </row>
    <row r="837" spans="1:3" ht="14.45">
      <c r="A837" s="3" t="s">
        <v>2291</v>
      </c>
      <c r="B837" s="20" t="s">
        <v>2292</v>
      </c>
      <c r="C837" s="1" t="s">
        <v>2293</v>
      </c>
    </row>
    <row r="838" spans="1:3">
      <c r="A838" s="3" t="s">
        <v>2294</v>
      </c>
      <c r="B838" s="4" t="s">
        <v>2295</v>
      </c>
      <c r="C838" s="1" t="s">
        <v>2296</v>
      </c>
    </row>
    <row r="839" spans="1:3">
      <c r="A839" s="3" t="s">
        <v>2297</v>
      </c>
      <c r="B839" s="4" t="s">
        <v>2298</v>
      </c>
      <c r="C839" s="1" t="s">
        <v>2299</v>
      </c>
    </row>
    <row r="840" spans="1:3">
      <c r="A840" s="3" t="s">
        <v>2300</v>
      </c>
      <c r="B840" s="4" t="s">
        <v>2301</v>
      </c>
      <c r="C840" s="1" t="s">
        <v>2302</v>
      </c>
    </row>
    <row r="841" spans="1:3">
      <c r="A841" s="3" t="s">
        <v>2303</v>
      </c>
      <c r="B841" s="4" t="s">
        <v>2304</v>
      </c>
      <c r="C841" s="1" t="s">
        <v>2305</v>
      </c>
    </row>
    <row r="842" spans="1:3">
      <c r="A842" s="3" t="s">
        <v>2306</v>
      </c>
      <c r="B842" s="4" t="s">
        <v>2307</v>
      </c>
      <c r="C842" s="1" t="s">
        <v>2308</v>
      </c>
    </row>
    <row r="843" spans="1:3">
      <c r="A843" s="3" t="s">
        <v>2309</v>
      </c>
      <c r="B843" s="4" t="s">
        <v>2310</v>
      </c>
      <c r="C843" s="1" t="s">
        <v>2311</v>
      </c>
    </row>
    <row r="844" spans="1:3" ht="14.45">
      <c r="A844" s="3" t="s">
        <v>2312</v>
      </c>
      <c r="B844" s="20" t="s">
        <v>2313</v>
      </c>
      <c r="C844" s="1" t="s">
        <v>2314</v>
      </c>
    </row>
    <row r="845" spans="1:3">
      <c r="A845" s="3" t="s">
        <v>2315</v>
      </c>
      <c r="B845" s="4" t="s">
        <v>2316</v>
      </c>
      <c r="C845" s="1" t="s">
        <v>2317</v>
      </c>
    </row>
    <row r="846" spans="1:3">
      <c r="A846" s="3" t="s">
        <v>2318</v>
      </c>
      <c r="B846" s="4" t="s">
        <v>2319</v>
      </c>
      <c r="C846" s="1" t="s">
        <v>2320</v>
      </c>
    </row>
    <row r="847" spans="1:3">
      <c r="A847" s="3" t="s">
        <v>2321</v>
      </c>
      <c r="B847" s="4" t="s">
        <v>2322</v>
      </c>
      <c r="C847" s="1" t="s">
        <v>2323</v>
      </c>
    </row>
    <row r="848" spans="1:3">
      <c r="A848" s="3" t="s">
        <v>2324</v>
      </c>
      <c r="B848" s="4" t="s">
        <v>2325</v>
      </c>
      <c r="C848" s="1" t="s">
        <v>2326</v>
      </c>
    </row>
    <row r="849" spans="1:4">
      <c r="A849" s="3" t="s">
        <v>2327</v>
      </c>
      <c r="B849" s="4" t="s">
        <v>2328</v>
      </c>
      <c r="C849" s="1" t="s">
        <v>2329</v>
      </c>
    </row>
    <row r="850" spans="1:4">
      <c r="A850" s="3" t="s">
        <v>2330</v>
      </c>
      <c r="B850" s="4" t="s">
        <v>2331</v>
      </c>
      <c r="C850" s="1" t="s">
        <v>2332</v>
      </c>
    </row>
    <row r="851" spans="1:4">
      <c r="A851" s="3" t="s">
        <v>2333</v>
      </c>
      <c r="B851" s="4" t="s">
        <v>2334</v>
      </c>
      <c r="C851" s="1" t="s">
        <v>2335</v>
      </c>
    </row>
    <row r="852" spans="1:4">
      <c r="A852" s="3" t="s">
        <v>2336</v>
      </c>
      <c r="B852" s="4" t="s">
        <v>2337</v>
      </c>
      <c r="C852" s="1" t="s">
        <v>2338</v>
      </c>
    </row>
    <row r="853" spans="1:4">
      <c r="A853" s="3" t="s">
        <v>2339</v>
      </c>
      <c r="B853" s="4" t="s">
        <v>2340</v>
      </c>
      <c r="C853" s="1" t="s">
        <v>2341</v>
      </c>
    </row>
    <row r="854" spans="1:4">
      <c r="A854" s="3" t="s">
        <v>2342</v>
      </c>
      <c r="B854" s="4" t="s">
        <v>2343</v>
      </c>
      <c r="C854" s="1" t="s">
        <v>2344</v>
      </c>
    </row>
    <row r="855" spans="1:4" ht="14.45">
      <c r="A855" s="3" t="s">
        <v>2345</v>
      </c>
      <c r="B855" s="68" t="s">
        <v>2346</v>
      </c>
      <c r="C855" s="20" t="s">
        <v>2347</v>
      </c>
      <c r="D855" s="1">
        <f>LEN(B855)</f>
        <v>61</v>
      </c>
    </row>
    <row r="856" spans="1:4" ht="14.45">
      <c r="A856" s="3" t="s">
        <v>2348</v>
      </c>
      <c r="B856" s="68" t="s">
        <v>2349</v>
      </c>
      <c r="C856" s="20" t="s">
        <v>2350</v>
      </c>
    </row>
    <row r="857" spans="1:4">
      <c r="A857" s="3" t="s">
        <v>2351</v>
      </c>
      <c r="B857" s="4" t="s">
        <v>2352</v>
      </c>
      <c r="C857" s="1" t="s">
        <v>2353</v>
      </c>
    </row>
    <row r="858" spans="1:4">
      <c r="A858" s="3" t="s">
        <v>2354</v>
      </c>
      <c r="B858" s="4" t="s">
        <v>2355</v>
      </c>
      <c r="C858" s="1" t="s">
        <v>2353</v>
      </c>
    </row>
    <row r="859" spans="1:4">
      <c r="A859" s="3" t="s">
        <v>2356</v>
      </c>
      <c r="B859" s="4" t="s">
        <v>2357</v>
      </c>
      <c r="C859" s="1" t="s">
        <v>2353</v>
      </c>
    </row>
    <row r="860" spans="1:4">
      <c r="A860" s="3" t="s">
        <v>2358</v>
      </c>
      <c r="B860" s="4" t="s">
        <v>2359</v>
      </c>
      <c r="C860" s="1" t="s">
        <v>2353</v>
      </c>
    </row>
    <row r="861" spans="1:4">
      <c r="A861" s="3" t="s">
        <v>2360</v>
      </c>
      <c r="B861" s="4" t="s">
        <v>2361</v>
      </c>
      <c r="C861" s="1" t="s">
        <v>2353</v>
      </c>
    </row>
    <row r="862" spans="1:4">
      <c r="A862" s="3" t="s">
        <v>2362</v>
      </c>
      <c r="B862" s="4" t="s">
        <v>2363</v>
      </c>
      <c r="C862" s="1" t="s">
        <v>2353</v>
      </c>
    </row>
    <row r="863" spans="1:4">
      <c r="A863" s="3" t="s">
        <v>2364</v>
      </c>
      <c r="B863" s="4" t="s">
        <v>2365</v>
      </c>
      <c r="C863" s="1" t="s">
        <v>2353</v>
      </c>
      <c r="D863" s="1" t="s">
        <v>2366</v>
      </c>
    </row>
    <row r="864" spans="1:4">
      <c r="A864" s="3" t="s">
        <v>2367</v>
      </c>
      <c r="B864" s="4" t="s">
        <v>2368</v>
      </c>
      <c r="C864" s="1" t="s">
        <v>2353</v>
      </c>
    </row>
    <row r="865" spans="1:3">
      <c r="A865" s="3" t="s">
        <v>2369</v>
      </c>
      <c r="B865" s="4" t="s">
        <v>2370</v>
      </c>
      <c r="C865" s="1" t="s">
        <v>2353</v>
      </c>
    </row>
    <row r="866" spans="1:3">
      <c r="A866" s="3" t="s">
        <v>2371</v>
      </c>
      <c r="B866" s="4" t="s">
        <v>2372</v>
      </c>
      <c r="C866" s="1" t="s">
        <v>2353</v>
      </c>
    </row>
    <row r="867" spans="1:3">
      <c r="A867" s="3" t="s">
        <v>2373</v>
      </c>
      <c r="B867" s="4" t="s">
        <v>2374</v>
      </c>
      <c r="C867" s="1" t="s">
        <v>2353</v>
      </c>
    </row>
    <row r="868" spans="1:3">
      <c r="A868" s="3" t="s">
        <v>2375</v>
      </c>
      <c r="B868" s="4" t="s">
        <v>2376</v>
      </c>
      <c r="C868" s="1" t="s">
        <v>2353</v>
      </c>
    </row>
    <row r="869" spans="1:3">
      <c r="A869" s="3" t="s">
        <v>2377</v>
      </c>
      <c r="B869" s="4" t="s">
        <v>2378</v>
      </c>
      <c r="C869" s="1" t="s">
        <v>2353</v>
      </c>
    </row>
    <row r="870" spans="1:3">
      <c r="A870" s="3" t="s">
        <v>2379</v>
      </c>
      <c r="B870" s="4" t="s">
        <v>2380</v>
      </c>
      <c r="C870" s="1" t="s">
        <v>2353</v>
      </c>
    </row>
    <row r="871" spans="1:3">
      <c r="A871" s="3" t="s">
        <v>2381</v>
      </c>
      <c r="B871" s="4" t="s">
        <v>2382</v>
      </c>
      <c r="C871" s="1" t="s">
        <v>2353</v>
      </c>
    </row>
    <row r="872" spans="1:3">
      <c r="A872" s="3" t="s">
        <v>2383</v>
      </c>
      <c r="B872" s="4" t="s">
        <v>2384</v>
      </c>
      <c r="C872" s="1" t="s">
        <v>2353</v>
      </c>
    </row>
    <row r="873" spans="1:3">
      <c r="A873" s="3" t="s">
        <v>2385</v>
      </c>
      <c r="B873" s="4" t="s">
        <v>2386</v>
      </c>
      <c r="C873" s="1" t="s">
        <v>2353</v>
      </c>
    </row>
    <row r="874" spans="1:3">
      <c r="A874" s="3" t="s">
        <v>2387</v>
      </c>
      <c r="B874" s="4" t="s">
        <v>2388</v>
      </c>
      <c r="C874" s="1" t="s">
        <v>2353</v>
      </c>
    </row>
    <row r="875" spans="1:3">
      <c r="A875" s="3" t="s">
        <v>2389</v>
      </c>
      <c r="B875" s="4" t="s">
        <v>2390</v>
      </c>
      <c r="C875" s="1" t="s">
        <v>2353</v>
      </c>
    </row>
    <row r="876" spans="1:3">
      <c r="A876" s="3" t="s">
        <v>2391</v>
      </c>
      <c r="B876" s="4" t="s">
        <v>2392</v>
      </c>
      <c r="C876" s="1" t="s">
        <v>2353</v>
      </c>
    </row>
    <row r="877" spans="1:3">
      <c r="A877" s="3" t="s">
        <v>2393</v>
      </c>
      <c r="B877" s="4" t="s">
        <v>2394</v>
      </c>
      <c r="C877" s="1" t="s">
        <v>2353</v>
      </c>
    </row>
    <row r="878" spans="1:3">
      <c r="A878" s="3" t="s">
        <v>2395</v>
      </c>
      <c r="B878" s="4" t="s">
        <v>2396</v>
      </c>
      <c r="C878" s="1" t="s">
        <v>2397</v>
      </c>
    </row>
    <row r="879" spans="1:3">
      <c r="A879" s="3" t="s">
        <v>2398</v>
      </c>
      <c r="B879" s="4" t="s">
        <v>2399</v>
      </c>
      <c r="C879" s="1" t="s">
        <v>2400</v>
      </c>
    </row>
    <row r="880" spans="1:3">
      <c r="A880" s="3" t="s">
        <v>2401</v>
      </c>
      <c r="B880" s="4" t="s">
        <v>2402</v>
      </c>
      <c r="C880" s="1" t="s">
        <v>2403</v>
      </c>
    </row>
    <row r="881" spans="1:3">
      <c r="A881" s="3" t="s">
        <v>2404</v>
      </c>
      <c r="B881" s="4" t="s">
        <v>2405</v>
      </c>
      <c r="C881" s="33" t="s">
        <v>2406</v>
      </c>
    </row>
    <row r="882" spans="1:3">
      <c r="A882" s="3" t="s">
        <v>2407</v>
      </c>
      <c r="B882" s="4" t="s">
        <v>2408</v>
      </c>
      <c r="C882" s="1" t="s">
        <v>2353</v>
      </c>
    </row>
    <row r="883" spans="1:3">
      <c r="A883" s="3" t="s">
        <v>2409</v>
      </c>
      <c r="B883" s="4" t="s">
        <v>2410</v>
      </c>
      <c r="C883" s="1" t="s">
        <v>2411</v>
      </c>
    </row>
    <row r="884" spans="1:3">
      <c r="A884" s="3" t="s">
        <v>2412</v>
      </c>
      <c r="B884" s="4" t="s">
        <v>2413</v>
      </c>
      <c r="C884" s="1" t="s">
        <v>2411</v>
      </c>
    </row>
    <row r="885" spans="1:3">
      <c r="A885" s="3" t="s">
        <v>2414</v>
      </c>
      <c r="B885" s="4" t="s">
        <v>2415</v>
      </c>
      <c r="C885" s="33" t="s">
        <v>2416</v>
      </c>
    </row>
    <row r="886" spans="1:3">
      <c r="A886" s="3" t="s">
        <v>2417</v>
      </c>
      <c r="B886" s="4" t="s">
        <v>2418</v>
      </c>
      <c r="C886" s="33" t="s">
        <v>2419</v>
      </c>
    </row>
    <row r="887" spans="1:3">
      <c r="A887" s="3" t="s">
        <v>2420</v>
      </c>
      <c r="B887" s="4" t="s">
        <v>2421</v>
      </c>
      <c r="C887" s="1" t="s">
        <v>2422</v>
      </c>
    </row>
    <row r="888" spans="1:3">
      <c r="A888" s="3" t="s">
        <v>2423</v>
      </c>
      <c r="B888" s="4" t="s">
        <v>2424</v>
      </c>
      <c r="C888" s="1" t="s">
        <v>2425</v>
      </c>
    </row>
    <row r="889" spans="1:3">
      <c r="A889" s="3" t="s">
        <v>2426</v>
      </c>
      <c r="B889" s="4" t="s">
        <v>2427</v>
      </c>
      <c r="C889" s="1" t="s">
        <v>2428</v>
      </c>
    </row>
    <row r="890" spans="1:3">
      <c r="A890" s="3" t="s">
        <v>2429</v>
      </c>
      <c r="B890" s="4" t="s">
        <v>2430</v>
      </c>
      <c r="C890" s="1" t="s">
        <v>2431</v>
      </c>
    </row>
    <row r="891" spans="1:3">
      <c r="A891" s="3" t="s">
        <v>2432</v>
      </c>
      <c r="B891" s="4" t="s">
        <v>2433</v>
      </c>
      <c r="C891" s="1" t="s">
        <v>2431</v>
      </c>
    </row>
    <row r="892" spans="1:3">
      <c r="A892" s="3" t="s">
        <v>2434</v>
      </c>
      <c r="B892" s="4" t="s">
        <v>2435</v>
      </c>
      <c r="C892" s="1" t="s">
        <v>2436</v>
      </c>
    </row>
    <row r="893" spans="1:3">
      <c r="A893" s="3" t="s">
        <v>2437</v>
      </c>
      <c r="B893" s="4" t="s">
        <v>2438</v>
      </c>
      <c r="C893" s="1" t="s">
        <v>2436</v>
      </c>
    </row>
    <row r="894" spans="1:3">
      <c r="A894" s="3" t="s">
        <v>2439</v>
      </c>
      <c r="B894" s="4" t="s">
        <v>2440</v>
      </c>
      <c r="C894" s="1" t="s">
        <v>2436</v>
      </c>
    </row>
    <row r="895" spans="1:3">
      <c r="A895" s="3" t="s">
        <v>2441</v>
      </c>
      <c r="B895" s="4" t="s">
        <v>2442</v>
      </c>
      <c r="C895" s="1" t="s">
        <v>2436</v>
      </c>
    </row>
    <row r="896" spans="1:3">
      <c r="A896" s="3" t="s">
        <v>2443</v>
      </c>
      <c r="B896" s="4" t="s">
        <v>2444</v>
      </c>
      <c r="C896" s="1" t="s">
        <v>2436</v>
      </c>
    </row>
    <row r="897" spans="1:3">
      <c r="A897" s="3" t="s">
        <v>2445</v>
      </c>
      <c r="B897" s="4" t="s">
        <v>2446</v>
      </c>
      <c r="C897" s="1" t="s">
        <v>2436</v>
      </c>
    </row>
    <row r="898" spans="1:3">
      <c r="A898" s="3" t="s">
        <v>2447</v>
      </c>
      <c r="B898" s="4" t="s">
        <v>2448</v>
      </c>
      <c r="C898" s="1" t="s">
        <v>2436</v>
      </c>
    </row>
    <row r="899" spans="1:3">
      <c r="A899" s="3" t="s">
        <v>2449</v>
      </c>
      <c r="B899" s="4" t="s">
        <v>2450</v>
      </c>
      <c r="C899" s="1" t="s">
        <v>2436</v>
      </c>
    </row>
    <row r="900" spans="1:3">
      <c r="A900" s="3" t="s">
        <v>2451</v>
      </c>
      <c r="B900" s="4" t="s">
        <v>2452</v>
      </c>
      <c r="C900" s="1" t="s">
        <v>2453</v>
      </c>
    </row>
    <row r="901" spans="1:3">
      <c r="A901" s="3" t="s">
        <v>2454</v>
      </c>
      <c r="B901" s="4" t="s">
        <v>2455</v>
      </c>
      <c r="C901" s="1" t="s">
        <v>2456</v>
      </c>
    </row>
    <row r="902" spans="1:3">
      <c r="A902" s="3" t="s">
        <v>2457</v>
      </c>
      <c r="B902" s="4" t="s">
        <v>2458</v>
      </c>
      <c r="C902" s="1" t="s">
        <v>2459</v>
      </c>
    </row>
    <row r="903" spans="1:3">
      <c r="A903" s="3" t="s">
        <v>2460</v>
      </c>
      <c r="B903" s="4" t="s">
        <v>2461</v>
      </c>
      <c r="C903" s="1" t="s">
        <v>2462</v>
      </c>
    </row>
    <row r="904" spans="1:3">
      <c r="A904" s="3" t="s">
        <v>2463</v>
      </c>
      <c r="C904" s="1" t="s">
        <v>2464</v>
      </c>
    </row>
    <row r="905" spans="1:3">
      <c r="A905" s="3" t="s">
        <v>2465</v>
      </c>
      <c r="C905" s="1" t="s">
        <v>2466</v>
      </c>
    </row>
    <row r="906" spans="1:3">
      <c r="A906" s="3" t="s">
        <v>2467</v>
      </c>
      <c r="B906" s="4" t="s">
        <v>2468</v>
      </c>
      <c r="C906" s="1" t="s">
        <v>2469</v>
      </c>
    </row>
    <row r="907" spans="1:3">
      <c r="A907" s="3" t="s">
        <v>2470</v>
      </c>
      <c r="B907" s="4" t="s">
        <v>2471</v>
      </c>
      <c r="C907" s="1" t="s">
        <v>2472</v>
      </c>
    </row>
    <row r="908" spans="1:3">
      <c r="A908" s="3" t="s">
        <v>2473</v>
      </c>
      <c r="B908" s="4" t="s">
        <v>2474</v>
      </c>
      <c r="C908" s="1" t="s">
        <v>2475</v>
      </c>
    </row>
    <row r="909" spans="1:3" ht="14.1" customHeight="1">
      <c r="A909" s="3" t="s">
        <v>2476</v>
      </c>
      <c r="B909" s="4" t="s">
        <v>2477</v>
      </c>
      <c r="C909" s="1" t="s">
        <v>2478</v>
      </c>
    </row>
    <row r="910" spans="1:3">
      <c r="A910" s="3" t="s">
        <v>2479</v>
      </c>
      <c r="B910" s="4" t="s">
        <v>2480</v>
      </c>
      <c r="C910" s="1" t="s">
        <v>2481</v>
      </c>
    </row>
    <row r="911" spans="1:3">
      <c r="A911" s="3" t="s">
        <v>2482</v>
      </c>
      <c r="B911" s="4" t="s">
        <v>2483</v>
      </c>
      <c r="C911" s="1" t="s">
        <v>2484</v>
      </c>
    </row>
    <row r="912" spans="1:3">
      <c r="A912" s="3" t="s">
        <v>2485</v>
      </c>
      <c r="B912" s="4" t="s">
        <v>2486</v>
      </c>
      <c r="C912" s="1" t="s">
        <v>2487</v>
      </c>
    </row>
    <row r="913" spans="1:3">
      <c r="A913" s="3" t="s">
        <v>2488</v>
      </c>
      <c r="B913" s="4" t="s">
        <v>2489</v>
      </c>
      <c r="C913" s="1" t="s">
        <v>2487</v>
      </c>
    </row>
    <row r="914" spans="1:3">
      <c r="A914" s="3" t="s">
        <v>2490</v>
      </c>
      <c r="B914" s="4" t="s">
        <v>2491</v>
      </c>
      <c r="C914" s="1" t="s">
        <v>2487</v>
      </c>
    </row>
    <row r="915" spans="1:3">
      <c r="A915" s="3" t="s">
        <v>2492</v>
      </c>
      <c r="B915" s="4" t="s">
        <v>2493</v>
      </c>
      <c r="C915" s="1" t="s">
        <v>2487</v>
      </c>
    </row>
    <row r="916" spans="1:3">
      <c r="A916" s="3" t="s">
        <v>2494</v>
      </c>
      <c r="B916" s="4" t="s">
        <v>2495</v>
      </c>
      <c r="C916" s="1" t="s">
        <v>2487</v>
      </c>
    </row>
    <row r="917" spans="1:3">
      <c r="A917" s="3" t="s">
        <v>2496</v>
      </c>
      <c r="B917" s="4" t="s">
        <v>2497</v>
      </c>
      <c r="C917" s="1" t="s">
        <v>2487</v>
      </c>
    </row>
    <row r="918" spans="1:3">
      <c r="A918" s="3" t="s">
        <v>2498</v>
      </c>
      <c r="B918" s="4" t="s">
        <v>2499</v>
      </c>
      <c r="C918" s="1" t="s">
        <v>2487</v>
      </c>
    </row>
    <row r="919" spans="1:3">
      <c r="A919" s="3" t="s">
        <v>2500</v>
      </c>
      <c r="B919" s="4" t="s">
        <v>2501</v>
      </c>
      <c r="C919" s="1" t="s">
        <v>2487</v>
      </c>
    </row>
    <row r="920" spans="1:3">
      <c r="A920" s="3" t="s">
        <v>2502</v>
      </c>
      <c r="B920" s="4" t="s">
        <v>2503</v>
      </c>
      <c r="C920" s="1" t="s">
        <v>2487</v>
      </c>
    </row>
    <row r="921" spans="1:3">
      <c r="A921" s="3" t="s">
        <v>2504</v>
      </c>
      <c r="B921" s="4" t="s">
        <v>2505</v>
      </c>
      <c r="C921" s="1" t="s">
        <v>2487</v>
      </c>
    </row>
    <row r="922" spans="1:3">
      <c r="A922" s="3" t="s">
        <v>2506</v>
      </c>
      <c r="B922" s="4" t="s">
        <v>2507</v>
      </c>
      <c r="C922" s="1" t="s">
        <v>2487</v>
      </c>
    </row>
    <row r="923" spans="1:3">
      <c r="A923" s="3" t="s">
        <v>2508</v>
      </c>
      <c r="B923" s="4" t="s">
        <v>2509</v>
      </c>
      <c r="C923" s="1" t="s">
        <v>2487</v>
      </c>
    </row>
    <row r="924" spans="1:3">
      <c r="A924" s="3" t="s">
        <v>2510</v>
      </c>
      <c r="B924" s="4" t="s">
        <v>2511</v>
      </c>
      <c r="C924" s="1" t="s">
        <v>2487</v>
      </c>
    </row>
    <row r="925" spans="1:3">
      <c r="A925" s="3" t="s">
        <v>2512</v>
      </c>
      <c r="B925" s="4" t="s">
        <v>2301</v>
      </c>
      <c r="C925" s="1" t="s">
        <v>2513</v>
      </c>
    </row>
    <row r="926" spans="1:3">
      <c r="A926" s="3" t="s">
        <v>2514</v>
      </c>
      <c r="B926" s="4" t="s">
        <v>2515</v>
      </c>
      <c r="C926" s="1" t="s">
        <v>2516</v>
      </c>
    </row>
    <row r="927" spans="1:3">
      <c r="A927" s="3" t="s">
        <v>2517</v>
      </c>
      <c r="B927" s="4" t="s">
        <v>2518</v>
      </c>
      <c r="C927" s="1" t="s">
        <v>2519</v>
      </c>
    </row>
    <row r="928" spans="1:3">
      <c r="A928" s="3" t="s">
        <v>2520</v>
      </c>
      <c r="B928" s="4" t="s">
        <v>2521</v>
      </c>
      <c r="C928" s="1" t="s">
        <v>2522</v>
      </c>
    </row>
    <row r="929" spans="1:4">
      <c r="A929" s="3" t="s">
        <v>2523</v>
      </c>
      <c r="B929" s="4" t="s">
        <v>2524</v>
      </c>
      <c r="C929" s="1" t="s">
        <v>2525</v>
      </c>
      <c r="D929" s="1" t="s">
        <v>2526</v>
      </c>
    </row>
    <row r="930" spans="1:4">
      <c r="A930" s="3" t="s">
        <v>2527</v>
      </c>
      <c r="B930" s="4" t="s">
        <v>2524</v>
      </c>
      <c r="C930" s="1" t="s">
        <v>2528</v>
      </c>
      <c r="D930" s="1" t="s">
        <v>2526</v>
      </c>
    </row>
    <row r="931" spans="1:4" ht="14.1" customHeight="1">
      <c r="A931" s="3" t="s">
        <v>2529</v>
      </c>
      <c r="B931" s="4" t="s">
        <v>2530</v>
      </c>
      <c r="C931" s="1" t="s">
        <v>2531</v>
      </c>
    </row>
    <row r="932" spans="1:4" ht="14.1" customHeight="1">
      <c r="A932" s="3" t="s">
        <v>2532</v>
      </c>
      <c r="B932" s="4" t="s">
        <v>2533</v>
      </c>
      <c r="C932" s="1" t="s">
        <v>2534</v>
      </c>
    </row>
    <row r="933" spans="1:4" ht="14.1" customHeight="1">
      <c r="A933" s="3" t="s">
        <v>2535</v>
      </c>
      <c r="B933" s="4" t="s">
        <v>2536</v>
      </c>
      <c r="C933" s="1" t="s">
        <v>2537</v>
      </c>
      <c r="D933" s="1" t="s">
        <v>2538</v>
      </c>
    </row>
    <row r="934" spans="1:4" ht="14.1" customHeight="1">
      <c r="A934" s="3" t="s">
        <v>2539</v>
      </c>
      <c r="B934" s="4" t="s">
        <v>2540</v>
      </c>
      <c r="C934" s="1" t="s">
        <v>2541</v>
      </c>
    </row>
    <row r="935" spans="1:4" ht="14.1" customHeight="1">
      <c r="A935" s="3" t="s">
        <v>2542</v>
      </c>
      <c r="B935" s="4" t="s">
        <v>2543</v>
      </c>
      <c r="C935" s="1" t="s">
        <v>2544</v>
      </c>
    </row>
    <row r="936" spans="1:4">
      <c r="A936" s="3" t="s">
        <v>2545</v>
      </c>
      <c r="B936" s="4" t="s">
        <v>2546</v>
      </c>
      <c r="C936" s="1" t="s">
        <v>2547</v>
      </c>
      <c r="D936" s="3" t="s">
        <v>2548</v>
      </c>
    </row>
    <row r="937" spans="1:4" ht="14.1" customHeight="1">
      <c r="A937" s="3" t="s">
        <v>2549</v>
      </c>
      <c r="B937" s="78" t="s">
        <v>2550</v>
      </c>
      <c r="C937" s="1" t="s">
        <v>2551</v>
      </c>
      <c r="D937" s="3"/>
    </row>
    <row r="938" spans="1:4">
      <c r="A938" s="3" t="s">
        <v>2552</v>
      </c>
      <c r="B938" s="78" t="s">
        <v>2553</v>
      </c>
      <c r="C938" s="1" t="s">
        <v>2554</v>
      </c>
      <c r="D938" s="3"/>
    </row>
    <row r="939" spans="1:4">
      <c r="A939" s="3" t="s">
        <v>2555</v>
      </c>
      <c r="B939" s="78" t="s">
        <v>2556</v>
      </c>
      <c r="C939" s="1" t="s">
        <v>2557</v>
      </c>
      <c r="D939" s="3"/>
    </row>
    <row r="940" spans="1:4">
      <c r="A940" s="3" t="s">
        <v>2558</v>
      </c>
      <c r="B940" s="78" t="s">
        <v>2559</v>
      </c>
      <c r="C940" s="1" t="s">
        <v>2560</v>
      </c>
      <c r="D940" s="3"/>
    </row>
    <row r="941" spans="1:4">
      <c r="A941" s="3" t="s">
        <v>2561</v>
      </c>
      <c r="B941" s="78" t="s">
        <v>2562</v>
      </c>
      <c r="C941" s="1" t="s">
        <v>2563</v>
      </c>
      <c r="D941" s="3"/>
    </row>
    <row r="942" spans="1:4">
      <c r="A942" s="3" t="s">
        <v>2564</v>
      </c>
      <c r="B942" s="4" t="s">
        <v>2565</v>
      </c>
      <c r="C942" s="1" t="s">
        <v>2566</v>
      </c>
    </row>
    <row r="943" spans="1:4">
      <c r="A943" s="3" t="s">
        <v>2567</v>
      </c>
      <c r="B943" s="78" t="s">
        <v>2568</v>
      </c>
      <c r="C943" s="1" t="s">
        <v>2569</v>
      </c>
    </row>
    <row r="944" spans="1:4">
      <c r="A944" s="3" t="s">
        <v>2570</v>
      </c>
      <c r="B944" s="79" t="s">
        <v>2571</v>
      </c>
      <c r="C944" s="1" t="s">
        <v>2572</v>
      </c>
    </row>
    <row r="945" spans="1:3">
      <c r="A945" s="3" t="s">
        <v>2573</v>
      </c>
      <c r="B945" s="78" t="s">
        <v>2574</v>
      </c>
      <c r="C945" s="1" t="s">
        <v>2575</v>
      </c>
    </row>
    <row r="946" spans="1:3">
      <c r="A946" s="3" t="s">
        <v>2576</v>
      </c>
      <c r="B946" s="79" t="s">
        <v>2577</v>
      </c>
      <c r="C946" s="1" t="s">
        <v>2578</v>
      </c>
    </row>
    <row r="947" spans="1:3">
      <c r="A947" s="3" t="s">
        <v>2579</v>
      </c>
      <c r="B947" s="4" t="s">
        <v>2580</v>
      </c>
      <c r="C947" s="1" t="s">
        <v>2581</v>
      </c>
    </row>
    <row r="948" spans="1:3">
      <c r="A948" s="3" t="s">
        <v>2582</v>
      </c>
      <c r="B948" s="4" t="s">
        <v>2583</v>
      </c>
      <c r="C948" s="1" t="s">
        <v>2584</v>
      </c>
    </row>
    <row r="949" spans="1:3">
      <c r="A949" s="3" t="s">
        <v>2585</v>
      </c>
      <c r="B949" s="4" t="s">
        <v>2586</v>
      </c>
      <c r="C949" s="1" t="s">
        <v>2587</v>
      </c>
    </row>
    <row r="950" spans="1:3">
      <c r="A950" s="3" t="s">
        <v>2588</v>
      </c>
      <c r="B950" s="4" t="s">
        <v>2589</v>
      </c>
      <c r="C950" s="1" t="s">
        <v>2590</v>
      </c>
    </row>
    <row r="951" spans="1:3">
      <c r="A951" s="3" t="s">
        <v>2591</v>
      </c>
      <c r="B951" s="4" t="s">
        <v>2592</v>
      </c>
      <c r="C951" s="1" t="s">
        <v>2593</v>
      </c>
    </row>
    <row r="952" spans="1:3">
      <c r="A952" s="3" t="s">
        <v>2594</v>
      </c>
      <c r="B952" s="4" t="s">
        <v>2595</v>
      </c>
      <c r="C952" s="1" t="s">
        <v>2596</v>
      </c>
    </row>
    <row r="953" spans="1:3">
      <c r="A953" s="3" t="s">
        <v>2597</v>
      </c>
      <c r="B953" s="4" t="s">
        <v>2598</v>
      </c>
      <c r="C953" s="1" t="s">
        <v>2599</v>
      </c>
    </row>
    <row r="954" spans="1:3" ht="14.45">
      <c r="A954" s="3" t="s">
        <v>2600</v>
      </c>
      <c r="B954" t="s">
        <v>2601</v>
      </c>
      <c r="C954" t="s">
        <v>2602</v>
      </c>
    </row>
    <row r="955" spans="1:3">
      <c r="A955" s="3" t="s">
        <v>2603</v>
      </c>
      <c r="B955" s="4" t="s">
        <v>2604</v>
      </c>
      <c r="C955" s="1" t="s">
        <v>2605</v>
      </c>
    </row>
    <row r="956" spans="1:3">
      <c r="A956" s="3" t="s">
        <v>2606</v>
      </c>
      <c r="B956" s="4" t="s">
        <v>2607</v>
      </c>
      <c r="C956" s="1" t="s">
        <v>2608</v>
      </c>
    </row>
    <row r="957" spans="1:3">
      <c r="A957" s="3" t="s">
        <v>2609</v>
      </c>
      <c r="B957" s="4" t="s">
        <v>2610</v>
      </c>
      <c r="C957" s="1" t="s">
        <v>2611</v>
      </c>
    </row>
    <row r="958" spans="1:3">
      <c r="A958" s="3" t="s">
        <v>2612</v>
      </c>
      <c r="B958" s="4" t="s">
        <v>2613</v>
      </c>
      <c r="C958" s="1" t="s">
        <v>2611</v>
      </c>
    </row>
    <row r="959" spans="1:3">
      <c r="A959" s="3" t="s">
        <v>2614</v>
      </c>
      <c r="B959" s="4" t="s">
        <v>2615</v>
      </c>
      <c r="C959" s="1" t="s">
        <v>2616</v>
      </c>
    </row>
    <row r="960" spans="1:3">
      <c r="A960" s="3" t="s">
        <v>2617</v>
      </c>
      <c r="B960" s="4" t="s">
        <v>2618</v>
      </c>
      <c r="C960" s="1" t="s">
        <v>2616</v>
      </c>
    </row>
    <row r="961" spans="1:3">
      <c r="A961" s="3" t="s">
        <v>2619</v>
      </c>
      <c r="B961" s="4" t="s">
        <v>2620</v>
      </c>
      <c r="C961" s="1" t="s">
        <v>2621</v>
      </c>
    </row>
    <row r="962" spans="1:3">
      <c r="A962" s="3" t="s">
        <v>2622</v>
      </c>
      <c r="B962" s="4" t="s">
        <v>2623</v>
      </c>
      <c r="C962" s="1" t="s">
        <v>2621</v>
      </c>
    </row>
    <row r="963" spans="1:3">
      <c r="A963" s="3" t="s">
        <v>2624</v>
      </c>
      <c r="B963" s="4" t="s">
        <v>2625</v>
      </c>
      <c r="C963" s="1" t="s">
        <v>2626</v>
      </c>
    </row>
    <row r="964" spans="1:3">
      <c r="A964" s="3" t="s">
        <v>2627</v>
      </c>
      <c r="B964" s="4" t="s">
        <v>2628</v>
      </c>
      <c r="C964" s="1" t="s">
        <v>2626</v>
      </c>
    </row>
    <row r="965" spans="1:3">
      <c r="A965" s="3" t="s">
        <v>2629</v>
      </c>
      <c r="B965" s="4" t="s">
        <v>2630</v>
      </c>
      <c r="C965" s="1" t="s">
        <v>2631</v>
      </c>
    </row>
    <row r="966" spans="1:3">
      <c r="A966" s="3" t="s">
        <v>2632</v>
      </c>
      <c r="B966" s="4" t="s">
        <v>2633</v>
      </c>
      <c r="C966" s="1" t="s">
        <v>2631</v>
      </c>
    </row>
    <row r="967" spans="1:3">
      <c r="A967" s="3" t="s">
        <v>2634</v>
      </c>
      <c r="B967" s="4" t="s">
        <v>2635</v>
      </c>
      <c r="C967" s="33" t="s">
        <v>2636</v>
      </c>
    </row>
    <row r="968" spans="1:3">
      <c r="A968" s="3" t="s">
        <v>2637</v>
      </c>
      <c r="B968" s="4" t="s">
        <v>2638</v>
      </c>
      <c r="C968" s="33" t="s">
        <v>2636</v>
      </c>
    </row>
    <row r="969" spans="1:3">
      <c r="A969" s="3" t="s">
        <v>2639</v>
      </c>
      <c r="B969" s="4" t="s">
        <v>2640</v>
      </c>
      <c r="C969" s="33" t="s">
        <v>2641</v>
      </c>
    </row>
    <row r="970" spans="1:3">
      <c r="A970" s="3" t="s">
        <v>2642</v>
      </c>
      <c r="B970" s="4" t="s">
        <v>2643</v>
      </c>
      <c r="C970" s="33" t="s">
        <v>2641</v>
      </c>
    </row>
    <row r="971" spans="1:3">
      <c r="A971" s="3" t="s">
        <v>2644</v>
      </c>
      <c r="B971" s="4" t="s">
        <v>2645</v>
      </c>
      <c r="C971" s="33" t="s">
        <v>2646</v>
      </c>
    </row>
    <row r="972" spans="1:3">
      <c r="A972" s="3" t="s">
        <v>2647</v>
      </c>
      <c r="B972" s="4" t="s">
        <v>2648</v>
      </c>
      <c r="C972" s="33" t="s">
        <v>2646</v>
      </c>
    </row>
    <row r="973" spans="1:3">
      <c r="A973" s="3" t="s">
        <v>2649</v>
      </c>
      <c r="B973" s="4" t="s">
        <v>2650</v>
      </c>
      <c r="C973" s="33" t="s">
        <v>2651</v>
      </c>
    </row>
    <row r="974" spans="1:3">
      <c r="A974" s="3" t="s">
        <v>2652</v>
      </c>
      <c r="B974" s="4" t="s">
        <v>2653</v>
      </c>
      <c r="C974" s="33" t="s">
        <v>2651</v>
      </c>
    </row>
    <row r="975" spans="1:3">
      <c r="A975" s="3" t="s">
        <v>2654</v>
      </c>
      <c r="B975" s="4" t="s">
        <v>2655</v>
      </c>
      <c r="C975" s="33" t="s">
        <v>2656</v>
      </c>
    </row>
    <row r="976" spans="1:3">
      <c r="A976" s="3" t="s">
        <v>2657</v>
      </c>
      <c r="B976" s="4" t="s">
        <v>2658</v>
      </c>
      <c r="C976" s="33" t="s">
        <v>2656</v>
      </c>
    </row>
    <row r="977" spans="1:3">
      <c r="A977" s="3" t="s">
        <v>2659</v>
      </c>
      <c r="B977" s="4" t="s">
        <v>2660</v>
      </c>
      <c r="C977" s="33" t="s">
        <v>2661</v>
      </c>
    </row>
    <row r="978" spans="1:3">
      <c r="A978" s="3" t="s">
        <v>2662</v>
      </c>
      <c r="B978" s="4" t="s">
        <v>2663</v>
      </c>
      <c r="C978" s="33" t="s">
        <v>2661</v>
      </c>
    </row>
    <row r="979" spans="1:3">
      <c r="A979" s="3" t="s">
        <v>2664</v>
      </c>
      <c r="B979" s="4" t="s">
        <v>2665</v>
      </c>
      <c r="C979" s="33" t="s">
        <v>2666</v>
      </c>
    </row>
    <row r="980" spans="1:3">
      <c r="A980" s="3" t="s">
        <v>2667</v>
      </c>
      <c r="B980" s="4" t="s">
        <v>2668</v>
      </c>
      <c r="C980" s="33" t="s">
        <v>2666</v>
      </c>
    </row>
    <row r="981" spans="1:3">
      <c r="A981" s="3" t="s">
        <v>2669</v>
      </c>
      <c r="B981" s="4" t="s">
        <v>1132</v>
      </c>
      <c r="C981" s="33" t="s">
        <v>2670</v>
      </c>
    </row>
    <row r="982" spans="1:3">
      <c r="A982" s="3" t="s">
        <v>2671</v>
      </c>
      <c r="B982" s="4" t="s">
        <v>1135</v>
      </c>
      <c r="C982" s="33" t="s">
        <v>2670</v>
      </c>
    </row>
    <row r="983" spans="1:3">
      <c r="A983" s="3" t="s">
        <v>2672</v>
      </c>
      <c r="B983" s="4" t="s">
        <v>2673</v>
      </c>
      <c r="C983" s="1" t="s">
        <v>2674</v>
      </c>
    </row>
    <row r="984" spans="1:3">
      <c r="A984" s="3" t="s">
        <v>2675</v>
      </c>
      <c r="B984" s="4" t="s">
        <v>2676</v>
      </c>
      <c r="C984" s="1" t="s">
        <v>2677</v>
      </c>
    </row>
    <row r="985" spans="1:3">
      <c r="A985" s="3" t="s">
        <v>2678</v>
      </c>
      <c r="B985" s="4" t="s">
        <v>2679</v>
      </c>
      <c r="C985" s="1" t="s">
        <v>2680</v>
      </c>
    </row>
    <row r="986" spans="1:3">
      <c r="A986" s="3" t="s">
        <v>2681</v>
      </c>
      <c r="B986" s="4" t="s">
        <v>2682</v>
      </c>
      <c r="C986" s="1" t="s">
        <v>2683</v>
      </c>
    </row>
    <row r="987" spans="1:3">
      <c r="A987" s="3" t="s">
        <v>2684</v>
      </c>
      <c r="B987" s="4" t="s">
        <v>2685</v>
      </c>
      <c r="C987" s="1" t="s">
        <v>2686</v>
      </c>
    </row>
    <row r="988" spans="1:3">
      <c r="A988" s="3" t="s">
        <v>2687</v>
      </c>
      <c r="B988" s="4" t="s">
        <v>2688</v>
      </c>
      <c r="C988" s="1" t="s">
        <v>2689</v>
      </c>
    </row>
    <row r="989" spans="1:3">
      <c r="A989" s="3" t="s">
        <v>2690</v>
      </c>
      <c r="B989" s="4" t="s">
        <v>2691</v>
      </c>
      <c r="C989" s="1" t="s">
        <v>2692</v>
      </c>
    </row>
    <row r="990" spans="1:3">
      <c r="A990" s="3" t="s">
        <v>2693</v>
      </c>
      <c r="B990" s="4" t="s">
        <v>2694</v>
      </c>
      <c r="C990" s="1" t="s">
        <v>2695</v>
      </c>
    </row>
    <row r="991" spans="1:3">
      <c r="A991" s="3" t="s">
        <v>2696</v>
      </c>
      <c r="B991" s="4" t="s">
        <v>2697</v>
      </c>
      <c r="C991" s="1" t="s">
        <v>2698</v>
      </c>
    </row>
    <row r="992" spans="1:3">
      <c r="A992" s="3" t="s">
        <v>2699</v>
      </c>
      <c r="B992" s="4" t="s">
        <v>2700</v>
      </c>
      <c r="C992" s="1" t="s">
        <v>2701</v>
      </c>
    </row>
    <row r="993" spans="1:3">
      <c r="A993" s="3" t="s">
        <v>2702</v>
      </c>
      <c r="B993" s="4" t="s">
        <v>2703</v>
      </c>
      <c r="C993" s="1" t="s">
        <v>2704</v>
      </c>
    </row>
    <row r="994" spans="1:3">
      <c r="A994" s="3" t="s">
        <v>2705</v>
      </c>
      <c r="B994" s="4" t="s">
        <v>2706</v>
      </c>
      <c r="C994" s="1" t="s">
        <v>2707</v>
      </c>
    </row>
    <row r="995" spans="1:3">
      <c r="A995" s="3" t="s">
        <v>2708</v>
      </c>
      <c r="B995" s="4" t="s">
        <v>2709</v>
      </c>
      <c r="C995" s="1" t="s">
        <v>2710</v>
      </c>
    </row>
    <row r="996" spans="1:3">
      <c r="A996" s="3" t="s">
        <v>2711</v>
      </c>
      <c r="B996" s="4" t="s">
        <v>2712</v>
      </c>
      <c r="C996" s="1" t="s">
        <v>2713</v>
      </c>
    </row>
    <row r="997" spans="1:3">
      <c r="A997" s="3" t="s">
        <v>2714</v>
      </c>
      <c r="B997" s="4" t="s">
        <v>2715</v>
      </c>
      <c r="C997" s="1" t="s">
        <v>2716</v>
      </c>
    </row>
    <row r="998" spans="1:3">
      <c r="A998" s="3" t="s">
        <v>2717</v>
      </c>
      <c r="B998" s="4" t="s">
        <v>2718</v>
      </c>
      <c r="C998" s="1" t="s">
        <v>2719</v>
      </c>
    </row>
    <row r="999" spans="1:3">
      <c r="A999" s="3" t="s">
        <v>2720</v>
      </c>
      <c r="B999" s="4" t="s">
        <v>2721</v>
      </c>
      <c r="C999" s="1" t="s">
        <v>2722</v>
      </c>
    </row>
    <row r="1000" spans="1:3">
      <c r="A1000" s="3" t="s">
        <v>2723</v>
      </c>
      <c r="B1000" s="4" t="s">
        <v>2724</v>
      </c>
      <c r="C1000" s="1" t="s">
        <v>2725</v>
      </c>
    </row>
    <row r="1001" spans="1:3">
      <c r="A1001" s="3" t="s">
        <v>2726</v>
      </c>
      <c r="B1001" s="4" t="s">
        <v>2727</v>
      </c>
      <c r="C1001" s="1" t="s">
        <v>2728</v>
      </c>
    </row>
    <row r="1002" spans="1:3">
      <c r="A1002" s="3" t="s">
        <v>2729</v>
      </c>
      <c r="B1002" s="4" t="s">
        <v>2730</v>
      </c>
      <c r="C1002" s="1" t="s">
        <v>2731</v>
      </c>
    </row>
    <row r="1003" spans="1:3">
      <c r="A1003" s="3" t="s">
        <v>2732</v>
      </c>
      <c r="B1003" s="4" t="s">
        <v>2733</v>
      </c>
      <c r="C1003" s="1" t="s">
        <v>2734</v>
      </c>
    </row>
    <row r="1004" spans="1:3">
      <c r="A1004" s="3" t="s">
        <v>2735</v>
      </c>
      <c r="B1004" s="4" t="s">
        <v>2736</v>
      </c>
      <c r="C1004" s="1" t="s">
        <v>2737</v>
      </c>
    </row>
    <row r="1005" spans="1:3">
      <c r="A1005" s="3" t="s">
        <v>2738</v>
      </c>
      <c r="B1005" s="4" t="s">
        <v>2739</v>
      </c>
      <c r="C1005" s="1" t="s">
        <v>2740</v>
      </c>
    </row>
    <row r="1006" spans="1:3">
      <c r="A1006" s="3" t="s">
        <v>2741</v>
      </c>
      <c r="B1006" s="4" t="s">
        <v>2742</v>
      </c>
      <c r="C1006" s="1" t="s">
        <v>2743</v>
      </c>
    </row>
    <row r="1007" spans="1:3">
      <c r="A1007" s="3" t="s">
        <v>2744</v>
      </c>
    </row>
    <row r="1008" spans="1:3">
      <c r="A1008" s="3" t="s">
        <v>2745</v>
      </c>
      <c r="B1008" s="4" t="s">
        <v>2746</v>
      </c>
      <c r="C1008" s="1" t="s">
        <v>2747</v>
      </c>
    </row>
    <row r="1009" spans="1:3">
      <c r="A1009" s="3" t="s">
        <v>2748</v>
      </c>
      <c r="B1009" s="4" t="s">
        <v>2518</v>
      </c>
      <c r="C1009" s="33" t="s">
        <v>2749</v>
      </c>
    </row>
    <row r="1010" spans="1:3">
      <c r="A1010" s="3" t="s">
        <v>2750</v>
      </c>
      <c r="B1010" s="4" t="s">
        <v>2751</v>
      </c>
      <c r="C1010" s="87" t="s">
        <v>2752</v>
      </c>
    </row>
    <row r="1011" spans="1:3">
      <c r="A1011" s="3" t="s">
        <v>2753</v>
      </c>
      <c r="B1011" s="4" t="s">
        <v>2754</v>
      </c>
      <c r="C1011" s="1" t="s">
        <v>2755</v>
      </c>
    </row>
    <row r="1012" spans="1:3">
      <c r="A1012" s="3" t="s">
        <v>2756</v>
      </c>
      <c r="B1012" s="4" t="s">
        <v>2757</v>
      </c>
      <c r="C1012" s="1" t="s">
        <v>2758</v>
      </c>
    </row>
    <row r="1013" spans="1:3">
      <c r="A1013" s="3" t="s">
        <v>2759</v>
      </c>
      <c r="B1013" s="4" t="s">
        <v>2760</v>
      </c>
      <c r="C1013" s="1" t="s">
        <v>2761</v>
      </c>
    </row>
    <row r="1014" spans="1:3">
      <c r="A1014" s="3" t="s">
        <v>2762</v>
      </c>
      <c r="B1014" s="4" t="s">
        <v>2757</v>
      </c>
      <c r="C1014" s="1" t="s">
        <v>2763</v>
      </c>
    </row>
    <row r="1015" spans="1:3">
      <c r="A1015" s="3" t="s">
        <v>2764</v>
      </c>
      <c r="B1015" s="4" t="s">
        <v>2765</v>
      </c>
      <c r="C1015" s="1" t="s">
        <v>2766</v>
      </c>
    </row>
    <row r="1016" spans="1:3">
      <c r="A1016" s="3" t="s">
        <v>2767</v>
      </c>
      <c r="B1016" s="4" t="s">
        <v>2768</v>
      </c>
      <c r="C1016" s="1" t="s">
        <v>2766</v>
      </c>
    </row>
    <row r="1017" spans="1:3">
      <c r="A1017" s="3" t="s">
        <v>2769</v>
      </c>
      <c r="B1017" s="4" t="s">
        <v>2770</v>
      </c>
      <c r="C1017" s="1" t="s">
        <v>2771</v>
      </c>
    </row>
    <row r="1018" spans="1:3">
      <c r="A1018" s="3" t="s">
        <v>2772</v>
      </c>
      <c r="B1018" s="4" t="s">
        <v>2773</v>
      </c>
      <c r="C1018" s="1" t="s">
        <v>2771</v>
      </c>
    </row>
    <row r="1019" spans="1:3">
      <c r="A1019" s="3" t="s">
        <v>2774</v>
      </c>
      <c r="B1019" s="4" t="s">
        <v>2775</v>
      </c>
      <c r="C1019" s="1" t="s">
        <v>2776</v>
      </c>
    </row>
    <row r="1020" spans="1:3">
      <c r="A1020" s="3" t="s">
        <v>2777</v>
      </c>
      <c r="B1020" s="4" t="s">
        <v>2778</v>
      </c>
      <c r="C1020" s="1" t="s">
        <v>2779</v>
      </c>
    </row>
    <row r="1021" spans="1:3">
      <c r="A1021" s="3" t="s">
        <v>2780</v>
      </c>
      <c r="B1021" s="4" t="s">
        <v>2781</v>
      </c>
      <c r="C1021" s="33" t="s">
        <v>2782</v>
      </c>
    </row>
    <row r="1022" spans="1:3">
      <c r="A1022" s="3" t="s">
        <v>2783</v>
      </c>
      <c r="B1022" s="4" t="s">
        <v>2784</v>
      </c>
      <c r="C1022" s="33" t="s">
        <v>2785</v>
      </c>
    </row>
    <row r="1023" spans="1:3">
      <c r="A1023" s="3" t="s">
        <v>2786</v>
      </c>
      <c r="B1023" s="4" t="s">
        <v>2787</v>
      </c>
      <c r="C1023" s="33" t="s">
        <v>2788</v>
      </c>
    </row>
    <row r="1024" spans="1:3">
      <c r="A1024" s="3" t="s">
        <v>2789</v>
      </c>
      <c r="B1024" s="4" t="s">
        <v>2790</v>
      </c>
      <c r="C1024" s="1" t="s">
        <v>2791</v>
      </c>
    </row>
    <row r="1025" spans="1:3">
      <c r="A1025" s="3" t="s">
        <v>2792</v>
      </c>
      <c r="B1025" s="4" t="s">
        <v>2793</v>
      </c>
      <c r="C1025" s="1" t="s">
        <v>2794</v>
      </c>
    </row>
    <row r="1026" spans="1:3">
      <c r="A1026" s="3" t="s">
        <v>2795</v>
      </c>
      <c r="B1026" s="4" t="s">
        <v>2796</v>
      </c>
      <c r="C1026" s="1" t="s">
        <v>2797</v>
      </c>
    </row>
    <row r="1027" spans="1:3">
      <c r="A1027" s="3" t="s">
        <v>2798</v>
      </c>
      <c r="B1027" s="4" t="s">
        <v>2799</v>
      </c>
      <c r="C1027" s="1" t="s">
        <v>2800</v>
      </c>
    </row>
    <row r="1028" spans="1:3">
      <c r="A1028" s="3" t="s">
        <v>2801</v>
      </c>
      <c r="B1028" s="4" t="s">
        <v>2802</v>
      </c>
      <c r="C1028" s="1" t="s">
        <v>2803</v>
      </c>
    </row>
    <row r="1029" spans="1:3">
      <c r="A1029" s="3" t="s">
        <v>2804</v>
      </c>
      <c r="B1029" s="4" t="s">
        <v>2805</v>
      </c>
      <c r="C1029" s="1" t="s">
        <v>2806</v>
      </c>
    </row>
    <row r="1030" spans="1:3">
      <c r="A1030" s="3" t="s">
        <v>2807</v>
      </c>
      <c r="B1030" s="4" t="s">
        <v>2808</v>
      </c>
    </row>
    <row r="1031" spans="1:3">
      <c r="A1031" s="3" t="s">
        <v>2809</v>
      </c>
      <c r="B1031" s="4" t="s">
        <v>2810</v>
      </c>
      <c r="C1031" s="1" t="s">
        <v>2811</v>
      </c>
    </row>
    <row r="1032" spans="1:3">
      <c r="A1032" s="3" t="s">
        <v>2812</v>
      </c>
      <c r="B1032" s="4" t="s">
        <v>2813</v>
      </c>
      <c r="C1032" s="1" t="s">
        <v>2814</v>
      </c>
    </row>
    <row r="1033" spans="1:3">
      <c r="A1033" s="3" t="s">
        <v>2815</v>
      </c>
      <c r="B1033" s="4" t="s">
        <v>2816</v>
      </c>
      <c r="C1033" s="1" t="s">
        <v>2817</v>
      </c>
    </row>
    <row r="1034" spans="1:3">
      <c r="A1034" s="3" t="s">
        <v>2818</v>
      </c>
      <c r="B1034" s="4" t="s">
        <v>2819</v>
      </c>
      <c r="C1034" s="1" t="s">
        <v>2820</v>
      </c>
    </row>
    <row r="1035" spans="1:3">
      <c r="A1035" s="3" t="s">
        <v>2821</v>
      </c>
      <c r="B1035" s="4" t="s">
        <v>2822</v>
      </c>
      <c r="C1035" s="1" t="s">
        <v>2823</v>
      </c>
    </row>
    <row r="1036" spans="1:3">
      <c r="A1036" s="3" t="s">
        <v>2824</v>
      </c>
      <c r="B1036" s="4" t="s">
        <v>2825</v>
      </c>
      <c r="C1036" s="1" t="s">
        <v>2826</v>
      </c>
    </row>
    <row r="1037" spans="1:3">
      <c r="A1037" s="3" t="s">
        <v>2827</v>
      </c>
      <c r="B1037" s="4" t="s">
        <v>2828</v>
      </c>
      <c r="C1037" s="1" t="s">
        <v>2829</v>
      </c>
    </row>
    <row r="1038" spans="1:3">
      <c r="A1038" s="3" t="s">
        <v>2830</v>
      </c>
      <c r="B1038" s="4" t="s">
        <v>2831</v>
      </c>
      <c r="C1038" s="1" t="s">
        <v>2832</v>
      </c>
    </row>
    <row r="1039" spans="1:3">
      <c r="A1039" s="3" t="s">
        <v>2833</v>
      </c>
      <c r="B1039" s="4" t="s">
        <v>2834</v>
      </c>
      <c r="C1039" s="1" t="s">
        <v>2835</v>
      </c>
    </row>
    <row r="1040" spans="1:3">
      <c r="A1040" s="3" t="s">
        <v>2836</v>
      </c>
      <c r="B1040" s="4" t="s">
        <v>2837</v>
      </c>
      <c r="C1040" s="1" t="s">
        <v>2838</v>
      </c>
    </row>
    <row r="1041" spans="1:3">
      <c r="A1041" s="3" t="s">
        <v>2839</v>
      </c>
      <c r="B1041" s="4" t="s">
        <v>2840</v>
      </c>
      <c r="C1041" s="1" t="s">
        <v>2841</v>
      </c>
    </row>
    <row r="1042" spans="1:3">
      <c r="A1042" s="3" t="s">
        <v>2842</v>
      </c>
      <c r="B1042" s="4" t="s">
        <v>2843</v>
      </c>
      <c r="C1042" s="1" t="s">
        <v>2844</v>
      </c>
    </row>
    <row r="1043" spans="1:3">
      <c r="A1043" s="3" t="s">
        <v>2845</v>
      </c>
      <c r="B1043" s="4" t="s">
        <v>2846</v>
      </c>
      <c r="C1043" s="1" t="s">
        <v>2847</v>
      </c>
    </row>
    <row r="1044" spans="1:3">
      <c r="A1044" s="3" t="s">
        <v>2848</v>
      </c>
      <c r="B1044" s="4" t="s">
        <v>2849</v>
      </c>
      <c r="C1044" s="1" t="s">
        <v>2850</v>
      </c>
    </row>
    <row r="1045" spans="1:3">
      <c r="A1045" s="3" t="s">
        <v>2851</v>
      </c>
      <c r="B1045" s="4" t="s">
        <v>2852</v>
      </c>
      <c r="C1045" s="1" t="s">
        <v>2853</v>
      </c>
    </row>
    <row r="1046" spans="1:3">
      <c r="A1046" s="3" t="s">
        <v>2854</v>
      </c>
      <c r="B1046" s="4" t="s">
        <v>2855</v>
      </c>
      <c r="C1046" s="1" t="s">
        <v>2856</v>
      </c>
    </row>
    <row r="1047" spans="1:3">
      <c r="A1047" s="3" t="s">
        <v>2857</v>
      </c>
      <c r="B1047" s="4" t="s">
        <v>2858</v>
      </c>
      <c r="C1047" s="1" t="s">
        <v>2859</v>
      </c>
    </row>
    <row r="1048" spans="1:3">
      <c r="A1048" s="3" t="s">
        <v>2860</v>
      </c>
      <c r="B1048" s="4" t="s">
        <v>2861</v>
      </c>
      <c r="C1048" s="1" t="s">
        <v>2862</v>
      </c>
    </row>
    <row r="1049" spans="1:3">
      <c r="A1049" s="3" t="s">
        <v>2863</v>
      </c>
      <c r="B1049" s="4" t="s">
        <v>2864</v>
      </c>
      <c r="C1049" s="1" t="s">
        <v>2865</v>
      </c>
    </row>
    <row r="1050" spans="1:3">
      <c r="A1050" s="3" t="s">
        <v>2866</v>
      </c>
      <c r="B1050" s="4" t="s">
        <v>2867</v>
      </c>
      <c r="C1050" s="1" t="s">
        <v>2868</v>
      </c>
    </row>
    <row r="1051" spans="1:3">
      <c r="A1051" s="3" t="s">
        <v>2869</v>
      </c>
      <c r="B1051" s="4" t="s">
        <v>2870</v>
      </c>
      <c r="C1051" s="1" t="s">
        <v>2871</v>
      </c>
    </row>
    <row r="1052" spans="1:3">
      <c r="A1052" s="3" t="s">
        <v>2872</v>
      </c>
      <c r="B1052" s="4" t="s">
        <v>2873</v>
      </c>
      <c r="C1052" s="1" t="s">
        <v>2874</v>
      </c>
    </row>
    <row r="1053" spans="1:3">
      <c r="A1053" s="3" t="s">
        <v>2875</v>
      </c>
      <c r="B1053" s="4" t="s">
        <v>2876</v>
      </c>
      <c r="C1053" s="1" t="s">
        <v>2877</v>
      </c>
    </row>
    <row r="1054" spans="1:3">
      <c r="A1054" s="3" t="s">
        <v>2878</v>
      </c>
      <c r="B1054" s="4" t="s">
        <v>2879</v>
      </c>
      <c r="C1054" s="1" t="s">
        <v>2880</v>
      </c>
    </row>
    <row r="1055" spans="1:3">
      <c r="A1055" s="3" t="s">
        <v>2881</v>
      </c>
      <c r="B1055" s="4" t="s">
        <v>2882</v>
      </c>
      <c r="C1055" s="1" t="s">
        <v>2883</v>
      </c>
    </row>
    <row r="1056" spans="1:3">
      <c r="A1056" s="3" t="s">
        <v>2884</v>
      </c>
      <c r="B1056" s="4" t="s">
        <v>2885</v>
      </c>
      <c r="C1056" s="1" t="s">
        <v>2886</v>
      </c>
    </row>
    <row r="1057" spans="1:3">
      <c r="A1057" s="3" t="s">
        <v>2887</v>
      </c>
      <c r="B1057" s="4" t="s">
        <v>2888</v>
      </c>
      <c r="C1057" s="1" t="s">
        <v>2889</v>
      </c>
    </row>
    <row r="1058" spans="1:3">
      <c r="A1058" s="3" t="s">
        <v>2890</v>
      </c>
      <c r="B1058" s="4" t="s">
        <v>2891</v>
      </c>
      <c r="C1058" s="1" t="s">
        <v>2892</v>
      </c>
    </row>
    <row r="1059" spans="1:3">
      <c r="A1059" s="3" t="s">
        <v>2893</v>
      </c>
      <c r="B1059" s="4" t="s">
        <v>2894</v>
      </c>
      <c r="C1059" s="1" t="s">
        <v>2895</v>
      </c>
    </row>
    <row r="1060" spans="1:3">
      <c r="A1060" s="3" t="s">
        <v>2896</v>
      </c>
      <c r="B1060" s="33" t="s">
        <v>2897</v>
      </c>
      <c r="C1060" s="33" t="s">
        <v>2898</v>
      </c>
    </row>
    <row r="1061" spans="1:3">
      <c r="A1061" s="3" t="s">
        <v>2899</v>
      </c>
      <c r="B1061" s="33" t="s">
        <v>2900</v>
      </c>
      <c r="C1061" s="33" t="s">
        <v>2901</v>
      </c>
    </row>
    <row r="1062" spans="1:3">
      <c r="A1062" s="3" t="s">
        <v>2902</v>
      </c>
      <c r="B1062" s="33" t="s">
        <v>2903</v>
      </c>
      <c r="C1062" s="33" t="s">
        <v>2904</v>
      </c>
    </row>
    <row r="1063" spans="1:3">
      <c r="A1063" s="3" t="s">
        <v>2905</v>
      </c>
      <c r="B1063" s="33" t="s">
        <v>2906</v>
      </c>
      <c r="C1063" s="33" t="s">
        <v>2907</v>
      </c>
    </row>
    <row r="1064" spans="1:3">
      <c r="A1064" s="3" t="s">
        <v>2908</v>
      </c>
      <c r="B1064" s="33" t="s">
        <v>2909</v>
      </c>
      <c r="C1064" s="33" t="s">
        <v>2910</v>
      </c>
    </row>
    <row r="1065" spans="1:3">
      <c r="A1065" s="3" t="s">
        <v>2911</v>
      </c>
      <c r="B1065" s="33" t="s">
        <v>2912</v>
      </c>
      <c r="C1065" s="33" t="s">
        <v>2913</v>
      </c>
    </row>
    <row r="1066" spans="1:3">
      <c r="A1066" s="3" t="s">
        <v>2914</v>
      </c>
      <c r="B1066" s="33" t="s">
        <v>2915</v>
      </c>
      <c r="C1066" s="33" t="s">
        <v>2916</v>
      </c>
    </row>
    <row r="1067" spans="1:3">
      <c r="A1067" s="3" t="s">
        <v>2917</v>
      </c>
      <c r="B1067" s="33" t="s">
        <v>2918</v>
      </c>
      <c r="C1067" s="33" t="s">
        <v>2919</v>
      </c>
    </row>
    <row r="1068" spans="1:3">
      <c r="A1068" s="3" t="s">
        <v>2920</v>
      </c>
      <c r="B1068" s="33" t="s">
        <v>2921</v>
      </c>
      <c r="C1068" s="33" t="s">
        <v>2922</v>
      </c>
    </row>
    <row r="1069" spans="1:3">
      <c r="A1069" s="3" t="s">
        <v>2923</v>
      </c>
      <c r="B1069" s="33" t="s">
        <v>2924</v>
      </c>
      <c r="C1069" s="33" t="s">
        <v>2925</v>
      </c>
    </row>
    <row r="1070" spans="1:3">
      <c r="A1070" s="3" t="s">
        <v>2926</v>
      </c>
      <c r="B1070" s="33" t="s">
        <v>2927</v>
      </c>
      <c r="C1070" s="33" t="s">
        <v>2928</v>
      </c>
    </row>
    <row r="1071" spans="1:3">
      <c r="A1071" s="3" t="s">
        <v>2929</v>
      </c>
      <c r="B1071" s="33" t="s">
        <v>2930</v>
      </c>
      <c r="C1071" s="33" t="s">
        <v>2931</v>
      </c>
    </row>
    <row r="1072" spans="1:3">
      <c r="A1072" s="3" t="s">
        <v>2932</v>
      </c>
      <c r="B1072" s="33" t="s">
        <v>2933</v>
      </c>
      <c r="C1072" s="33" t="s">
        <v>2934</v>
      </c>
    </row>
    <row r="1073" spans="1:3">
      <c r="A1073" s="3" t="s">
        <v>2935</v>
      </c>
      <c r="B1073" s="33" t="s">
        <v>2936</v>
      </c>
      <c r="C1073" s="33" t="s">
        <v>2937</v>
      </c>
    </row>
    <row r="1074" spans="1:3">
      <c r="A1074" s="3" t="s">
        <v>2938</v>
      </c>
      <c r="B1074" s="33" t="s">
        <v>2939</v>
      </c>
      <c r="C1074" s="33" t="s">
        <v>2940</v>
      </c>
    </row>
    <row r="1075" spans="1:3">
      <c r="A1075" s="3" t="s">
        <v>2941</v>
      </c>
      <c r="B1075" s="33" t="s">
        <v>2942</v>
      </c>
      <c r="C1075" s="33" t="s">
        <v>2943</v>
      </c>
    </row>
    <row r="1076" spans="1:3">
      <c r="A1076" s="3" t="s">
        <v>2944</v>
      </c>
      <c r="B1076" s="33" t="s">
        <v>2945</v>
      </c>
      <c r="C1076" s="33" t="s">
        <v>2946</v>
      </c>
    </row>
    <row r="1077" spans="1:3">
      <c r="A1077" s="3" t="s">
        <v>2947</v>
      </c>
      <c r="B1077" s="33" t="s">
        <v>2948</v>
      </c>
      <c r="C1077" s="33" t="s">
        <v>2949</v>
      </c>
    </row>
    <row r="1078" spans="1:3">
      <c r="A1078" s="3" t="s">
        <v>2950</v>
      </c>
      <c r="B1078" s="33" t="s">
        <v>2951</v>
      </c>
      <c r="C1078" s="93" t="s">
        <v>2952</v>
      </c>
    </row>
    <row r="1079" spans="1:3">
      <c r="A1079" s="3" t="s">
        <v>2953</v>
      </c>
      <c r="B1079" s="33" t="s">
        <v>2954</v>
      </c>
      <c r="C1079" s="93" t="s">
        <v>2955</v>
      </c>
    </row>
    <row r="1080" spans="1:3">
      <c r="A1080" s="3" t="s">
        <v>2956</v>
      </c>
      <c r="B1080" s="33" t="s">
        <v>2957</v>
      </c>
      <c r="C1080" s="93" t="s">
        <v>2958</v>
      </c>
    </row>
    <row r="1081" spans="1:3">
      <c r="A1081" s="3" t="s">
        <v>2959</v>
      </c>
      <c r="B1081" s="4" t="s">
        <v>2960</v>
      </c>
      <c r="C1081" s="33" t="s">
        <v>2961</v>
      </c>
    </row>
    <row r="1082" spans="1:3">
      <c r="A1082" s="3" t="s">
        <v>2962</v>
      </c>
      <c r="B1082" s="4" t="s">
        <v>2963</v>
      </c>
      <c r="C1082" s="33" t="s">
        <v>2961</v>
      </c>
    </row>
    <row r="1083" spans="1:3">
      <c r="A1083" s="3" t="s">
        <v>2964</v>
      </c>
      <c r="B1083" s="4" t="s">
        <v>2965</v>
      </c>
      <c r="C1083" s="33" t="s">
        <v>2961</v>
      </c>
    </row>
    <row r="1084" spans="1:3">
      <c r="A1084" s="3" t="s">
        <v>2966</v>
      </c>
      <c r="B1084" s="4" t="s">
        <v>2967</v>
      </c>
      <c r="C1084" s="33" t="s">
        <v>2961</v>
      </c>
    </row>
    <row r="1085" spans="1:3">
      <c r="A1085" s="3" t="s">
        <v>2968</v>
      </c>
      <c r="B1085" s="4" t="s">
        <v>2969</v>
      </c>
      <c r="C1085" s="33" t="s">
        <v>2961</v>
      </c>
    </row>
    <row r="1086" spans="1:3">
      <c r="A1086" s="3" t="s">
        <v>2970</v>
      </c>
      <c r="B1086" s="4" t="s">
        <v>2971</v>
      </c>
      <c r="C1086" s="33" t="s">
        <v>2961</v>
      </c>
    </row>
    <row r="1087" spans="1:3">
      <c r="A1087" s="3" t="s">
        <v>2972</v>
      </c>
      <c r="B1087" s="4" t="s">
        <v>2973</v>
      </c>
      <c r="C1087" s="33" t="s">
        <v>2961</v>
      </c>
    </row>
    <row r="1088" spans="1:3">
      <c r="A1088" s="3" t="s">
        <v>2974</v>
      </c>
      <c r="B1088" s="4" t="s">
        <v>2975</v>
      </c>
      <c r="C1088" s="33" t="s">
        <v>2961</v>
      </c>
    </row>
    <row r="1089" spans="1:3">
      <c r="A1089" s="3" t="s">
        <v>2976</v>
      </c>
      <c r="B1089" s="4" t="s">
        <v>2977</v>
      </c>
      <c r="C1089" s="33" t="s">
        <v>2961</v>
      </c>
    </row>
    <row r="1090" spans="1:3">
      <c r="A1090" s="3" t="s">
        <v>2978</v>
      </c>
      <c r="B1090" s="4" t="s">
        <v>2979</v>
      </c>
      <c r="C1090" s="33" t="s">
        <v>2961</v>
      </c>
    </row>
    <row r="1091" spans="1:3">
      <c r="A1091" s="3" t="s">
        <v>2980</v>
      </c>
      <c r="B1091" s="4" t="s">
        <v>2981</v>
      </c>
      <c r="C1091" s="33" t="s">
        <v>2961</v>
      </c>
    </row>
    <row r="1092" spans="1:3">
      <c r="A1092" s="3" t="s">
        <v>2982</v>
      </c>
      <c r="B1092" s="4" t="s">
        <v>2983</v>
      </c>
      <c r="C1092" s="33" t="s">
        <v>2961</v>
      </c>
    </row>
    <row r="1093" spans="1:3">
      <c r="A1093" s="3" t="s">
        <v>2984</v>
      </c>
      <c r="B1093" s="4" t="s">
        <v>2985</v>
      </c>
      <c r="C1093" s="33" t="s">
        <v>2961</v>
      </c>
    </row>
    <row r="1094" spans="1:3">
      <c r="A1094" s="3" t="s">
        <v>2986</v>
      </c>
      <c r="B1094" s="4" t="s">
        <v>2987</v>
      </c>
      <c r="C1094" s="33" t="s">
        <v>2961</v>
      </c>
    </row>
    <row r="1095" spans="1:3">
      <c r="A1095" s="3" t="s">
        <v>2988</v>
      </c>
      <c r="B1095" s="94" t="s">
        <v>2989</v>
      </c>
      <c r="C1095" s="1" t="s">
        <v>2990</v>
      </c>
    </row>
    <row r="1096" spans="1:3">
      <c r="A1096" s="3" t="s">
        <v>2991</v>
      </c>
      <c r="B1096" s="94" t="s">
        <v>2992</v>
      </c>
      <c r="C1096" s="1" t="s">
        <v>2993</v>
      </c>
    </row>
    <row r="1097" spans="1:3">
      <c r="A1097" s="3" t="s">
        <v>2994</v>
      </c>
      <c r="B1097" s="94" t="s">
        <v>2995</v>
      </c>
      <c r="C1097" s="1" t="s">
        <v>2996</v>
      </c>
    </row>
    <row r="1098" spans="1:3">
      <c r="A1098" s="3" t="s">
        <v>2997</v>
      </c>
      <c r="B1098" s="94" t="s">
        <v>2998</v>
      </c>
      <c r="C1098" s="1" t="s">
        <v>2999</v>
      </c>
    </row>
    <row r="1099" spans="1:3">
      <c r="A1099" s="3" t="s">
        <v>3000</v>
      </c>
      <c r="B1099" s="4" t="s">
        <v>3001</v>
      </c>
      <c r="C1099" s="1" t="s">
        <v>3002</v>
      </c>
    </row>
    <row r="1100" spans="1:3">
      <c r="A1100" s="3" t="s">
        <v>3003</v>
      </c>
      <c r="B1100" s="4" t="s">
        <v>3004</v>
      </c>
      <c r="C1100" s="1" t="s">
        <v>3005</v>
      </c>
    </row>
    <row r="1101" spans="1:3">
      <c r="A1101" s="3" t="s">
        <v>3006</v>
      </c>
      <c r="B1101" s="4" t="s">
        <v>3007</v>
      </c>
      <c r="C1101" s="1" t="s">
        <v>3008</v>
      </c>
    </row>
    <row r="1102" spans="1:3">
      <c r="A1102" s="3" t="s">
        <v>3009</v>
      </c>
      <c r="B1102" s="4" t="s">
        <v>3010</v>
      </c>
      <c r="C1102" s="1" t="s">
        <v>3011</v>
      </c>
    </row>
    <row r="1103" spans="1:3">
      <c r="A1103" s="3" t="s">
        <v>3012</v>
      </c>
      <c r="B1103" s="4" t="s">
        <v>3013</v>
      </c>
      <c r="C1103" s="1" t="s">
        <v>3014</v>
      </c>
    </row>
    <row r="1104" spans="1:3">
      <c r="A1104" s="3" t="s">
        <v>3015</v>
      </c>
      <c r="B1104" s="4" t="s">
        <v>3016</v>
      </c>
      <c r="C1104" s="1" t="s">
        <v>3017</v>
      </c>
    </row>
    <row r="1105" spans="1:3">
      <c r="A1105" s="3" t="s">
        <v>3018</v>
      </c>
      <c r="B1105" s="4" t="s">
        <v>3019</v>
      </c>
      <c r="C1105" s="1" t="s">
        <v>3020</v>
      </c>
    </row>
    <row r="1106" spans="1:3">
      <c r="A1106" s="3" t="s">
        <v>3021</v>
      </c>
      <c r="B1106" s="4" t="s">
        <v>3022</v>
      </c>
      <c r="C1106" s="1" t="s">
        <v>3023</v>
      </c>
    </row>
    <row r="1107" spans="1:3">
      <c r="A1107" s="3" t="s">
        <v>3024</v>
      </c>
      <c r="B1107" s="4" t="s">
        <v>3025</v>
      </c>
      <c r="C1107" s="1" t="s">
        <v>3026</v>
      </c>
    </row>
    <row r="1108" spans="1:3">
      <c r="A1108" s="3" t="s">
        <v>3027</v>
      </c>
      <c r="B1108" s="4" t="s">
        <v>3028</v>
      </c>
      <c r="C1108" s="1" t="s">
        <v>3029</v>
      </c>
    </row>
    <row r="1109" spans="1:3">
      <c r="A1109" s="3" t="s">
        <v>3030</v>
      </c>
      <c r="B1109" s="4" t="s">
        <v>3031</v>
      </c>
      <c r="C1109" s="1" t="s">
        <v>3032</v>
      </c>
    </row>
    <row r="1110" spans="1:3">
      <c r="A1110" s="3" t="s">
        <v>3033</v>
      </c>
      <c r="C1110" s="1" t="s">
        <v>3034</v>
      </c>
    </row>
    <row r="1111" spans="1:3">
      <c r="A1111" s="3" t="s">
        <v>3035</v>
      </c>
      <c r="B1111" s="4" t="s">
        <v>3036</v>
      </c>
      <c r="C1111" s="1" t="s">
        <v>3037</v>
      </c>
    </row>
    <row r="1112" spans="1:3">
      <c r="A1112" s="3" t="s">
        <v>3038</v>
      </c>
      <c r="B1112" s="4" t="s">
        <v>3039</v>
      </c>
      <c r="C1112" s="1" t="s">
        <v>3040</v>
      </c>
    </row>
    <row r="1113" spans="1:3">
      <c r="A1113" s="3" t="s">
        <v>3041</v>
      </c>
      <c r="B1113" s="4" t="s">
        <v>3042</v>
      </c>
      <c r="C1113" s="1" t="s">
        <v>3043</v>
      </c>
    </row>
    <row r="1114" spans="1:3">
      <c r="A1114" s="3" t="s">
        <v>3044</v>
      </c>
      <c r="B1114" s="4" t="s">
        <v>3045</v>
      </c>
      <c r="C1114" s="1" t="s">
        <v>3046</v>
      </c>
    </row>
    <row r="1115" spans="1:3">
      <c r="A1115" s="3" t="s">
        <v>3047</v>
      </c>
      <c r="B1115" s="4" t="s">
        <v>3048</v>
      </c>
      <c r="C1115" s="1" t="s">
        <v>3049</v>
      </c>
    </row>
    <row r="1116" spans="1:3">
      <c r="A1116" s="3" t="s">
        <v>3050</v>
      </c>
      <c r="B1116" s="4" t="s">
        <v>3051</v>
      </c>
      <c r="C1116" s="1" t="s">
        <v>3052</v>
      </c>
    </row>
    <row r="1117" spans="1:3">
      <c r="A1117" s="3" t="s">
        <v>3053</v>
      </c>
      <c r="B1117" s="4" t="s">
        <v>3054</v>
      </c>
      <c r="C1117" s="1" t="s">
        <v>3055</v>
      </c>
    </row>
    <row r="1118" spans="1:3">
      <c r="A1118" s="3" t="s">
        <v>3056</v>
      </c>
      <c r="B1118" s="4" t="s">
        <v>3057</v>
      </c>
      <c r="C1118" s="1" t="s">
        <v>3058</v>
      </c>
    </row>
    <row r="1119" spans="1:3">
      <c r="A1119" s="3" t="s">
        <v>3059</v>
      </c>
      <c r="B1119" s="4" t="s">
        <v>3060</v>
      </c>
      <c r="C1119" s="1" t="s">
        <v>3061</v>
      </c>
    </row>
    <row r="1120" spans="1:3">
      <c r="A1120" s="3" t="s">
        <v>3062</v>
      </c>
      <c r="B1120" s="4" t="s">
        <v>3063</v>
      </c>
      <c r="C1120" s="1" t="s">
        <v>3064</v>
      </c>
    </row>
    <row r="1121" spans="1:3">
      <c r="A1121" s="3" t="s">
        <v>3065</v>
      </c>
      <c r="B1121" s="4" t="s">
        <v>3066</v>
      </c>
      <c r="C1121" s="1" t="s">
        <v>3067</v>
      </c>
    </row>
    <row r="1122" spans="1:3">
      <c r="A1122" s="3" t="s">
        <v>3068</v>
      </c>
      <c r="B1122" s="4" t="s">
        <v>3069</v>
      </c>
      <c r="C1122" s="1" t="s">
        <v>3070</v>
      </c>
    </row>
    <row r="1123" spans="1:3">
      <c r="A1123" s="3" t="s">
        <v>3071</v>
      </c>
      <c r="B1123" s="4" t="s">
        <v>3072</v>
      </c>
      <c r="C1123" s="1" t="s">
        <v>3073</v>
      </c>
    </row>
    <row r="1124" spans="1:3">
      <c r="A1124" s="3" t="s">
        <v>3074</v>
      </c>
      <c r="B1124" s="4" t="s">
        <v>3075</v>
      </c>
      <c r="C1124" s="1" t="s">
        <v>3076</v>
      </c>
    </row>
    <row r="1125" spans="1:3">
      <c r="A1125" s="3" t="s">
        <v>3077</v>
      </c>
      <c r="B1125" s="4" t="s">
        <v>3078</v>
      </c>
      <c r="C1125" s="1" t="s">
        <v>3079</v>
      </c>
    </row>
    <row r="1126" spans="1:3">
      <c r="A1126" s="3" t="s">
        <v>3080</v>
      </c>
      <c r="B1126" s="4" t="s">
        <v>3081</v>
      </c>
      <c r="C1126" s="1" t="s">
        <v>3082</v>
      </c>
    </row>
    <row r="1127" spans="1:3">
      <c r="A1127" s="3" t="s">
        <v>3083</v>
      </c>
      <c r="B1127" s="4" t="s">
        <v>3084</v>
      </c>
      <c r="C1127" s="1" t="s">
        <v>3085</v>
      </c>
    </row>
    <row r="1128" spans="1:3">
      <c r="A1128" s="3" t="s">
        <v>3086</v>
      </c>
      <c r="B1128" s="4" t="s">
        <v>3087</v>
      </c>
      <c r="C1128" s="1" t="s">
        <v>3085</v>
      </c>
    </row>
    <row r="1129" spans="1:3">
      <c r="A1129" s="3" t="s">
        <v>3088</v>
      </c>
      <c r="B1129" s="4" t="s">
        <v>3089</v>
      </c>
      <c r="C1129" s="1" t="s">
        <v>3085</v>
      </c>
    </row>
    <row r="1130" spans="1:3">
      <c r="A1130" s="3" t="s">
        <v>3090</v>
      </c>
      <c r="B1130" s="4" t="s">
        <v>3091</v>
      </c>
      <c r="C1130" s="1" t="s">
        <v>3085</v>
      </c>
    </row>
    <row r="1131" spans="1:3">
      <c r="A1131" s="3" t="s">
        <v>3092</v>
      </c>
      <c r="B1131" s="4" t="s">
        <v>3093</v>
      </c>
      <c r="C1131" s="1" t="s">
        <v>3085</v>
      </c>
    </row>
    <row r="1132" spans="1:3">
      <c r="A1132" s="3" t="s">
        <v>3094</v>
      </c>
      <c r="B1132" s="4" t="s">
        <v>3095</v>
      </c>
      <c r="C1132" s="1" t="s">
        <v>3085</v>
      </c>
    </row>
    <row r="1133" spans="1:3">
      <c r="A1133" s="3" t="s">
        <v>3096</v>
      </c>
      <c r="B1133" s="4" t="s">
        <v>3097</v>
      </c>
      <c r="C1133" s="1" t="s">
        <v>3085</v>
      </c>
    </row>
    <row r="1134" spans="1:3">
      <c r="A1134" s="3" t="s">
        <v>3098</v>
      </c>
      <c r="B1134" s="4" t="s">
        <v>3099</v>
      </c>
      <c r="C1134" s="1" t="s">
        <v>3085</v>
      </c>
    </row>
    <row r="1135" spans="1:3">
      <c r="A1135" s="3" t="s">
        <v>3100</v>
      </c>
      <c r="B1135" s="4" t="s">
        <v>3101</v>
      </c>
      <c r="C1135" s="1" t="s">
        <v>3085</v>
      </c>
    </row>
    <row r="1136" spans="1:3">
      <c r="A1136" s="3" t="s">
        <v>3102</v>
      </c>
      <c r="B1136" s="4" t="s">
        <v>3103</v>
      </c>
      <c r="C1136" s="1" t="s">
        <v>3085</v>
      </c>
    </row>
    <row r="1137" spans="1:3">
      <c r="A1137" s="3" t="s">
        <v>3104</v>
      </c>
      <c r="B1137" s="4" t="s">
        <v>3105</v>
      </c>
      <c r="C1137" s="1" t="s">
        <v>3085</v>
      </c>
    </row>
    <row r="1138" spans="1:3">
      <c r="A1138" s="3" t="s">
        <v>3106</v>
      </c>
      <c r="B1138" s="4" t="s">
        <v>3107</v>
      </c>
      <c r="C1138" s="1" t="s">
        <v>3085</v>
      </c>
    </row>
    <row r="1139" spans="1:3">
      <c r="A1139" s="3" t="s">
        <v>3108</v>
      </c>
      <c r="B1139" s="4" t="s">
        <v>3109</v>
      </c>
      <c r="C1139" s="1" t="s">
        <v>3085</v>
      </c>
    </row>
    <row r="1140" spans="1:3">
      <c r="A1140" s="3" t="s">
        <v>3110</v>
      </c>
      <c r="B1140" s="4" t="s">
        <v>3111</v>
      </c>
      <c r="C1140" s="1" t="s">
        <v>3085</v>
      </c>
    </row>
    <row r="1141" spans="1:3">
      <c r="A1141" s="3" t="s">
        <v>3112</v>
      </c>
      <c r="B1141" s="4" t="s">
        <v>3113</v>
      </c>
      <c r="C1141" s="1" t="s">
        <v>3085</v>
      </c>
    </row>
    <row r="1142" spans="1:3">
      <c r="A1142" s="3" t="s">
        <v>3114</v>
      </c>
      <c r="B1142" s="4" t="s">
        <v>3115</v>
      </c>
      <c r="C1142" s="1" t="s">
        <v>3085</v>
      </c>
    </row>
    <row r="1143" spans="1:3">
      <c r="A1143" s="3" t="s">
        <v>3116</v>
      </c>
      <c r="B1143" s="4" t="s">
        <v>3117</v>
      </c>
      <c r="C1143" s="1" t="s">
        <v>3085</v>
      </c>
    </row>
    <row r="1144" spans="1:3">
      <c r="A1144" s="3" t="s">
        <v>3118</v>
      </c>
      <c r="B1144" s="4" t="s">
        <v>3119</v>
      </c>
      <c r="C1144" s="1" t="s">
        <v>3085</v>
      </c>
    </row>
    <row r="1145" spans="1:3">
      <c r="A1145" s="3" t="s">
        <v>3120</v>
      </c>
      <c r="B1145" s="4" t="s">
        <v>3121</v>
      </c>
      <c r="C1145" s="1" t="s">
        <v>3085</v>
      </c>
    </row>
    <row r="1146" spans="1:3">
      <c r="A1146" s="3" t="s">
        <v>3122</v>
      </c>
      <c r="B1146" s="4" t="s">
        <v>3123</v>
      </c>
      <c r="C1146" s="1" t="s">
        <v>3085</v>
      </c>
    </row>
    <row r="1147" spans="1:3">
      <c r="A1147" s="3" t="s">
        <v>3124</v>
      </c>
      <c r="B1147" s="4" t="s">
        <v>3125</v>
      </c>
      <c r="C1147" s="1" t="s">
        <v>3085</v>
      </c>
    </row>
    <row r="1148" spans="1:3">
      <c r="A1148" s="3" t="s">
        <v>3126</v>
      </c>
      <c r="B1148" s="4" t="s">
        <v>3127</v>
      </c>
      <c r="C1148" s="1" t="s">
        <v>3085</v>
      </c>
    </row>
    <row r="1149" spans="1:3">
      <c r="A1149" s="3" t="s">
        <v>3128</v>
      </c>
      <c r="B1149" s="4" t="s">
        <v>3129</v>
      </c>
      <c r="C1149" s="1" t="s">
        <v>3085</v>
      </c>
    </row>
    <row r="1150" spans="1:3">
      <c r="A1150" s="3" t="s">
        <v>3130</v>
      </c>
      <c r="B1150" s="4" t="s">
        <v>3131</v>
      </c>
      <c r="C1150" s="1" t="s">
        <v>3085</v>
      </c>
    </row>
    <row r="1151" spans="1:3">
      <c r="A1151" s="3" t="s">
        <v>3132</v>
      </c>
      <c r="B1151" s="4" t="s">
        <v>3133</v>
      </c>
      <c r="C1151" s="1" t="s">
        <v>3085</v>
      </c>
    </row>
    <row r="1152" spans="1:3">
      <c r="A1152" s="3" t="s">
        <v>3134</v>
      </c>
      <c r="B1152" s="4" t="s">
        <v>3135</v>
      </c>
      <c r="C1152" s="1" t="s">
        <v>3085</v>
      </c>
    </row>
    <row r="1153" spans="1:3">
      <c r="A1153" s="3" t="s">
        <v>3136</v>
      </c>
      <c r="B1153" s="4" t="s">
        <v>3137</v>
      </c>
      <c r="C1153" s="1" t="s">
        <v>3085</v>
      </c>
    </row>
    <row r="1154" spans="1:3">
      <c r="A1154" s="3" t="s">
        <v>3138</v>
      </c>
      <c r="B1154" s="4" t="s">
        <v>3139</v>
      </c>
      <c r="C1154" s="1" t="s">
        <v>3085</v>
      </c>
    </row>
    <row r="1155" spans="1:3">
      <c r="A1155" s="3" t="s">
        <v>3140</v>
      </c>
      <c r="B1155" s="4" t="s">
        <v>3141</v>
      </c>
      <c r="C1155" s="1" t="s">
        <v>3085</v>
      </c>
    </row>
    <row r="1156" spans="1:3">
      <c r="A1156" s="3" t="s">
        <v>3142</v>
      </c>
      <c r="B1156" s="4" t="s">
        <v>3143</v>
      </c>
      <c r="C1156" s="1" t="s">
        <v>3085</v>
      </c>
    </row>
    <row r="1157" spans="1:3">
      <c r="A1157" s="3" t="s">
        <v>3144</v>
      </c>
      <c r="B1157" s="4" t="s">
        <v>3145</v>
      </c>
      <c r="C1157" s="1" t="s">
        <v>3085</v>
      </c>
    </row>
    <row r="1158" spans="1:3">
      <c r="A1158" s="3" t="s">
        <v>3146</v>
      </c>
      <c r="B1158" s="4" t="s">
        <v>3147</v>
      </c>
      <c r="C1158" s="1" t="s">
        <v>3085</v>
      </c>
    </row>
    <row r="1159" spans="1:3">
      <c r="A1159" s="3" t="s">
        <v>3148</v>
      </c>
      <c r="B1159" s="4" t="s">
        <v>3149</v>
      </c>
      <c r="C1159" s="1" t="s">
        <v>3085</v>
      </c>
    </row>
    <row r="1160" spans="1:3">
      <c r="A1160" s="3" t="s">
        <v>3150</v>
      </c>
      <c r="B1160" s="4" t="s">
        <v>3151</v>
      </c>
      <c r="C1160" s="1" t="s">
        <v>3085</v>
      </c>
    </row>
    <row r="1161" spans="1:3">
      <c r="A1161" s="3" t="s">
        <v>3152</v>
      </c>
      <c r="B1161" s="4" t="s">
        <v>3153</v>
      </c>
      <c r="C1161" s="1" t="s">
        <v>3085</v>
      </c>
    </row>
    <row r="1162" spans="1:3">
      <c r="A1162" s="3" t="s">
        <v>3154</v>
      </c>
      <c r="B1162" s="4" t="s">
        <v>3155</v>
      </c>
      <c r="C1162" s="1" t="s">
        <v>3085</v>
      </c>
    </row>
    <row r="1163" spans="1:3">
      <c r="A1163" s="3" t="s">
        <v>3156</v>
      </c>
      <c r="B1163" s="4" t="s">
        <v>3157</v>
      </c>
      <c r="C1163" s="1" t="s">
        <v>3085</v>
      </c>
    </row>
    <row r="1164" spans="1:3">
      <c r="A1164" s="3" t="s">
        <v>3158</v>
      </c>
      <c r="B1164" s="4" t="s">
        <v>3159</v>
      </c>
      <c r="C1164" s="1" t="s">
        <v>3085</v>
      </c>
    </row>
    <row r="1165" spans="1:3">
      <c r="A1165" s="3" t="s">
        <v>3160</v>
      </c>
      <c r="B1165" s="4" t="s">
        <v>3161</v>
      </c>
      <c r="C1165" s="1" t="s">
        <v>3085</v>
      </c>
    </row>
    <row r="1166" spans="1:3">
      <c r="A1166" s="3" t="s">
        <v>3162</v>
      </c>
      <c r="B1166" s="4" t="s">
        <v>3163</v>
      </c>
      <c r="C1166" s="1" t="s">
        <v>3085</v>
      </c>
    </row>
    <row r="1167" spans="1:3">
      <c r="A1167" s="3" t="s">
        <v>3164</v>
      </c>
      <c r="B1167" s="4" t="s">
        <v>3165</v>
      </c>
      <c r="C1167" s="1" t="s">
        <v>3085</v>
      </c>
    </row>
    <row r="1168" spans="1:3">
      <c r="A1168" s="3" t="s">
        <v>3166</v>
      </c>
      <c r="B1168" s="4" t="s">
        <v>3167</v>
      </c>
      <c r="C1168" s="1" t="s">
        <v>3085</v>
      </c>
    </row>
    <row r="1169" spans="1:3">
      <c r="A1169" s="3" t="s">
        <v>3168</v>
      </c>
      <c r="B1169" s="4" t="s">
        <v>3169</v>
      </c>
      <c r="C1169" s="1" t="s">
        <v>3085</v>
      </c>
    </row>
    <row r="1170" spans="1:3">
      <c r="A1170" s="3" t="s">
        <v>3170</v>
      </c>
      <c r="B1170" s="4" t="s">
        <v>3171</v>
      </c>
      <c r="C1170" s="1" t="s">
        <v>3085</v>
      </c>
    </row>
    <row r="1171" spans="1:3">
      <c r="A1171" s="3" t="s">
        <v>3172</v>
      </c>
      <c r="B1171" s="4" t="s">
        <v>3173</v>
      </c>
      <c r="C1171" s="1" t="s">
        <v>3085</v>
      </c>
    </row>
    <row r="1172" spans="1:3">
      <c r="A1172" s="3" t="s">
        <v>3174</v>
      </c>
      <c r="B1172" s="4" t="s">
        <v>3175</v>
      </c>
      <c r="C1172" s="1" t="s">
        <v>3085</v>
      </c>
    </row>
    <row r="1173" spans="1:3">
      <c r="A1173" s="3" t="s">
        <v>3176</v>
      </c>
      <c r="B1173" s="4" t="s">
        <v>3177</v>
      </c>
      <c r="C1173" s="1" t="s">
        <v>3085</v>
      </c>
    </row>
    <row r="1174" spans="1:3">
      <c r="A1174" s="3" t="s">
        <v>3178</v>
      </c>
      <c r="B1174" s="4" t="s">
        <v>3179</v>
      </c>
      <c r="C1174" s="1" t="s">
        <v>3085</v>
      </c>
    </row>
    <row r="1175" spans="1:3">
      <c r="A1175" s="3" t="s">
        <v>3180</v>
      </c>
      <c r="B1175" s="4" t="s">
        <v>3181</v>
      </c>
      <c r="C1175" s="1" t="s">
        <v>3085</v>
      </c>
    </row>
    <row r="1176" spans="1:3">
      <c r="A1176" s="3" t="s">
        <v>3182</v>
      </c>
      <c r="B1176" s="4" t="s">
        <v>3183</v>
      </c>
      <c r="C1176" s="1" t="s">
        <v>3085</v>
      </c>
    </row>
    <row r="1177" spans="1:3">
      <c r="A1177" s="3" t="s">
        <v>3184</v>
      </c>
      <c r="B1177" s="4" t="s">
        <v>3185</v>
      </c>
      <c r="C1177" s="1" t="s">
        <v>3186</v>
      </c>
    </row>
    <row r="1178" spans="1:3">
      <c r="A1178" s="3" t="s">
        <v>3187</v>
      </c>
      <c r="B1178" s="4" t="s">
        <v>3188</v>
      </c>
      <c r="C1178" s="1" t="s">
        <v>3189</v>
      </c>
    </row>
    <row r="1179" spans="1:3">
      <c r="A1179" s="3" t="s">
        <v>3190</v>
      </c>
      <c r="B1179" s="4" t="s">
        <v>3191</v>
      </c>
      <c r="C1179" s="1" t="s">
        <v>3192</v>
      </c>
    </row>
    <row r="1180" spans="1:3" ht="17.100000000000001">
      <c r="A1180" s="3" t="s">
        <v>3193</v>
      </c>
      <c r="B1180" s="99" t="s">
        <v>3194</v>
      </c>
      <c r="C1180" s="1" t="s">
        <v>3195</v>
      </c>
    </row>
    <row r="1181" spans="1:3" ht="17.100000000000001">
      <c r="A1181" s="3" t="s">
        <v>3196</v>
      </c>
      <c r="B1181" s="99" t="s">
        <v>3197</v>
      </c>
      <c r="C1181" s="1" t="s">
        <v>3198</v>
      </c>
    </row>
    <row r="1182" spans="1:3" ht="17.100000000000001">
      <c r="A1182" s="3" t="s">
        <v>3199</v>
      </c>
      <c r="B1182" s="99" t="s">
        <v>3200</v>
      </c>
      <c r="C1182" s="1" t="s">
        <v>3201</v>
      </c>
    </row>
    <row r="1183" spans="1:3">
      <c r="A1183" s="3" t="s">
        <v>3202</v>
      </c>
      <c r="B1183" s="4" t="s">
        <v>3203</v>
      </c>
      <c r="C1183" s="1" t="s">
        <v>3204</v>
      </c>
    </row>
    <row r="1184" spans="1:3" ht="17.100000000000001">
      <c r="A1184" s="3" t="s">
        <v>3205</v>
      </c>
      <c r="B1184" s="99" t="s">
        <v>3206</v>
      </c>
      <c r="C1184" s="1" t="s">
        <v>3207</v>
      </c>
    </row>
    <row r="1185" spans="1:3" ht="17.100000000000001">
      <c r="A1185" s="3" t="s">
        <v>3208</v>
      </c>
      <c r="B1185" s="99" t="s">
        <v>3209</v>
      </c>
      <c r="C1185" s="1" t="s">
        <v>3210</v>
      </c>
    </row>
    <row r="1186" spans="1:3">
      <c r="A1186" s="3" t="s">
        <v>3211</v>
      </c>
      <c r="B1186" s="4" t="s">
        <v>3212</v>
      </c>
      <c r="C1186" s="1" t="s">
        <v>3213</v>
      </c>
    </row>
    <row r="1187" spans="1:3">
      <c r="A1187" s="3" t="s">
        <v>3214</v>
      </c>
      <c r="B1187" s="4" t="s">
        <v>3215</v>
      </c>
      <c r="C1187" s="1" t="s">
        <v>3216</v>
      </c>
    </row>
    <row r="1188" spans="1:3">
      <c r="A1188" s="3" t="s">
        <v>3217</v>
      </c>
      <c r="B1188" s="4" t="s">
        <v>3218</v>
      </c>
      <c r="C1188" s="1" t="s">
        <v>3219</v>
      </c>
    </row>
    <row r="1189" spans="1:3">
      <c r="A1189" s="3" t="s">
        <v>3220</v>
      </c>
      <c r="B1189" s="4" t="s">
        <v>3221</v>
      </c>
      <c r="C1189" s="1" t="s">
        <v>3222</v>
      </c>
    </row>
    <row r="1190" spans="1:3">
      <c r="A1190" s="3" t="s">
        <v>3223</v>
      </c>
      <c r="B1190" s="4" t="s">
        <v>3224</v>
      </c>
      <c r="C1190" s="1" t="s">
        <v>3085</v>
      </c>
    </row>
    <row r="1191" spans="1:3">
      <c r="A1191" s="3" t="s">
        <v>3225</v>
      </c>
      <c r="B1191" s="4" t="s">
        <v>3226</v>
      </c>
      <c r="C1191" s="1" t="s">
        <v>3085</v>
      </c>
    </row>
    <row r="1192" spans="1:3">
      <c r="A1192" s="3" t="s">
        <v>3227</v>
      </c>
      <c r="B1192" s="4" t="s">
        <v>3228</v>
      </c>
      <c r="C1192" s="1" t="s">
        <v>3085</v>
      </c>
    </row>
    <row r="1193" spans="1:3">
      <c r="A1193" s="3" t="s">
        <v>3229</v>
      </c>
      <c r="B1193" s="4" t="s">
        <v>3230</v>
      </c>
    </row>
    <row r="1194" spans="1:3">
      <c r="A1194" s="3" t="s">
        <v>3231</v>
      </c>
      <c r="B1194" s="4" t="s">
        <v>3232</v>
      </c>
    </row>
    <row r="1195" spans="1:3" ht="14.45">
      <c r="A1195" s="3" t="s">
        <v>3233</v>
      </c>
      <c r="B1195" s="102" t="s">
        <v>3234</v>
      </c>
      <c r="C1195" s="1" t="s">
        <v>3235</v>
      </c>
    </row>
    <row r="1196" spans="1:3">
      <c r="A1196" s="3" t="s">
        <v>3236</v>
      </c>
      <c r="B1196" s="4" t="s">
        <v>3237</v>
      </c>
      <c r="C1196" s="68" t="s">
        <v>3238</v>
      </c>
    </row>
    <row r="1197" spans="1:3">
      <c r="A1197" s="3" t="s">
        <v>3239</v>
      </c>
      <c r="B1197" s="4" t="s">
        <v>3240</v>
      </c>
      <c r="C1197" s="68" t="s">
        <v>3241</v>
      </c>
    </row>
    <row r="1198" spans="1:3">
      <c r="A1198" s="3" t="s">
        <v>3242</v>
      </c>
      <c r="B1198" s="4" t="s">
        <v>3243</v>
      </c>
      <c r="C1198" s="68" t="s">
        <v>3244</v>
      </c>
    </row>
    <row r="1199" spans="1:3">
      <c r="A1199" s="3" t="s">
        <v>3245</v>
      </c>
      <c r="B1199" s="4" t="s">
        <v>3246</v>
      </c>
      <c r="C1199" s="68" t="s">
        <v>3247</v>
      </c>
    </row>
    <row r="1200" spans="1:3">
      <c r="A1200" s="3" t="s">
        <v>3248</v>
      </c>
      <c r="B1200" s="4" t="s">
        <v>3249</v>
      </c>
      <c r="C1200" s="68" t="s">
        <v>3250</v>
      </c>
    </row>
    <row r="1201" spans="1:3">
      <c r="A1201" s="3" t="s">
        <v>3251</v>
      </c>
      <c r="B1201" s="4" t="s">
        <v>3252</v>
      </c>
      <c r="C1201" s="68" t="s">
        <v>3253</v>
      </c>
    </row>
    <row r="1202" spans="1:3">
      <c r="A1202" s="3" t="s">
        <v>3254</v>
      </c>
      <c r="B1202" s="4" t="s">
        <v>3255</v>
      </c>
      <c r="C1202" s="68" t="s">
        <v>3256</v>
      </c>
    </row>
    <row r="1203" spans="1:3">
      <c r="A1203" s="3" t="s">
        <v>3257</v>
      </c>
      <c r="B1203" s="4" t="s">
        <v>3258</v>
      </c>
      <c r="C1203" s="68" t="s">
        <v>3259</v>
      </c>
    </row>
    <row r="1204" spans="1:3">
      <c r="A1204" s="3" t="s">
        <v>3260</v>
      </c>
      <c r="B1204" s="4" t="s">
        <v>3261</v>
      </c>
      <c r="C1204" s="68" t="s">
        <v>3262</v>
      </c>
    </row>
    <row r="1205" spans="1:3">
      <c r="A1205" s="3" t="s">
        <v>3263</v>
      </c>
      <c r="B1205" s="4" t="s">
        <v>3264</v>
      </c>
      <c r="C1205" s="68" t="s">
        <v>3265</v>
      </c>
    </row>
    <row r="1206" spans="1:3">
      <c r="A1206" s="3" t="s">
        <v>3266</v>
      </c>
      <c r="B1206" s="4" t="s">
        <v>3267</v>
      </c>
      <c r="C1206" s="68" t="s">
        <v>3268</v>
      </c>
    </row>
    <row r="1207" spans="1:3">
      <c r="A1207" s="3" t="s">
        <v>3269</v>
      </c>
      <c r="B1207" s="4" t="s">
        <v>3270</v>
      </c>
      <c r="C1207" s="68" t="s">
        <v>3271</v>
      </c>
    </row>
    <row r="1208" spans="1:3">
      <c r="A1208" s="3" t="s">
        <v>3272</v>
      </c>
      <c r="B1208" s="4" t="s">
        <v>3273</v>
      </c>
      <c r="C1208" s="68" t="s">
        <v>3274</v>
      </c>
    </row>
    <row r="1209" spans="1:3">
      <c r="A1209" s="3" t="s">
        <v>3275</v>
      </c>
      <c r="B1209" s="4" t="s">
        <v>3276</v>
      </c>
      <c r="C1209" s="68" t="s">
        <v>3277</v>
      </c>
    </row>
    <row r="1210" spans="1:3">
      <c r="A1210" s="3" t="s">
        <v>3278</v>
      </c>
      <c r="B1210" s="4" t="s">
        <v>3279</v>
      </c>
      <c r="C1210" s="68" t="s">
        <v>3280</v>
      </c>
    </row>
    <row r="1211" spans="1:3">
      <c r="A1211" s="3" t="s">
        <v>3281</v>
      </c>
      <c r="B1211" s="4" t="s">
        <v>3282</v>
      </c>
      <c r="C1211" s="1" t="s">
        <v>3283</v>
      </c>
    </row>
    <row r="1212" spans="1:3">
      <c r="A1212" s="3" t="s">
        <v>3284</v>
      </c>
      <c r="B1212" s="4" t="s">
        <v>3285</v>
      </c>
      <c r="C1212" s="1" t="s">
        <v>3286</v>
      </c>
    </row>
    <row r="1213" spans="1:3">
      <c r="A1213" s="3" t="s">
        <v>3287</v>
      </c>
      <c r="B1213" s="4" t="s">
        <v>3288</v>
      </c>
      <c r="C1213" s="1" t="s">
        <v>3283</v>
      </c>
    </row>
    <row r="1214" spans="1:3">
      <c r="A1214" s="3" t="s">
        <v>3289</v>
      </c>
      <c r="B1214" s="4" t="s">
        <v>3290</v>
      </c>
      <c r="C1214" s="1" t="s">
        <v>3291</v>
      </c>
    </row>
    <row r="1215" spans="1:3">
      <c r="A1215" s="3" t="s">
        <v>3292</v>
      </c>
      <c r="B1215" s="4" t="s">
        <v>3293</v>
      </c>
      <c r="C1215" s="1" t="s">
        <v>3294</v>
      </c>
    </row>
    <row r="1216" spans="1:3">
      <c r="A1216" s="3" t="s">
        <v>3295</v>
      </c>
      <c r="B1216" s="4" t="s">
        <v>3296</v>
      </c>
      <c r="C1216" s="1" t="s">
        <v>3291</v>
      </c>
    </row>
    <row r="1217" spans="1:3">
      <c r="A1217" s="3" t="s">
        <v>3297</v>
      </c>
      <c r="B1217" s="4" t="s">
        <v>3298</v>
      </c>
      <c r="C1217" s="1" t="s">
        <v>3294</v>
      </c>
    </row>
    <row r="1218" spans="1:3">
      <c r="A1218" s="3" t="s">
        <v>3299</v>
      </c>
      <c r="B1218" s="4" t="s">
        <v>3300</v>
      </c>
      <c r="C1218" s="1" t="s">
        <v>3301</v>
      </c>
    </row>
    <row r="1219" spans="1:3">
      <c r="A1219" s="3" t="s">
        <v>3302</v>
      </c>
      <c r="B1219" s="4" t="s">
        <v>3303</v>
      </c>
      <c r="C1219" s="1" t="s">
        <v>3304</v>
      </c>
    </row>
    <row r="1220" spans="1:3">
      <c r="A1220" s="3" t="s">
        <v>3305</v>
      </c>
      <c r="B1220" s="4" t="s">
        <v>3306</v>
      </c>
      <c r="C1220" s="1" t="s">
        <v>3307</v>
      </c>
    </row>
    <row r="1221" spans="1:3">
      <c r="A1221" s="3" t="s">
        <v>3308</v>
      </c>
      <c r="B1221" s="4" t="s">
        <v>3309</v>
      </c>
      <c r="C1221" s="1" t="s">
        <v>3310</v>
      </c>
    </row>
    <row r="1222" spans="1:3">
      <c r="A1222" s="3" t="s">
        <v>3311</v>
      </c>
      <c r="B1222" s="4" t="s">
        <v>3312</v>
      </c>
      <c r="C1222" s="1" t="s">
        <v>3313</v>
      </c>
    </row>
    <row r="1223" spans="1:3">
      <c r="A1223" s="3" t="s">
        <v>3314</v>
      </c>
      <c r="B1223" s="4" t="s">
        <v>3315</v>
      </c>
      <c r="C1223" s="1" t="s">
        <v>3316</v>
      </c>
    </row>
    <row r="1224" spans="1:3">
      <c r="A1224" s="3" t="s">
        <v>3317</v>
      </c>
      <c r="B1224" s="4" t="s">
        <v>3318</v>
      </c>
      <c r="C1224" s="1" t="s">
        <v>3319</v>
      </c>
    </row>
    <row r="1225" spans="1:3">
      <c r="A1225" s="3" t="s">
        <v>3320</v>
      </c>
      <c r="B1225" s="4" t="s">
        <v>3321</v>
      </c>
      <c r="C1225" s="1" t="s">
        <v>3322</v>
      </c>
    </row>
    <row r="1226" spans="1:3">
      <c r="A1226" s="3" t="s">
        <v>3323</v>
      </c>
      <c r="B1226" s="4" t="s">
        <v>3025</v>
      </c>
      <c r="C1226" s="1" t="s">
        <v>3324</v>
      </c>
    </row>
    <row r="1227" spans="1:3">
      <c r="A1227" s="3" t="s">
        <v>3325</v>
      </c>
      <c r="B1227" s="4" t="s">
        <v>3326</v>
      </c>
      <c r="C1227" s="1" t="s">
        <v>3324</v>
      </c>
    </row>
    <row r="1228" spans="1:3">
      <c r="A1228" s="3" t="s">
        <v>3327</v>
      </c>
      <c r="B1228" s="4" t="s">
        <v>3328</v>
      </c>
      <c r="C1228" s="1" t="s">
        <v>3329</v>
      </c>
    </row>
    <row r="1229" spans="1:3">
      <c r="A1229" s="3" t="s">
        <v>3330</v>
      </c>
      <c r="B1229" s="4" t="s">
        <v>3331</v>
      </c>
      <c r="C1229" s="1" t="s">
        <v>3332</v>
      </c>
    </row>
    <row r="1230" spans="1:3">
      <c r="A1230" s="3" t="s">
        <v>3333</v>
      </c>
      <c r="B1230" s="4" t="s">
        <v>3334</v>
      </c>
      <c r="C1230" s="1" t="s">
        <v>3329</v>
      </c>
    </row>
    <row r="1231" spans="1:3">
      <c r="A1231" s="3" t="s">
        <v>3335</v>
      </c>
      <c r="B1231" s="4" t="s">
        <v>3336</v>
      </c>
      <c r="C1231" s="1" t="s">
        <v>3337</v>
      </c>
    </row>
    <row r="1232" spans="1:3">
      <c r="A1232" s="3" t="s">
        <v>3338</v>
      </c>
      <c r="B1232" s="4" t="s">
        <v>3339</v>
      </c>
      <c r="C1232" s="1" t="s">
        <v>3340</v>
      </c>
    </row>
    <row r="1233" spans="1:3">
      <c r="A1233" s="3" t="s">
        <v>3341</v>
      </c>
      <c r="B1233" s="4" t="s">
        <v>3342</v>
      </c>
      <c r="C1233" s="1" t="s">
        <v>3343</v>
      </c>
    </row>
    <row r="1234" spans="1:3">
      <c r="A1234" s="3" t="s">
        <v>3344</v>
      </c>
      <c r="B1234" s="4" t="s">
        <v>3345</v>
      </c>
      <c r="C1234" s="1" t="s">
        <v>3346</v>
      </c>
    </row>
    <row r="1235" spans="1:3">
      <c r="A1235" s="3" t="s">
        <v>3347</v>
      </c>
      <c r="B1235" s="4" t="s">
        <v>3348</v>
      </c>
      <c r="C1235" s="1" t="s">
        <v>3349</v>
      </c>
    </row>
    <row r="1236" spans="1:3">
      <c r="A1236" s="3" t="s">
        <v>3350</v>
      </c>
      <c r="B1236" s="4" t="s">
        <v>3351</v>
      </c>
      <c r="C1236" s="1" t="s">
        <v>3352</v>
      </c>
    </row>
    <row r="1237" spans="1:3" ht="18.95">
      <c r="A1237" s="3" t="s">
        <v>3353</v>
      </c>
      <c r="B1237" s="109" t="s">
        <v>3354</v>
      </c>
      <c r="C1237" s="1" t="s">
        <v>3355</v>
      </c>
    </row>
    <row r="1238" spans="1:3">
      <c r="A1238" s="3" t="s">
        <v>3356</v>
      </c>
      <c r="B1238" s="4" t="s">
        <v>3357</v>
      </c>
      <c r="C1238" s="1" t="s">
        <v>3358</v>
      </c>
    </row>
    <row r="1239" spans="1:3">
      <c r="A1239" s="3" t="s">
        <v>3359</v>
      </c>
      <c r="B1239" s="4" t="s">
        <v>3360</v>
      </c>
      <c r="C1239" s="1" t="s">
        <v>3361</v>
      </c>
    </row>
    <row r="1240" spans="1:3">
      <c r="A1240" s="3" t="s">
        <v>3362</v>
      </c>
      <c r="B1240" s="4" t="s">
        <v>3363</v>
      </c>
      <c r="C1240" s="1" t="s">
        <v>3364</v>
      </c>
    </row>
    <row r="1241" spans="1:3">
      <c r="A1241" s="3" t="s">
        <v>3365</v>
      </c>
      <c r="B1241" s="4" t="s">
        <v>3366</v>
      </c>
      <c r="C1241" s="1" t="s">
        <v>3367</v>
      </c>
    </row>
    <row r="1242" spans="1:3">
      <c r="A1242" s="3" t="s">
        <v>3368</v>
      </c>
      <c r="B1242" s="4" t="s">
        <v>3369</v>
      </c>
      <c r="C1242" s="1" t="s">
        <v>3370</v>
      </c>
    </row>
    <row r="1243" spans="1:3">
      <c r="A1243" s="3" t="s">
        <v>3371</v>
      </c>
      <c r="B1243" s="4" t="s">
        <v>3372</v>
      </c>
      <c r="C1243" s="1" t="s">
        <v>3373</v>
      </c>
    </row>
    <row r="1244" spans="1:3">
      <c r="A1244" s="3" t="s">
        <v>3374</v>
      </c>
      <c r="B1244" s="4" t="s">
        <v>3375</v>
      </c>
      <c r="C1244" s="1" t="s">
        <v>3376</v>
      </c>
    </row>
    <row r="1245" spans="1:3">
      <c r="A1245" s="3" t="s">
        <v>3377</v>
      </c>
      <c r="B1245" s="4" t="s">
        <v>3378</v>
      </c>
      <c r="C1245" s="1" t="s">
        <v>3379</v>
      </c>
    </row>
    <row r="1246" spans="1:3">
      <c r="A1246" s="3" t="s">
        <v>3380</v>
      </c>
      <c r="B1246" s="4" t="s">
        <v>3381</v>
      </c>
      <c r="C1246" s="1" t="s">
        <v>3379</v>
      </c>
    </row>
    <row r="1247" spans="1:3">
      <c r="A1247" s="3" t="s">
        <v>3382</v>
      </c>
      <c r="B1247" s="4" t="s">
        <v>3383</v>
      </c>
      <c r="C1247" s="1" t="s">
        <v>3379</v>
      </c>
    </row>
    <row r="1248" spans="1:3">
      <c r="A1248" s="3" t="s">
        <v>3384</v>
      </c>
      <c r="B1248" s="4" t="s">
        <v>3385</v>
      </c>
      <c r="C1248" s="1" t="s">
        <v>3386</v>
      </c>
    </row>
    <row r="1249" spans="1:3">
      <c r="A1249" s="3" t="s">
        <v>3387</v>
      </c>
      <c r="B1249" s="4" t="s">
        <v>3388</v>
      </c>
      <c r="C1249" s="1" t="s">
        <v>3389</v>
      </c>
    </row>
    <row r="1250" spans="1:3">
      <c r="A1250" s="3" t="s">
        <v>3390</v>
      </c>
      <c r="B1250" s="4" t="s">
        <v>3391</v>
      </c>
      <c r="C1250" s="1" t="s">
        <v>3392</v>
      </c>
    </row>
    <row r="1251" spans="1:3" ht="14.45">
      <c r="A1251" s="3" t="s">
        <v>3393</v>
      </c>
      <c r="B1251" s="11" t="s">
        <v>3394</v>
      </c>
      <c r="C1251" s="11" t="s">
        <v>3395</v>
      </c>
    </row>
    <row r="1252" spans="1:3" ht="14.45">
      <c r="A1252" s="3" t="s">
        <v>3396</v>
      </c>
      <c r="B1252" s="11" t="s">
        <v>3397</v>
      </c>
      <c r="C1252" s="11" t="s">
        <v>3398</v>
      </c>
    </row>
    <row r="1253" spans="1:3" ht="14.45">
      <c r="A1253" s="3" t="s">
        <v>3399</v>
      </c>
      <c r="B1253" s="11" t="s">
        <v>3400</v>
      </c>
      <c r="C1253" s="11" t="s">
        <v>3401</v>
      </c>
    </row>
    <row r="1254" spans="1:3" ht="14.45">
      <c r="A1254" s="3" t="s">
        <v>3402</v>
      </c>
      <c r="B1254" s="11" t="s">
        <v>3403</v>
      </c>
      <c r="C1254" s="11" t="s">
        <v>3404</v>
      </c>
    </row>
    <row r="1255" spans="1:3" ht="14.45">
      <c r="A1255" s="3" t="s">
        <v>3405</v>
      </c>
      <c r="B1255" s="11" t="s">
        <v>3406</v>
      </c>
      <c r="C1255" s="11" t="s">
        <v>3407</v>
      </c>
    </row>
    <row r="1256" spans="1:3" ht="14.45">
      <c r="A1256" s="3" t="s">
        <v>3408</v>
      </c>
      <c r="B1256" s="11" t="s">
        <v>3409</v>
      </c>
      <c r="C1256" s="11" t="s">
        <v>3410</v>
      </c>
    </row>
    <row r="1257" spans="1:3" ht="14.45">
      <c r="A1257" s="3" t="s">
        <v>3411</v>
      </c>
      <c r="B1257" s="11" t="s">
        <v>3412</v>
      </c>
      <c r="C1257" s="11" t="s">
        <v>3413</v>
      </c>
    </row>
    <row r="1258" spans="1:3" ht="14.45">
      <c r="A1258" s="3" t="s">
        <v>3414</v>
      </c>
      <c r="B1258" s="11" t="s">
        <v>3415</v>
      </c>
      <c r="C1258" s="11" t="s">
        <v>3416</v>
      </c>
    </row>
    <row r="1259" spans="1:3" ht="14.45">
      <c r="A1259" s="3" t="s">
        <v>3417</v>
      </c>
      <c r="B1259" s="11" t="s">
        <v>3418</v>
      </c>
      <c r="C1259" s="11" t="s">
        <v>3419</v>
      </c>
    </row>
    <row r="1260" spans="1:3" ht="14.45">
      <c r="A1260" s="3" t="s">
        <v>3420</v>
      </c>
      <c r="B1260" s="11" t="s">
        <v>3421</v>
      </c>
      <c r="C1260" s="11" t="s">
        <v>3422</v>
      </c>
    </row>
    <row r="1261" spans="1:3" ht="14.45">
      <c r="A1261" s="3" t="s">
        <v>3423</v>
      </c>
      <c r="B1261" s="11" t="s">
        <v>3424</v>
      </c>
      <c r="C1261" s="11" t="s">
        <v>3425</v>
      </c>
    </row>
    <row r="1262" spans="1:3">
      <c r="A1262" s="3" t="s">
        <v>3426</v>
      </c>
      <c r="B1262" s="4" t="s">
        <v>3427</v>
      </c>
    </row>
    <row r="1263" spans="1:3">
      <c r="A1263" s="3" t="s">
        <v>3428</v>
      </c>
      <c r="B1263" s="4" t="s">
        <v>3429</v>
      </c>
    </row>
    <row r="1264" spans="1:3" ht="14.45">
      <c r="A1264" s="3" t="s">
        <v>3430</v>
      </c>
      <c r="B1264" t="s">
        <v>3431</v>
      </c>
      <c r="C1264" s="1" t="s">
        <v>3432</v>
      </c>
    </row>
    <row r="1265" spans="1:4" ht="14.45">
      <c r="A1265" s="3" t="s">
        <v>3433</v>
      </c>
      <c r="B1265" t="s">
        <v>3434</v>
      </c>
      <c r="C1265" s="1" t="s">
        <v>3435</v>
      </c>
    </row>
    <row r="1266" spans="1:4" ht="14.45">
      <c r="A1266" s="3" t="s">
        <v>3436</v>
      </c>
      <c r="B1266" t="s">
        <v>3437</v>
      </c>
      <c r="C1266" s="1" t="s">
        <v>3438</v>
      </c>
    </row>
    <row r="1267" spans="1:4" ht="14.45">
      <c r="A1267" s="3" t="s">
        <v>3439</v>
      </c>
      <c r="B1267" t="s">
        <v>3440</v>
      </c>
      <c r="C1267" s="1" t="s">
        <v>3441</v>
      </c>
    </row>
    <row r="1268" spans="1:4" ht="15">
      <c r="A1268" s="33" t="s">
        <v>3442</v>
      </c>
      <c r="B1268" s="11" t="s">
        <v>3443</v>
      </c>
      <c r="C1268" s="178" t="s">
        <v>3444</v>
      </c>
    </row>
    <row r="1269" spans="1:4" ht="15">
      <c r="A1269" s="33" t="s">
        <v>3445</v>
      </c>
      <c r="B1269" s="11" t="s">
        <v>3446</v>
      </c>
      <c r="C1269" s="178" t="s">
        <v>3447</v>
      </c>
    </row>
    <row r="1270" spans="1:4" ht="15">
      <c r="A1270" s="33" t="s">
        <v>3448</v>
      </c>
      <c r="B1270" s="11" t="s">
        <v>3449</v>
      </c>
      <c r="C1270" s="178" t="s">
        <v>3450</v>
      </c>
    </row>
    <row r="1271" spans="1:4" ht="15">
      <c r="A1271" s="33" t="s">
        <v>3451</v>
      </c>
      <c r="B1271" s="11" t="s">
        <v>3452</v>
      </c>
      <c r="C1271" s="178" t="s">
        <v>3453</v>
      </c>
      <c r="D1271" s="118"/>
    </row>
    <row r="1272" spans="1:4" ht="15">
      <c r="A1272" s="33" t="s">
        <v>3454</v>
      </c>
      <c r="B1272" s="11" t="s">
        <v>3455</v>
      </c>
      <c r="C1272" s="178" t="s">
        <v>3456</v>
      </c>
    </row>
    <row r="1273" spans="1:4" ht="15">
      <c r="A1273" s="33" t="s">
        <v>3457</v>
      </c>
      <c r="B1273" s="11" t="s">
        <v>3458</v>
      </c>
      <c r="C1273" s="178" t="s">
        <v>3459</v>
      </c>
    </row>
    <row r="1274" spans="1:4" ht="15">
      <c r="A1274" s="33" t="s">
        <v>3460</v>
      </c>
      <c r="B1274" s="11" t="s">
        <v>3461</v>
      </c>
      <c r="C1274" s="178" t="s">
        <v>3462</v>
      </c>
    </row>
    <row r="1275" spans="1:4" ht="15">
      <c r="A1275" s="33" t="s">
        <v>3463</v>
      </c>
      <c r="B1275" s="11" t="s">
        <v>3464</v>
      </c>
      <c r="C1275" s="178" t="s">
        <v>3465</v>
      </c>
    </row>
    <row r="1276" spans="1:4" ht="15">
      <c r="A1276" s="33" t="s">
        <v>3466</v>
      </c>
      <c r="B1276" s="11" t="s">
        <v>3467</v>
      </c>
      <c r="C1276" s="178" t="s">
        <v>3468</v>
      </c>
    </row>
    <row r="1277" spans="1:4" ht="15">
      <c r="A1277" s="33" t="s">
        <v>3469</v>
      </c>
      <c r="B1277" s="11" t="s">
        <v>3470</v>
      </c>
      <c r="C1277" s="178" t="s">
        <v>3471</v>
      </c>
    </row>
    <row r="1278" spans="1:4" ht="15">
      <c r="A1278" s="33" t="s">
        <v>3472</v>
      </c>
      <c r="B1278" s="11" t="s">
        <v>3473</v>
      </c>
      <c r="C1278" s="178" t="s">
        <v>3474</v>
      </c>
    </row>
    <row r="1279" spans="1:4" ht="15">
      <c r="A1279" s="33" t="s">
        <v>3475</v>
      </c>
      <c r="B1279" s="11" t="s">
        <v>3476</v>
      </c>
      <c r="C1279" s="178" t="s">
        <v>3477</v>
      </c>
    </row>
    <row r="1280" spans="1:4" ht="15">
      <c r="A1280" s="33" t="s">
        <v>3478</v>
      </c>
      <c r="B1280" s="11" t="s">
        <v>3479</v>
      </c>
      <c r="C1280" s="178" t="s">
        <v>3480</v>
      </c>
    </row>
    <row r="1281" spans="1:3" ht="15">
      <c r="A1281" s="33" t="s">
        <v>3481</v>
      </c>
      <c r="B1281" s="11" t="s">
        <v>3482</v>
      </c>
      <c r="C1281" s="178" t="s">
        <v>3483</v>
      </c>
    </row>
    <row r="1282" spans="1:3" ht="15">
      <c r="A1282" s="33" t="s">
        <v>3484</v>
      </c>
      <c r="B1282" s="11" t="s">
        <v>3485</v>
      </c>
      <c r="C1282" s="178" t="s">
        <v>3486</v>
      </c>
    </row>
    <row r="1283" spans="1:3" ht="15">
      <c r="A1283" s="33" t="s">
        <v>3487</v>
      </c>
      <c r="B1283" s="11" t="s">
        <v>3488</v>
      </c>
      <c r="C1283" s="178" t="s">
        <v>3489</v>
      </c>
    </row>
    <row r="1284" spans="1:3" ht="15">
      <c r="A1284" s="33" t="s">
        <v>3490</v>
      </c>
      <c r="B1284" s="11" t="s">
        <v>3491</v>
      </c>
      <c r="C1284" s="178" t="s">
        <v>3492</v>
      </c>
    </row>
    <row r="1285" spans="1:3" ht="15">
      <c r="A1285" s="33" t="s">
        <v>3493</v>
      </c>
      <c r="B1285" s="11" t="s">
        <v>3494</v>
      </c>
      <c r="C1285" s="178" t="s">
        <v>3495</v>
      </c>
    </row>
    <row r="1286" spans="1:3" ht="15">
      <c r="A1286" s="33" t="s">
        <v>3496</v>
      </c>
      <c r="B1286" s="11" t="s">
        <v>3497</v>
      </c>
      <c r="C1286" s="178" t="s">
        <v>3498</v>
      </c>
    </row>
    <row r="1287" spans="1:3" ht="15">
      <c r="A1287" s="33" t="s">
        <v>3499</v>
      </c>
      <c r="B1287" s="11" t="s">
        <v>3500</v>
      </c>
      <c r="C1287" s="178" t="s">
        <v>3501</v>
      </c>
    </row>
    <row r="1288" spans="1:3" ht="15">
      <c r="A1288" s="33" t="s">
        <v>3502</v>
      </c>
      <c r="B1288" s="11" t="s">
        <v>3503</v>
      </c>
      <c r="C1288" s="178" t="s">
        <v>3504</v>
      </c>
    </row>
    <row r="1289" spans="1:3" ht="15">
      <c r="A1289" s="33" t="s">
        <v>3505</v>
      </c>
      <c r="B1289" s="11" t="s">
        <v>3506</v>
      </c>
      <c r="C1289" s="178" t="s">
        <v>3507</v>
      </c>
    </row>
    <row r="1290" spans="1:3" ht="15">
      <c r="A1290" s="33" t="s">
        <v>3508</v>
      </c>
      <c r="B1290" s="11" t="s">
        <v>3509</v>
      </c>
      <c r="C1290" s="178" t="s">
        <v>3510</v>
      </c>
    </row>
    <row r="1291" spans="1:3" ht="15">
      <c r="A1291" s="33" t="s">
        <v>3511</v>
      </c>
      <c r="B1291" s="11" t="s">
        <v>3512</v>
      </c>
      <c r="C1291" s="178" t="s">
        <v>3513</v>
      </c>
    </row>
    <row r="1292" spans="1:3" ht="15">
      <c r="A1292" s="33" t="s">
        <v>3514</v>
      </c>
      <c r="B1292" s="11" t="s">
        <v>3515</v>
      </c>
      <c r="C1292" s="178" t="s">
        <v>3516</v>
      </c>
    </row>
    <row r="1293" spans="1:3" ht="15">
      <c r="A1293" s="33" t="s">
        <v>3517</v>
      </c>
      <c r="B1293" s="11" t="s">
        <v>3518</v>
      </c>
      <c r="C1293" s="178" t="s">
        <v>3519</v>
      </c>
    </row>
    <row r="1294" spans="1:3" ht="15">
      <c r="A1294" s="33" t="s">
        <v>3520</v>
      </c>
      <c r="B1294" s="11" t="s">
        <v>3521</v>
      </c>
      <c r="C1294" s="178" t="s">
        <v>3522</v>
      </c>
    </row>
    <row r="1295" spans="1:3" ht="15">
      <c r="A1295" s="33" t="s">
        <v>3523</v>
      </c>
      <c r="B1295" s="11" t="s">
        <v>3524</v>
      </c>
      <c r="C1295" s="178" t="s">
        <v>3525</v>
      </c>
    </row>
    <row r="1296" spans="1:3" ht="15">
      <c r="A1296" s="33" t="s">
        <v>3526</v>
      </c>
      <c r="B1296" s="11" t="s">
        <v>3527</v>
      </c>
      <c r="C1296" s="178" t="s">
        <v>3528</v>
      </c>
    </row>
    <row r="1297" spans="1:3" ht="15">
      <c r="A1297" s="33" t="s">
        <v>3529</v>
      </c>
      <c r="B1297" s="11" t="s">
        <v>3530</v>
      </c>
      <c r="C1297" s="178" t="s">
        <v>3531</v>
      </c>
    </row>
    <row r="1298" spans="1:3" ht="15">
      <c r="A1298" s="33" t="s">
        <v>3532</v>
      </c>
      <c r="B1298" s="11" t="s">
        <v>3533</v>
      </c>
      <c r="C1298" s="178" t="s">
        <v>3534</v>
      </c>
    </row>
    <row r="1299" spans="1:3" ht="15">
      <c r="A1299" s="33" t="s">
        <v>3535</v>
      </c>
      <c r="B1299" s="11" t="s">
        <v>3536</v>
      </c>
      <c r="C1299" s="178" t="s">
        <v>3537</v>
      </c>
    </row>
    <row r="1300" spans="1:3" ht="14.45">
      <c r="A1300" s="33" t="s">
        <v>3538</v>
      </c>
      <c r="B1300" s="11" t="s">
        <v>3539</v>
      </c>
      <c r="C1300" s="11" t="s">
        <v>3540</v>
      </c>
    </row>
    <row r="1301" spans="1:3" ht="14.45">
      <c r="A1301" s="33" t="s">
        <v>3541</v>
      </c>
      <c r="B1301" s="149" t="s">
        <v>3542</v>
      </c>
      <c r="C1301" s="11" t="s">
        <v>3543</v>
      </c>
    </row>
    <row r="1302" spans="1:3" ht="14.45">
      <c r="A1302" s="33" t="s">
        <v>3544</v>
      </c>
      <c r="B1302" s="11" t="s">
        <v>3545</v>
      </c>
      <c r="C1302" s="11" t="s">
        <v>3546</v>
      </c>
    </row>
    <row r="1303" spans="1:3">
      <c r="A1303" s="33" t="s">
        <v>3547</v>
      </c>
      <c r="B1303" s="33" t="s">
        <v>3548</v>
      </c>
      <c r="C1303" s="1" t="s">
        <v>3549</v>
      </c>
    </row>
    <row r="1304" spans="1:3" ht="14.45">
      <c r="A1304" s="33" t="s">
        <v>3550</v>
      </c>
      <c r="B1304" s="11" t="s">
        <v>3551</v>
      </c>
      <c r="C1304" s="1" t="s">
        <v>3552</v>
      </c>
    </row>
    <row r="1305" spans="1:3" ht="14.45">
      <c r="A1305" s="33" t="s">
        <v>3553</v>
      </c>
      <c r="B1305" s="11" t="s">
        <v>3554</v>
      </c>
      <c r="C1305" s="1" t="s">
        <v>3555</v>
      </c>
    </row>
    <row r="1306" spans="1:3">
      <c r="A1306" s="33" t="s">
        <v>3556</v>
      </c>
      <c r="B1306" s="4" t="s">
        <v>3557</v>
      </c>
    </row>
    <row r="1307" spans="1:3">
      <c r="A1307" s="33" t="s">
        <v>3558</v>
      </c>
      <c r="B1307" s="4" t="s">
        <v>3559</v>
      </c>
    </row>
    <row r="1308" spans="1:3">
      <c r="A1308" s="33" t="s">
        <v>3560</v>
      </c>
      <c r="B1308" s="4" t="s">
        <v>3561</v>
      </c>
    </row>
    <row r="1309" spans="1:3">
      <c r="A1309" s="33" t="s">
        <v>3562</v>
      </c>
      <c r="B1309" s="4" t="s">
        <v>3563</v>
      </c>
    </row>
    <row r="1310" spans="1:3">
      <c r="A1310" s="33" t="s">
        <v>3564</v>
      </c>
      <c r="B1310" s="4" t="s">
        <v>3565</v>
      </c>
    </row>
    <row r="1311" spans="1:3">
      <c r="A1311" s="33" t="s">
        <v>3566</v>
      </c>
      <c r="B1311" s="4" t="s">
        <v>3567</v>
      </c>
    </row>
    <row r="1312" spans="1:3">
      <c r="A1312" s="33" t="s">
        <v>3568</v>
      </c>
      <c r="B1312" s="4" t="s">
        <v>3569</v>
      </c>
    </row>
    <row r="1313" spans="1:2">
      <c r="A1313" s="33" t="s">
        <v>3570</v>
      </c>
      <c r="B1313" s="4" t="s">
        <v>3571</v>
      </c>
    </row>
    <row r="1314" spans="1:2" ht="14.25">
      <c r="A1314" s="33" t="s">
        <v>3572</v>
      </c>
      <c r="B1314" s="4" t="s">
        <v>3573</v>
      </c>
    </row>
    <row r="1315" spans="1:2" ht="14.25">
      <c r="A1315" s="33" t="s">
        <v>3574</v>
      </c>
      <c r="B1315" s="4" t="s">
        <v>3575</v>
      </c>
    </row>
    <row r="1316" spans="1:2" ht="14.25">
      <c r="A1316" s="33" t="s">
        <v>3576</v>
      </c>
      <c r="B1316" s="4" t="s">
        <v>3577</v>
      </c>
    </row>
    <row r="1317" spans="1:2" ht="14.25">
      <c r="A1317" s="33" t="s">
        <v>3578</v>
      </c>
      <c r="B1317" s="4" t="s">
        <v>3579</v>
      </c>
    </row>
    <row r="1318" spans="1:2" ht="28.5">
      <c r="A1318" s="33" t="s">
        <v>3580</v>
      </c>
      <c r="B1318" s="206" t="s">
        <v>3581</v>
      </c>
    </row>
    <row r="1319" spans="1:2" ht="28.5">
      <c r="A1319" s="33" t="s">
        <v>3582</v>
      </c>
      <c r="B1319" s="206" t="s">
        <v>3583</v>
      </c>
    </row>
    <row r="1320" spans="1:2" ht="28.5">
      <c r="A1320" s="33" t="s">
        <v>3584</v>
      </c>
      <c r="B1320" s="206" t="s">
        <v>3585</v>
      </c>
    </row>
    <row r="1321" spans="1:2" ht="28.5">
      <c r="A1321" s="33" t="s">
        <v>3586</v>
      </c>
      <c r="B1321" s="206" t="s">
        <v>3587</v>
      </c>
    </row>
  </sheetData>
  <phoneticPr fontId="1" type="noConversion"/>
  <pageMargins left="0.7" right="0.7" top="0.75" bottom="0.75" header="0.3" footer="0.3"/>
  <pageSetup orientation="landscape" r:id="rId1"/>
  <headerFooter>
    <oddHeader>&amp;C&amp;"Calibri"&amp;10&amp;K4A569E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D06C-9BD8-4F35-83FF-52B550DCC426}">
  <dimension ref="A1:Z1463"/>
  <sheetViews>
    <sheetView workbookViewId="0">
      <pane ySplit="1" topLeftCell="A1428" activePane="bottomLeft" state="frozen"/>
      <selection pane="bottomLeft" activeCell="B1446" sqref="B1446"/>
    </sheetView>
  </sheetViews>
  <sheetFormatPr defaultColWidth="9.140625" defaultRowHeight="14.1"/>
  <cols>
    <col min="1" max="1" width="21.85546875" style="2" customWidth="1"/>
    <col min="2" max="2" width="61.140625" style="2" customWidth="1"/>
    <col min="3" max="3" width="32.7109375" style="2" customWidth="1"/>
    <col min="4" max="4" width="12" style="2" bestFit="1" customWidth="1"/>
    <col min="5" max="5" width="7" style="2" customWidth="1"/>
    <col min="6" max="6" width="64.28515625" style="2" customWidth="1"/>
    <col min="7" max="13" width="9.140625" style="2"/>
    <col min="14" max="14" width="27.85546875" style="2" customWidth="1"/>
    <col min="15" max="16384" width="9.140625" style="2"/>
  </cols>
  <sheetData>
    <row r="1" spans="1:26" s="27" customFormat="1" ht="21.75" customHeight="1">
      <c r="A1" s="26" t="s">
        <v>3588</v>
      </c>
      <c r="B1" s="23" t="s">
        <v>3589</v>
      </c>
      <c r="C1" s="23" t="s">
        <v>8</v>
      </c>
      <c r="D1" s="24" t="s">
        <v>3590</v>
      </c>
      <c r="E1" s="23" t="s">
        <v>3591</v>
      </c>
      <c r="F1" s="23" t="s">
        <v>3592</v>
      </c>
      <c r="G1" s="27" t="s">
        <v>3593</v>
      </c>
      <c r="J1" s="29" t="s">
        <v>3594</v>
      </c>
      <c r="K1" s="29" t="s">
        <v>3595</v>
      </c>
      <c r="L1" s="29" t="s">
        <v>3596</v>
      </c>
      <c r="M1" s="29" t="s">
        <v>3597</v>
      </c>
      <c r="N1" s="29" t="s">
        <v>3598</v>
      </c>
      <c r="O1" s="29" t="s">
        <v>3599</v>
      </c>
      <c r="P1" s="29" t="s">
        <v>3600</v>
      </c>
      <c r="Q1" s="29" t="s">
        <v>3601</v>
      </c>
      <c r="R1" s="29" t="s">
        <v>3602</v>
      </c>
      <c r="S1" s="29" t="s">
        <v>3603</v>
      </c>
      <c r="T1" s="29" t="s">
        <v>3604</v>
      </c>
      <c r="U1" s="29" t="s">
        <v>3605</v>
      </c>
      <c r="V1" s="29" t="s">
        <v>3606</v>
      </c>
      <c r="W1" s="29" t="s">
        <v>3607</v>
      </c>
      <c r="X1" s="29" t="s">
        <v>3608</v>
      </c>
      <c r="Y1" s="29" t="s">
        <v>3609</v>
      </c>
      <c r="Z1" s="27" t="s">
        <v>3610</v>
      </c>
    </row>
    <row r="2" spans="1:26">
      <c r="A2" s="25" t="s">
        <v>3611</v>
      </c>
      <c r="B2" s="25" t="s">
        <v>3612</v>
      </c>
      <c r="C2" s="25" t="s">
        <v>3613</v>
      </c>
      <c r="D2" s="25"/>
      <c r="E2" s="25" t="s">
        <v>3614</v>
      </c>
      <c r="F2" s="25" t="s">
        <v>3615</v>
      </c>
    </row>
    <row r="3" spans="1:26">
      <c r="A3" s="25" t="s">
        <v>3616</v>
      </c>
      <c r="B3" s="25" t="s">
        <v>3617</v>
      </c>
      <c r="C3" s="25" t="s">
        <v>3613</v>
      </c>
      <c r="D3" s="25">
        <v>1</v>
      </c>
      <c r="E3" s="25" t="s">
        <v>3618</v>
      </c>
      <c r="F3" s="25" t="s">
        <v>3619</v>
      </c>
    </row>
    <row r="4" spans="1:26">
      <c r="A4" s="25" t="s">
        <v>3620</v>
      </c>
      <c r="B4" s="25" t="s">
        <v>3621</v>
      </c>
      <c r="C4" s="25" t="s">
        <v>3622</v>
      </c>
      <c r="D4" s="25">
        <v>2.2999999999999998</v>
      </c>
      <c r="E4" s="25" t="s">
        <v>3623</v>
      </c>
      <c r="F4" s="25" t="s">
        <v>3624</v>
      </c>
    </row>
    <row r="5" spans="1:26">
      <c r="A5" s="25" t="s">
        <v>3625</v>
      </c>
      <c r="B5" s="25" t="s">
        <v>3626</v>
      </c>
      <c r="C5" s="25"/>
      <c r="D5" s="25">
        <v>0.13780000000000001</v>
      </c>
      <c r="E5" s="25" t="s">
        <v>3627</v>
      </c>
      <c r="F5" s="25" t="s">
        <v>3628</v>
      </c>
    </row>
    <row r="6" spans="1:26">
      <c r="A6" s="25" t="s">
        <v>3629</v>
      </c>
      <c r="B6" s="25" t="s">
        <v>3630</v>
      </c>
      <c r="C6" s="25"/>
      <c r="D6" s="25"/>
      <c r="E6" s="25"/>
      <c r="F6" s="25"/>
    </row>
    <row r="7" spans="1:26">
      <c r="A7" s="25" t="s">
        <v>3631</v>
      </c>
      <c r="B7" s="25" t="s">
        <v>3632</v>
      </c>
      <c r="C7" s="25"/>
      <c r="D7" s="25"/>
      <c r="E7" s="25"/>
      <c r="F7" s="25"/>
    </row>
    <row r="8" spans="1:26">
      <c r="A8" s="25" t="s">
        <v>3633</v>
      </c>
      <c r="B8" s="25" t="s">
        <v>3634</v>
      </c>
      <c r="C8" s="25"/>
      <c r="D8" s="25">
        <v>0.23499999999999999</v>
      </c>
      <c r="E8" s="25" t="s">
        <v>3627</v>
      </c>
      <c r="F8" s="25" t="s">
        <v>3635</v>
      </c>
    </row>
    <row r="9" spans="1:26" ht="14.45">
      <c r="A9" s="25" t="s">
        <v>3636</v>
      </c>
      <c r="B9" s="28" t="s">
        <v>3637</v>
      </c>
      <c r="C9" s="25" t="s">
        <v>14</v>
      </c>
      <c r="D9" s="25"/>
      <c r="E9" s="25" t="s">
        <v>3638</v>
      </c>
      <c r="F9" s="25" t="s">
        <v>3639</v>
      </c>
      <c r="J9" s="11" t="s">
        <v>3640</v>
      </c>
      <c r="K9" s="11" t="s">
        <v>3641</v>
      </c>
      <c r="L9" s="11" t="s">
        <v>3642</v>
      </c>
      <c r="M9" s="11" t="s">
        <v>3643</v>
      </c>
      <c r="N9" s="11" t="s">
        <v>3644</v>
      </c>
      <c r="O9" s="11" t="s">
        <v>3645</v>
      </c>
      <c r="P9" s="11" t="s">
        <v>3646</v>
      </c>
      <c r="Q9" s="11" t="s">
        <v>3647</v>
      </c>
      <c r="R9" s="11" t="s">
        <v>3648</v>
      </c>
      <c r="S9" s="11" t="s">
        <v>3649</v>
      </c>
      <c r="T9" s="11" t="s">
        <v>3650</v>
      </c>
      <c r="U9" s="11" t="s">
        <v>3651</v>
      </c>
      <c r="V9" s="30" t="s">
        <v>30</v>
      </c>
      <c r="W9" s="30" t="s">
        <v>30</v>
      </c>
      <c r="X9" s="30" t="s">
        <v>30</v>
      </c>
      <c r="Y9" s="11" t="s">
        <v>3652</v>
      </c>
    </row>
    <row r="10" spans="1:26" ht="14.45">
      <c r="A10" s="25" t="s">
        <v>3653</v>
      </c>
      <c r="B10" s="28" t="s">
        <v>3654</v>
      </c>
      <c r="C10" s="25" t="s">
        <v>14</v>
      </c>
      <c r="D10" s="25"/>
      <c r="E10" s="25" t="s">
        <v>3638</v>
      </c>
      <c r="F10" s="25" t="s">
        <v>3639</v>
      </c>
      <c r="J10" s="11" t="s">
        <v>3640</v>
      </c>
      <c r="K10" s="11" t="s">
        <v>3641</v>
      </c>
      <c r="L10" s="11" t="s">
        <v>3642</v>
      </c>
      <c r="M10" s="11" t="s">
        <v>3643</v>
      </c>
      <c r="N10" s="11" t="s">
        <v>3644</v>
      </c>
      <c r="O10" s="11" t="s">
        <v>3645</v>
      </c>
      <c r="P10" s="11" t="s">
        <v>3646</v>
      </c>
      <c r="Q10" s="11" t="s">
        <v>3647</v>
      </c>
      <c r="R10" s="11" t="s">
        <v>3648</v>
      </c>
      <c r="S10" s="11" t="s">
        <v>3649</v>
      </c>
      <c r="T10" s="11" t="s">
        <v>3655</v>
      </c>
      <c r="U10" s="11" t="s">
        <v>3656</v>
      </c>
      <c r="V10" s="30" t="s">
        <v>30</v>
      </c>
      <c r="W10" s="30" t="s">
        <v>30</v>
      </c>
      <c r="X10" s="30" t="s">
        <v>30</v>
      </c>
      <c r="Y10" s="11" t="s">
        <v>3652</v>
      </c>
    </row>
    <row r="11" spans="1:26" ht="14.45">
      <c r="A11" s="25" t="s">
        <v>3657</v>
      </c>
      <c r="B11" s="28" t="s">
        <v>3658</v>
      </c>
      <c r="C11" s="25" t="s">
        <v>14</v>
      </c>
      <c r="D11" s="25"/>
      <c r="E11" s="25" t="s">
        <v>3638</v>
      </c>
      <c r="F11" s="25" t="s">
        <v>3639</v>
      </c>
      <c r="J11" s="11" t="s">
        <v>3640</v>
      </c>
      <c r="K11" s="11" t="s">
        <v>3641</v>
      </c>
      <c r="L11" s="11" t="s">
        <v>3642</v>
      </c>
      <c r="M11" s="11" t="s">
        <v>3643</v>
      </c>
      <c r="N11" s="11" t="s">
        <v>3644</v>
      </c>
      <c r="O11" s="11" t="s">
        <v>3645</v>
      </c>
      <c r="P11" s="11" t="s">
        <v>3646</v>
      </c>
      <c r="Q11" s="11" t="s">
        <v>3647</v>
      </c>
      <c r="R11" s="11" t="s">
        <v>3648</v>
      </c>
      <c r="S11" s="11" t="s">
        <v>3649</v>
      </c>
      <c r="T11" s="11" t="s">
        <v>3659</v>
      </c>
      <c r="U11" s="11" t="s">
        <v>3660</v>
      </c>
      <c r="V11" s="30" t="s">
        <v>30</v>
      </c>
      <c r="W11" s="30" t="s">
        <v>30</v>
      </c>
      <c r="X11" s="30" t="s">
        <v>30</v>
      </c>
      <c r="Y11" s="11" t="s">
        <v>3652</v>
      </c>
    </row>
    <row r="12" spans="1:26" ht="14.45">
      <c r="A12" s="25" t="s">
        <v>3661</v>
      </c>
      <c r="B12" s="28" t="s">
        <v>3662</v>
      </c>
      <c r="C12" s="25" t="s">
        <v>14</v>
      </c>
      <c r="D12" s="25"/>
      <c r="E12" s="25" t="s">
        <v>3638</v>
      </c>
      <c r="F12" s="25" t="s">
        <v>3639</v>
      </c>
      <c r="J12" s="11" t="s">
        <v>3640</v>
      </c>
      <c r="K12" s="11" t="s">
        <v>3641</v>
      </c>
      <c r="L12" s="11" t="s">
        <v>3642</v>
      </c>
      <c r="M12" s="11" t="s">
        <v>3643</v>
      </c>
      <c r="N12" s="11" t="s">
        <v>3644</v>
      </c>
      <c r="O12" s="11" t="s">
        <v>3645</v>
      </c>
      <c r="P12" s="11" t="s">
        <v>3646</v>
      </c>
      <c r="Q12" s="11" t="s">
        <v>3647</v>
      </c>
      <c r="R12" s="11" t="s">
        <v>3648</v>
      </c>
      <c r="S12" s="11" t="s">
        <v>3649</v>
      </c>
      <c r="T12" s="11" t="s">
        <v>3663</v>
      </c>
      <c r="U12" s="11" t="s">
        <v>3664</v>
      </c>
      <c r="V12" s="30" t="s">
        <v>30</v>
      </c>
      <c r="W12" s="30" t="s">
        <v>30</v>
      </c>
      <c r="X12" s="30" t="s">
        <v>30</v>
      </c>
      <c r="Y12" s="11" t="s">
        <v>3652</v>
      </c>
    </row>
    <row r="13" spans="1:26">
      <c r="A13" s="2" t="s">
        <v>3665</v>
      </c>
      <c r="B13" s="2" t="s">
        <v>3666</v>
      </c>
      <c r="C13" s="2" t="s">
        <v>14</v>
      </c>
      <c r="D13" s="2">
        <v>2.2999999999999998</v>
      </c>
      <c r="E13" s="2" t="s">
        <v>3667</v>
      </c>
      <c r="F13" s="2" t="s">
        <v>3668</v>
      </c>
    </row>
    <row r="14" spans="1:26">
      <c r="A14" s="25" t="s">
        <v>3669</v>
      </c>
      <c r="B14" s="2" t="s">
        <v>3670</v>
      </c>
      <c r="C14" s="2" t="s">
        <v>3613</v>
      </c>
      <c r="E14" s="2" t="s">
        <v>3671</v>
      </c>
      <c r="F14" s="2" t="s">
        <v>3672</v>
      </c>
    </row>
    <row r="15" spans="1:26" ht="14.45">
      <c r="A15" s="2" t="s">
        <v>3673</v>
      </c>
      <c r="B15" s="2" t="s">
        <v>3674</v>
      </c>
      <c r="F15" s="31" t="s">
        <v>3675</v>
      </c>
    </row>
    <row r="16" spans="1:26">
      <c r="A16" s="2" t="s">
        <v>3676</v>
      </c>
      <c r="B16" s="2" t="s">
        <v>3677</v>
      </c>
    </row>
    <row r="17" spans="1:25">
      <c r="A17" s="2" t="s">
        <v>3678</v>
      </c>
      <c r="B17" s="32" t="s">
        <v>3679</v>
      </c>
    </row>
    <row r="18" spans="1:25">
      <c r="A18" s="2" t="s">
        <v>3680</v>
      </c>
      <c r="B18" s="32" t="s">
        <v>3681</v>
      </c>
    </row>
    <row r="19" spans="1:25">
      <c r="A19" s="2" t="s">
        <v>3682</v>
      </c>
      <c r="B19" s="2" t="s">
        <v>3683</v>
      </c>
      <c r="E19" s="2" t="s">
        <v>3684</v>
      </c>
    </row>
    <row r="20" spans="1:25">
      <c r="A20" s="2" t="s">
        <v>3685</v>
      </c>
      <c r="B20" s="2" t="s">
        <v>3686</v>
      </c>
    </row>
    <row r="21" spans="1:25" ht="14.45">
      <c r="A21" s="2" t="s">
        <v>3687</v>
      </c>
      <c r="B21" s="2" t="s">
        <v>3688</v>
      </c>
      <c r="C21" s="25" t="s">
        <v>3613</v>
      </c>
      <c r="D21" s="25"/>
      <c r="E21" s="25" t="s">
        <v>3614</v>
      </c>
      <c r="F21" s="20" t="s">
        <v>3689</v>
      </c>
    </row>
    <row r="22" spans="1:25">
      <c r="A22" s="2" t="s">
        <v>3690</v>
      </c>
      <c r="B22" s="2" t="s">
        <v>3691</v>
      </c>
    </row>
    <row r="23" spans="1:25">
      <c r="A23" s="2" t="s">
        <v>3692</v>
      </c>
      <c r="B23" s="2" t="s">
        <v>3693</v>
      </c>
    </row>
    <row r="24" spans="1:25">
      <c r="A24" s="2" t="s">
        <v>3694</v>
      </c>
      <c r="B24" s="2" t="s">
        <v>3695</v>
      </c>
    </row>
    <row r="25" spans="1:25">
      <c r="A25" s="2" t="s">
        <v>3696</v>
      </c>
      <c r="B25" s="2" t="s">
        <v>3697</v>
      </c>
    </row>
    <row r="26" spans="1:25">
      <c r="A26" s="2" t="s">
        <v>3698</v>
      </c>
      <c r="B26" s="2" t="s">
        <v>3699</v>
      </c>
    </row>
    <row r="27" spans="1:25">
      <c r="A27" s="2" t="s">
        <v>3700</v>
      </c>
      <c r="B27" s="2" t="s">
        <v>3701</v>
      </c>
    </row>
    <row r="28" spans="1:25">
      <c r="A28" s="2" t="s">
        <v>3702</v>
      </c>
      <c r="B28" s="2" t="s">
        <v>3703</v>
      </c>
      <c r="F28" s="2" t="s">
        <v>3704</v>
      </c>
      <c r="J28" s="2" t="s">
        <v>3705</v>
      </c>
      <c r="K28" s="2" t="s">
        <v>3641</v>
      </c>
      <c r="L28" s="2" t="s">
        <v>3706</v>
      </c>
      <c r="M28" s="2" t="s">
        <v>3707</v>
      </c>
      <c r="N28" s="2" t="s">
        <v>3708</v>
      </c>
      <c r="O28" s="2" t="s">
        <v>30</v>
      </c>
      <c r="Y28" s="2" t="s">
        <v>3709</v>
      </c>
    </row>
    <row r="29" spans="1:25">
      <c r="A29" s="2" t="s">
        <v>3710</v>
      </c>
      <c r="B29" s="2" t="s">
        <v>3711</v>
      </c>
      <c r="F29" s="2" t="s">
        <v>3712</v>
      </c>
      <c r="J29" s="2" t="s">
        <v>3705</v>
      </c>
      <c r="K29" s="2" t="s">
        <v>3641</v>
      </c>
      <c r="L29" s="2" t="s">
        <v>3713</v>
      </c>
      <c r="M29" s="2" t="s">
        <v>3714</v>
      </c>
      <c r="N29" s="2" t="s">
        <v>3715</v>
      </c>
      <c r="O29" s="2" t="s">
        <v>30</v>
      </c>
      <c r="Y29" s="2" t="s">
        <v>3709</v>
      </c>
    </row>
    <row r="30" spans="1:25">
      <c r="A30" s="2" t="s">
        <v>3716</v>
      </c>
      <c r="B30" s="2" t="s">
        <v>3717</v>
      </c>
      <c r="F30" s="2" t="s">
        <v>3718</v>
      </c>
      <c r="J30" s="2" t="s">
        <v>3705</v>
      </c>
      <c r="K30" s="2" t="s">
        <v>3641</v>
      </c>
      <c r="L30" s="2" t="s">
        <v>3719</v>
      </c>
      <c r="M30" s="2" t="s">
        <v>3720</v>
      </c>
      <c r="N30" s="2" t="s">
        <v>3721</v>
      </c>
      <c r="O30" s="2" t="s">
        <v>30</v>
      </c>
      <c r="Y30" s="2" t="s">
        <v>3709</v>
      </c>
    </row>
    <row r="31" spans="1:25">
      <c r="A31" s="2" t="s">
        <v>3722</v>
      </c>
      <c r="B31" s="2" t="s">
        <v>3723</v>
      </c>
      <c r="F31" s="2" t="s">
        <v>3724</v>
      </c>
      <c r="J31" s="2" t="s">
        <v>3705</v>
      </c>
      <c r="K31" s="2" t="s">
        <v>3641</v>
      </c>
      <c r="L31" s="2" t="s">
        <v>3725</v>
      </c>
      <c r="M31" s="2" t="s">
        <v>3726</v>
      </c>
      <c r="N31" s="2" t="s">
        <v>3727</v>
      </c>
      <c r="O31" s="2" t="s">
        <v>30</v>
      </c>
      <c r="Y31" s="2" t="s">
        <v>3709</v>
      </c>
    </row>
    <row r="32" spans="1:25">
      <c r="A32" s="2" t="s">
        <v>3728</v>
      </c>
      <c r="B32" s="2" t="s">
        <v>3729</v>
      </c>
      <c r="F32" s="2" t="s">
        <v>3730</v>
      </c>
      <c r="J32" s="2" t="s">
        <v>3705</v>
      </c>
      <c r="K32" s="2" t="s">
        <v>3641</v>
      </c>
      <c r="L32" s="2" t="s">
        <v>3731</v>
      </c>
      <c r="M32" s="2" t="s">
        <v>3732</v>
      </c>
      <c r="N32" s="2" t="s">
        <v>3733</v>
      </c>
      <c r="O32" s="2" t="s">
        <v>30</v>
      </c>
      <c r="Y32" s="2" t="s">
        <v>3709</v>
      </c>
    </row>
    <row r="33" spans="1:25">
      <c r="A33" s="2" t="s">
        <v>3734</v>
      </c>
      <c r="B33" s="2" t="s">
        <v>3729</v>
      </c>
      <c r="F33" s="2" t="s">
        <v>3735</v>
      </c>
      <c r="J33" s="2" t="s">
        <v>3705</v>
      </c>
      <c r="K33" s="2" t="s">
        <v>3641</v>
      </c>
      <c r="L33" s="2" t="s">
        <v>3736</v>
      </c>
      <c r="M33" s="2" t="s">
        <v>3737</v>
      </c>
      <c r="N33" s="2" t="s">
        <v>3738</v>
      </c>
      <c r="O33" s="2" t="s">
        <v>30</v>
      </c>
      <c r="Y33" s="2" t="s">
        <v>3709</v>
      </c>
    </row>
    <row r="34" spans="1:25">
      <c r="A34" s="2" t="s">
        <v>3739</v>
      </c>
      <c r="B34" s="2" t="s">
        <v>3740</v>
      </c>
      <c r="F34" s="34" t="s">
        <v>3741</v>
      </c>
      <c r="J34" s="2" t="s">
        <v>3705</v>
      </c>
      <c r="K34" s="2" t="s">
        <v>3641</v>
      </c>
      <c r="L34" s="2" t="s">
        <v>3742</v>
      </c>
      <c r="M34" s="2" t="s">
        <v>3743</v>
      </c>
      <c r="N34" s="2" t="s">
        <v>3744</v>
      </c>
      <c r="O34" s="2" t="s">
        <v>30</v>
      </c>
      <c r="Y34" s="2" t="s">
        <v>3709</v>
      </c>
    </row>
    <row r="35" spans="1:25" ht="14.45">
      <c r="A35" s="2" t="s">
        <v>3745</v>
      </c>
      <c r="B35" s="2" t="s">
        <v>3746</v>
      </c>
      <c r="F35" s="2" t="s">
        <v>3747</v>
      </c>
      <c r="J35" s="2" t="s">
        <v>3705</v>
      </c>
      <c r="K35" s="2" t="s">
        <v>3641</v>
      </c>
      <c r="L35" s="2" t="s">
        <v>3748</v>
      </c>
      <c r="M35" s="20" t="s">
        <v>3749</v>
      </c>
      <c r="N35" s="2" t="s">
        <v>3750</v>
      </c>
      <c r="O35" s="2" t="s">
        <v>30</v>
      </c>
      <c r="Y35" s="2" t="s">
        <v>3709</v>
      </c>
    </row>
    <row r="36" spans="1:25">
      <c r="A36" s="2" t="s">
        <v>3751</v>
      </c>
      <c r="B36" s="2" t="s">
        <v>3752</v>
      </c>
      <c r="F36" s="2" t="s">
        <v>3753</v>
      </c>
      <c r="J36" s="2" t="s">
        <v>3754</v>
      </c>
      <c r="K36" s="2" t="s">
        <v>3641</v>
      </c>
      <c r="L36" s="2" t="s">
        <v>3755</v>
      </c>
      <c r="M36" s="2" t="s">
        <v>3756</v>
      </c>
      <c r="N36" s="2" t="s">
        <v>3757</v>
      </c>
      <c r="O36" s="2" t="s">
        <v>30</v>
      </c>
      <c r="Y36" s="2" t="s">
        <v>3758</v>
      </c>
    </row>
    <row r="37" spans="1:25">
      <c r="A37" s="2" t="s">
        <v>3759</v>
      </c>
      <c r="B37" s="2" t="s">
        <v>3760</v>
      </c>
      <c r="F37" s="2" t="s">
        <v>3761</v>
      </c>
      <c r="J37" s="2" t="s">
        <v>3754</v>
      </c>
      <c r="K37" s="2" t="s">
        <v>3641</v>
      </c>
      <c r="L37" s="2" t="s">
        <v>3762</v>
      </c>
      <c r="M37" s="2" t="s">
        <v>3763</v>
      </c>
      <c r="N37" s="2" t="s">
        <v>3764</v>
      </c>
      <c r="O37" s="2" t="s">
        <v>30</v>
      </c>
      <c r="Y37" s="2" t="s">
        <v>3758</v>
      </c>
    </row>
    <row r="38" spans="1:25">
      <c r="A38" s="2" t="s">
        <v>3765</v>
      </c>
      <c r="B38" s="2" t="s">
        <v>3766</v>
      </c>
      <c r="F38" s="2" t="s">
        <v>3767</v>
      </c>
      <c r="J38" s="2" t="s">
        <v>3754</v>
      </c>
      <c r="K38" s="2" t="s">
        <v>3641</v>
      </c>
      <c r="L38" s="2" t="s">
        <v>3768</v>
      </c>
      <c r="M38" s="2" t="s">
        <v>3769</v>
      </c>
      <c r="N38" s="2" t="s">
        <v>3770</v>
      </c>
      <c r="O38" s="2" t="s">
        <v>30</v>
      </c>
      <c r="Y38" s="2" t="s">
        <v>3758</v>
      </c>
    </row>
    <row r="39" spans="1:25">
      <c r="A39" s="2" t="s">
        <v>3771</v>
      </c>
      <c r="B39" s="2" t="s">
        <v>3772</v>
      </c>
      <c r="F39" s="2" t="s">
        <v>3773</v>
      </c>
      <c r="J39" s="2" t="s">
        <v>3754</v>
      </c>
      <c r="K39" s="2" t="s">
        <v>3641</v>
      </c>
      <c r="L39" s="2" t="s">
        <v>3774</v>
      </c>
      <c r="M39" s="2" t="s">
        <v>3775</v>
      </c>
      <c r="N39" s="2" t="s">
        <v>3776</v>
      </c>
      <c r="O39" s="2" t="s">
        <v>30</v>
      </c>
      <c r="Y39" s="2" t="s">
        <v>3758</v>
      </c>
    </row>
    <row r="40" spans="1:25">
      <c r="A40" s="2" t="s">
        <v>3777</v>
      </c>
      <c r="B40" s="2" t="s">
        <v>3778</v>
      </c>
      <c r="J40" s="2" t="s">
        <v>3754</v>
      </c>
      <c r="K40" s="2" t="s">
        <v>3641</v>
      </c>
      <c r="L40" s="1" t="s">
        <v>3779</v>
      </c>
      <c r="Y40" s="2" t="s">
        <v>3758</v>
      </c>
    </row>
    <row r="41" spans="1:25">
      <c r="A41" s="2" t="s">
        <v>3780</v>
      </c>
      <c r="B41" s="2" t="s">
        <v>3781</v>
      </c>
      <c r="J41" s="2" t="s">
        <v>3754</v>
      </c>
      <c r="K41" s="2" t="s">
        <v>3641</v>
      </c>
      <c r="L41" s="1" t="s">
        <v>3782</v>
      </c>
      <c r="Y41" s="2" t="s">
        <v>3758</v>
      </c>
    </row>
    <row r="42" spans="1:25">
      <c r="A42" s="2" t="s">
        <v>3783</v>
      </c>
      <c r="B42" s="2" t="s">
        <v>3784</v>
      </c>
      <c r="J42" s="2" t="s">
        <v>3705</v>
      </c>
      <c r="K42" s="2" t="s">
        <v>3641</v>
      </c>
      <c r="L42" s="1" t="s">
        <v>3785</v>
      </c>
      <c r="Y42" s="2" t="s">
        <v>3709</v>
      </c>
    </row>
    <row r="43" spans="1:25">
      <c r="A43" s="2" t="s">
        <v>3786</v>
      </c>
      <c r="B43" s="2" t="s">
        <v>3754</v>
      </c>
      <c r="E43" s="2" t="s">
        <v>3787</v>
      </c>
      <c r="J43" s="2" t="s">
        <v>3754</v>
      </c>
      <c r="K43" s="2" t="s">
        <v>3641</v>
      </c>
      <c r="M43" s="2" t="s">
        <v>3788</v>
      </c>
      <c r="O43" s="2" t="s">
        <v>3789</v>
      </c>
      <c r="P43" s="2" t="s">
        <v>3790</v>
      </c>
      <c r="Q43" s="2" t="s">
        <v>30</v>
      </c>
    </row>
    <row r="44" spans="1:25">
      <c r="A44" s="2" t="s">
        <v>3791</v>
      </c>
      <c r="B44" s="2" t="s">
        <v>3792</v>
      </c>
      <c r="F44" s="2" t="s">
        <v>3792</v>
      </c>
      <c r="J44" s="2" t="s">
        <v>3705</v>
      </c>
      <c r="K44" s="2" t="s">
        <v>3641</v>
      </c>
      <c r="L44" s="2" t="s">
        <v>3793</v>
      </c>
      <c r="M44" s="2" t="s">
        <v>3794</v>
      </c>
      <c r="N44" s="2" t="s">
        <v>3795</v>
      </c>
      <c r="O44" s="2" t="s">
        <v>30</v>
      </c>
      <c r="Y44" s="2" t="s">
        <v>3709</v>
      </c>
    </row>
    <row r="45" spans="1:25" s="42" customFormat="1">
      <c r="A45" s="42" t="s">
        <v>3796</v>
      </c>
      <c r="B45" s="42" t="s">
        <v>3797</v>
      </c>
      <c r="F45" s="42" t="s">
        <v>3798</v>
      </c>
      <c r="J45" s="42" t="s">
        <v>3799</v>
      </c>
    </row>
    <row r="46" spans="1:25" s="42" customFormat="1">
      <c r="A46" s="42" t="s">
        <v>3800</v>
      </c>
      <c r="B46" s="42" t="s">
        <v>3801</v>
      </c>
      <c r="F46" s="42" t="s">
        <v>3802</v>
      </c>
      <c r="J46" s="42" t="s">
        <v>3799</v>
      </c>
    </row>
    <row r="47" spans="1:25">
      <c r="A47" s="2" t="s">
        <v>3803</v>
      </c>
      <c r="B47" s="2" t="s">
        <v>3804</v>
      </c>
    </row>
    <row r="48" spans="1:25">
      <c r="A48" s="2" t="s">
        <v>3805</v>
      </c>
      <c r="B48" s="2" t="s">
        <v>3806</v>
      </c>
    </row>
    <row r="49" spans="1:2">
      <c r="A49" s="2" t="s">
        <v>3807</v>
      </c>
      <c r="B49" s="2" t="s">
        <v>3808</v>
      </c>
    </row>
    <row r="50" spans="1:2">
      <c r="A50" s="2" t="s">
        <v>3809</v>
      </c>
      <c r="B50" s="2" t="s">
        <v>3810</v>
      </c>
    </row>
    <row r="51" spans="1:2">
      <c r="A51" s="2" t="s">
        <v>3811</v>
      </c>
      <c r="B51" s="2" t="s">
        <v>3812</v>
      </c>
    </row>
    <row r="52" spans="1:2">
      <c r="A52" s="2" t="s">
        <v>3813</v>
      </c>
      <c r="B52" s="2" t="s">
        <v>3814</v>
      </c>
    </row>
    <row r="53" spans="1:2">
      <c r="A53" s="2" t="s">
        <v>3815</v>
      </c>
      <c r="B53" s="2" t="s">
        <v>3816</v>
      </c>
    </row>
    <row r="54" spans="1:2">
      <c r="A54" s="2" t="s">
        <v>3817</v>
      </c>
      <c r="B54" s="2" t="s">
        <v>3818</v>
      </c>
    </row>
    <row r="55" spans="1:2">
      <c r="A55" s="2" t="s">
        <v>3819</v>
      </c>
      <c r="B55" s="2" t="s">
        <v>3820</v>
      </c>
    </row>
    <row r="56" spans="1:2">
      <c r="A56" s="2" t="s">
        <v>3821</v>
      </c>
      <c r="B56" s="2" t="s">
        <v>3822</v>
      </c>
    </row>
    <row r="57" spans="1:2">
      <c r="A57" s="2" t="s">
        <v>3823</v>
      </c>
      <c r="B57" s="2" t="s">
        <v>3824</v>
      </c>
    </row>
    <row r="58" spans="1:2">
      <c r="A58" s="2" t="s">
        <v>3825</v>
      </c>
      <c r="B58" s="2" t="s">
        <v>3826</v>
      </c>
    </row>
    <row r="59" spans="1:2">
      <c r="A59" s="2" t="s">
        <v>3827</v>
      </c>
      <c r="B59" s="2" t="s">
        <v>3828</v>
      </c>
    </row>
    <row r="60" spans="1:2">
      <c r="A60" s="2" t="s">
        <v>3829</v>
      </c>
      <c r="B60" s="2" t="s">
        <v>3830</v>
      </c>
    </row>
    <row r="61" spans="1:2">
      <c r="A61" s="2" t="s">
        <v>3831</v>
      </c>
      <c r="B61" s="2" t="s">
        <v>3832</v>
      </c>
    </row>
    <row r="62" spans="1:2">
      <c r="A62" s="2" t="s">
        <v>3833</v>
      </c>
      <c r="B62" s="2" t="s">
        <v>3834</v>
      </c>
    </row>
    <row r="63" spans="1:2">
      <c r="A63" s="2" t="s">
        <v>3835</v>
      </c>
      <c r="B63" s="2" t="s">
        <v>3836</v>
      </c>
    </row>
    <row r="64" spans="1:2">
      <c r="A64" s="2" t="s">
        <v>3837</v>
      </c>
      <c r="B64" s="2" t="s">
        <v>3838</v>
      </c>
    </row>
    <row r="65" spans="1:2">
      <c r="A65" s="2" t="s">
        <v>3839</v>
      </c>
      <c r="B65" s="2" t="s">
        <v>3840</v>
      </c>
    </row>
    <row r="66" spans="1:2">
      <c r="A66" s="2" t="s">
        <v>3841</v>
      </c>
      <c r="B66" s="2" t="s">
        <v>3842</v>
      </c>
    </row>
    <row r="67" spans="1:2">
      <c r="A67" s="2" t="s">
        <v>3843</v>
      </c>
      <c r="B67" s="2" t="s">
        <v>3844</v>
      </c>
    </row>
    <row r="68" spans="1:2">
      <c r="A68" s="2" t="s">
        <v>3845</v>
      </c>
      <c r="B68" s="2" t="s">
        <v>3846</v>
      </c>
    </row>
    <row r="69" spans="1:2">
      <c r="A69" s="2" t="s">
        <v>3847</v>
      </c>
      <c r="B69" s="2" t="s">
        <v>3848</v>
      </c>
    </row>
    <row r="70" spans="1:2">
      <c r="A70" s="2" t="s">
        <v>3849</v>
      </c>
      <c r="B70" s="2" t="s">
        <v>3850</v>
      </c>
    </row>
    <row r="71" spans="1:2">
      <c r="A71" s="2" t="s">
        <v>3851</v>
      </c>
      <c r="B71" s="2" t="s">
        <v>3852</v>
      </c>
    </row>
    <row r="72" spans="1:2">
      <c r="A72" s="2" t="s">
        <v>3853</v>
      </c>
      <c r="B72" s="2" t="s">
        <v>3854</v>
      </c>
    </row>
    <row r="73" spans="1:2">
      <c r="A73" s="2" t="s">
        <v>3855</v>
      </c>
      <c r="B73" s="2" t="s">
        <v>3856</v>
      </c>
    </row>
    <row r="74" spans="1:2">
      <c r="A74" s="2" t="s">
        <v>3857</v>
      </c>
      <c r="B74" s="2" t="s">
        <v>3858</v>
      </c>
    </row>
    <row r="75" spans="1:2">
      <c r="A75" s="2" t="s">
        <v>3859</v>
      </c>
      <c r="B75" s="2" t="s">
        <v>3860</v>
      </c>
    </row>
    <row r="76" spans="1:2">
      <c r="A76" s="2" t="s">
        <v>3861</v>
      </c>
      <c r="B76" s="2" t="s">
        <v>3862</v>
      </c>
    </row>
    <row r="77" spans="1:2">
      <c r="A77" s="2" t="s">
        <v>3863</v>
      </c>
      <c r="B77" s="2" t="s">
        <v>3864</v>
      </c>
    </row>
    <row r="78" spans="1:2">
      <c r="A78" s="2" t="s">
        <v>3865</v>
      </c>
      <c r="B78" s="2" t="s">
        <v>3866</v>
      </c>
    </row>
    <row r="79" spans="1:2">
      <c r="A79" s="2" t="s">
        <v>3867</v>
      </c>
      <c r="B79" s="2" t="s">
        <v>3868</v>
      </c>
    </row>
    <row r="80" spans="1:2">
      <c r="A80" s="2" t="s">
        <v>3869</v>
      </c>
      <c r="B80" s="2" t="s">
        <v>3870</v>
      </c>
    </row>
    <row r="81" spans="1:10">
      <c r="A81" s="2" t="s">
        <v>3871</v>
      </c>
      <c r="B81" s="2" t="s">
        <v>3872</v>
      </c>
    </row>
    <row r="82" spans="1:10">
      <c r="A82" s="2" t="s">
        <v>3873</v>
      </c>
      <c r="B82" s="2" t="s">
        <v>3874</v>
      </c>
    </row>
    <row r="83" spans="1:10">
      <c r="A83" s="2" t="s">
        <v>3875</v>
      </c>
      <c r="B83" s="2" t="s">
        <v>3876</v>
      </c>
    </row>
    <row r="84" spans="1:10">
      <c r="A84" s="2" t="s">
        <v>3877</v>
      </c>
      <c r="B84" s="2" t="s">
        <v>3878</v>
      </c>
    </row>
    <row r="85" spans="1:10">
      <c r="A85" s="2" t="s">
        <v>3879</v>
      </c>
      <c r="B85" s="2" t="s">
        <v>3880</v>
      </c>
    </row>
    <row r="86" spans="1:10">
      <c r="A86" s="2" t="s">
        <v>3881</v>
      </c>
      <c r="B86" s="2" t="s">
        <v>3882</v>
      </c>
    </row>
    <row r="87" spans="1:10">
      <c r="A87" s="2" t="s">
        <v>3883</v>
      </c>
      <c r="B87" s="2" t="s">
        <v>3884</v>
      </c>
    </row>
    <row r="88" spans="1:10">
      <c r="A88" s="2" t="s">
        <v>3885</v>
      </c>
      <c r="B88" s="2" t="s">
        <v>3886</v>
      </c>
    </row>
    <row r="89" spans="1:10">
      <c r="A89" s="2" t="s">
        <v>3887</v>
      </c>
      <c r="B89" s="2" t="s">
        <v>3888</v>
      </c>
    </row>
    <row r="90" spans="1:10" s="42" customFormat="1">
      <c r="A90" s="42" t="s">
        <v>3889</v>
      </c>
      <c r="B90" s="42" t="s">
        <v>3890</v>
      </c>
      <c r="F90" s="42" t="s">
        <v>3891</v>
      </c>
      <c r="J90" s="42" t="s">
        <v>3799</v>
      </c>
    </row>
    <row r="91" spans="1:10" s="42" customFormat="1">
      <c r="A91" s="42" t="s">
        <v>3892</v>
      </c>
      <c r="B91" s="42" t="s">
        <v>3893</v>
      </c>
      <c r="F91" s="42" t="s">
        <v>3894</v>
      </c>
      <c r="J91" s="42" t="s">
        <v>3799</v>
      </c>
    </row>
    <row r="92" spans="1:10">
      <c r="A92" s="2" t="s">
        <v>3895</v>
      </c>
      <c r="B92" s="2" t="s">
        <v>3896</v>
      </c>
      <c r="E92" s="2" t="s">
        <v>3897</v>
      </c>
    </row>
    <row r="93" spans="1:10">
      <c r="A93" s="2" t="s">
        <v>3898</v>
      </c>
      <c r="B93" s="2" t="s">
        <v>3899</v>
      </c>
    </row>
    <row r="94" spans="1:10">
      <c r="A94" s="2" t="s">
        <v>3900</v>
      </c>
      <c r="B94" s="2" t="s">
        <v>3901</v>
      </c>
      <c r="E94" s="2" t="s">
        <v>3902</v>
      </c>
      <c r="I94" s="2" t="s">
        <v>3903</v>
      </c>
    </row>
    <row r="95" spans="1:10">
      <c r="A95" s="2" t="s">
        <v>3904</v>
      </c>
      <c r="B95" s="2" t="s">
        <v>3797</v>
      </c>
      <c r="F95" s="2" t="s">
        <v>3798</v>
      </c>
      <c r="J95" s="2" t="s">
        <v>3905</v>
      </c>
    </row>
    <row r="96" spans="1:10">
      <c r="A96" s="2" t="s">
        <v>3906</v>
      </c>
      <c r="B96" s="2" t="s">
        <v>3890</v>
      </c>
      <c r="F96" s="2" t="s">
        <v>3802</v>
      </c>
      <c r="J96" s="2" t="s">
        <v>3905</v>
      </c>
    </row>
    <row r="97" spans="1:10">
      <c r="A97" s="2" t="s">
        <v>3907</v>
      </c>
      <c r="B97" s="2" t="s">
        <v>3801</v>
      </c>
      <c r="F97" s="2" t="s">
        <v>3891</v>
      </c>
      <c r="J97" s="2" t="s">
        <v>3905</v>
      </c>
    </row>
    <row r="98" spans="1:10">
      <c r="A98" s="2" t="s">
        <v>3908</v>
      </c>
      <c r="B98" s="2" t="s">
        <v>3893</v>
      </c>
      <c r="F98" s="2" t="s">
        <v>3894</v>
      </c>
      <c r="J98" s="2" t="s">
        <v>3905</v>
      </c>
    </row>
    <row r="99" spans="1:10">
      <c r="A99" s="2" t="s">
        <v>3909</v>
      </c>
      <c r="B99" s="2" t="s">
        <v>3910</v>
      </c>
    </row>
    <row r="100" spans="1:10">
      <c r="A100" s="2" t="s">
        <v>3911</v>
      </c>
      <c r="B100" s="2" t="s">
        <v>3912</v>
      </c>
    </row>
    <row r="101" spans="1:10">
      <c r="A101" s="2" t="s">
        <v>3913</v>
      </c>
      <c r="B101" s="2" t="s">
        <v>3914</v>
      </c>
    </row>
    <row r="102" spans="1:10">
      <c r="A102" s="2" t="s">
        <v>3915</v>
      </c>
      <c r="B102" s="2" t="s">
        <v>3916</v>
      </c>
    </row>
    <row r="103" spans="1:10">
      <c r="A103" s="2" t="s">
        <v>3917</v>
      </c>
      <c r="B103" s="2" t="s">
        <v>3918</v>
      </c>
    </row>
    <row r="104" spans="1:10">
      <c r="A104" s="2" t="s">
        <v>3919</v>
      </c>
      <c r="B104" s="2" t="s">
        <v>3918</v>
      </c>
    </row>
    <row r="105" spans="1:10">
      <c r="A105" s="2" t="s">
        <v>3920</v>
      </c>
      <c r="B105" s="2" t="s">
        <v>3918</v>
      </c>
    </row>
    <row r="106" spans="1:10">
      <c r="A106" s="2" t="s">
        <v>3921</v>
      </c>
      <c r="B106" s="2" t="s">
        <v>3918</v>
      </c>
    </row>
    <row r="107" spans="1:10">
      <c r="A107" s="2" t="s">
        <v>3922</v>
      </c>
      <c r="B107" s="2" t="s">
        <v>3918</v>
      </c>
    </row>
    <row r="108" spans="1:10">
      <c r="A108" s="2" t="s">
        <v>3923</v>
      </c>
      <c r="B108" s="2" t="s">
        <v>3918</v>
      </c>
    </row>
    <row r="109" spans="1:10">
      <c r="A109" s="2" t="s">
        <v>3924</v>
      </c>
      <c r="B109" s="2" t="s">
        <v>3918</v>
      </c>
    </row>
    <row r="110" spans="1:10">
      <c r="A110" s="2" t="s">
        <v>3925</v>
      </c>
      <c r="B110" s="2" t="s">
        <v>3918</v>
      </c>
    </row>
    <row r="111" spans="1:10">
      <c r="A111" s="2" t="s">
        <v>3926</v>
      </c>
      <c r="B111" s="2" t="s">
        <v>3918</v>
      </c>
    </row>
    <row r="112" spans="1:10">
      <c r="A112" s="2" t="s">
        <v>3927</v>
      </c>
      <c r="B112" s="2" t="s">
        <v>3918</v>
      </c>
    </row>
    <row r="113" spans="1:2">
      <c r="A113" s="2" t="s">
        <v>3928</v>
      </c>
      <c r="B113" s="2" t="s">
        <v>3918</v>
      </c>
    </row>
    <row r="114" spans="1:2">
      <c r="A114" s="2" t="s">
        <v>3929</v>
      </c>
      <c r="B114" s="2" t="s">
        <v>3918</v>
      </c>
    </row>
    <row r="115" spans="1:2">
      <c r="A115" s="2" t="s">
        <v>3930</v>
      </c>
      <c r="B115" s="2" t="s">
        <v>3918</v>
      </c>
    </row>
    <row r="116" spans="1:2">
      <c r="A116" s="2" t="s">
        <v>3931</v>
      </c>
      <c r="B116" s="2" t="s">
        <v>3918</v>
      </c>
    </row>
    <row r="117" spans="1:2">
      <c r="A117" s="2" t="s">
        <v>3932</v>
      </c>
      <c r="B117" s="2" t="s">
        <v>3918</v>
      </c>
    </row>
    <row r="118" spans="1:2">
      <c r="A118" s="2" t="s">
        <v>3933</v>
      </c>
      <c r="B118" s="2" t="s">
        <v>3918</v>
      </c>
    </row>
    <row r="119" spans="1:2">
      <c r="A119" s="2" t="s">
        <v>3934</v>
      </c>
      <c r="B119" s="2" t="s">
        <v>3918</v>
      </c>
    </row>
    <row r="120" spans="1:2">
      <c r="A120" s="2" t="s">
        <v>3935</v>
      </c>
      <c r="B120" s="2" t="s">
        <v>3918</v>
      </c>
    </row>
    <row r="121" spans="1:2">
      <c r="A121" s="2" t="s">
        <v>3936</v>
      </c>
      <c r="B121" s="2" t="s">
        <v>3918</v>
      </c>
    </row>
    <row r="122" spans="1:2">
      <c r="A122" s="2" t="s">
        <v>3937</v>
      </c>
      <c r="B122" s="2" t="s">
        <v>3918</v>
      </c>
    </row>
    <row r="123" spans="1:2">
      <c r="A123" s="2" t="s">
        <v>3938</v>
      </c>
      <c r="B123" s="2" t="s">
        <v>3918</v>
      </c>
    </row>
    <row r="124" spans="1:2">
      <c r="A124" s="2" t="s">
        <v>3939</v>
      </c>
      <c r="B124" s="2" t="s">
        <v>3918</v>
      </c>
    </row>
    <row r="125" spans="1:2">
      <c r="A125" s="2" t="s">
        <v>3940</v>
      </c>
      <c r="B125" s="2" t="s">
        <v>3918</v>
      </c>
    </row>
    <row r="126" spans="1:2">
      <c r="A126" s="2" t="s">
        <v>3941</v>
      </c>
      <c r="B126" s="2" t="s">
        <v>3918</v>
      </c>
    </row>
    <row r="127" spans="1:2">
      <c r="A127" s="2" t="s">
        <v>3942</v>
      </c>
      <c r="B127" s="2" t="s">
        <v>3918</v>
      </c>
    </row>
    <row r="128" spans="1:2">
      <c r="A128" s="2" t="s">
        <v>3943</v>
      </c>
      <c r="B128" s="2" t="s">
        <v>3918</v>
      </c>
    </row>
    <row r="129" spans="1:2">
      <c r="A129" s="2" t="s">
        <v>3944</v>
      </c>
      <c r="B129" s="2" t="s">
        <v>3918</v>
      </c>
    </row>
    <row r="130" spans="1:2">
      <c r="A130" s="2" t="s">
        <v>3945</v>
      </c>
      <c r="B130" s="2" t="s">
        <v>3918</v>
      </c>
    </row>
    <row r="131" spans="1:2">
      <c r="A131" s="2" t="s">
        <v>3946</v>
      </c>
      <c r="B131" s="2" t="s">
        <v>3918</v>
      </c>
    </row>
    <row r="132" spans="1:2">
      <c r="A132" s="2" t="s">
        <v>3947</v>
      </c>
      <c r="B132" s="2" t="s">
        <v>3918</v>
      </c>
    </row>
    <row r="133" spans="1:2">
      <c r="A133" s="2" t="s">
        <v>3948</v>
      </c>
      <c r="B133" s="2" t="s">
        <v>3918</v>
      </c>
    </row>
    <row r="134" spans="1:2">
      <c r="A134" s="2" t="s">
        <v>3949</v>
      </c>
      <c r="B134" s="2" t="s">
        <v>3918</v>
      </c>
    </row>
    <row r="135" spans="1:2">
      <c r="A135" s="2" t="s">
        <v>3950</v>
      </c>
      <c r="B135" s="2" t="s">
        <v>3918</v>
      </c>
    </row>
    <row r="136" spans="1:2">
      <c r="A136" s="2" t="s">
        <v>3951</v>
      </c>
      <c r="B136" s="2" t="s">
        <v>3918</v>
      </c>
    </row>
    <row r="137" spans="1:2">
      <c r="A137" s="2" t="s">
        <v>3952</v>
      </c>
      <c r="B137" s="2" t="s">
        <v>3918</v>
      </c>
    </row>
    <row r="138" spans="1:2">
      <c r="A138" s="2" t="s">
        <v>3953</v>
      </c>
      <c r="B138" s="2" t="s">
        <v>3918</v>
      </c>
    </row>
    <row r="139" spans="1:2">
      <c r="A139" s="2" t="s">
        <v>3954</v>
      </c>
      <c r="B139" s="2" t="s">
        <v>3918</v>
      </c>
    </row>
    <row r="140" spans="1:2">
      <c r="A140" s="2" t="s">
        <v>3955</v>
      </c>
      <c r="B140" s="2" t="s">
        <v>3918</v>
      </c>
    </row>
    <row r="141" spans="1:2">
      <c r="A141" s="2" t="s">
        <v>3956</v>
      </c>
      <c r="B141" s="2" t="s">
        <v>3918</v>
      </c>
    </row>
    <row r="142" spans="1:2">
      <c r="A142" s="2" t="s">
        <v>3957</v>
      </c>
      <c r="B142" s="2" t="s">
        <v>3918</v>
      </c>
    </row>
    <row r="143" spans="1:2">
      <c r="A143" s="2" t="s">
        <v>3958</v>
      </c>
      <c r="B143" s="2" t="s">
        <v>3918</v>
      </c>
    </row>
    <row r="144" spans="1:2">
      <c r="A144" s="2" t="s">
        <v>3959</v>
      </c>
      <c r="B144" s="2" t="s">
        <v>3918</v>
      </c>
    </row>
    <row r="145" spans="1:6">
      <c r="A145" s="2" t="s">
        <v>3960</v>
      </c>
      <c r="B145" s="2" t="s">
        <v>3918</v>
      </c>
    </row>
    <row r="146" spans="1:6">
      <c r="A146" s="2" t="s">
        <v>3961</v>
      </c>
      <c r="B146" s="2" t="s">
        <v>3918</v>
      </c>
    </row>
    <row r="147" spans="1:6">
      <c r="A147" s="2" t="s">
        <v>3962</v>
      </c>
      <c r="B147" s="2" t="s">
        <v>3918</v>
      </c>
    </row>
    <row r="148" spans="1:6">
      <c r="A148" s="2" t="s">
        <v>3963</v>
      </c>
      <c r="B148" s="2" t="s">
        <v>3918</v>
      </c>
    </row>
    <row r="149" spans="1:6">
      <c r="A149" s="2" t="s">
        <v>3964</v>
      </c>
      <c r="B149" s="2" t="s">
        <v>3918</v>
      </c>
    </row>
    <row r="150" spans="1:6">
      <c r="A150" s="2" t="s">
        <v>3965</v>
      </c>
      <c r="B150" s="2" t="s">
        <v>3918</v>
      </c>
    </row>
    <row r="151" spans="1:6">
      <c r="A151" s="2" t="s">
        <v>3966</v>
      </c>
      <c r="B151" s="2" t="s">
        <v>3918</v>
      </c>
    </row>
    <row r="152" spans="1:6">
      <c r="A152" s="2" t="s">
        <v>3967</v>
      </c>
      <c r="B152" s="2" t="s">
        <v>3918</v>
      </c>
    </row>
    <row r="153" spans="1:6">
      <c r="A153" s="2" t="s">
        <v>3968</v>
      </c>
      <c r="B153" s="2" t="s">
        <v>3969</v>
      </c>
    </row>
    <row r="154" spans="1:6">
      <c r="A154" s="2" t="s">
        <v>3970</v>
      </c>
      <c r="B154" s="2" t="s">
        <v>3971</v>
      </c>
    </row>
    <row r="155" spans="1:6">
      <c r="A155" s="2" t="s">
        <v>3972</v>
      </c>
      <c r="B155" s="2" t="s">
        <v>3973</v>
      </c>
      <c r="E155" s="2" t="s">
        <v>3705</v>
      </c>
      <c r="F155" s="2" t="s">
        <v>3974</v>
      </c>
    </row>
    <row r="156" spans="1:6">
      <c r="A156" s="2" t="s">
        <v>3975</v>
      </c>
      <c r="B156" s="2" t="s">
        <v>3976</v>
      </c>
      <c r="E156" s="2" t="s">
        <v>3705</v>
      </c>
      <c r="F156" s="2" t="s">
        <v>3977</v>
      </c>
    </row>
    <row r="157" spans="1:6">
      <c r="A157" s="2" t="s">
        <v>3978</v>
      </c>
      <c r="B157" s="2" t="s">
        <v>3979</v>
      </c>
      <c r="E157" s="2" t="s">
        <v>3980</v>
      </c>
      <c r="F157" s="2" t="s">
        <v>3981</v>
      </c>
    </row>
    <row r="158" spans="1:6">
      <c r="A158" s="2" t="s">
        <v>3982</v>
      </c>
      <c r="B158" s="2" t="s">
        <v>3983</v>
      </c>
      <c r="E158" s="2" t="s">
        <v>3980</v>
      </c>
      <c r="F158" s="2" t="s">
        <v>3984</v>
      </c>
    </row>
    <row r="159" spans="1:6">
      <c r="A159" s="2" t="s">
        <v>3985</v>
      </c>
      <c r="B159" s="2" t="s">
        <v>3986</v>
      </c>
      <c r="E159" s="2" t="s">
        <v>3987</v>
      </c>
      <c r="F159" s="2" t="s">
        <v>3988</v>
      </c>
    </row>
    <row r="160" spans="1:6">
      <c r="A160" s="2" t="s">
        <v>3989</v>
      </c>
      <c r="B160" s="48" t="s">
        <v>3990</v>
      </c>
      <c r="E160" s="2" t="s">
        <v>3987</v>
      </c>
      <c r="F160" s="2" t="s">
        <v>3991</v>
      </c>
    </row>
    <row r="161" spans="1:6">
      <c r="A161" s="2" t="s">
        <v>3992</v>
      </c>
      <c r="B161" s="2" t="s">
        <v>3993</v>
      </c>
    </row>
    <row r="162" spans="1:6">
      <c r="A162" s="2" t="s">
        <v>3994</v>
      </c>
      <c r="B162" s="2" t="s">
        <v>3995</v>
      </c>
    </row>
    <row r="163" spans="1:6">
      <c r="A163" s="2" t="s">
        <v>3996</v>
      </c>
      <c r="B163" s="2" t="s">
        <v>3997</v>
      </c>
      <c r="E163" s="2" t="s">
        <v>3998</v>
      </c>
      <c r="F163" s="2" t="s">
        <v>3999</v>
      </c>
    </row>
    <row r="164" spans="1:6">
      <c r="A164" s="2" t="s">
        <v>4000</v>
      </c>
      <c r="B164" s="2" t="s">
        <v>3918</v>
      </c>
    </row>
    <row r="165" spans="1:6">
      <c r="A165" s="2" t="s">
        <v>4001</v>
      </c>
      <c r="B165" s="2" t="s">
        <v>3918</v>
      </c>
    </row>
    <row r="166" spans="1:6">
      <c r="A166" s="2" t="s">
        <v>4002</v>
      </c>
      <c r="B166" s="2" t="s">
        <v>3918</v>
      </c>
    </row>
    <row r="167" spans="1:6">
      <c r="A167" s="2" t="s">
        <v>4003</v>
      </c>
      <c r="B167" s="2" t="s">
        <v>3918</v>
      </c>
    </row>
    <row r="168" spans="1:6">
      <c r="A168" s="2" t="s">
        <v>4004</v>
      </c>
      <c r="B168" s="2" t="s">
        <v>3918</v>
      </c>
    </row>
    <row r="169" spans="1:6">
      <c r="A169" s="2" t="s">
        <v>4005</v>
      </c>
      <c r="B169" s="2" t="s">
        <v>3918</v>
      </c>
    </row>
    <row r="170" spans="1:6">
      <c r="A170" s="2" t="s">
        <v>4006</v>
      </c>
      <c r="B170" s="2" t="s">
        <v>3918</v>
      </c>
    </row>
    <row r="171" spans="1:6">
      <c r="A171" s="2" t="s">
        <v>4007</v>
      </c>
      <c r="B171" s="2" t="s">
        <v>3918</v>
      </c>
    </row>
    <row r="172" spans="1:6">
      <c r="A172" s="2" t="s">
        <v>4008</v>
      </c>
      <c r="B172" s="2" t="s">
        <v>3918</v>
      </c>
    </row>
    <row r="173" spans="1:6">
      <c r="A173" s="2" t="s">
        <v>4009</v>
      </c>
      <c r="B173" s="2" t="s">
        <v>3918</v>
      </c>
    </row>
    <row r="174" spans="1:6">
      <c r="A174" s="2" t="s">
        <v>4010</v>
      </c>
      <c r="B174" s="2" t="s">
        <v>3918</v>
      </c>
    </row>
    <row r="175" spans="1:6">
      <c r="A175" s="2" t="s">
        <v>4011</v>
      </c>
      <c r="B175" s="2" t="s">
        <v>3918</v>
      </c>
    </row>
    <row r="176" spans="1:6">
      <c r="A176" s="2" t="s">
        <v>4012</v>
      </c>
      <c r="B176" s="2" t="s">
        <v>3918</v>
      </c>
    </row>
    <row r="177" spans="1:8">
      <c r="A177" s="2" t="s">
        <v>4013</v>
      </c>
      <c r="B177" s="2" t="s">
        <v>3918</v>
      </c>
    </row>
    <row r="178" spans="1:8">
      <c r="A178" s="2" t="s">
        <v>4014</v>
      </c>
      <c r="B178" s="2" t="s">
        <v>3918</v>
      </c>
    </row>
    <row r="179" spans="1:8">
      <c r="A179" s="2" t="s">
        <v>4015</v>
      </c>
      <c r="B179" s="2" t="s">
        <v>3918</v>
      </c>
    </row>
    <row r="180" spans="1:8">
      <c r="A180" s="2" t="s">
        <v>4016</v>
      </c>
      <c r="B180" s="2" t="s">
        <v>4017</v>
      </c>
      <c r="E180" s="2" t="s">
        <v>4018</v>
      </c>
    </row>
    <row r="181" spans="1:8">
      <c r="A181" s="2" t="s">
        <v>4019</v>
      </c>
      <c r="B181" s="2" t="s">
        <v>4020</v>
      </c>
      <c r="E181" s="2" t="s">
        <v>4018</v>
      </c>
    </row>
    <row r="182" spans="1:8">
      <c r="A182" s="2" t="s">
        <v>4021</v>
      </c>
      <c r="B182" s="2" t="s">
        <v>4022</v>
      </c>
      <c r="E182" s="2" t="s">
        <v>4018</v>
      </c>
    </row>
    <row r="183" spans="1:8">
      <c r="A183" s="2" t="s">
        <v>4023</v>
      </c>
      <c r="B183" s="2" t="s">
        <v>4024</v>
      </c>
      <c r="E183" s="2" t="s">
        <v>4018</v>
      </c>
    </row>
    <row r="184" spans="1:8">
      <c r="A184" s="2" t="s">
        <v>4025</v>
      </c>
      <c r="B184" s="2" t="s">
        <v>4026</v>
      </c>
      <c r="E184" s="2" t="s">
        <v>4018</v>
      </c>
    </row>
    <row r="185" spans="1:8">
      <c r="A185" s="2" t="s">
        <v>4027</v>
      </c>
      <c r="B185" s="2" t="s">
        <v>4028</v>
      </c>
      <c r="E185" s="2" t="s">
        <v>4018</v>
      </c>
    </row>
    <row r="186" spans="1:8">
      <c r="A186" s="2" t="s">
        <v>4029</v>
      </c>
      <c r="B186" s="2" t="s">
        <v>4030</v>
      </c>
      <c r="E186" s="2" t="s">
        <v>4018</v>
      </c>
    </row>
    <row r="187" spans="1:8">
      <c r="A187" s="2" t="s">
        <v>4031</v>
      </c>
      <c r="B187" s="2" t="s">
        <v>4032</v>
      </c>
      <c r="E187" s="2" t="s">
        <v>4018</v>
      </c>
    </row>
    <row r="188" spans="1:8">
      <c r="A188" s="2" t="s">
        <v>4033</v>
      </c>
      <c r="B188" s="2" t="s">
        <v>4034</v>
      </c>
      <c r="E188" s="2" t="s">
        <v>4018</v>
      </c>
    </row>
    <row r="189" spans="1:8">
      <c r="A189" s="2" t="s">
        <v>4035</v>
      </c>
      <c r="B189" s="2" t="s">
        <v>4036</v>
      </c>
      <c r="E189" s="2" t="s">
        <v>4037</v>
      </c>
    </row>
    <row r="190" spans="1:8" ht="14.45">
      <c r="A190" s="2" t="s">
        <v>4038</v>
      </c>
      <c r="B190" t="s">
        <v>4039</v>
      </c>
      <c r="F190" t="s">
        <v>4040</v>
      </c>
      <c r="G190"/>
      <c r="H190"/>
    </row>
    <row r="191" spans="1:8" ht="14.45">
      <c r="A191" s="2" t="s">
        <v>4041</v>
      </c>
      <c r="B191" t="s">
        <v>4039</v>
      </c>
      <c r="F191" t="s">
        <v>4042</v>
      </c>
      <c r="G191"/>
      <c r="H191"/>
    </row>
    <row r="192" spans="1:8" ht="14.45">
      <c r="A192" s="2" t="s">
        <v>4043</v>
      </c>
      <c r="B192" t="s">
        <v>4039</v>
      </c>
      <c r="F192" t="s">
        <v>4044</v>
      </c>
      <c r="G192"/>
      <c r="H192"/>
    </row>
    <row r="193" spans="1:8" ht="14.45">
      <c r="A193" s="2" t="s">
        <v>4045</v>
      </c>
      <c r="B193" t="s">
        <v>4039</v>
      </c>
      <c r="F193" t="s">
        <v>4046</v>
      </c>
      <c r="G193"/>
      <c r="H193"/>
    </row>
    <row r="194" spans="1:8" ht="14.45">
      <c r="A194" s="2" t="s">
        <v>4047</v>
      </c>
      <c r="B194" t="s">
        <v>4048</v>
      </c>
      <c r="C194" s="2">
        <v>1</v>
      </c>
      <c r="F194" s="2" t="s">
        <v>4049</v>
      </c>
    </row>
    <row r="195" spans="1:8" ht="14.45">
      <c r="A195" s="2" t="s">
        <v>4050</v>
      </c>
      <c r="B195" t="s">
        <v>4051</v>
      </c>
      <c r="C195" s="2">
        <v>2</v>
      </c>
      <c r="F195" s="2" t="s">
        <v>4049</v>
      </c>
    </row>
    <row r="196" spans="1:8" ht="14.45">
      <c r="A196" s="2" t="s">
        <v>4052</v>
      </c>
      <c r="B196" s="60" t="s">
        <v>4053</v>
      </c>
      <c r="C196" s="2">
        <v>3</v>
      </c>
      <c r="F196" s="2" t="s">
        <v>4049</v>
      </c>
    </row>
    <row r="197" spans="1:8" ht="14.45">
      <c r="A197" s="2" t="s">
        <v>4054</v>
      </c>
      <c r="B197" s="20" t="s">
        <v>4055</v>
      </c>
      <c r="C197" s="2">
        <v>5</v>
      </c>
      <c r="F197" s="2" t="s">
        <v>4049</v>
      </c>
    </row>
    <row r="198" spans="1:8" ht="14.45">
      <c r="A198" s="2" t="s">
        <v>4056</v>
      </c>
      <c r="B198" s="20" t="s">
        <v>4057</v>
      </c>
      <c r="C198" s="2">
        <v>6</v>
      </c>
      <c r="F198" s="2" t="s">
        <v>4049</v>
      </c>
    </row>
    <row r="199" spans="1:8" ht="14.45">
      <c r="A199" s="2" t="s">
        <v>4058</v>
      </c>
      <c r="B199" s="20" t="s">
        <v>4059</v>
      </c>
      <c r="C199" s="2">
        <v>8</v>
      </c>
      <c r="F199" s="2" t="s">
        <v>4060</v>
      </c>
    </row>
    <row r="200" spans="1:8" ht="14.45">
      <c r="A200" s="2" t="s">
        <v>4061</v>
      </c>
      <c r="B200" s="20" t="s">
        <v>4062</v>
      </c>
      <c r="C200" s="2">
        <v>9</v>
      </c>
      <c r="F200" s="2" t="s">
        <v>4060</v>
      </c>
    </row>
    <row r="201" spans="1:8" ht="14.45">
      <c r="A201" s="2" t="s">
        <v>4063</v>
      </c>
      <c r="B201" s="20" t="s">
        <v>4064</v>
      </c>
      <c r="C201" s="2">
        <v>10</v>
      </c>
      <c r="F201" s="2" t="s">
        <v>4060</v>
      </c>
    </row>
    <row r="202" spans="1:8" ht="14.45">
      <c r="A202" s="2" t="s">
        <v>4065</v>
      </c>
      <c r="B202" s="20" t="s">
        <v>4066</v>
      </c>
      <c r="C202" s="2">
        <v>11</v>
      </c>
      <c r="F202" s="2" t="s">
        <v>4060</v>
      </c>
    </row>
    <row r="203" spans="1:8" ht="14.45">
      <c r="A203" s="2" t="s">
        <v>4067</v>
      </c>
      <c r="B203" s="20" t="s">
        <v>4068</v>
      </c>
      <c r="C203" s="2">
        <v>13</v>
      </c>
      <c r="F203" s="2" t="s">
        <v>4069</v>
      </c>
    </row>
    <row r="204" spans="1:8" ht="14.45">
      <c r="A204" s="2" t="s">
        <v>4070</v>
      </c>
      <c r="B204" s="20" t="s">
        <v>4071</v>
      </c>
      <c r="C204" s="2">
        <v>14</v>
      </c>
      <c r="F204" s="2" t="s">
        <v>4069</v>
      </c>
    </row>
    <row r="205" spans="1:8" ht="14.45">
      <c r="A205" s="2" t="s">
        <v>4072</v>
      </c>
      <c r="B205" s="20" t="s">
        <v>4073</v>
      </c>
      <c r="C205" s="2">
        <v>15</v>
      </c>
      <c r="F205" s="2" t="s">
        <v>4069</v>
      </c>
    </row>
    <row r="206" spans="1:8" ht="14.45">
      <c r="A206" s="2" t="s">
        <v>4074</v>
      </c>
      <c r="B206" s="20" t="s">
        <v>4075</v>
      </c>
      <c r="C206" s="2">
        <v>17</v>
      </c>
      <c r="F206" s="2" t="s">
        <v>4069</v>
      </c>
    </row>
    <row r="207" spans="1:8" ht="14.45">
      <c r="A207" s="2" t="s">
        <v>4076</v>
      </c>
      <c r="B207" s="20" t="s">
        <v>4077</v>
      </c>
      <c r="C207" s="2">
        <v>18</v>
      </c>
      <c r="F207" s="2" t="s">
        <v>4069</v>
      </c>
    </row>
    <row r="208" spans="1:8" ht="14.45">
      <c r="A208" s="2" t="s">
        <v>4078</v>
      </c>
      <c r="B208" s="20" t="s">
        <v>4079</v>
      </c>
      <c r="C208" s="2">
        <v>19</v>
      </c>
      <c r="F208" s="2" t="s">
        <v>4080</v>
      </c>
    </row>
    <row r="209" spans="1:6" ht="14.45">
      <c r="A209" s="2" t="s">
        <v>4081</v>
      </c>
      <c r="B209" s="20" t="s">
        <v>4082</v>
      </c>
      <c r="C209" s="2">
        <v>21</v>
      </c>
      <c r="F209" s="2" t="s">
        <v>4080</v>
      </c>
    </row>
    <row r="210" spans="1:6" ht="14.45">
      <c r="A210" s="2" t="s">
        <v>4083</v>
      </c>
      <c r="B210" s="20" t="s">
        <v>4084</v>
      </c>
      <c r="C210" s="2">
        <v>22</v>
      </c>
      <c r="F210" s="2" t="s">
        <v>4080</v>
      </c>
    </row>
    <row r="211" spans="1:6" ht="14.45">
      <c r="A211" s="2" t="s">
        <v>4085</v>
      </c>
      <c r="B211" s="20" t="s">
        <v>4086</v>
      </c>
      <c r="C211" s="2">
        <v>23</v>
      </c>
      <c r="F211" s="2" t="s">
        <v>4080</v>
      </c>
    </row>
    <row r="212" spans="1:6" ht="14.45">
      <c r="A212" s="2" t="s">
        <v>4087</v>
      </c>
      <c r="B212" s="20" t="s">
        <v>4088</v>
      </c>
      <c r="C212" s="2">
        <v>24</v>
      </c>
      <c r="F212" s="2" t="s">
        <v>4080</v>
      </c>
    </row>
    <row r="213" spans="1:6">
      <c r="A213" s="2" t="s">
        <v>4089</v>
      </c>
      <c r="B213" s="2" t="s">
        <v>3918</v>
      </c>
    </row>
    <row r="214" spans="1:6">
      <c r="A214" s="2" t="s">
        <v>4090</v>
      </c>
      <c r="B214" s="2" t="s">
        <v>3918</v>
      </c>
    </row>
    <row r="215" spans="1:6">
      <c r="A215" s="2" t="s">
        <v>4091</v>
      </c>
      <c r="B215" s="2" t="s">
        <v>3918</v>
      </c>
    </row>
    <row r="216" spans="1:6">
      <c r="A216" s="2" t="s">
        <v>4092</v>
      </c>
      <c r="B216" s="2" t="s">
        <v>3918</v>
      </c>
    </row>
    <row r="217" spans="1:6">
      <c r="A217" s="2" t="s">
        <v>4093</v>
      </c>
      <c r="B217" s="2" t="s">
        <v>3918</v>
      </c>
    </row>
    <row r="218" spans="1:6">
      <c r="A218" s="2" t="s">
        <v>4094</v>
      </c>
      <c r="B218" s="2" t="s">
        <v>3918</v>
      </c>
    </row>
    <row r="219" spans="1:6">
      <c r="A219" s="2" t="s">
        <v>4095</v>
      </c>
      <c r="B219" s="2" t="s">
        <v>3918</v>
      </c>
    </row>
    <row r="220" spans="1:6">
      <c r="A220" s="2" t="s">
        <v>4096</v>
      </c>
      <c r="B220" s="2" t="s">
        <v>3918</v>
      </c>
    </row>
    <row r="221" spans="1:6">
      <c r="A221" s="2" t="s">
        <v>4097</v>
      </c>
      <c r="B221" s="2" t="s">
        <v>4098</v>
      </c>
      <c r="E221" s="2" t="s">
        <v>4099</v>
      </c>
    </row>
    <row r="222" spans="1:6" ht="14.45">
      <c r="A222" s="2" t="s">
        <v>4100</v>
      </c>
      <c r="B222" t="s">
        <v>4101</v>
      </c>
      <c r="F222" t="s">
        <v>4102</v>
      </c>
    </row>
    <row r="223" spans="1:6" ht="14.45">
      <c r="A223" s="2" t="s">
        <v>4103</v>
      </c>
      <c r="B223" t="s">
        <v>4104</v>
      </c>
      <c r="F223" t="s">
        <v>4105</v>
      </c>
    </row>
    <row r="224" spans="1:6" ht="14.45">
      <c r="A224" s="2" t="s">
        <v>4106</v>
      </c>
      <c r="B224" t="s">
        <v>4107</v>
      </c>
      <c r="F224" t="s">
        <v>4108</v>
      </c>
    </row>
    <row r="225" spans="1:6" ht="14.45">
      <c r="A225" s="2" t="s">
        <v>4109</v>
      </c>
      <c r="B225" t="s">
        <v>4101</v>
      </c>
      <c r="F225" t="s">
        <v>4110</v>
      </c>
    </row>
    <row r="226" spans="1:6" ht="14.45">
      <c r="A226" s="2" t="s">
        <v>4111</v>
      </c>
      <c r="B226" t="s">
        <v>4104</v>
      </c>
      <c r="F226" t="s">
        <v>4112</v>
      </c>
    </row>
    <row r="227" spans="1:6" ht="14.45">
      <c r="A227" s="2" t="s">
        <v>4113</v>
      </c>
      <c r="B227" t="s">
        <v>4107</v>
      </c>
      <c r="F227" t="s">
        <v>4114</v>
      </c>
    </row>
    <row r="228" spans="1:6">
      <c r="A228" s="2" t="s">
        <v>4115</v>
      </c>
      <c r="B228" s="2" t="s">
        <v>4116</v>
      </c>
      <c r="D228" s="2">
        <v>1</v>
      </c>
      <c r="E228" s="2" t="s">
        <v>4117</v>
      </c>
    </row>
    <row r="229" spans="1:6">
      <c r="A229" s="2" t="s">
        <v>4118</v>
      </c>
      <c r="B229" s="2" t="s">
        <v>4119</v>
      </c>
      <c r="D229" s="2">
        <v>1</v>
      </c>
      <c r="E229" s="2" t="s">
        <v>4117</v>
      </c>
    </row>
    <row r="230" spans="1:6">
      <c r="A230" s="2" t="s">
        <v>4120</v>
      </c>
      <c r="B230" s="2" t="s">
        <v>4121</v>
      </c>
      <c r="D230" s="2">
        <v>1</v>
      </c>
      <c r="E230" s="2" t="s">
        <v>4117</v>
      </c>
    </row>
    <row r="231" spans="1:6" ht="14.45">
      <c r="A231" s="2" t="s">
        <v>4122</v>
      </c>
      <c r="B231" s="2" t="s">
        <v>4123</v>
      </c>
      <c r="C231" s="11">
        <v>1</v>
      </c>
      <c r="D231" s="11" t="s">
        <v>4124</v>
      </c>
      <c r="E231" s="11"/>
    </row>
    <row r="232" spans="1:6" ht="14.45">
      <c r="A232" s="2" t="s">
        <v>4125</v>
      </c>
      <c r="B232" s="2" t="s">
        <v>4123</v>
      </c>
      <c r="C232" s="11">
        <v>2</v>
      </c>
      <c r="D232" s="11" t="s">
        <v>4126</v>
      </c>
      <c r="E232" s="11"/>
    </row>
    <row r="233" spans="1:6" ht="14.45">
      <c r="A233" s="2" t="s">
        <v>4127</v>
      </c>
      <c r="B233" s="2" t="s">
        <v>4123</v>
      </c>
      <c r="C233" s="11">
        <v>3</v>
      </c>
      <c r="D233" s="11" t="s">
        <v>4128</v>
      </c>
      <c r="E233" s="11"/>
    </row>
    <row r="234" spans="1:6" ht="14.45">
      <c r="A234" s="2" t="s">
        <v>4129</v>
      </c>
      <c r="B234" s="2" t="s">
        <v>4123</v>
      </c>
      <c r="C234" s="11">
        <v>6</v>
      </c>
      <c r="D234" s="11" t="s">
        <v>4130</v>
      </c>
      <c r="E234" s="11"/>
    </row>
    <row r="235" spans="1:6" ht="14.45">
      <c r="A235" s="2" t="s">
        <v>4131</v>
      </c>
      <c r="B235" s="2" t="s">
        <v>4123</v>
      </c>
      <c r="C235" s="11">
        <v>7</v>
      </c>
      <c r="D235" s="11" t="s">
        <v>4132</v>
      </c>
      <c r="E235" s="11"/>
    </row>
    <row r="236" spans="1:6" ht="14.45">
      <c r="A236" s="2" t="s">
        <v>4133</v>
      </c>
      <c r="B236" s="2" t="s">
        <v>4123</v>
      </c>
      <c r="C236" s="11">
        <v>8</v>
      </c>
      <c r="D236" s="11" t="s">
        <v>4134</v>
      </c>
      <c r="E236" s="11"/>
    </row>
    <row r="237" spans="1:6" ht="14.45">
      <c r="A237" s="2" t="s">
        <v>4135</v>
      </c>
      <c r="B237" s="2" t="s">
        <v>4123</v>
      </c>
      <c r="C237" s="11">
        <v>9</v>
      </c>
      <c r="D237" s="11" t="s">
        <v>4136</v>
      </c>
      <c r="E237" s="11"/>
    </row>
    <row r="238" spans="1:6" ht="14.45">
      <c r="A238" s="2" t="s">
        <v>4137</v>
      </c>
      <c r="B238" s="2" t="s">
        <v>4123</v>
      </c>
      <c r="C238" s="11">
        <v>10</v>
      </c>
      <c r="D238" s="11" t="s">
        <v>4136</v>
      </c>
      <c r="E238" s="11"/>
    </row>
    <row r="239" spans="1:6" ht="14.45">
      <c r="A239" s="2" t="s">
        <v>4138</v>
      </c>
      <c r="B239" s="2" t="s">
        <v>4123</v>
      </c>
      <c r="C239" s="11">
        <v>12</v>
      </c>
      <c r="D239" s="11" t="s">
        <v>4139</v>
      </c>
      <c r="E239" s="11"/>
    </row>
    <row r="240" spans="1:6" ht="14.45">
      <c r="A240" s="2" t="s">
        <v>4140</v>
      </c>
      <c r="B240" s="2" t="s">
        <v>4123</v>
      </c>
      <c r="C240" s="11">
        <v>14</v>
      </c>
      <c r="D240" s="11" t="s">
        <v>4141</v>
      </c>
      <c r="E240" s="11"/>
    </row>
    <row r="241" spans="1:5" ht="14.45">
      <c r="A241" s="2" t="s">
        <v>4142</v>
      </c>
      <c r="B241" s="2" t="s">
        <v>4123</v>
      </c>
      <c r="C241" s="11">
        <v>15</v>
      </c>
      <c r="D241" s="11" t="s">
        <v>4143</v>
      </c>
      <c r="E241" s="11"/>
    </row>
    <row r="242" spans="1:5" ht="14.45">
      <c r="A242" s="2" t="s">
        <v>4144</v>
      </c>
      <c r="B242" s="2" t="s">
        <v>4145</v>
      </c>
      <c r="C242" s="11">
        <v>18</v>
      </c>
      <c r="D242" s="11" t="s">
        <v>4146</v>
      </c>
      <c r="E242" s="11"/>
    </row>
    <row r="243" spans="1:5" ht="14.45">
      <c r="A243" s="2" t="s">
        <v>4147</v>
      </c>
      <c r="B243" s="2" t="s">
        <v>4145</v>
      </c>
      <c r="C243" s="11">
        <v>19</v>
      </c>
      <c r="D243" s="11" t="s">
        <v>4148</v>
      </c>
      <c r="E243" s="11"/>
    </row>
    <row r="244" spans="1:5" ht="14.45">
      <c r="A244" s="2" t="s">
        <v>4149</v>
      </c>
      <c r="B244" s="2" t="s">
        <v>4145</v>
      </c>
      <c r="C244" s="11">
        <v>21</v>
      </c>
      <c r="D244" s="11" t="s">
        <v>4150</v>
      </c>
      <c r="E244" s="11"/>
    </row>
    <row r="245" spans="1:5" ht="14.45">
      <c r="A245" s="2" t="s">
        <v>4151</v>
      </c>
      <c r="B245" s="2" t="s">
        <v>4145</v>
      </c>
      <c r="C245" s="11">
        <v>22</v>
      </c>
      <c r="D245" s="11" t="s">
        <v>4152</v>
      </c>
      <c r="E245" s="11"/>
    </row>
    <row r="246" spans="1:5" ht="14.45">
      <c r="A246" s="2" t="s">
        <v>4153</v>
      </c>
      <c r="B246" s="2" t="s">
        <v>4145</v>
      </c>
      <c r="C246" s="11">
        <v>23</v>
      </c>
      <c r="D246" s="11" t="s">
        <v>4154</v>
      </c>
      <c r="E246" s="11"/>
    </row>
    <row r="247" spans="1:5" ht="14.45">
      <c r="A247" s="2" t="s">
        <v>4155</v>
      </c>
      <c r="B247" s="2" t="s">
        <v>4145</v>
      </c>
      <c r="C247" s="11">
        <v>25</v>
      </c>
      <c r="D247" s="11" t="s">
        <v>4156</v>
      </c>
      <c r="E247" s="11"/>
    </row>
    <row r="248" spans="1:5" ht="14.45">
      <c r="A248" s="2" t="s">
        <v>4157</v>
      </c>
      <c r="B248" s="2" t="s">
        <v>4145</v>
      </c>
      <c r="C248" s="11">
        <v>26</v>
      </c>
      <c r="D248" s="11" t="s">
        <v>4158</v>
      </c>
      <c r="E248" s="11"/>
    </row>
    <row r="249" spans="1:5" ht="14.45">
      <c r="A249" s="2" t="s">
        <v>4159</v>
      </c>
      <c r="B249" s="2" t="s">
        <v>4145</v>
      </c>
      <c r="C249" s="11">
        <v>27</v>
      </c>
      <c r="D249" s="11" t="s">
        <v>4160</v>
      </c>
      <c r="E249" s="11"/>
    </row>
    <row r="250" spans="1:5" ht="14.45">
      <c r="A250" s="2" t="s">
        <v>4161</v>
      </c>
      <c r="B250" s="2" t="s">
        <v>4145</v>
      </c>
      <c r="C250" s="11">
        <v>28</v>
      </c>
      <c r="D250" s="11" t="s">
        <v>4162</v>
      </c>
      <c r="E250" s="11"/>
    </row>
    <row r="251" spans="1:5" ht="14.45">
      <c r="A251" s="2" t="s">
        <v>4163</v>
      </c>
      <c r="B251" s="2" t="s">
        <v>4145</v>
      </c>
      <c r="C251" s="11">
        <v>29</v>
      </c>
      <c r="D251" s="11" t="s">
        <v>4164</v>
      </c>
      <c r="E251" s="11"/>
    </row>
    <row r="252" spans="1:5" ht="14.45">
      <c r="A252" s="2" t="s">
        <v>4165</v>
      </c>
      <c r="B252" s="2" t="s">
        <v>4145</v>
      </c>
      <c r="C252" s="11">
        <v>30</v>
      </c>
      <c r="D252" s="11" t="s">
        <v>4166</v>
      </c>
      <c r="E252" s="11"/>
    </row>
    <row r="253" spans="1:5" ht="14.45">
      <c r="A253" s="2" t="s">
        <v>4167</v>
      </c>
      <c r="B253" s="2" t="s">
        <v>4145</v>
      </c>
      <c r="C253" s="11">
        <v>32</v>
      </c>
      <c r="D253" s="11" t="s">
        <v>4168</v>
      </c>
      <c r="E253" s="11"/>
    </row>
    <row r="254" spans="1:5" ht="14.45">
      <c r="A254" s="2" t="s">
        <v>4169</v>
      </c>
      <c r="B254" s="2" t="s">
        <v>4145</v>
      </c>
      <c r="C254" s="11">
        <v>34</v>
      </c>
      <c r="D254" s="11" t="s">
        <v>4170</v>
      </c>
      <c r="E254" s="11"/>
    </row>
    <row r="255" spans="1:5" ht="14.45">
      <c r="A255" s="2" t="s">
        <v>4171</v>
      </c>
      <c r="B255" s="2" t="s">
        <v>4145</v>
      </c>
      <c r="C255" s="11">
        <v>36</v>
      </c>
      <c r="D255" s="11" t="s">
        <v>4172</v>
      </c>
    </row>
    <row r="256" spans="1:5" ht="14.45">
      <c r="A256" s="2" t="s">
        <v>4173</v>
      </c>
      <c r="B256" s="2" t="s">
        <v>4145</v>
      </c>
      <c r="C256" s="11">
        <v>37</v>
      </c>
      <c r="D256" s="11" t="s">
        <v>4174</v>
      </c>
    </row>
    <row r="257" spans="1:6" ht="14.45">
      <c r="A257" s="2" t="s">
        <v>4175</v>
      </c>
      <c r="B257" s="2" t="s">
        <v>4145</v>
      </c>
      <c r="C257" s="11">
        <v>40</v>
      </c>
      <c r="D257" s="11" t="s">
        <v>4176</v>
      </c>
    </row>
    <row r="258" spans="1:6">
      <c r="A258" s="2" t="s">
        <v>4177</v>
      </c>
      <c r="B258" s="2" t="s">
        <v>4178</v>
      </c>
    </row>
    <row r="259" spans="1:6">
      <c r="A259" s="2" t="s">
        <v>4179</v>
      </c>
      <c r="B259" s="2" t="s">
        <v>4180</v>
      </c>
    </row>
    <row r="260" spans="1:6">
      <c r="A260" s="2" t="s">
        <v>4181</v>
      </c>
      <c r="B260" s="2" t="s">
        <v>4182</v>
      </c>
    </row>
    <row r="261" spans="1:6" ht="14.45">
      <c r="A261" s="2" t="s">
        <v>4183</v>
      </c>
      <c r="B261" s="2" t="s">
        <v>4184</v>
      </c>
      <c r="C261" s="11"/>
      <c r="D261" s="11"/>
      <c r="E261" s="11"/>
    </row>
    <row r="262" spans="1:6" ht="14.45">
      <c r="A262" s="2" t="s">
        <v>4185</v>
      </c>
      <c r="B262" s="2" t="s">
        <v>4186</v>
      </c>
      <c r="E262" s="11"/>
    </row>
    <row r="263" spans="1:6" ht="14.45">
      <c r="A263" s="2" t="s">
        <v>4187</v>
      </c>
      <c r="B263" s="2" t="s">
        <v>4188</v>
      </c>
      <c r="C263" s="11"/>
      <c r="D263" s="11"/>
      <c r="E263" s="11"/>
    </row>
    <row r="264" spans="1:6" ht="14.45">
      <c r="A264" s="2" t="s">
        <v>4189</v>
      </c>
      <c r="B264" s="2" t="s">
        <v>4190</v>
      </c>
      <c r="E264" s="11"/>
    </row>
    <row r="265" spans="1:6">
      <c r="A265" s="2" t="s">
        <v>4191</v>
      </c>
      <c r="B265" s="2" t="s">
        <v>4192</v>
      </c>
      <c r="E265" s="2" t="s">
        <v>3987</v>
      </c>
      <c r="F265" s="2" t="s">
        <v>4193</v>
      </c>
    </row>
    <row r="266" spans="1:6">
      <c r="A266" s="2" t="s">
        <v>4194</v>
      </c>
      <c r="B266" s="48" t="s">
        <v>4195</v>
      </c>
      <c r="E266" s="2" t="s">
        <v>3987</v>
      </c>
      <c r="F266" s="2" t="s">
        <v>4196</v>
      </c>
    </row>
    <row r="267" spans="1:6">
      <c r="A267" s="2" t="s">
        <v>4197</v>
      </c>
      <c r="B267" s="2" t="s">
        <v>4198</v>
      </c>
      <c r="E267" s="2" t="s">
        <v>3987</v>
      </c>
      <c r="F267" s="2" t="s">
        <v>4199</v>
      </c>
    </row>
    <row r="268" spans="1:6" ht="14.45">
      <c r="A268" s="2" t="s">
        <v>4200</v>
      </c>
      <c r="B268" s="48" t="s">
        <v>4201</v>
      </c>
      <c r="C268" s="11"/>
      <c r="D268" s="11"/>
      <c r="E268" s="2" t="s">
        <v>3987</v>
      </c>
      <c r="F268" s="2" t="s">
        <v>4202</v>
      </c>
    </row>
    <row r="269" spans="1:6" ht="14.45">
      <c r="A269" s="2" t="s">
        <v>4203</v>
      </c>
      <c r="B269" s="2" t="s">
        <v>4204</v>
      </c>
      <c r="C269" s="11"/>
      <c r="D269" s="11"/>
      <c r="E269" s="11" t="s">
        <v>4205</v>
      </c>
    </row>
    <row r="270" spans="1:6" ht="14.45">
      <c r="A270" s="2" t="s">
        <v>4206</v>
      </c>
      <c r="B270" s="27" t="s">
        <v>4207</v>
      </c>
      <c r="E270" s="11"/>
      <c r="F270" s="64" t="s">
        <v>4208</v>
      </c>
    </row>
    <row r="271" spans="1:6" ht="14.45">
      <c r="A271" s="2" t="s">
        <v>4209</v>
      </c>
      <c r="B271" t="s">
        <v>4210</v>
      </c>
      <c r="F271" t="s">
        <v>4211</v>
      </c>
    </row>
    <row r="272" spans="1:6" ht="14.45">
      <c r="A272" s="2" t="s">
        <v>4212</v>
      </c>
      <c r="B272" t="s">
        <v>4210</v>
      </c>
      <c r="F272" t="s">
        <v>4213</v>
      </c>
    </row>
    <row r="273" spans="1:6">
      <c r="A273" s="2" t="s">
        <v>4214</v>
      </c>
      <c r="B273" s="2" t="s">
        <v>4215</v>
      </c>
    </row>
    <row r="274" spans="1:6">
      <c r="A274" s="2" t="s">
        <v>4216</v>
      </c>
      <c r="B274" s="2" t="s">
        <v>4217</v>
      </c>
    </row>
    <row r="275" spans="1:6" ht="14.45">
      <c r="A275" s="2" t="s">
        <v>4218</v>
      </c>
      <c r="B275" s="2" t="s">
        <v>4219</v>
      </c>
      <c r="C275" s="11" t="s">
        <v>4220</v>
      </c>
      <c r="E275" s="2" t="s">
        <v>4221</v>
      </c>
      <c r="F275" s="2" t="s">
        <v>4222</v>
      </c>
    </row>
    <row r="276" spans="1:6" ht="14.45">
      <c r="A276" s="2" t="s">
        <v>4223</v>
      </c>
      <c r="B276" s="2" t="s">
        <v>4219</v>
      </c>
      <c r="C276" s="11" t="s">
        <v>4224</v>
      </c>
      <c r="E276" s="2" t="s">
        <v>4221</v>
      </c>
      <c r="F276" s="2" t="s">
        <v>4222</v>
      </c>
    </row>
    <row r="277" spans="1:6" ht="14.45">
      <c r="A277" s="2" t="s">
        <v>4225</v>
      </c>
      <c r="B277" s="2" t="s">
        <v>4219</v>
      </c>
      <c r="C277" s="11" t="s">
        <v>4226</v>
      </c>
      <c r="E277" s="2" t="s">
        <v>4221</v>
      </c>
      <c r="F277" s="2" t="s">
        <v>4222</v>
      </c>
    </row>
    <row r="278" spans="1:6" ht="14.45">
      <c r="A278" s="2" t="s">
        <v>4227</v>
      </c>
      <c r="B278" s="2" t="s">
        <v>4219</v>
      </c>
      <c r="C278" s="11" t="s">
        <v>4228</v>
      </c>
      <c r="E278" s="2" t="s">
        <v>4221</v>
      </c>
      <c r="F278" s="2" t="s">
        <v>4222</v>
      </c>
    </row>
    <row r="279" spans="1:6" ht="14.45">
      <c r="A279" s="2" t="s">
        <v>4229</v>
      </c>
      <c r="B279" s="2" t="s">
        <v>4219</v>
      </c>
      <c r="C279" s="11" t="s">
        <v>4230</v>
      </c>
      <c r="E279" s="2" t="s">
        <v>4221</v>
      </c>
      <c r="F279" s="2" t="s">
        <v>4222</v>
      </c>
    </row>
    <row r="280" spans="1:6" ht="14.45">
      <c r="A280" s="2" t="s">
        <v>4231</v>
      </c>
      <c r="B280" s="2" t="s">
        <v>4219</v>
      </c>
      <c r="C280" s="11" t="s">
        <v>4232</v>
      </c>
      <c r="E280" s="2" t="s">
        <v>4221</v>
      </c>
      <c r="F280" s="2" t="s">
        <v>4222</v>
      </c>
    </row>
    <row r="281" spans="1:6" ht="14.45">
      <c r="A281" s="2" t="s">
        <v>4233</v>
      </c>
      <c r="B281" s="2" t="s">
        <v>4219</v>
      </c>
      <c r="C281" s="11" t="s">
        <v>4234</v>
      </c>
      <c r="E281" s="2" t="s">
        <v>4221</v>
      </c>
      <c r="F281" s="2" t="s">
        <v>4222</v>
      </c>
    </row>
    <row r="282" spans="1:6" ht="14.45">
      <c r="A282" s="2" t="s">
        <v>4235</v>
      </c>
      <c r="B282" s="2" t="s">
        <v>4219</v>
      </c>
      <c r="C282" s="11" t="s">
        <v>4236</v>
      </c>
      <c r="E282" s="2" t="s">
        <v>4221</v>
      </c>
      <c r="F282" s="2" t="s">
        <v>4222</v>
      </c>
    </row>
    <row r="283" spans="1:6" ht="14.45">
      <c r="A283" s="2" t="s">
        <v>4237</v>
      </c>
      <c r="B283" s="2" t="s">
        <v>4219</v>
      </c>
      <c r="C283" s="11" t="s">
        <v>4238</v>
      </c>
      <c r="E283" s="2" t="s">
        <v>4221</v>
      </c>
      <c r="F283" s="2" t="s">
        <v>4222</v>
      </c>
    </row>
    <row r="284" spans="1:6" ht="14.45">
      <c r="A284" s="2" t="s">
        <v>4239</v>
      </c>
      <c r="B284" s="2" t="s">
        <v>4219</v>
      </c>
      <c r="C284" s="11" t="s">
        <v>4240</v>
      </c>
      <c r="E284" s="2" t="s">
        <v>4221</v>
      </c>
      <c r="F284" s="2" t="s">
        <v>4222</v>
      </c>
    </row>
    <row r="285" spans="1:6" ht="14.45">
      <c r="A285" s="2" t="s">
        <v>4241</v>
      </c>
      <c r="B285" s="2" t="s">
        <v>4242</v>
      </c>
      <c r="C285" s="11" t="s">
        <v>4243</v>
      </c>
      <c r="D285" s="2" t="s">
        <v>4244</v>
      </c>
    </row>
    <row r="286" spans="1:6" ht="14.45">
      <c r="A286" s="2" t="s">
        <v>4245</v>
      </c>
      <c r="B286" s="2" t="s">
        <v>4242</v>
      </c>
      <c r="C286" s="11" t="s">
        <v>4246</v>
      </c>
      <c r="D286" s="2" t="s">
        <v>4244</v>
      </c>
    </row>
    <row r="287" spans="1:6" ht="14.45">
      <c r="A287" s="2" t="s">
        <v>4247</v>
      </c>
      <c r="B287" s="2" t="s">
        <v>4242</v>
      </c>
      <c r="C287" s="11" t="s">
        <v>4248</v>
      </c>
      <c r="D287" s="2" t="s">
        <v>4244</v>
      </c>
    </row>
    <row r="288" spans="1:6" ht="14.45">
      <c r="A288" s="2" t="s">
        <v>4249</v>
      </c>
      <c r="B288" s="2" t="s">
        <v>4242</v>
      </c>
      <c r="C288" s="11" t="s">
        <v>4250</v>
      </c>
      <c r="D288" s="2" t="s">
        <v>4244</v>
      </c>
    </row>
    <row r="289" spans="1:9" ht="14.45">
      <c r="A289" s="2" t="s">
        <v>4251</v>
      </c>
      <c r="B289" s="2" t="s">
        <v>4252</v>
      </c>
      <c r="C289" s="11" t="s">
        <v>4253</v>
      </c>
      <c r="D289" s="2" t="s">
        <v>4254</v>
      </c>
    </row>
    <row r="290" spans="1:9" ht="14.45">
      <c r="A290" s="2" t="s">
        <v>4255</v>
      </c>
      <c r="B290" s="2" t="s">
        <v>4252</v>
      </c>
      <c r="C290" s="11" t="s">
        <v>4256</v>
      </c>
      <c r="D290" s="2" t="s">
        <v>4254</v>
      </c>
    </row>
    <row r="291" spans="1:9" ht="14.45">
      <c r="A291" s="2" t="s">
        <v>4257</v>
      </c>
      <c r="B291" s="2" t="s">
        <v>4252</v>
      </c>
      <c r="C291" s="11" t="s">
        <v>4258</v>
      </c>
      <c r="D291" s="2" t="s">
        <v>4254</v>
      </c>
    </row>
    <row r="292" spans="1:9" ht="14.45">
      <c r="A292" s="2" t="s">
        <v>4259</v>
      </c>
      <c r="B292" s="2" t="s">
        <v>4252</v>
      </c>
      <c r="C292" s="11" t="s">
        <v>4260</v>
      </c>
      <c r="D292" s="2" t="s">
        <v>4254</v>
      </c>
    </row>
    <row r="293" spans="1:9" ht="14.45">
      <c r="A293" s="2" t="s">
        <v>4261</v>
      </c>
      <c r="B293" s="2" t="s">
        <v>4252</v>
      </c>
      <c r="C293" s="11" t="s">
        <v>4262</v>
      </c>
      <c r="D293" s="2" t="s">
        <v>4254</v>
      </c>
    </row>
    <row r="294" spans="1:9" ht="14.45">
      <c r="A294" s="42" t="s">
        <v>4263</v>
      </c>
      <c r="B294" s="42" t="s">
        <v>4264</v>
      </c>
      <c r="C294" s="107" t="s">
        <v>4265</v>
      </c>
      <c r="D294" s="108"/>
      <c r="E294" s="151"/>
      <c r="F294" s="106" t="s">
        <v>4266</v>
      </c>
      <c r="G294" s="42"/>
      <c r="H294" s="42"/>
      <c r="I294" s="42"/>
    </row>
    <row r="295" spans="1:9" ht="14.45">
      <c r="A295" s="2" t="s">
        <v>4267</v>
      </c>
      <c r="B295" s="2" t="s">
        <v>4219</v>
      </c>
      <c r="C295" s="11" t="s">
        <v>4268</v>
      </c>
      <c r="E295" s="2" t="s">
        <v>4221</v>
      </c>
      <c r="F295" s="2" t="s">
        <v>4269</v>
      </c>
    </row>
    <row r="296" spans="1:9" ht="14.45">
      <c r="A296" s="2" t="s">
        <v>4270</v>
      </c>
      <c r="B296" s="2" t="s">
        <v>4219</v>
      </c>
      <c r="C296" s="11" t="s">
        <v>4271</v>
      </c>
      <c r="E296" s="2" t="s">
        <v>4221</v>
      </c>
      <c r="F296" s="2" t="s">
        <v>4269</v>
      </c>
    </row>
    <row r="297" spans="1:9">
      <c r="A297" s="2" t="s">
        <v>4272</v>
      </c>
      <c r="B297" s="2" t="s">
        <v>4273</v>
      </c>
      <c r="E297" s="2" t="s">
        <v>3987</v>
      </c>
      <c r="F297" s="46" t="s">
        <v>4274</v>
      </c>
    </row>
    <row r="298" spans="1:9">
      <c r="A298" s="2" t="s">
        <v>4275</v>
      </c>
      <c r="B298" s="48" t="s">
        <v>4276</v>
      </c>
      <c r="E298" s="2" t="s">
        <v>3987</v>
      </c>
      <c r="F298" s="46" t="s">
        <v>4277</v>
      </c>
    </row>
    <row r="299" spans="1:9">
      <c r="A299" s="2" t="s">
        <v>4278</v>
      </c>
      <c r="B299" s="2" t="s">
        <v>4279</v>
      </c>
      <c r="E299" s="2" t="s">
        <v>3987</v>
      </c>
      <c r="F299" s="46" t="s">
        <v>4280</v>
      </c>
    </row>
    <row r="300" spans="1:9" ht="14.45">
      <c r="A300" s="2" t="s">
        <v>4281</v>
      </c>
      <c r="B300" s="48" t="s">
        <v>4282</v>
      </c>
      <c r="C300" s="11"/>
      <c r="D300" s="11"/>
      <c r="E300" s="2" t="s">
        <v>3987</v>
      </c>
      <c r="F300" s="46" t="s">
        <v>4283</v>
      </c>
    </row>
    <row r="301" spans="1:9" ht="14.45">
      <c r="A301" s="2" t="s">
        <v>4284</v>
      </c>
      <c r="B301" s="2" t="s">
        <v>4285</v>
      </c>
      <c r="C301" s="11" t="s">
        <v>4286</v>
      </c>
      <c r="D301" s="2" t="s">
        <v>4287</v>
      </c>
    </row>
    <row r="302" spans="1:9" ht="14.45">
      <c r="A302" s="2" t="s">
        <v>4288</v>
      </c>
      <c r="B302" s="2" t="s">
        <v>4285</v>
      </c>
      <c r="C302" s="11" t="s">
        <v>4289</v>
      </c>
      <c r="D302" s="2" t="s">
        <v>4290</v>
      </c>
    </row>
    <row r="303" spans="1:9" ht="14.45">
      <c r="A303" s="2" t="s">
        <v>4291</v>
      </c>
      <c r="B303" s="2" t="s">
        <v>4285</v>
      </c>
      <c r="C303" s="11" t="s">
        <v>4292</v>
      </c>
      <c r="D303" s="2" t="s">
        <v>4293</v>
      </c>
    </row>
    <row r="304" spans="1:9" ht="14.45">
      <c r="A304" s="2" t="s">
        <v>4294</v>
      </c>
      <c r="B304" s="2" t="s">
        <v>4285</v>
      </c>
      <c r="C304" s="11" t="s">
        <v>4295</v>
      </c>
      <c r="D304" s="2" t="s">
        <v>4296</v>
      </c>
    </row>
    <row r="305" spans="1:8" ht="14.45">
      <c r="A305" s="2" t="s">
        <v>4297</v>
      </c>
      <c r="B305" s="11" t="s">
        <v>4298</v>
      </c>
      <c r="C305" s="11" t="s">
        <v>4299</v>
      </c>
      <c r="E305" s="65" t="s">
        <v>4300</v>
      </c>
      <c r="F305" s="2" t="s">
        <v>4301</v>
      </c>
      <c r="H305" s="2" t="s">
        <v>4302</v>
      </c>
    </row>
    <row r="306" spans="1:8" ht="14.45">
      <c r="A306" s="2" t="s">
        <v>4303</v>
      </c>
      <c r="B306" s="11" t="s">
        <v>4304</v>
      </c>
      <c r="C306" s="11" t="s">
        <v>4305</v>
      </c>
      <c r="E306" s="66" t="s">
        <v>4306</v>
      </c>
      <c r="F306" s="2" t="s">
        <v>4301</v>
      </c>
    </row>
    <row r="307" spans="1:8" ht="14.45">
      <c r="A307" s="2" t="s">
        <v>4307</v>
      </c>
      <c r="B307" s="11" t="s">
        <v>4308</v>
      </c>
      <c r="C307" s="11" t="s">
        <v>4309</v>
      </c>
      <c r="E307" s="66" t="s">
        <v>4310</v>
      </c>
      <c r="F307" s="2" t="s">
        <v>4301</v>
      </c>
    </row>
    <row r="308" spans="1:8" ht="14.45">
      <c r="A308" s="2" t="s">
        <v>4311</v>
      </c>
      <c r="B308" s="11" t="s">
        <v>4312</v>
      </c>
      <c r="C308" s="11" t="s">
        <v>4313</v>
      </c>
      <c r="E308" s="66" t="s">
        <v>4314</v>
      </c>
      <c r="F308" s="2" t="s">
        <v>4301</v>
      </c>
    </row>
    <row r="309" spans="1:8" ht="14.45">
      <c r="A309" s="2" t="s">
        <v>4315</v>
      </c>
      <c r="B309" s="11" t="s">
        <v>4316</v>
      </c>
      <c r="C309" s="11" t="s">
        <v>4317</v>
      </c>
      <c r="E309" s="66" t="s">
        <v>4318</v>
      </c>
      <c r="F309" s="2" t="s">
        <v>4301</v>
      </c>
    </row>
    <row r="310" spans="1:8" ht="14.45">
      <c r="A310" s="2" t="s">
        <v>4319</v>
      </c>
      <c r="B310" s="11" t="s">
        <v>4320</v>
      </c>
      <c r="C310" s="11" t="s">
        <v>4321</v>
      </c>
      <c r="E310" s="66" t="s">
        <v>4322</v>
      </c>
      <c r="F310" s="2" t="s">
        <v>4301</v>
      </c>
    </row>
    <row r="311" spans="1:8" ht="14.45">
      <c r="A311" s="2" t="s">
        <v>4323</v>
      </c>
      <c r="B311" s="11" t="s">
        <v>4324</v>
      </c>
      <c r="C311" s="11" t="s">
        <v>4325</v>
      </c>
      <c r="E311" s="66" t="s">
        <v>4326</v>
      </c>
      <c r="F311" s="2" t="s">
        <v>4301</v>
      </c>
    </row>
    <row r="312" spans="1:8" ht="14.45">
      <c r="A312" s="2" t="s">
        <v>4327</v>
      </c>
      <c r="B312" s="11" t="s">
        <v>4328</v>
      </c>
      <c r="C312" s="11" t="s">
        <v>4329</v>
      </c>
      <c r="E312" s="66" t="s">
        <v>4330</v>
      </c>
      <c r="F312" s="2" t="s">
        <v>4301</v>
      </c>
    </row>
    <row r="313" spans="1:8" ht="14.45">
      <c r="A313" s="2" t="s">
        <v>4331</v>
      </c>
      <c r="B313" s="11" t="s">
        <v>4332</v>
      </c>
      <c r="C313" s="11" t="s">
        <v>4333</v>
      </c>
      <c r="E313" s="66" t="s">
        <v>4334</v>
      </c>
      <c r="F313" s="2" t="s">
        <v>4301</v>
      </c>
    </row>
    <row r="314" spans="1:8" ht="14.45">
      <c r="A314" s="2" t="s">
        <v>4335</v>
      </c>
      <c r="B314" s="11" t="s">
        <v>4336</v>
      </c>
      <c r="C314" s="11" t="s">
        <v>4337</v>
      </c>
      <c r="E314" s="66" t="s">
        <v>4338</v>
      </c>
      <c r="F314" s="2" t="s">
        <v>4301</v>
      </c>
    </row>
    <row r="315" spans="1:8" ht="14.45">
      <c r="A315" s="2" t="s">
        <v>4339</v>
      </c>
      <c r="B315" s="11" t="s">
        <v>4340</v>
      </c>
      <c r="C315" s="11" t="s">
        <v>4341</v>
      </c>
      <c r="E315" s="66" t="s">
        <v>4342</v>
      </c>
      <c r="F315" s="2" t="s">
        <v>4301</v>
      </c>
    </row>
    <row r="316" spans="1:8" ht="14.45">
      <c r="A316" s="2" t="s">
        <v>4343</v>
      </c>
      <c r="B316" s="11" t="s">
        <v>4344</v>
      </c>
      <c r="C316" s="11" t="s">
        <v>4345</v>
      </c>
      <c r="E316" s="66" t="s">
        <v>4346</v>
      </c>
      <c r="F316" s="2" t="s">
        <v>4301</v>
      </c>
    </row>
    <row r="317" spans="1:8" ht="14.45">
      <c r="A317" s="2" t="s">
        <v>4347</v>
      </c>
      <c r="B317" s="11" t="s">
        <v>4348</v>
      </c>
      <c r="C317" s="11" t="s">
        <v>4349</v>
      </c>
      <c r="E317" s="66" t="s">
        <v>4350</v>
      </c>
      <c r="F317" s="2" t="s">
        <v>4301</v>
      </c>
    </row>
    <row r="318" spans="1:8" ht="14.45">
      <c r="A318" s="2" t="s">
        <v>4351</v>
      </c>
      <c r="B318" s="11" t="s">
        <v>4352</v>
      </c>
      <c r="C318" s="11" t="s">
        <v>4353</v>
      </c>
      <c r="E318" s="66" t="s">
        <v>4354</v>
      </c>
      <c r="F318" s="2" t="s">
        <v>4301</v>
      </c>
    </row>
    <row r="319" spans="1:8" ht="14.45">
      <c r="A319" s="2" t="s">
        <v>4355</v>
      </c>
      <c r="B319" s="11" t="s">
        <v>4356</v>
      </c>
      <c r="C319" s="11" t="s">
        <v>4357</v>
      </c>
      <c r="E319" s="66" t="s">
        <v>4358</v>
      </c>
      <c r="F319" s="2" t="s">
        <v>4301</v>
      </c>
    </row>
    <row r="320" spans="1:8" ht="14.45">
      <c r="A320" s="2" t="s">
        <v>4359</v>
      </c>
      <c r="B320" s="11" t="s">
        <v>4360</v>
      </c>
      <c r="C320" s="11" t="s">
        <v>4361</v>
      </c>
      <c r="E320" s="66" t="s">
        <v>4362</v>
      </c>
      <c r="F320" s="2" t="s">
        <v>4301</v>
      </c>
    </row>
    <row r="321" spans="1:6" ht="14.45">
      <c r="A321" s="2" t="s">
        <v>4363</v>
      </c>
      <c r="B321" s="11" t="s">
        <v>4364</v>
      </c>
      <c r="C321" s="11" t="s">
        <v>4365</v>
      </c>
      <c r="E321" s="66" t="s">
        <v>4366</v>
      </c>
      <c r="F321" s="2" t="s">
        <v>4301</v>
      </c>
    </row>
    <row r="322" spans="1:6" ht="14.45">
      <c r="A322" s="2" t="s">
        <v>4367</v>
      </c>
      <c r="B322" s="11" t="s">
        <v>4368</v>
      </c>
      <c r="C322" s="11" t="s">
        <v>4369</v>
      </c>
      <c r="E322" s="66" t="s">
        <v>4370</v>
      </c>
      <c r="F322" s="2" t="s">
        <v>4301</v>
      </c>
    </row>
    <row r="323" spans="1:6" ht="14.45">
      <c r="A323" s="2" t="s">
        <v>4371</v>
      </c>
      <c r="B323" s="11" t="s">
        <v>4372</v>
      </c>
      <c r="C323" s="11" t="s">
        <v>4373</v>
      </c>
      <c r="E323" s="66" t="s">
        <v>4374</v>
      </c>
      <c r="F323" s="2" t="s">
        <v>4301</v>
      </c>
    </row>
    <row r="324" spans="1:6" ht="14.45">
      <c r="A324" s="2" t="s">
        <v>4375</v>
      </c>
      <c r="B324" s="11" t="s">
        <v>4376</v>
      </c>
      <c r="C324" s="11" t="s">
        <v>4377</v>
      </c>
      <c r="E324" s="66" t="s">
        <v>4378</v>
      </c>
      <c r="F324" s="2" t="s">
        <v>4301</v>
      </c>
    </row>
    <row r="325" spans="1:6" ht="14.45">
      <c r="A325" s="2" t="s">
        <v>4379</v>
      </c>
      <c r="B325" s="11" t="s">
        <v>4380</v>
      </c>
      <c r="C325" s="11" t="s">
        <v>4381</v>
      </c>
      <c r="E325" s="66" t="s">
        <v>4382</v>
      </c>
      <c r="F325" s="2" t="s">
        <v>4301</v>
      </c>
    </row>
    <row r="326" spans="1:6" ht="14.45">
      <c r="A326" s="2" t="s">
        <v>4383</v>
      </c>
      <c r="B326" s="11" t="s">
        <v>4384</v>
      </c>
      <c r="C326" s="11" t="s">
        <v>4385</v>
      </c>
      <c r="E326" s="66" t="s">
        <v>4386</v>
      </c>
      <c r="F326" s="2" t="s">
        <v>4301</v>
      </c>
    </row>
    <row r="327" spans="1:6" ht="14.45">
      <c r="A327" s="2" t="s">
        <v>4387</v>
      </c>
      <c r="B327" s="11" t="s">
        <v>4388</v>
      </c>
      <c r="C327" s="11" t="s">
        <v>4389</v>
      </c>
      <c r="E327" s="66" t="s">
        <v>4390</v>
      </c>
      <c r="F327" s="2" t="s">
        <v>4301</v>
      </c>
    </row>
    <row r="328" spans="1:6" ht="14.45">
      <c r="A328" s="2" t="s">
        <v>4391</v>
      </c>
      <c r="B328" s="11" t="s">
        <v>4392</v>
      </c>
      <c r="C328" s="11" t="s">
        <v>4393</v>
      </c>
      <c r="E328" s="66" t="s">
        <v>4394</v>
      </c>
      <c r="F328" s="2" t="s">
        <v>4301</v>
      </c>
    </row>
    <row r="329" spans="1:6" ht="14.45">
      <c r="A329" s="2" t="s">
        <v>4395</v>
      </c>
      <c r="B329" s="11" t="s">
        <v>4396</v>
      </c>
      <c r="C329" s="11" t="s">
        <v>4397</v>
      </c>
      <c r="E329" s="66" t="s">
        <v>4398</v>
      </c>
      <c r="F329" s="2" t="s">
        <v>4301</v>
      </c>
    </row>
    <row r="330" spans="1:6" ht="14.45">
      <c r="A330" s="2" t="s">
        <v>4399</v>
      </c>
      <c r="B330" s="11" t="s">
        <v>4400</v>
      </c>
      <c r="C330" s="11" t="s">
        <v>4401</v>
      </c>
      <c r="E330" s="66" t="s">
        <v>4402</v>
      </c>
      <c r="F330" s="2" t="s">
        <v>4301</v>
      </c>
    </row>
    <row r="331" spans="1:6" ht="14.45">
      <c r="A331" s="2" t="s">
        <v>4403</v>
      </c>
      <c r="B331" s="11" t="s">
        <v>4404</v>
      </c>
      <c r="C331" s="11" t="s">
        <v>4405</v>
      </c>
      <c r="E331" s="66" t="s">
        <v>4406</v>
      </c>
      <c r="F331" s="2" t="s">
        <v>4301</v>
      </c>
    </row>
    <row r="332" spans="1:6" ht="14.45">
      <c r="A332" s="2" t="s">
        <v>4407</v>
      </c>
      <c r="B332" s="11" t="s">
        <v>4408</v>
      </c>
      <c r="C332" s="11" t="s">
        <v>4409</v>
      </c>
      <c r="E332" s="66" t="s">
        <v>4410</v>
      </c>
      <c r="F332" s="2" t="s">
        <v>4301</v>
      </c>
    </row>
    <row r="333" spans="1:6" ht="14.45">
      <c r="A333" s="2" t="s">
        <v>4411</v>
      </c>
      <c r="B333" s="11" t="s">
        <v>4412</v>
      </c>
      <c r="C333" s="11" t="s">
        <v>4413</v>
      </c>
      <c r="E333" s="66" t="s">
        <v>4414</v>
      </c>
      <c r="F333" s="2" t="s">
        <v>4301</v>
      </c>
    </row>
    <row r="334" spans="1:6" ht="14.45">
      <c r="A334" s="2" t="s">
        <v>4415</v>
      </c>
      <c r="B334" s="11" t="s">
        <v>4416</v>
      </c>
      <c r="C334" s="11" t="s">
        <v>4417</v>
      </c>
      <c r="E334" s="66" t="s">
        <v>4418</v>
      </c>
      <c r="F334" s="2" t="s">
        <v>4301</v>
      </c>
    </row>
    <row r="335" spans="1:6" ht="14.45">
      <c r="A335" s="2" t="s">
        <v>4419</v>
      </c>
      <c r="B335" s="11" t="s">
        <v>4420</v>
      </c>
      <c r="C335" s="11" t="s">
        <v>4421</v>
      </c>
      <c r="E335" s="66" t="s">
        <v>4422</v>
      </c>
      <c r="F335" s="2" t="s">
        <v>4301</v>
      </c>
    </row>
    <row r="336" spans="1:6" ht="14.45">
      <c r="A336" s="2" t="s">
        <v>4423</v>
      </c>
      <c r="B336" s="11" t="s">
        <v>4424</v>
      </c>
      <c r="C336" s="11" t="s">
        <v>4425</v>
      </c>
      <c r="E336" s="66" t="s">
        <v>4426</v>
      </c>
      <c r="F336" s="2" t="s">
        <v>4301</v>
      </c>
    </row>
    <row r="337" spans="1:6" ht="14.45">
      <c r="A337" s="2" t="s">
        <v>4427</v>
      </c>
      <c r="B337" s="11" t="s">
        <v>4428</v>
      </c>
      <c r="C337" s="11" t="s">
        <v>4429</v>
      </c>
      <c r="E337" s="66" t="s">
        <v>4430</v>
      </c>
      <c r="F337" s="2" t="s">
        <v>4301</v>
      </c>
    </row>
    <row r="338" spans="1:6" ht="14.45">
      <c r="A338" s="2" t="s">
        <v>4431</v>
      </c>
      <c r="B338" s="11" t="s">
        <v>4432</v>
      </c>
      <c r="C338" s="11" t="s">
        <v>4433</v>
      </c>
      <c r="E338" s="66" t="s">
        <v>4434</v>
      </c>
      <c r="F338" s="2" t="s">
        <v>4301</v>
      </c>
    </row>
    <row r="339" spans="1:6" ht="14.45">
      <c r="A339" s="2" t="s">
        <v>4435</v>
      </c>
      <c r="B339" s="11" t="s">
        <v>4436</v>
      </c>
      <c r="C339" s="11" t="s">
        <v>4437</v>
      </c>
      <c r="E339" s="66" t="s">
        <v>4438</v>
      </c>
      <c r="F339" s="2" t="s">
        <v>4301</v>
      </c>
    </row>
    <row r="340" spans="1:6" ht="14.45">
      <c r="A340" s="2" t="s">
        <v>4439</v>
      </c>
      <c r="B340" s="11" t="s">
        <v>4440</v>
      </c>
      <c r="C340" s="11" t="s">
        <v>4441</v>
      </c>
      <c r="E340" s="66" t="s">
        <v>4442</v>
      </c>
      <c r="F340" s="2" t="s">
        <v>4301</v>
      </c>
    </row>
    <row r="341" spans="1:6" ht="14.45">
      <c r="A341" s="2" t="s">
        <v>4443</v>
      </c>
      <c r="B341" s="11" t="s">
        <v>4444</v>
      </c>
      <c r="C341" s="11" t="s">
        <v>4445</v>
      </c>
      <c r="E341" s="66" t="s">
        <v>4446</v>
      </c>
      <c r="F341" s="2" t="s">
        <v>4301</v>
      </c>
    </row>
    <row r="342" spans="1:6" ht="14.45">
      <c r="A342" s="2" t="s">
        <v>4447</v>
      </c>
      <c r="B342" s="11" t="s">
        <v>4448</v>
      </c>
      <c r="C342" s="11" t="s">
        <v>4449</v>
      </c>
      <c r="E342" s="66" t="s">
        <v>4450</v>
      </c>
      <c r="F342" s="2" t="s">
        <v>4301</v>
      </c>
    </row>
    <row r="343" spans="1:6" ht="14.45">
      <c r="A343" s="2" t="s">
        <v>4451</v>
      </c>
      <c r="B343" s="11" t="s">
        <v>4452</v>
      </c>
      <c r="C343" s="11" t="s">
        <v>4453</v>
      </c>
      <c r="E343" s="66" t="s">
        <v>4454</v>
      </c>
      <c r="F343" s="2" t="s">
        <v>4301</v>
      </c>
    </row>
    <row r="344" spans="1:6" s="88" customFormat="1" ht="14.45">
      <c r="A344" s="88" t="s">
        <v>4455</v>
      </c>
      <c r="B344" s="148" t="s">
        <v>4456</v>
      </c>
      <c r="C344" s="91" t="s">
        <v>4457</v>
      </c>
      <c r="D344" s="90" t="s">
        <v>4458</v>
      </c>
      <c r="E344" s="92" t="s">
        <v>4459</v>
      </c>
      <c r="F344" s="88" t="s">
        <v>4301</v>
      </c>
    </row>
    <row r="345" spans="1:6" ht="14.45">
      <c r="A345" s="2" t="s">
        <v>4460</v>
      </c>
      <c r="B345" s="11" t="s">
        <v>4461</v>
      </c>
      <c r="C345" s="11" t="s">
        <v>4462</v>
      </c>
      <c r="E345" s="66" t="s">
        <v>4463</v>
      </c>
      <c r="F345" s="2" t="s">
        <v>4301</v>
      </c>
    </row>
    <row r="346" spans="1:6" ht="14.45">
      <c r="A346" s="2" t="s">
        <v>4464</v>
      </c>
      <c r="B346" s="11" t="s">
        <v>4465</v>
      </c>
      <c r="C346" s="11" t="s">
        <v>4466</v>
      </c>
      <c r="E346" s="66" t="s">
        <v>4467</v>
      </c>
      <c r="F346" s="2" t="s">
        <v>4301</v>
      </c>
    </row>
    <row r="347" spans="1:6" ht="14.45">
      <c r="A347" s="2" t="s">
        <v>4468</v>
      </c>
      <c r="B347" s="11" t="s">
        <v>4469</v>
      </c>
      <c r="C347" s="11" t="s">
        <v>4470</v>
      </c>
      <c r="E347" s="66" t="s">
        <v>4471</v>
      </c>
      <c r="F347" s="2" t="s">
        <v>4301</v>
      </c>
    </row>
    <row r="348" spans="1:6" ht="14.45">
      <c r="A348" s="2" t="s">
        <v>4472</v>
      </c>
      <c r="B348" s="11" t="s">
        <v>4473</v>
      </c>
      <c r="C348" s="11" t="s">
        <v>4474</v>
      </c>
      <c r="E348" s="66" t="s">
        <v>4475</v>
      </c>
      <c r="F348" s="2" t="s">
        <v>4301</v>
      </c>
    </row>
    <row r="349" spans="1:6" ht="14.45">
      <c r="A349" s="2" t="s">
        <v>4476</v>
      </c>
      <c r="B349" s="11" t="s">
        <v>4477</v>
      </c>
      <c r="C349" s="11" t="s">
        <v>4478</v>
      </c>
      <c r="E349" s="66" t="s">
        <v>4479</v>
      </c>
      <c r="F349" s="2" t="s">
        <v>4301</v>
      </c>
    </row>
    <row r="350" spans="1:6" ht="14.45">
      <c r="A350" s="2" t="s">
        <v>4480</v>
      </c>
      <c r="B350" s="11" t="s">
        <v>4481</v>
      </c>
      <c r="C350" s="11" t="s">
        <v>4482</v>
      </c>
      <c r="E350" s="66" t="s">
        <v>4483</v>
      </c>
      <c r="F350" s="2" t="s">
        <v>4301</v>
      </c>
    </row>
    <row r="351" spans="1:6" ht="14.45">
      <c r="A351" s="2" t="s">
        <v>4484</v>
      </c>
      <c r="B351" s="11" t="s">
        <v>4485</v>
      </c>
      <c r="C351" s="11" t="s">
        <v>4486</v>
      </c>
      <c r="E351" s="66" t="s">
        <v>4487</v>
      </c>
      <c r="F351" s="2" t="s">
        <v>4301</v>
      </c>
    </row>
    <row r="352" spans="1:6" ht="14.45">
      <c r="A352" s="2" t="s">
        <v>4488</v>
      </c>
      <c r="B352" s="11" t="s">
        <v>4489</v>
      </c>
      <c r="C352" s="11" t="s">
        <v>4490</v>
      </c>
      <c r="E352" s="66" t="s">
        <v>4491</v>
      </c>
      <c r="F352" s="2" t="s">
        <v>4301</v>
      </c>
    </row>
    <row r="353" spans="1:6" ht="14.45">
      <c r="A353" s="2" t="s">
        <v>4492</v>
      </c>
      <c r="B353" s="11" t="s">
        <v>4493</v>
      </c>
      <c r="C353" s="11" t="s">
        <v>4494</v>
      </c>
      <c r="E353" s="66" t="s">
        <v>4495</v>
      </c>
      <c r="F353" s="2" t="s">
        <v>4301</v>
      </c>
    </row>
    <row r="354" spans="1:6" ht="14.45">
      <c r="A354" s="2" t="s">
        <v>4496</v>
      </c>
      <c r="B354" s="11" t="s">
        <v>4497</v>
      </c>
      <c r="C354" s="11" t="s">
        <v>4498</v>
      </c>
      <c r="E354" s="66" t="s">
        <v>4499</v>
      </c>
      <c r="F354" s="2" t="s">
        <v>4301</v>
      </c>
    </row>
    <row r="355" spans="1:6" ht="14.45">
      <c r="A355" s="2" t="s">
        <v>4500</v>
      </c>
      <c r="B355" s="11" t="s">
        <v>4501</v>
      </c>
      <c r="C355" s="11" t="s">
        <v>4502</v>
      </c>
      <c r="E355" s="66" t="s">
        <v>4503</v>
      </c>
      <c r="F355" s="2" t="s">
        <v>4301</v>
      </c>
    </row>
    <row r="356" spans="1:6" ht="14.45">
      <c r="A356" s="2" t="s">
        <v>4504</v>
      </c>
      <c r="B356" s="11" t="s">
        <v>4505</v>
      </c>
      <c r="C356" s="11" t="s">
        <v>4506</v>
      </c>
      <c r="E356" s="66" t="s">
        <v>4507</v>
      </c>
      <c r="F356" s="2" t="s">
        <v>4301</v>
      </c>
    </row>
    <row r="357" spans="1:6" ht="14.45">
      <c r="A357" s="2" t="s">
        <v>4508</v>
      </c>
      <c r="B357" s="11" t="s">
        <v>4509</v>
      </c>
      <c r="C357" s="11" t="s">
        <v>4510</v>
      </c>
      <c r="E357" s="66" t="s">
        <v>4511</v>
      </c>
      <c r="F357" s="2" t="s">
        <v>4301</v>
      </c>
    </row>
    <row r="358" spans="1:6" ht="14.45">
      <c r="A358" s="2" t="s">
        <v>4512</v>
      </c>
      <c r="B358" s="11" t="s">
        <v>4513</v>
      </c>
      <c r="C358" s="11" t="s">
        <v>4514</v>
      </c>
      <c r="E358" s="66" t="s">
        <v>4515</v>
      </c>
      <c r="F358" s="2" t="s">
        <v>4301</v>
      </c>
    </row>
    <row r="359" spans="1:6" ht="14.45">
      <c r="A359" s="2" t="s">
        <v>4516</v>
      </c>
      <c r="B359" s="11" t="s">
        <v>4517</v>
      </c>
      <c r="C359" s="11" t="s">
        <v>4518</v>
      </c>
      <c r="E359" s="66" t="s">
        <v>4519</v>
      </c>
      <c r="F359" s="2" t="s">
        <v>4301</v>
      </c>
    </row>
    <row r="360" spans="1:6" ht="14.45">
      <c r="A360" s="2" t="s">
        <v>4520</v>
      </c>
      <c r="B360" s="11" t="s">
        <v>4521</v>
      </c>
      <c r="C360" s="11" t="s">
        <v>4522</v>
      </c>
      <c r="E360" s="66" t="s">
        <v>4523</v>
      </c>
      <c r="F360" s="2" t="s">
        <v>4301</v>
      </c>
    </row>
    <row r="361" spans="1:6" ht="14.45">
      <c r="A361" s="2" t="s">
        <v>4524</v>
      </c>
      <c r="B361" s="11" t="s">
        <v>4525</v>
      </c>
      <c r="C361" s="11" t="s">
        <v>4526</v>
      </c>
      <c r="E361" s="66" t="s">
        <v>4527</v>
      </c>
      <c r="F361" s="2" t="s">
        <v>4301</v>
      </c>
    </row>
    <row r="362" spans="1:6" ht="14.45">
      <c r="A362" s="2" t="s">
        <v>4528</v>
      </c>
      <c r="B362" s="11" t="s">
        <v>4529</v>
      </c>
      <c r="C362" s="11" t="s">
        <v>4530</v>
      </c>
      <c r="E362" s="66" t="s">
        <v>4531</v>
      </c>
      <c r="F362" s="2" t="s">
        <v>4301</v>
      </c>
    </row>
    <row r="363" spans="1:6" ht="14.45">
      <c r="A363" s="2" t="s">
        <v>4532</v>
      </c>
      <c r="B363" s="11" t="s">
        <v>4533</v>
      </c>
      <c r="C363" s="11" t="s">
        <v>4534</v>
      </c>
      <c r="E363" s="66" t="s">
        <v>4535</v>
      </c>
      <c r="F363" s="2" t="s">
        <v>4301</v>
      </c>
    </row>
    <row r="364" spans="1:6" ht="14.45">
      <c r="A364" s="2" t="s">
        <v>4536</v>
      </c>
      <c r="B364" s="11" t="s">
        <v>4537</v>
      </c>
      <c r="C364" s="11" t="s">
        <v>4538</v>
      </c>
      <c r="E364" s="66" t="s">
        <v>4539</v>
      </c>
      <c r="F364" s="2" t="s">
        <v>4301</v>
      </c>
    </row>
    <row r="365" spans="1:6" ht="14.45">
      <c r="A365" s="2" t="s">
        <v>4540</v>
      </c>
      <c r="B365" s="11" t="s">
        <v>4541</v>
      </c>
      <c r="C365" s="11" t="s">
        <v>4542</v>
      </c>
      <c r="E365" s="66" t="s">
        <v>4543</v>
      </c>
      <c r="F365" s="2" t="s">
        <v>4301</v>
      </c>
    </row>
    <row r="366" spans="1:6" ht="14.45">
      <c r="A366" s="2" t="s">
        <v>4544</v>
      </c>
      <c r="B366" s="11" t="s">
        <v>4545</v>
      </c>
      <c r="C366" s="11" t="s">
        <v>4546</v>
      </c>
      <c r="E366" s="66" t="s">
        <v>4547</v>
      </c>
      <c r="F366" s="2" t="s">
        <v>4301</v>
      </c>
    </row>
    <row r="367" spans="1:6" ht="14.45">
      <c r="A367" s="2" t="s">
        <v>4548</v>
      </c>
      <c r="B367" s="11" t="s">
        <v>4549</v>
      </c>
      <c r="C367" s="11" t="s">
        <v>4550</v>
      </c>
      <c r="E367" s="66" t="s">
        <v>4551</v>
      </c>
      <c r="F367" s="2" t="s">
        <v>4301</v>
      </c>
    </row>
    <row r="368" spans="1:6" ht="14.45">
      <c r="A368" s="2" t="s">
        <v>4552</v>
      </c>
      <c r="B368" s="11" t="s">
        <v>4553</v>
      </c>
      <c r="C368" s="11" t="s">
        <v>4554</v>
      </c>
      <c r="E368" s="66" t="s">
        <v>4555</v>
      </c>
      <c r="F368" s="2" t="s">
        <v>4301</v>
      </c>
    </row>
    <row r="369" spans="1:6" ht="14.45">
      <c r="A369" s="2" t="s">
        <v>4556</v>
      </c>
      <c r="B369" s="11" t="s">
        <v>4557</v>
      </c>
      <c r="C369" s="11" t="s">
        <v>4558</v>
      </c>
      <c r="E369" s="66" t="s">
        <v>4559</v>
      </c>
      <c r="F369" s="2" t="s">
        <v>4301</v>
      </c>
    </row>
    <row r="370" spans="1:6" ht="14.45">
      <c r="A370" s="2" t="s">
        <v>4560</v>
      </c>
      <c r="B370" s="11" t="s">
        <v>4561</v>
      </c>
      <c r="C370" s="11" t="s">
        <v>4562</v>
      </c>
      <c r="E370" s="66" t="s">
        <v>4563</v>
      </c>
      <c r="F370" s="2" t="s">
        <v>4301</v>
      </c>
    </row>
    <row r="371" spans="1:6" ht="14.45">
      <c r="A371" s="2" t="s">
        <v>4564</v>
      </c>
      <c r="B371" s="11" t="s">
        <v>4565</v>
      </c>
      <c r="C371" s="11" t="s">
        <v>4566</v>
      </c>
      <c r="E371" s="66" t="s">
        <v>4567</v>
      </c>
      <c r="F371" s="2" t="s">
        <v>4301</v>
      </c>
    </row>
    <row r="372" spans="1:6" ht="14.45">
      <c r="A372" s="2" t="s">
        <v>4568</v>
      </c>
      <c r="B372" s="11" t="s">
        <v>4569</v>
      </c>
      <c r="C372" s="11" t="s">
        <v>4570</v>
      </c>
      <c r="E372" s="66" t="s">
        <v>4571</v>
      </c>
      <c r="F372" s="2" t="s">
        <v>4301</v>
      </c>
    </row>
    <row r="373" spans="1:6" ht="14.45">
      <c r="A373" s="2" t="s">
        <v>4572</v>
      </c>
      <c r="B373" s="11" t="s">
        <v>4573</v>
      </c>
      <c r="C373" s="11" t="s">
        <v>4574</v>
      </c>
      <c r="E373" s="66" t="s">
        <v>4575</v>
      </c>
      <c r="F373" s="2" t="s">
        <v>4301</v>
      </c>
    </row>
    <row r="374" spans="1:6" ht="14.45">
      <c r="A374" s="2" t="s">
        <v>4576</v>
      </c>
      <c r="B374" s="11" t="s">
        <v>4577</v>
      </c>
      <c r="C374" s="11" t="s">
        <v>4578</v>
      </c>
      <c r="E374" s="66" t="s">
        <v>4579</v>
      </c>
      <c r="F374" s="2" t="s">
        <v>4301</v>
      </c>
    </row>
    <row r="375" spans="1:6" ht="14.45">
      <c r="A375" s="2" t="s">
        <v>4580</v>
      </c>
      <c r="B375" s="11" t="s">
        <v>4581</v>
      </c>
      <c r="C375" s="11" t="s">
        <v>4582</v>
      </c>
      <c r="E375" s="66" t="s">
        <v>4583</v>
      </c>
      <c r="F375" s="2" t="s">
        <v>4301</v>
      </c>
    </row>
    <row r="376" spans="1:6" ht="14.45">
      <c r="A376" s="2" t="s">
        <v>4584</v>
      </c>
      <c r="B376" s="11" t="s">
        <v>4585</v>
      </c>
      <c r="C376" s="11" t="s">
        <v>4586</v>
      </c>
      <c r="E376" s="66" t="s">
        <v>4587</v>
      </c>
      <c r="F376" s="2" t="s">
        <v>4301</v>
      </c>
    </row>
    <row r="377" spans="1:6" ht="14.45">
      <c r="A377" s="2" t="s">
        <v>4588</v>
      </c>
      <c r="B377" s="11" t="s">
        <v>4589</v>
      </c>
      <c r="C377" s="11" t="s">
        <v>4590</v>
      </c>
      <c r="E377" s="66" t="s">
        <v>4591</v>
      </c>
      <c r="F377" s="2" t="s">
        <v>4301</v>
      </c>
    </row>
    <row r="378" spans="1:6" ht="14.45">
      <c r="A378" s="2" t="s">
        <v>4592</v>
      </c>
      <c r="B378" s="11" t="s">
        <v>4593</v>
      </c>
      <c r="C378" s="11" t="s">
        <v>4594</v>
      </c>
      <c r="E378" s="66" t="s">
        <v>4595</v>
      </c>
      <c r="F378" s="2" t="s">
        <v>4301</v>
      </c>
    </row>
    <row r="379" spans="1:6" ht="14.45">
      <c r="A379" s="2" t="s">
        <v>4596</v>
      </c>
      <c r="B379" s="11" t="s">
        <v>4597</v>
      </c>
      <c r="C379" s="11" t="s">
        <v>4598</v>
      </c>
      <c r="E379" s="66" t="s">
        <v>4599</v>
      </c>
      <c r="F379" s="2" t="s">
        <v>4301</v>
      </c>
    </row>
    <row r="380" spans="1:6" ht="14.45">
      <c r="A380" s="2" t="s">
        <v>4600</v>
      </c>
      <c r="B380" s="11" t="s">
        <v>4601</v>
      </c>
      <c r="C380" s="11" t="s">
        <v>4602</v>
      </c>
      <c r="E380" s="66" t="s">
        <v>4603</v>
      </c>
      <c r="F380" s="2" t="s">
        <v>4301</v>
      </c>
    </row>
    <row r="381" spans="1:6" ht="14.45">
      <c r="A381" s="2" t="s">
        <v>4604</v>
      </c>
      <c r="B381" s="11" t="s">
        <v>4605</v>
      </c>
      <c r="C381" s="11" t="s">
        <v>4606</v>
      </c>
      <c r="E381" s="66" t="s">
        <v>4607</v>
      </c>
      <c r="F381" s="2" t="s">
        <v>4301</v>
      </c>
    </row>
    <row r="382" spans="1:6" ht="14.45">
      <c r="A382" s="2" t="s">
        <v>4608</v>
      </c>
      <c r="B382" s="11" t="s">
        <v>4609</v>
      </c>
      <c r="C382" s="11" t="s">
        <v>4610</v>
      </c>
      <c r="E382" s="66" t="s">
        <v>4611</v>
      </c>
      <c r="F382" s="2" t="s">
        <v>4301</v>
      </c>
    </row>
    <row r="383" spans="1:6" ht="14.45">
      <c r="A383" s="2" t="s">
        <v>4612</v>
      </c>
      <c r="B383" s="11" t="s">
        <v>4613</v>
      </c>
      <c r="C383" s="11" t="s">
        <v>4614</v>
      </c>
      <c r="E383" s="66" t="s">
        <v>4615</v>
      </c>
      <c r="F383" s="2" t="s">
        <v>4301</v>
      </c>
    </row>
    <row r="384" spans="1:6" ht="14.45">
      <c r="A384" s="2" t="s">
        <v>4616</v>
      </c>
      <c r="B384" s="11" t="s">
        <v>4617</v>
      </c>
      <c r="C384" s="11" t="s">
        <v>4618</v>
      </c>
      <c r="E384" s="66" t="s">
        <v>4619</v>
      </c>
      <c r="F384" s="2" t="s">
        <v>4301</v>
      </c>
    </row>
    <row r="385" spans="1:6" ht="14.45">
      <c r="A385" s="2" t="s">
        <v>4620</v>
      </c>
      <c r="B385" s="11" t="s">
        <v>4621</v>
      </c>
      <c r="C385" s="11" t="s">
        <v>4622</v>
      </c>
      <c r="E385" s="66" t="s">
        <v>4623</v>
      </c>
      <c r="F385" s="2" t="s">
        <v>4301</v>
      </c>
    </row>
    <row r="386" spans="1:6" ht="14.45">
      <c r="A386" s="2" t="s">
        <v>4624</v>
      </c>
      <c r="B386" s="11" t="s">
        <v>4625</v>
      </c>
      <c r="C386" s="11" t="s">
        <v>4626</v>
      </c>
      <c r="E386" s="66" t="s">
        <v>4627</v>
      </c>
      <c r="F386" s="2" t="s">
        <v>4301</v>
      </c>
    </row>
    <row r="387" spans="1:6" ht="14.45">
      <c r="A387" s="2" t="s">
        <v>4628</v>
      </c>
      <c r="B387" s="11" t="s">
        <v>4629</v>
      </c>
      <c r="C387" s="11" t="s">
        <v>4630</v>
      </c>
      <c r="E387" s="66" t="s">
        <v>4631</v>
      </c>
      <c r="F387" s="2" t="s">
        <v>4301</v>
      </c>
    </row>
    <row r="388" spans="1:6" ht="14.45">
      <c r="A388" s="2" t="s">
        <v>4632</v>
      </c>
      <c r="B388" s="11" t="s">
        <v>4633</v>
      </c>
      <c r="C388" s="11" t="s">
        <v>4634</v>
      </c>
      <c r="E388" s="66" t="s">
        <v>4635</v>
      </c>
      <c r="F388" s="2" t="s">
        <v>4301</v>
      </c>
    </row>
    <row r="389" spans="1:6" ht="14.45">
      <c r="A389" s="2" t="s">
        <v>4636</v>
      </c>
      <c r="B389" s="11" t="s">
        <v>4637</v>
      </c>
      <c r="C389" s="11" t="s">
        <v>4638</v>
      </c>
      <c r="E389" s="66" t="s">
        <v>4639</v>
      </c>
      <c r="F389" s="2" t="s">
        <v>4301</v>
      </c>
    </row>
    <row r="390" spans="1:6" ht="14.45">
      <c r="A390" s="2" t="s">
        <v>4640</v>
      </c>
      <c r="B390" s="11" t="s">
        <v>4641</v>
      </c>
      <c r="C390" s="11" t="s">
        <v>4642</v>
      </c>
      <c r="E390" s="66" t="s">
        <v>4643</v>
      </c>
      <c r="F390" s="2" t="s">
        <v>4301</v>
      </c>
    </row>
    <row r="391" spans="1:6" ht="14.45">
      <c r="A391" s="2" t="s">
        <v>4644</v>
      </c>
      <c r="B391" s="11" t="s">
        <v>4645</v>
      </c>
      <c r="C391" s="11" t="s">
        <v>4646</v>
      </c>
      <c r="E391" s="66" t="s">
        <v>4647</v>
      </c>
      <c r="F391" s="2" t="s">
        <v>4301</v>
      </c>
    </row>
    <row r="392" spans="1:6" ht="14.45">
      <c r="A392" s="2" t="s">
        <v>4648</v>
      </c>
      <c r="B392" s="11" t="s">
        <v>4649</v>
      </c>
      <c r="C392" s="11" t="s">
        <v>4650</v>
      </c>
      <c r="E392" s="66" t="s">
        <v>4651</v>
      </c>
      <c r="F392" s="2" t="s">
        <v>4301</v>
      </c>
    </row>
    <row r="393" spans="1:6" ht="14.45">
      <c r="A393" s="2" t="s">
        <v>4652</v>
      </c>
      <c r="B393" s="11" t="s">
        <v>4653</v>
      </c>
      <c r="C393" s="11" t="s">
        <v>4654</v>
      </c>
      <c r="E393" s="66" t="s">
        <v>4655</v>
      </c>
      <c r="F393" s="2" t="s">
        <v>4301</v>
      </c>
    </row>
    <row r="394" spans="1:6" ht="14.45">
      <c r="A394" s="2" t="s">
        <v>4656</v>
      </c>
      <c r="B394" s="11" t="s">
        <v>4657</v>
      </c>
      <c r="C394" s="11" t="s">
        <v>4658</v>
      </c>
      <c r="E394" s="66" t="s">
        <v>4659</v>
      </c>
      <c r="F394" s="2" t="s">
        <v>4301</v>
      </c>
    </row>
    <row r="395" spans="1:6" ht="14.45">
      <c r="A395" s="2" t="s">
        <v>4660</v>
      </c>
      <c r="B395" s="11" t="s">
        <v>4661</v>
      </c>
      <c r="C395" s="11" t="s">
        <v>4662</v>
      </c>
      <c r="E395" s="66" t="s">
        <v>4663</v>
      </c>
      <c r="F395" s="2" t="s">
        <v>4301</v>
      </c>
    </row>
    <row r="396" spans="1:6" ht="14.45">
      <c r="A396" s="2" t="s">
        <v>4664</v>
      </c>
      <c r="B396" s="11" t="s">
        <v>4665</v>
      </c>
      <c r="C396" s="11" t="s">
        <v>4666</v>
      </c>
      <c r="E396" s="66" t="s">
        <v>4667</v>
      </c>
      <c r="F396" s="2" t="s">
        <v>4301</v>
      </c>
    </row>
    <row r="397" spans="1:6" ht="14.45">
      <c r="A397" s="2" t="s">
        <v>4668</v>
      </c>
      <c r="B397" s="11" t="s">
        <v>4669</v>
      </c>
      <c r="C397" s="11" t="s">
        <v>4670</v>
      </c>
      <c r="F397" s="2" t="s">
        <v>4671</v>
      </c>
    </row>
    <row r="398" spans="1:6" ht="14.45">
      <c r="A398" s="2" t="s">
        <v>4672</v>
      </c>
      <c r="B398" s="11" t="s">
        <v>4673</v>
      </c>
      <c r="C398" s="11" t="s">
        <v>4674</v>
      </c>
      <c r="F398" s="2" t="s">
        <v>4671</v>
      </c>
    </row>
    <row r="399" spans="1:6" ht="14.45">
      <c r="A399" s="2" t="s">
        <v>4675</v>
      </c>
      <c r="B399" s="11" t="s">
        <v>4676</v>
      </c>
      <c r="C399" s="11" t="s">
        <v>4677</v>
      </c>
      <c r="F399" s="2" t="s">
        <v>4671</v>
      </c>
    </row>
    <row r="400" spans="1:6" ht="14.45">
      <c r="A400" s="2" t="s">
        <v>4678</v>
      </c>
      <c r="B400" s="11" t="s">
        <v>4679</v>
      </c>
      <c r="C400" s="11" t="s">
        <v>4680</v>
      </c>
      <c r="F400" s="2" t="s">
        <v>4671</v>
      </c>
    </row>
    <row r="401" spans="1:6" ht="14.45">
      <c r="A401" s="2" t="s">
        <v>4681</v>
      </c>
      <c r="B401" s="11" t="s">
        <v>4682</v>
      </c>
      <c r="C401" s="11" t="s">
        <v>4683</v>
      </c>
      <c r="F401" s="2" t="s">
        <v>4671</v>
      </c>
    </row>
    <row r="402" spans="1:6" ht="14.45">
      <c r="A402" s="2" t="s">
        <v>4684</v>
      </c>
      <c r="B402" s="11" t="s">
        <v>3622</v>
      </c>
      <c r="C402" s="11" t="s">
        <v>4685</v>
      </c>
      <c r="F402" s="2" t="s">
        <v>4671</v>
      </c>
    </row>
    <row r="403" spans="1:6" ht="14.45">
      <c r="A403" s="2" t="s">
        <v>4686</v>
      </c>
      <c r="B403" s="11" t="s">
        <v>4687</v>
      </c>
      <c r="C403" s="11" t="s">
        <v>4688</v>
      </c>
      <c r="F403" s="2" t="s">
        <v>4671</v>
      </c>
    </row>
    <row r="404" spans="1:6" ht="14.45">
      <c r="A404" s="2" t="s">
        <v>4689</v>
      </c>
      <c r="B404" s="11" t="s">
        <v>4690</v>
      </c>
      <c r="C404" s="11" t="s">
        <v>4691</v>
      </c>
      <c r="F404" s="2" t="s">
        <v>4671</v>
      </c>
    </row>
    <row r="405" spans="1:6" ht="14.45">
      <c r="A405" s="2" t="s">
        <v>4692</v>
      </c>
      <c r="B405" s="11" t="s">
        <v>4693</v>
      </c>
      <c r="C405" s="11" t="s">
        <v>4694</v>
      </c>
      <c r="F405" s="2" t="s">
        <v>4671</v>
      </c>
    </row>
    <row r="406" spans="1:6" ht="14.45">
      <c r="A406" s="2" t="s">
        <v>4695</v>
      </c>
      <c r="B406" s="11" t="s">
        <v>4696</v>
      </c>
      <c r="C406" s="11" t="s">
        <v>4697</v>
      </c>
      <c r="F406" s="2" t="s">
        <v>4671</v>
      </c>
    </row>
    <row r="407" spans="1:6" ht="14.45">
      <c r="A407" s="2" t="s">
        <v>4698</v>
      </c>
      <c r="B407" s="11" t="s">
        <v>4699</v>
      </c>
      <c r="C407" s="11" t="s">
        <v>4700</v>
      </c>
      <c r="F407" s="2" t="s">
        <v>4671</v>
      </c>
    </row>
    <row r="408" spans="1:6" ht="14.45">
      <c r="A408" s="2" t="s">
        <v>4701</v>
      </c>
      <c r="B408" s="11" t="s">
        <v>4702</v>
      </c>
      <c r="C408" s="11" t="s">
        <v>4703</v>
      </c>
      <c r="F408" s="2" t="s">
        <v>4671</v>
      </c>
    </row>
    <row r="409" spans="1:6" ht="14.45">
      <c r="A409" s="2" t="s">
        <v>4704</v>
      </c>
      <c r="B409" s="11" t="s">
        <v>4705</v>
      </c>
      <c r="C409" s="11" t="s">
        <v>4706</v>
      </c>
      <c r="F409" s="2" t="s">
        <v>4671</v>
      </c>
    </row>
    <row r="410" spans="1:6" ht="14.45">
      <c r="A410" s="2" t="s">
        <v>4707</v>
      </c>
      <c r="B410" s="11" t="s">
        <v>4708</v>
      </c>
      <c r="C410" s="11" t="s">
        <v>4709</v>
      </c>
      <c r="F410" s="2" t="s">
        <v>4671</v>
      </c>
    </row>
    <row r="411" spans="1:6" ht="14.45">
      <c r="A411" s="2" t="s">
        <v>4710</v>
      </c>
      <c r="B411" s="11" t="s">
        <v>4711</v>
      </c>
      <c r="C411" s="11" t="s">
        <v>4712</v>
      </c>
      <c r="F411" s="2" t="s">
        <v>4671</v>
      </c>
    </row>
    <row r="412" spans="1:6" ht="14.45">
      <c r="A412" s="2" t="s">
        <v>4713</v>
      </c>
      <c r="B412" s="11" t="s">
        <v>4714</v>
      </c>
      <c r="C412" s="11" t="s">
        <v>4715</v>
      </c>
      <c r="F412" s="2" t="s">
        <v>4671</v>
      </c>
    </row>
    <row r="413" spans="1:6" s="88" customFormat="1" ht="14.45">
      <c r="A413" s="88" t="s">
        <v>4716</v>
      </c>
      <c r="B413" s="89" t="s">
        <v>4717</v>
      </c>
      <c r="C413" s="89" t="s">
        <v>4718</v>
      </c>
      <c r="D413" s="90" t="s">
        <v>4458</v>
      </c>
      <c r="F413" s="88" t="s">
        <v>4671</v>
      </c>
    </row>
    <row r="414" spans="1:6" ht="14.45">
      <c r="A414" s="2" t="s">
        <v>4719</v>
      </c>
      <c r="B414" s="11" t="s">
        <v>4720</v>
      </c>
      <c r="C414" s="11" t="s">
        <v>4721</v>
      </c>
      <c r="F414" s="2" t="s">
        <v>4671</v>
      </c>
    </row>
    <row r="415" spans="1:6" ht="14.45">
      <c r="A415" s="2" t="s">
        <v>4722</v>
      </c>
      <c r="B415" s="11" t="s">
        <v>4723</v>
      </c>
      <c r="C415" s="11" t="s">
        <v>4724</v>
      </c>
      <c r="F415" s="2" t="s">
        <v>4671</v>
      </c>
    </row>
    <row r="416" spans="1:6" ht="14.45">
      <c r="A416" s="2" t="s">
        <v>4725</v>
      </c>
      <c r="B416" s="11" t="s">
        <v>4726</v>
      </c>
      <c r="C416" s="11" t="s">
        <v>4727</v>
      </c>
      <c r="F416" s="2" t="s">
        <v>4671</v>
      </c>
    </row>
    <row r="417" spans="1:6" ht="14.45">
      <c r="A417" s="2" t="s">
        <v>4728</v>
      </c>
      <c r="B417" s="11" t="s">
        <v>4729</v>
      </c>
      <c r="C417" s="11" t="s">
        <v>4730</v>
      </c>
      <c r="F417" s="2" t="s">
        <v>4671</v>
      </c>
    </row>
    <row r="418" spans="1:6" ht="14.45">
      <c r="A418" s="2" t="s">
        <v>4731</v>
      </c>
      <c r="B418" s="11" t="s">
        <v>4732</v>
      </c>
      <c r="C418" s="11" t="s">
        <v>4733</v>
      </c>
      <c r="F418" s="2" t="s">
        <v>4671</v>
      </c>
    </row>
    <row r="419" spans="1:6" ht="14.45">
      <c r="A419" s="2" t="s">
        <v>4734</v>
      </c>
      <c r="B419" s="11" t="s">
        <v>4735</v>
      </c>
      <c r="C419" s="11" t="s">
        <v>4736</v>
      </c>
      <c r="F419" s="2" t="s">
        <v>4671</v>
      </c>
    </row>
    <row r="420" spans="1:6" ht="14.45">
      <c r="A420" s="2" t="s">
        <v>4737</v>
      </c>
      <c r="B420" s="11" t="s">
        <v>4738</v>
      </c>
      <c r="C420" s="11" t="s">
        <v>4739</v>
      </c>
      <c r="F420" s="2" t="s">
        <v>4671</v>
      </c>
    </row>
    <row r="421" spans="1:6" ht="14.45">
      <c r="A421" s="2" t="s">
        <v>4740</v>
      </c>
      <c r="B421" s="11" t="s">
        <v>4741</v>
      </c>
      <c r="C421" s="11" t="s">
        <v>4742</v>
      </c>
      <c r="F421" s="2" t="s">
        <v>4671</v>
      </c>
    </row>
    <row r="422" spans="1:6" ht="14.45">
      <c r="A422" s="2" t="s">
        <v>4743</v>
      </c>
      <c r="B422" s="11" t="s">
        <v>4744</v>
      </c>
      <c r="C422" s="11" t="s">
        <v>4745</v>
      </c>
      <c r="F422" s="2" t="s">
        <v>4671</v>
      </c>
    </row>
    <row r="423" spans="1:6" ht="14.45">
      <c r="A423" s="2" t="s">
        <v>4746</v>
      </c>
      <c r="B423" s="11" t="s">
        <v>4747</v>
      </c>
      <c r="C423" s="11" t="s">
        <v>4748</v>
      </c>
      <c r="F423" s="2" t="s">
        <v>4671</v>
      </c>
    </row>
    <row r="424" spans="1:6" ht="14.45">
      <c r="A424" s="2" t="s">
        <v>4749</v>
      </c>
      <c r="B424" s="11" t="s">
        <v>4750</v>
      </c>
      <c r="C424" s="11" t="s">
        <v>4751</v>
      </c>
      <c r="F424" s="2" t="s">
        <v>4671</v>
      </c>
    </row>
    <row r="425" spans="1:6" ht="14.45">
      <c r="A425" s="2" t="s">
        <v>4752</v>
      </c>
      <c r="B425" s="11" t="s">
        <v>4753</v>
      </c>
      <c r="C425" s="11" t="s">
        <v>4754</v>
      </c>
      <c r="F425" s="2" t="s">
        <v>4671</v>
      </c>
    </row>
    <row r="426" spans="1:6" ht="14.45">
      <c r="A426" s="2" t="s">
        <v>4755</v>
      </c>
      <c r="B426" s="11" t="s">
        <v>4756</v>
      </c>
      <c r="C426" s="11" t="s">
        <v>4757</v>
      </c>
      <c r="F426" s="2" t="s">
        <v>4671</v>
      </c>
    </row>
    <row r="427" spans="1:6" ht="14.45">
      <c r="A427" s="2" t="s">
        <v>4758</v>
      </c>
      <c r="B427" s="11" t="s">
        <v>4759</v>
      </c>
      <c r="C427" s="11" t="s">
        <v>4760</v>
      </c>
      <c r="F427" s="2" t="s">
        <v>4671</v>
      </c>
    </row>
    <row r="428" spans="1:6" ht="14.45">
      <c r="A428" s="2" t="s">
        <v>4761</v>
      </c>
      <c r="B428" s="11" t="s">
        <v>4762</v>
      </c>
      <c r="C428" s="11" t="s">
        <v>4763</v>
      </c>
      <c r="F428" s="2" t="s">
        <v>4671</v>
      </c>
    </row>
    <row r="429" spans="1:6" ht="14.45">
      <c r="A429" s="2" t="s">
        <v>4764</v>
      </c>
      <c r="B429" s="11" t="s">
        <v>4765</v>
      </c>
      <c r="C429" s="11" t="s">
        <v>4766</v>
      </c>
      <c r="F429" s="2" t="s">
        <v>4671</v>
      </c>
    </row>
    <row r="430" spans="1:6" ht="14.45">
      <c r="A430" s="2" t="s">
        <v>4767</v>
      </c>
      <c r="B430" s="11" t="s">
        <v>4768</v>
      </c>
      <c r="C430" s="11" t="s">
        <v>4769</v>
      </c>
      <c r="F430" s="2" t="s">
        <v>4671</v>
      </c>
    </row>
    <row r="431" spans="1:6" ht="14.45">
      <c r="A431" s="2" t="s">
        <v>4770</v>
      </c>
      <c r="B431" s="11" t="s">
        <v>4771</v>
      </c>
      <c r="C431" s="11" t="s">
        <v>4772</v>
      </c>
      <c r="F431" s="2" t="s">
        <v>4671</v>
      </c>
    </row>
    <row r="432" spans="1:6" ht="14.45">
      <c r="A432" s="2" t="s">
        <v>4773</v>
      </c>
      <c r="B432" s="11" t="s">
        <v>4774</v>
      </c>
      <c r="C432" s="11" t="s">
        <v>4775</v>
      </c>
      <c r="F432" s="2" t="s">
        <v>4671</v>
      </c>
    </row>
    <row r="433" spans="1:6" ht="14.45">
      <c r="A433" s="2" t="s">
        <v>4776</v>
      </c>
      <c r="B433" s="11" t="s">
        <v>4777</v>
      </c>
      <c r="C433" s="11" t="s">
        <v>4778</v>
      </c>
      <c r="F433" s="2" t="s">
        <v>4671</v>
      </c>
    </row>
    <row r="434" spans="1:6" ht="14.45">
      <c r="A434" s="2" t="s">
        <v>4779</v>
      </c>
      <c r="B434" s="11" t="s">
        <v>4780</v>
      </c>
      <c r="C434" s="11" t="s">
        <v>4781</v>
      </c>
      <c r="F434" s="2" t="s">
        <v>4671</v>
      </c>
    </row>
    <row r="435" spans="1:6" ht="14.45">
      <c r="A435" s="2" t="s">
        <v>4782</v>
      </c>
      <c r="B435" s="11" t="s">
        <v>4783</v>
      </c>
      <c r="C435" s="11" t="s">
        <v>4784</v>
      </c>
      <c r="F435" s="2" t="s">
        <v>4671</v>
      </c>
    </row>
    <row r="436" spans="1:6" ht="14.45">
      <c r="A436" s="2" t="s">
        <v>4785</v>
      </c>
      <c r="B436" s="11" t="s">
        <v>4786</v>
      </c>
      <c r="C436" s="11" t="s">
        <v>4787</v>
      </c>
      <c r="F436" s="2" t="s">
        <v>4671</v>
      </c>
    </row>
    <row r="437" spans="1:6" ht="14.45">
      <c r="A437" s="2" t="s">
        <v>4788</v>
      </c>
      <c r="B437" s="11" t="s">
        <v>4789</v>
      </c>
      <c r="C437" s="11" t="s">
        <v>4790</v>
      </c>
      <c r="F437" s="2" t="s">
        <v>4671</v>
      </c>
    </row>
    <row r="438" spans="1:6" ht="14.45">
      <c r="A438" s="2" t="s">
        <v>4791</v>
      </c>
      <c r="B438" s="69" t="s">
        <v>4792</v>
      </c>
      <c r="C438" s="11" t="s">
        <v>4793</v>
      </c>
      <c r="F438" s="2" t="s">
        <v>4794</v>
      </c>
    </row>
    <row r="439" spans="1:6" ht="14.45">
      <c r="A439" s="2" t="s">
        <v>4795</v>
      </c>
      <c r="B439" s="11" t="s">
        <v>4796</v>
      </c>
      <c r="C439" s="11" t="s">
        <v>4797</v>
      </c>
      <c r="F439" s="2" t="s">
        <v>4794</v>
      </c>
    </row>
    <row r="440" spans="1:6" ht="14.45">
      <c r="A440" s="2" t="s">
        <v>4798</v>
      </c>
      <c r="B440" s="11" t="s">
        <v>4799</v>
      </c>
      <c r="C440" s="11" t="s">
        <v>4800</v>
      </c>
      <c r="F440" s="2" t="s">
        <v>4794</v>
      </c>
    </row>
    <row r="441" spans="1:6" ht="14.45">
      <c r="A441" s="2" t="s">
        <v>4801</v>
      </c>
      <c r="B441" s="11" t="s">
        <v>4802</v>
      </c>
      <c r="C441" s="11" t="s">
        <v>4803</v>
      </c>
      <c r="F441" s="2" t="s">
        <v>4794</v>
      </c>
    </row>
    <row r="442" spans="1:6" ht="14.45">
      <c r="A442" s="2" t="s">
        <v>4804</v>
      </c>
      <c r="B442" s="11" t="s">
        <v>4805</v>
      </c>
      <c r="C442" s="11" t="s">
        <v>4806</v>
      </c>
      <c r="F442" s="2" t="s">
        <v>4794</v>
      </c>
    </row>
    <row r="443" spans="1:6" ht="14.45">
      <c r="A443" s="2" t="s">
        <v>4807</v>
      </c>
      <c r="B443" s="11" t="s">
        <v>4808</v>
      </c>
      <c r="C443" s="11" t="s">
        <v>4809</v>
      </c>
      <c r="F443" s="2" t="s">
        <v>4794</v>
      </c>
    </row>
    <row r="444" spans="1:6" ht="14.45">
      <c r="A444" s="2" t="s">
        <v>4810</v>
      </c>
      <c r="B444" s="11" t="s">
        <v>4811</v>
      </c>
      <c r="C444" s="11" t="s">
        <v>4812</v>
      </c>
      <c r="F444" s="2" t="s">
        <v>4794</v>
      </c>
    </row>
    <row r="445" spans="1:6" ht="14.45">
      <c r="A445" s="2" t="s">
        <v>4813</v>
      </c>
      <c r="B445" s="11" t="s">
        <v>4814</v>
      </c>
      <c r="C445" s="11" t="s">
        <v>4815</v>
      </c>
      <c r="F445" s="2" t="s">
        <v>4794</v>
      </c>
    </row>
    <row r="446" spans="1:6" ht="14.45">
      <c r="A446" s="2" t="s">
        <v>4816</v>
      </c>
      <c r="B446" s="11" t="s">
        <v>4817</v>
      </c>
      <c r="C446" s="11" t="s">
        <v>4818</v>
      </c>
      <c r="F446" s="2" t="s">
        <v>4794</v>
      </c>
    </row>
    <row r="447" spans="1:6" ht="14.45">
      <c r="A447" s="2" t="s">
        <v>4819</v>
      </c>
      <c r="B447" s="11" t="s">
        <v>4820</v>
      </c>
      <c r="C447" s="11" t="s">
        <v>4821</v>
      </c>
      <c r="F447" s="2" t="s">
        <v>4794</v>
      </c>
    </row>
    <row r="448" spans="1:6" ht="14.45">
      <c r="A448" s="2" t="s">
        <v>4822</v>
      </c>
      <c r="B448" s="11" t="s">
        <v>4823</v>
      </c>
      <c r="C448" s="11" t="s">
        <v>4824</v>
      </c>
      <c r="F448" s="2" t="s">
        <v>4794</v>
      </c>
    </row>
    <row r="449" spans="1:6" ht="14.45">
      <c r="A449" s="2" t="s">
        <v>4825</v>
      </c>
      <c r="B449" s="11" t="s">
        <v>4826</v>
      </c>
      <c r="C449" s="11" t="s">
        <v>4827</v>
      </c>
      <c r="F449" s="2" t="s">
        <v>4794</v>
      </c>
    </row>
    <row r="450" spans="1:6" ht="14.45">
      <c r="A450" s="2" t="s">
        <v>4828</v>
      </c>
      <c r="B450" s="11" t="s">
        <v>4829</v>
      </c>
      <c r="C450" s="11" t="s">
        <v>4830</v>
      </c>
      <c r="F450" s="2" t="s">
        <v>4794</v>
      </c>
    </row>
    <row r="451" spans="1:6" ht="14.45">
      <c r="A451" s="2" t="s">
        <v>4831</v>
      </c>
      <c r="B451" s="11" t="s">
        <v>4832</v>
      </c>
      <c r="C451" s="11" t="s">
        <v>4833</v>
      </c>
      <c r="F451" s="2" t="s">
        <v>4794</v>
      </c>
    </row>
    <row r="452" spans="1:6" ht="14.45">
      <c r="A452" s="2" t="s">
        <v>4834</v>
      </c>
      <c r="B452" s="11" t="s">
        <v>4835</v>
      </c>
      <c r="C452" s="11" t="s">
        <v>4836</v>
      </c>
      <c r="F452" s="2" t="s">
        <v>4794</v>
      </c>
    </row>
    <row r="453" spans="1:6" ht="14.45">
      <c r="A453" s="2" t="s">
        <v>4837</v>
      </c>
      <c r="B453" s="11" t="s">
        <v>4838</v>
      </c>
      <c r="C453" s="11" t="s">
        <v>4839</v>
      </c>
      <c r="F453" s="2" t="s">
        <v>4794</v>
      </c>
    </row>
    <row r="454" spans="1:6" ht="14.45">
      <c r="A454" s="2" t="s">
        <v>4840</v>
      </c>
      <c r="B454" s="11" t="s">
        <v>4841</v>
      </c>
      <c r="C454" s="11" t="s">
        <v>4842</v>
      </c>
      <c r="F454" s="2" t="s">
        <v>4794</v>
      </c>
    </row>
    <row r="455" spans="1:6" ht="14.45">
      <c r="A455" s="2" t="s">
        <v>4843</v>
      </c>
      <c r="B455" s="11" t="s">
        <v>4844</v>
      </c>
      <c r="C455" s="11" t="s">
        <v>4845</v>
      </c>
      <c r="F455" s="2" t="s">
        <v>4794</v>
      </c>
    </row>
    <row r="456" spans="1:6" ht="14.45">
      <c r="A456" s="2" t="s">
        <v>4846</v>
      </c>
      <c r="B456" s="11" t="s">
        <v>4847</v>
      </c>
      <c r="C456" s="11" t="s">
        <v>4848</v>
      </c>
      <c r="F456" s="2" t="s">
        <v>4794</v>
      </c>
    </row>
    <row r="457" spans="1:6" ht="14.45">
      <c r="A457" s="2" t="s">
        <v>4849</v>
      </c>
      <c r="B457" s="11" t="s">
        <v>4850</v>
      </c>
      <c r="C457" s="11" t="s">
        <v>4851</v>
      </c>
      <c r="F457" s="2" t="s">
        <v>4794</v>
      </c>
    </row>
    <row r="458" spans="1:6" ht="14.45">
      <c r="A458" s="2" t="s">
        <v>4852</v>
      </c>
      <c r="B458" s="11" t="s">
        <v>4853</v>
      </c>
      <c r="C458" s="11" t="s">
        <v>4854</v>
      </c>
      <c r="F458" s="2" t="s">
        <v>4794</v>
      </c>
    </row>
    <row r="459" spans="1:6" ht="14.45">
      <c r="A459" s="2" t="s">
        <v>4855</v>
      </c>
      <c r="B459" s="11" t="s">
        <v>4856</v>
      </c>
      <c r="C459" s="11" t="s">
        <v>4857</v>
      </c>
      <c r="F459" s="2" t="s">
        <v>4794</v>
      </c>
    </row>
    <row r="460" spans="1:6" ht="14.45">
      <c r="A460" s="2" t="s">
        <v>4858</v>
      </c>
      <c r="B460" s="11" t="s">
        <v>4859</v>
      </c>
      <c r="C460" s="11" t="s">
        <v>4860</v>
      </c>
      <c r="F460" s="2" t="s">
        <v>4794</v>
      </c>
    </row>
    <row r="461" spans="1:6" ht="14.45">
      <c r="A461" s="2" t="s">
        <v>4861</v>
      </c>
      <c r="B461" s="11" t="s">
        <v>4862</v>
      </c>
      <c r="C461" s="11" t="s">
        <v>4863</v>
      </c>
      <c r="F461" s="2" t="s">
        <v>4794</v>
      </c>
    </row>
    <row r="462" spans="1:6" ht="14.45">
      <c r="A462" s="2" t="s">
        <v>4864</v>
      </c>
      <c r="B462" s="11" t="s">
        <v>4865</v>
      </c>
      <c r="C462" s="11" t="s">
        <v>4866</v>
      </c>
      <c r="F462" s="2" t="s">
        <v>4794</v>
      </c>
    </row>
    <row r="463" spans="1:6" ht="14.45">
      <c r="A463" s="2" t="s">
        <v>4867</v>
      </c>
      <c r="B463" s="11" t="s">
        <v>4868</v>
      </c>
      <c r="C463" s="11" t="s">
        <v>4869</v>
      </c>
      <c r="F463" s="2" t="s">
        <v>4794</v>
      </c>
    </row>
    <row r="464" spans="1:6" ht="14.45">
      <c r="A464" s="2" t="s">
        <v>4870</v>
      </c>
      <c r="B464" s="11" t="s">
        <v>4871</v>
      </c>
      <c r="C464" s="11" t="s">
        <v>4872</v>
      </c>
      <c r="F464" s="2" t="s">
        <v>4794</v>
      </c>
    </row>
    <row r="465" spans="1:6" ht="14.45">
      <c r="A465" s="2" t="s">
        <v>4873</v>
      </c>
      <c r="B465" s="11" t="s">
        <v>4874</v>
      </c>
      <c r="C465" s="11" t="s">
        <v>4875</v>
      </c>
      <c r="F465" s="2" t="s">
        <v>4794</v>
      </c>
    </row>
    <row r="466" spans="1:6" ht="14.45">
      <c r="A466" s="2" t="s">
        <v>4876</v>
      </c>
      <c r="B466" s="11" t="s">
        <v>4877</v>
      </c>
      <c r="C466" s="11" t="s">
        <v>4878</v>
      </c>
      <c r="F466" s="2" t="s">
        <v>4794</v>
      </c>
    </row>
    <row r="467" spans="1:6" ht="14.45">
      <c r="A467" s="2" t="s">
        <v>4879</v>
      </c>
      <c r="B467" s="11" t="s">
        <v>4880</v>
      </c>
      <c r="C467" s="11" t="s">
        <v>4881</v>
      </c>
      <c r="F467" s="2" t="s">
        <v>4794</v>
      </c>
    </row>
    <row r="468" spans="1:6" ht="14.45">
      <c r="A468" s="2" t="s">
        <v>4882</v>
      </c>
      <c r="B468" s="11" t="s">
        <v>4883</v>
      </c>
      <c r="C468" s="11" t="s">
        <v>4884</v>
      </c>
      <c r="F468" s="2" t="s">
        <v>4794</v>
      </c>
    </row>
    <row r="469" spans="1:6" ht="14.45">
      <c r="A469" s="2" t="s">
        <v>4885</v>
      </c>
      <c r="B469" s="11" t="s">
        <v>4886</v>
      </c>
      <c r="C469" s="11" t="s">
        <v>4887</v>
      </c>
      <c r="F469" s="2" t="s">
        <v>4794</v>
      </c>
    </row>
    <row r="470" spans="1:6" ht="14.45">
      <c r="A470" s="2" t="s">
        <v>4888</v>
      </c>
      <c r="B470" s="11" t="s">
        <v>4889</v>
      </c>
      <c r="C470" s="11" t="s">
        <v>4890</v>
      </c>
      <c r="F470" s="2" t="s">
        <v>4794</v>
      </c>
    </row>
    <row r="471" spans="1:6" ht="14.45">
      <c r="A471" s="2" t="s">
        <v>4891</v>
      </c>
      <c r="B471" s="11" t="s">
        <v>4892</v>
      </c>
      <c r="C471" s="11" t="s">
        <v>4893</v>
      </c>
      <c r="F471" s="2" t="s">
        <v>4794</v>
      </c>
    </row>
    <row r="472" spans="1:6" ht="14.45">
      <c r="A472" s="2" t="s">
        <v>4894</v>
      </c>
      <c r="B472" s="11" t="s">
        <v>4895</v>
      </c>
      <c r="C472" s="11" t="s">
        <v>4896</v>
      </c>
      <c r="F472" s="2" t="s">
        <v>4794</v>
      </c>
    </row>
    <row r="473" spans="1:6" ht="14.45">
      <c r="A473" s="2" t="s">
        <v>4897</v>
      </c>
      <c r="B473" s="11" t="s">
        <v>4898</v>
      </c>
      <c r="C473" s="11" t="s">
        <v>4899</v>
      </c>
      <c r="F473" s="2" t="s">
        <v>4794</v>
      </c>
    </row>
    <row r="474" spans="1:6" ht="14.45">
      <c r="A474" s="2" t="s">
        <v>4900</v>
      </c>
      <c r="B474" s="11" t="s">
        <v>4901</v>
      </c>
      <c r="C474" s="11" t="s">
        <v>4902</v>
      </c>
      <c r="F474" s="2" t="s">
        <v>4794</v>
      </c>
    </row>
    <row r="475" spans="1:6" ht="14.45">
      <c r="A475" s="2" t="s">
        <v>4903</v>
      </c>
      <c r="B475" s="11" t="s">
        <v>4904</v>
      </c>
      <c r="C475" s="11" t="s">
        <v>4905</v>
      </c>
      <c r="F475" s="2" t="s">
        <v>4794</v>
      </c>
    </row>
    <row r="476" spans="1:6" ht="14.45">
      <c r="A476" s="2" t="s">
        <v>4906</v>
      </c>
      <c r="B476" s="11" t="s">
        <v>4907</v>
      </c>
      <c r="C476" s="11" t="s">
        <v>4908</v>
      </c>
      <c r="F476" s="2" t="s">
        <v>4794</v>
      </c>
    </row>
    <row r="477" spans="1:6" ht="14.45">
      <c r="A477" s="2" t="s">
        <v>4909</v>
      </c>
      <c r="B477" s="11" t="s">
        <v>4910</v>
      </c>
      <c r="C477" s="11" t="s">
        <v>4911</v>
      </c>
      <c r="F477" s="2" t="s">
        <v>4794</v>
      </c>
    </row>
    <row r="478" spans="1:6" ht="14.45">
      <c r="A478" s="2" t="s">
        <v>4912</v>
      </c>
      <c r="B478" s="11" t="s">
        <v>4913</v>
      </c>
      <c r="C478" s="11" t="s">
        <v>4914</v>
      </c>
      <c r="F478" s="2" t="s">
        <v>4794</v>
      </c>
    </row>
    <row r="479" spans="1:6" ht="14.45">
      <c r="A479" s="2" t="s">
        <v>4915</v>
      </c>
      <c r="B479" s="11" t="s">
        <v>4916</v>
      </c>
      <c r="C479" s="11" t="s">
        <v>4917</v>
      </c>
      <c r="F479" s="2" t="s">
        <v>4794</v>
      </c>
    </row>
    <row r="480" spans="1:6" ht="14.45">
      <c r="A480" s="2" t="s">
        <v>4918</v>
      </c>
      <c r="B480" s="11" t="s">
        <v>4919</v>
      </c>
      <c r="C480" s="11" t="s">
        <v>4920</v>
      </c>
      <c r="F480" s="2" t="s">
        <v>4794</v>
      </c>
    </row>
    <row r="481" spans="1:6" ht="14.45">
      <c r="A481" s="2" t="s">
        <v>4921</v>
      </c>
      <c r="B481" s="11" t="s">
        <v>4922</v>
      </c>
      <c r="C481" s="11" t="s">
        <v>4923</v>
      </c>
      <c r="F481" s="2" t="s">
        <v>4794</v>
      </c>
    </row>
    <row r="482" spans="1:6" ht="14.45">
      <c r="A482" s="2" t="s">
        <v>4924</v>
      </c>
      <c r="B482" s="11" t="s">
        <v>4925</v>
      </c>
      <c r="C482" s="11" t="s">
        <v>4926</v>
      </c>
      <c r="F482" s="2" t="s">
        <v>4794</v>
      </c>
    </row>
    <row r="483" spans="1:6" ht="14.45">
      <c r="A483" s="2" t="s">
        <v>4927</v>
      </c>
      <c r="B483" s="11" t="s">
        <v>4928</v>
      </c>
      <c r="C483" s="11" t="s">
        <v>4929</v>
      </c>
      <c r="F483" s="2" t="s">
        <v>4794</v>
      </c>
    </row>
    <row r="484" spans="1:6" ht="14.45">
      <c r="A484" s="2" t="s">
        <v>4930</v>
      </c>
      <c r="B484" s="11" t="s">
        <v>4931</v>
      </c>
      <c r="C484" s="11" t="s">
        <v>4932</v>
      </c>
      <c r="F484" s="2" t="s">
        <v>4794</v>
      </c>
    </row>
    <row r="485" spans="1:6" ht="14.45">
      <c r="A485" s="2" t="s">
        <v>4933</v>
      </c>
      <c r="B485" s="11" t="s">
        <v>4934</v>
      </c>
      <c r="C485" s="11" t="s">
        <v>4935</v>
      </c>
      <c r="F485" s="2" t="s">
        <v>4794</v>
      </c>
    </row>
    <row r="486" spans="1:6" ht="14.45">
      <c r="A486" s="2" t="s">
        <v>4936</v>
      </c>
      <c r="B486" s="11" t="s">
        <v>4937</v>
      </c>
      <c r="C486" s="11" t="s">
        <v>4938</v>
      </c>
      <c r="F486" s="2" t="s">
        <v>4794</v>
      </c>
    </row>
    <row r="487" spans="1:6" ht="14.45">
      <c r="A487" s="2" t="s">
        <v>4939</v>
      </c>
      <c r="B487" s="11" t="s">
        <v>4940</v>
      </c>
      <c r="C487" s="11" t="s">
        <v>4941</v>
      </c>
      <c r="F487" s="2" t="s">
        <v>4794</v>
      </c>
    </row>
    <row r="488" spans="1:6" ht="14.45">
      <c r="A488" s="2" t="s">
        <v>4942</v>
      </c>
      <c r="B488" s="11" t="s">
        <v>4943</v>
      </c>
      <c r="C488" s="11" t="s">
        <v>4944</v>
      </c>
      <c r="F488" s="2" t="s">
        <v>4794</v>
      </c>
    </row>
    <row r="489" spans="1:6" ht="14.45">
      <c r="A489" s="2" t="s">
        <v>4945</v>
      </c>
      <c r="B489" s="11" t="s">
        <v>4946</v>
      </c>
      <c r="C489" s="11" t="s">
        <v>4947</v>
      </c>
      <c r="F489" s="2" t="s">
        <v>4794</v>
      </c>
    </row>
    <row r="490" spans="1:6" ht="14.45">
      <c r="A490" s="2" t="s">
        <v>4948</v>
      </c>
      <c r="B490" s="11" t="s">
        <v>4949</v>
      </c>
      <c r="C490" s="11" t="s">
        <v>4950</v>
      </c>
      <c r="F490" s="2" t="s">
        <v>4794</v>
      </c>
    </row>
    <row r="491" spans="1:6" ht="14.45">
      <c r="A491" s="2" t="s">
        <v>4951</v>
      </c>
      <c r="B491" s="11" t="s">
        <v>4952</v>
      </c>
      <c r="C491" s="11" t="s">
        <v>4953</v>
      </c>
      <c r="F491" s="2" t="s">
        <v>4794</v>
      </c>
    </row>
    <row r="492" spans="1:6" ht="14.45">
      <c r="A492" s="2" t="s">
        <v>4954</v>
      </c>
      <c r="B492" s="11" t="s">
        <v>4955</v>
      </c>
      <c r="C492" s="11" t="s">
        <v>4956</v>
      </c>
      <c r="F492" s="2" t="s">
        <v>4794</v>
      </c>
    </row>
    <row r="493" spans="1:6" ht="14.45">
      <c r="A493" s="2" t="s">
        <v>4957</v>
      </c>
      <c r="B493" s="11" t="s">
        <v>4958</v>
      </c>
      <c r="C493" s="11" t="s">
        <v>4959</v>
      </c>
      <c r="F493" s="2" t="s">
        <v>4794</v>
      </c>
    </row>
    <row r="494" spans="1:6" ht="14.45">
      <c r="A494" s="2" t="s">
        <v>4960</v>
      </c>
      <c r="B494" s="11" t="s">
        <v>4961</v>
      </c>
      <c r="C494" s="11" t="s">
        <v>4962</v>
      </c>
      <c r="F494" s="2" t="s">
        <v>4794</v>
      </c>
    </row>
    <row r="495" spans="1:6" ht="14.45">
      <c r="A495" s="2" t="s">
        <v>4963</v>
      </c>
      <c r="B495" s="11" t="s">
        <v>4964</v>
      </c>
      <c r="C495" s="11" t="s">
        <v>4965</v>
      </c>
      <c r="F495" s="2" t="s">
        <v>4794</v>
      </c>
    </row>
    <row r="496" spans="1:6" ht="14.45">
      <c r="A496" s="2" t="s">
        <v>4966</v>
      </c>
      <c r="B496" s="11" t="s">
        <v>4967</v>
      </c>
      <c r="C496" s="11" t="s">
        <v>4968</v>
      </c>
      <c r="F496" s="2" t="s">
        <v>4794</v>
      </c>
    </row>
    <row r="497" spans="1:6" ht="14.45">
      <c r="A497" s="2" t="s">
        <v>4969</v>
      </c>
      <c r="B497" s="11" t="s">
        <v>4970</v>
      </c>
      <c r="C497" s="11" t="s">
        <v>4971</v>
      </c>
      <c r="F497" s="2" t="s">
        <v>4794</v>
      </c>
    </row>
    <row r="498" spans="1:6" ht="14.45">
      <c r="A498" s="2" t="s">
        <v>4972</v>
      </c>
      <c r="B498" s="11" t="s">
        <v>4973</v>
      </c>
      <c r="C498" s="11" t="s">
        <v>4974</v>
      </c>
      <c r="F498" s="2" t="s">
        <v>4794</v>
      </c>
    </row>
    <row r="499" spans="1:6" ht="14.45">
      <c r="A499" s="2" t="s">
        <v>4975</v>
      </c>
      <c r="B499" s="11" t="s">
        <v>4976</v>
      </c>
      <c r="C499" s="11" t="s">
        <v>4977</v>
      </c>
      <c r="F499" s="2" t="s">
        <v>4794</v>
      </c>
    </row>
    <row r="500" spans="1:6" ht="14.45">
      <c r="A500" s="2" t="s">
        <v>4978</v>
      </c>
      <c r="B500" s="11" t="s">
        <v>4979</v>
      </c>
      <c r="C500" s="11" t="s">
        <v>4980</v>
      </c>
      <c r="F500" s="2" t="s">
        <v>4794</v>
      </c>
    </row>
    <row r="501" spans="1:6" ht="14.45">
      <c r="A501" s="2" t="s">
        <v>4981</v>
      </c>
      <c r="B501" s="11" t="s">
        <v>4982</v>
      </c>
      <c r="C501" s="11" t="s">
        <v>4983</v>
      </c>
      <c r="F501" s="2" t="s">
        <v>4794</v>
      </c>
    </row>
    <row r="502" spans="1:6" ht="14.45">
      <c r="A502" s="2" t="s">
        <v>4984</v>
      </c>
      <c r="B502" s="11" t="s">
        <v>4985</v>
      </c>
      <c r="C502" s="11" t="s">
        <v>4986</v>
      </c>
      <c r="F502" s="2" t="s">
        <v>4794</v>
      </c>
    </row>
    <row r="503" spans="1:6" ht="14.45">
      <c r="A503" s="2" t="s">
        <v>4987</v>
      </c>
      <c r="B503" s="11" t="s">
        <v>4988</v>
      </c>
      <c r="C503" s="11" t="s">
        <v>4989</v>
      </c>
      <c r="F503" s="2" t="s">
        <v>4794</v>
      </c>
    </row>
    <row r="504" spans="1:6" ht="14.45">
      <c r="A504" s="2" t="s">
        <v>4990</v>
      </c>
      <c r="B504" s="11" t="s">
        <v>4991</v>
      </c>
      <c r="C504" s="11" t="s">
        <v>4992</v>
      </c>
      <c r="F504" s="2" t="s">
        <v>4794</v>
      </c>
    </row>
    <row r="505" spans="1:6" ht="14.45">
      <c r="A505" s="2" t="s">
        <v>4993</v>
      </c>
      <c r="B505" s="11" t="s">
        <v>4994</v>
      </c>
      <c r="C505" s="11" t="s">
        <v>4995</v>
      </c>
      <c r="F505" s="2" t="s">
        <v>4794</v>
      </c>
    </row>
    <row r="506" spans="1:6" ht="14.45">
      <c r="A506" s="2" t="s">
        <v>4996</v>
      </c>
      <c r="B506" s="11" t="s">
        <v>4997</v>
      </c>
      <c r="C506" s="11" t="s">
        <v>4998</v>
      </c>
      <c r="F506" s="2" t="s">
        <v>4794</v>
      </c>
    </row>
    <row r="507" spans="1:6" ht="14.45">
      <c r="A507" s="2" t="s">
        <v>4999</v>
      </c>
      <c r="B507" s="11" t="s">
        <v>5000</v>
      </c>
      <c r="C507" s="11" t="s">
        <v>5001</v>
      </c>
      <c r="F507" s="2" t="s">
        <v>4794</v>
      </c>
    </row>
    <row r="508" spans="1:6" ht="14.45">
      <c r="A508" s="2" t="s">
        <v>5002</v>
      </c>
      <c r="B508" s="11" t="s">
        <v>5003</v>
      </c>
      <c r="C508" s="11" t="s">
        <v>5004</v>
      </c>
      <c r="F508" s="2" t="s">
        <v>4794</v>
      </c>
    </row>
    <row r="509" spans="1:6" ht="14.45">
      <c r="A509" s="2" t="s">
        <v>5005</v>
      </c>
      <c r="B509" s="11" t="s">
        <v>5006</v>
      </c>
      <c r="C509" s="11" t="s">
        <v>5007</v>
      </c>
      <c r="F509" s="2" t="s">
        <v>4794</v>
      </c>
    </row>
    <row r="510" spans="1:6" ht="14.45">
      <c r="A510" s="2" t="s">
        <v>5008</v>
      </c>
      <c r="B510" s="11" t="s">
        <v>5009</v>
      </c>
      <c r="C510" s="11" t="s">
        <v>5010</v>
      </c>
      <c r="F510" s="2" t="s">
        <v>4794</v>
      </c>
    </row>
    <row r="511" spans="1:6" ht="14.45">
      <c r="A511" s="2" t="s">
        <v>5011</v>
      </c>
      <c r="B511" s="11" t="s">
        <v>5012</v>
      </c>
      <c r="C511" s="11" t="s">
        <v>5013</v>
      </c>
      <c r="F511" s="2" t="s">
        <v>4794</v>
      </c>
    </row>
    <row r="512" spans="1:6" ht="14.45">
      <c r="A512" s="2" t="s">
        <v>5014</v>
      </c>
      <c r="B512" s="11" t="s">
        <v>5015</v>
      </c>
      <c r="C512" s="11" t="s">
        <v>5016</v>
      </c>
      <c r="F512" s="2" t="s">
        <v>4794</v>
      </c>
    </row>
    <row r="513" spans="1:6" ht="14.45">
      <c r="A513" s="2" t="s">
        <v>5017</v>
      </c>
      <c r="B513" s="11" t="s">
        <v>5018</v>
      </c>
      <c r="C513" s="11" t="s">
        <v>5019</v>
      </c>
      <c r="F513" s="2" t="s">
        <v>4794</v>
      </c>
    </row>
    <row r="514" spans="1:6" ht="14.45">
      <c r="A514" s="2" t="s">
        <v>5020</v>
      </c>
      <c r="B514" s="11" t="s">
        <v>5021</v>
      </c>
      <c r="C514" s="11" t="s">
        <v>5022</v>
      </c>
      <c r="F514" s="2" t="s">
        <v>4794</v>
      </c>
    </row>
    <row r="515" spans="1:6" ht="14.45">
      <c r="A515" s="2" t="s">
        <v>5023</v>
      </c>
      <c r="B515" s="11" t="s">
        <v>5024</v>
      </c>
      <c r="C515" s="11" t="s">
        <v>5025</v>
      </c>
      <c r="F515" s="2" t="s">
        <v>4794</v>
      </c>
    </row>
    <row r="516" spans="1:6" ht="14.45">
      <c r="A516" s="2" t="s">
        <v>5026</v>
      </c>
      <c r="B516" s="11" t="s">
        <v>5027</v>
      </c>
      <c r="C516" s="11" t="s">
        <v>5028</v>
      </c>
      <c r="F516" s="2" t="s">
        <v>4794</v>
      </c>
    </row>
    <row r="517" spans="1:6" ht="14.45">
      <c r="A517" s="2" t="s">
        <v>5029</v>
      </c>
      <c r="B517" s="11" t="s">
        <v>5030</v>
      </c>
      <c r="C517" s="11" t="s">
        <v>5031</v>
      </c>
      <c r="F517" s="2" t="s">
        <v>4794</v>
      </c>
    </row>
    <row r="518" spans="1:6" ht="14.45">
      <c r="A518" s="2" t="s">
        <v>5032</v>
      </c>
      <c r="B518" s="11" t="s">
        <v>5033</v>
      </c>
      <c r="C518" s="11" t="s">
        <v>5034</v>
      </c>
      <c r="F518" s="2" t="s">
        <v>4794</v>
      </c>
    </row>
    <row r="519" spans="1:6" ht="14.45">
      <c r="A519" s="2" t="s">
        <v>5035</v>
      </c>
      <c r="B519" s="11" t="s">
        <v>5036</v>
      </c>
      <c r="C519" s="11" t="s">
        <v>5037</v>
      </c>
      <c r="F519" s="2" t="s">
        <v>4794</v>
      </c>
    </row>
    <row r="520" spans="1:6" ht="14.45">
      <c r="A520" s="2" t="s">
        <v>5038</v>
      </c>
      <c r="B520" s="11" t="s">
        <v>5039</v>
      </c>
      <c r="C520" s="11" t="s">
        <v>5040</v>
      </c>
      <c r="F520" s="2" t="s">
        <v>4794</v>
      </c>
    </row>
    <row r="521" spans="1:6" ht="14.45">
      <c r="A521" s="2" t="s">
        <v>5041</v>
      </c>
      <c r="B521" s="11" t="s">
        <v>5042</v>
      </c>
      <c r="C521" s="11" t="s">
        <v>5043</v>
      </c>
      <c r="F521" s="2" t="s">
        <v>4794</v>
      </c>
    </row>
    <row r="522" spans="1:6" ht="14.45">
      <c r="A522" s="2" t="s">
        <v>5044</v>
      </c>
      <c r="B522" s="11" t="s">
        <v>5045</v>
      </c>
      <c r="C522" s="11" t="s">
        <v>5046</v>
      </c>
      <c r="F522" s="2" t="s">
        <v>4794</v>
      </c>
    </row>
    <row r="523" spans="1:6" ht="14.45">
      <c r="A523" s="2" t="s">
        <v>5047</v>
      </c>
      <c r="B523" s="11" t="s">
        <v>5048</v>
      </c>
      <c r="C523" s="11" t="s">
        <v>5049</v>
      </c>
      <c r="F523" s="2" t="s">
        <v>4794</v>
      </c>
    </row>
    <row r="524" spans="1:6" ht="14.45">
      <c r="A524" s="2" t="s">
        <v>5050</v>
      </c>
      <c r="B524" s="11" t="s">
        <v>5051</v>
      </c>
      <c r="C524" s="11" t="s">
        <v>5052</v>
      </c>
      <c r="F524" s="2" t="s">
        <v>4794</v>
      </c>
    </row>
    <row r="525" spans="1:6" ht="14.45">
      <c r="A525" s="2" t="s">
        <v>5053</v>
      </c>
      <c r="B525" s="11" t="s">
        <v>5054</v>
      </c>
      <c r="C525" s="11" t="s">
        <v>5055</v>
      </c>
      <c r="F525" s="2" t="s">
        <v>4794</v>
      </c>
    </row>
    <row r="526" spans="1:6" ht="14.45">
      <c r="A526" s="2" t="s">
        <v>5056</v>
      </c>
      <c r="B526" s="11" t="s">
        <v>5057</v>
      </c>
      <c r="C526" s="11" t="s">
        <v>5058</v>
      </c>
      <c r="F526" s="2" t="s">
        <v>4794</v>
      </c>
    </row>
    <row r="527" spans="1:6" ht="14.45">
      <c r="A527" s="2" t="s">
        <v>5059</v>
      </c>
      <c r="B527" s="11" t="s">
        <v>5060</v>
      </c>
      <c r="C527" s="11" t="s">
        <v>5061</v>
      </c>
      <c r="F527" s="2" t="s">
        <v>4794</v>
      </c>
    </row>
    <row r="528" spans="1:6" ht="14.45">
      <c r="A528" s="2" t="s">
        <v>5062</v>
      </c>
      <c r="B528" s="11" t="s">
        <v>5063</v>
      </c>
      <c r="C528" s="11" t="s">
        <v>5064</v>
      </c>
      <c r="F528" s="2" t="s">
        <v>4794</v>
      </c>
    </row>
    <row r="529" spans="1:6" ht="14.45">
      <c r="A529" s="2" t="s">
        <v>5065</v>
      </c>
      <c r="B529" s="11" t="s">
        <v>5066</v>
      </c>
      <c r="C529" s="11" t="s">
        <v>5067</v>
      </c>
      <c r="F529" s="2" t="s">
        <v>4794</v>
      </c>
    </row>
    <row r="530" spans="1:6" ht="14.45">
      <c r="A530" s="2" t="s">
        <v>5068</v>
      </c>
      <c r="B530" s="11" t="s">
        <v>5069</v>
      </c>
      <c r="C530" s="11" t="s">
        <v>5070</v>
      </c>
      <c r="F530" s="2" t="s">
        <v>4794</v>
      </c>
    </row>
    <row r="531" spans="1:6" ht="14.45">
      <c r="A531" s="2" t="s">
        <v>5071</v>
      </c>
      <c r="B531" s="11" t="s">
        <v>5072</v>
      </c>
      <c r="C531" s="11" t="s">
        <v>5073</v>
      </c>
      <c r="F531" s="2" t="s">
        <v>4794</v>
      </c>
    </row>
    <row r="532" spans="1:6" ht="14.45">
      <c r="A532" s="2" t="s">
        <v>5074</v>
      </c>
      <c r="B532" s="11" t="s">
        <v>5075</v>
      </c>
      <c r="C532" s="11" t="s">
        <v>5076</v>
      </c>
      <c r="F532" s="2" t="s">
        <v>4794</v>
      </c>
    </row>
    <row r="533" spans="1:6" ht="14.45">
      <c r="A533" s="2" t="s">
        <v>5077</v>
      </c>
      <c r="B533" s="11" t="s">
        <v>5078</v>
      </c>
      <c r="C533" s="11" t="s">
        <v>5079</v>
      </c>
      <c r="F533" s="2" t="s">
        <v>4794</v>
      </c>
    </row>
    <row r="534" spans="1:6" ht="14.45">
      <c r="A534" s="2" t="s">
        <v>5080</v>
      </c>
      <c r="B534" s="11" t="s">
        <v>5081</v>
      </c>
      <c r="C534" s="11" t="s">
        <v>5082</v>
      </c>
      <c r="F534" s="2" t="s">
        <v>4794</v>
      </c>
    </row>
    <row r="535" spans="1:6" ht="14.45">
      <c r="A535" s="2" t="s">
        <v>5083</v>
      </c>
      <c r="B535" s="11" t="s">
        <v>5084</v>
      </c>
      <c r="C535" s="11" t="s">
        <v>5085</v>
      </c>
      <c r="F535" s="2" t="s">
        <v>4794</v>
      </c>
    </row>
    <row r="536" spans="1:6" ht="14.45">
      <c r="A536" s="2" t="s">
        <v>5086</v>
      </c>
      <c r="B536" s="11" t="s">
        <v>5087</v>
      </c>
      <c r="C536" s="11" t="s">
        <v>5088</v>
      </c>
      <c r="F536" s="2" t="s">
        <v>4794</v>
      </c>
    </row>
    <row r="537" spans="1:6" ht="14.45">
      <c r="A537" s="2" t="s">
        <v>5089</v>
      </c>
      <c r="B537" s="11" t="s">
        <v>5090</v>
      </c>
      <c r="C537" s="11" t="s">
        <v>5091</v>
      </c>
      <c r="F537" s="2" t="s">
        <v>4794</v>
      </c>
    </row>
    <row r="538" spans="1:6" ht="14.45">
      <c r="A538" s="2" t="s">
        <v>5092</v>
      </c>
      <c r="B538" s="11" t="s">
        <v>5093</v>
      </c>
      <c r="C538" s="11" t="s">
        <v>5094</v>
      </c>
      <c r="F538" s="2" t="s">
        <v>4794</v>
      </c>
    </row>
    <row r="539" spans="1:6" ht="14.45">
      <c r="A539" s="2" t="s">
        <v>5095</v>
      </c>
      <c r="B539" s="11" t="s">
        <v>5096</v>
      </c>
      <c r="C539" s="11" t="s">
        <v>5097</v>
      </c>
      <c r="F539" s="2" t="s">
        <v>4794</v>
      </c>
    </row>
    <row r="540" spans="1:6" ht="14.45">
      <c r="A540" s="2" t="s">
        <v>5098</v>
      </c>
      <c r="B540" s="11" t="s">
        <v>5099</v>
      </c>
      <c r="C540" s="11" t="s">
        <v>5100</v>
      </c>
      <c r="F540" s="2" t="s">
        <v>4794</v>
      </c>
    </row>
    <row r="541" spans="1:6" ht="14.45">
      <c r="A541" s="2" t="s">
        <v>5101</v>
      </c>
      <c r="B541" s="11" t="s">
        <v>5102</v>
      </c>
      <c r="C541" s="11" t="s">
        <v>5103</v>
      </c>
      <c r="F541" s="2" t="s">
        <v>4794</v>
      </c>
    </row>
    <row r="542" spans="1:6" ht="14.45">
      <c r="A542" s="2" t="s">
        <v>5104</v>
      </c>
      <c r="B542" s="11" t="s">
        <v>5105</v>
      </c>
      <c r="C542" s="11" t="s">
        <v>5106</v>
      </c>
      <c r="F542" s="2" t="s">
        <v>4794</v>
      </c>
    </row>
    <row r="543" spans="1:6" ht="14.45">
      <c r="A543" s="2" t="s">
        <v>5107</v>
      </c>
      <c r="B543" s="11" t="s">
        <v>5108</v>
      </c>
      <c r="C543" s="11" t="s">
        <v>5109</v>
      </c>
      <c r="F543" s="2" t="s">
        <v>4794</v>
      </c>
    </row>
    <row r="544" spans="1:6" ht="14.45">
      <c r="A544" s="2" t="s">
        <v>5110</v>
      </c>
      <c r="B544" s="11" t="s">
        <v>5111</v>
      </c>
      <c r="C544" s="11" t="s">
        <v>5112</v>
      </c>
      <c r="F544" s="2" t="s">
        <v>4794</v>
      </c>
    </row>
    <row r="545" spans="1:6" ht="14.45">
      <c r="A545" s="2" t="s">
        <v>5113</v>
      </c>
      <c r="B545" s="11" t="s">
        <v>5114</v>
      </c>
      <c r="C545" s="11" t="s">
        <v>5115</v>
      </c>
      <c r="F545" s="2" t="s">
        <v>4794</v>
      </c>
    </row>
    <row r="546" spans="1:6" ht="14.45">
      <c r="A546" s="2" t="s">
        <v>5116</v>
      </c>
      <c r="B546" s="11" t="s">
        <v>5117</v>
      </c>
      <c r="C546" s="11" t="s">
        <v>5118</v>
      </c>
      <c r="F546" s="2" t="s">
        <v>4794</v>
      </c>
    </row>
    <row r="547" spans="1:6" ht="14.45">
      <c r="A547" s="2" t="s">
        <v>5119</v>
      </c>
      <c r="B547" s="11" t="s">
        <v>5120</v>
      </c>
      <c r="C547" s="11" t="s">
        <v>5121</v>
      </c>
      <c r="F547" s="2" t="s">
        <v>4794</v>
      </c>
    </row>
    <row r="548" spans="1:6" ht="14.45">
      <c r="A548" s="2" t="s">
        <v>5122</v>
      </c>
      <c r="B548" s="11" t="s">
        <v>5123</v>
      </c>
      <c r="C548" s="11" t="s">
        <v>5124</v>
      </c>
      <c r="F548" s="2" t="s">
        <v>4794</v>
      </c>
    </row>
    <row r="549" spans="1:6" ht="14.45">
      <c r="A549" s="2" t="s">
        <v>5125</v>
      </c>
      <c r="B549" s="11" t="s">
        <v>5126</v>
      </c>
      <c r="C549" s="11" t="s">
        <v>5127</v>
      </c>
      <c r="F549" s="2" t="s">
        <v>4794</v>
      </c>
    </row>
    <row r="550" spans="1:6" ht="14.45">
      <c r="A550" s="2" t="s">
        <v>5128</v>
      </c>
      <c r="B550" s="11" t="s">
        <v>5129</v>
      </c>
      <c r="C550" s="11" t="s">
        <v>5130</v>
      </c>
      <c r="F550" s="2" t="s">
        <v>4794</v>
      </c>
    </row>
    <row r="551" spans="1:6" ht="14.45">
      <c r="A551" s="2" t="s">
        <v>5131</v>
      </c>
      <c r="B551" s="11" t="s">
        <v>5132</v>
      </c>
      <c r="C551" s="11" t="s">
        <v>5133</v>
      </c>
      <c r="F551" s="2" t="s">
        <v>4794</v>
      </c>
    </row>
    <row r="552" spans="1:6" ht="14.45">
      <c r="A552" s="2" t="s">
        <v>5134</v>
      </c>
      <c r="B552" s="11" t="s">
        <v>5135</v>
      </c>
      <c r="C552" s="11" t="s">
        <v>5136</v>
      </c>
      <c r="F552" s="2" t="s">
        <v>4794</v>
      </c>
    </row>
    <row r="553" spans="1:6" ht="14.45">
      <c r="A553" s="2" t="s">
        <v>5137</v>
      </c>
      <c r="B553" s="11" t="s">
        <v>5138</v>
      </c>
      <c r="C553" s="11" t="s">
        <v>5139</v>
      </c>
      <c r="F553" s="2" t="s">
        <v>4794</v>
      </c>
    </row>
    <row r="554" spans="1:6" ht="14.45">
      <c r="A554" s="2" t="s">
        <v>5140</v>
      </c>
      <c r="B554" s="11" t="s">
        <v>5141</v>
      </c>
      <c r="C554" s="11" t="s">
        <v>5142</v>
      </c>
      <c r="F554" s="2" t="s">
        <v>4794</v>
      </c>
    </row>
    <row r="555" spans="1:6" ht="14.45">
      <c r="A555" s="2" t="s">
        <v>5143</v>
      </c>
      <c r="B555" s="11" t="s">
        <v>5144</v>
      </c>
      <c r="C555" s="11" t="s">
        <v>5145</v>
      </c>
      <c r="F555" s="2" t="s">
        <v>4794</v>
      </c>
    </row>
    <row r="556" spans="1:6" ht="14.45">
      <c r="A556" s="2" t="s">
        <v>5146</v>
      </c>
      <c r="B556" s="11" t="s">
        <v>5147</v>
      </c>
      <c r="C556" s="11" t="s">
        <v>5148</v>
      </c>
      <c r="F556" s="2" t="s">
        <v>4794</v>
      </c>
    </row>
    <row r="557" spans="1:6" ht="14.45">
      <c r="A557" s="2" t="s">
        <v>5149</v>
      </c>
      <c r="B557" s="11" t="s">
        <v>5150</v>
      </c>
      <c r="C557" s="11" t="s">
        <v>5151</v>
      </c>
      <c r="F557" s="2" t="s">
        <v>4794</v>
      </c>
    </row>
    <row r="558" spans="1:6" ht="14.45">
      <c r="A558" s="2" t="s">
        <v>5152</v>
      </c>
      <c r="B558" s="11" t="s">
        <v>5153</v>
      </c>
      <c r="C558" s="11" t="s">
        <v>5154</v>
      </c>
      <c r="F558" s="2" t="s">
        <v>4794</v>
      </c>
    </row>
    <row r="559" spans="1:6" ht="14.45">
      <c r="A559" s="2" t="s">
        <v>5155</v>
      </c>
      <c r="B559" s="11" t="s">
        <v>5156</v>
      </c>
      <c r="C559" s="11" t="s">
        <v>5157</v>
      </c>
      <c r="F559" s="2" t="s">
        <v>4794</v>
      </c>
    </row>
    <row r="560" spans="1:6" ht="14.45">
      <c r="A560" s="2" t="s">
        <v>5158</v>
      </c>
      <c r="B560" s="11" t="s">
        <v>5159</v>
      </c>
      <c r="C560" s="11" t="s">
        <v>5160</v>
      </c>
      <c r="F560" s="2" t="s">
        <v>4794</v>
      </c>
    </row>
    <row r="561" spans="1:6" ht="14.45">
      <c r="A561" s="2" t="s">
        <v>5161</v>
      </c>
      <c r="B561" s="11" t="s">
        <v>5162</v>
      </c>
      <c r="C561" s="11" t="s">
        <v>5163</v>
      </c>
      <c r="F561" s="2" t="s">
        <v>4794</v>
      </c>
    </row>
    <row r="562" spans="1:6" ht="14.45">
      <c r="A562" s="2" t="s">
        <v>5164</v>
      </c>
      <c r="B562" s="11" t="s">
        <v>5165</v>
      </c>
      <c r="C562" s="11" t="s">
        <v>5166</v>
      </c>
      <c r="F562" s="2" t="s">
        <v>4794</v>
      </c>
    </row>
    <row r="563" spans="1:6" ht="14.45">
      <c r="A563" s="2" t="s">
        <v>5167</v>
      </c>
      <c r="B563" s="11" t="s">
        <v>5168</v>
      </c>
      <c r="C563" s="11" t="s">
        <v>5169</v>
      </c>
      <c r="F563" s="2" t="s">
        <v>4794</v>
      </c>
    </row>
    <row r="564" spans="1:6" ht="14.45">
      <c r="A564" s="2" t="s">
        <v>5170</v>
      </c>
      <c r="B564" s="11" t="s">
        <v>5171</v>
      </c>
      <c r="C564" s="11" t="s">
        <v>5172</v>
      </c>
      <c r="F564" s="2" t="s">
        <v>4794</v>
      </c>
    </row>
    <row r="565" spans="1:6" ht="14.45">
      <c r="A565" s="2" t="s">
        <v>5173</v>
      </c>
      <c r="B565" s="11" t="s">
        <v>5174</v>
      </c>
      <c r="C565" s="11" t="s">
        <v>5175</v>
      </c>
      <c r="F565" s="2" t="s">
        <v>4794</v>
      </c>
    </row>
    <row r="566" spans="1:6" ht="14.45">
      <c r="A566" s="2" t="s">
        <v>5176</v>
      </c>
      <c r="B566" s="11" t="s">
        <v>5177</v>
      </c>
      <c r="C566" s="11" t="s">
        <v>5178</v>
      </c>
      <c r="F566" s="2" t="s">
        <v>4794</v>
      </c>
    </row>
    <row r="567" spans="1:6" ht="14.45">
      <c r="A567" s="2" t="s">
        <v>5179</v>
      </c>
      <c r="B567" s="11" t="s">
        <v>5180</v>
      </c>
      <c r="C567" s="11" t="s">
        <v>5181</v>
      </c>
      <c r="F567" s="2" t="s">
        <v>4794</v>
      </c>
    </row>
    <row r="568" spans="1:6" ht="14.45">
      <c r="A568" s="2" t="s">
        <v>5182</v>
      </c>
      <c r="B568" s="11" t="s">
        <v>5183</v>
      </c>
      <c r="C568" s="11" t="s">
        <v>5184</v>
      </c>
      <c r="F568" s="2" t="s">
        <v>4794</v>
      </c>
    </row>
    <row r="569" spans="1:6" ht="14.45">
      <c r="A569" s="2" t="s">
        <v>5185</v>
      </c>
      <c r="B569" s="11" t="s">
        <v>5186</v>
      </c>
      <c r="C569" s="11" t="s">
        <v>5187</v>
      </c>
      <c r="F569" s="2" t="s">
        <v>4794</v>
      </c>
    </row>
    <row r="570" spans="1:6" ht="14.45">
      <c r="A570" s="2" t="s">
        <v>5188</v>
      </c>
      <c r="B570" s="11" t="s">
        <v>5189</v>
      </c>
      <c r="C570" s="11" t="s">
        <v>5190</v>
      </c>
      <c r="F570" s="2" t="s">
        <v>4794</v>
      </c>
    </row>
    <row r="571" spans="1:6" ht="14.45">
      <c r="A571" s="2" t="s">
        <v>5191</v>
      </c>
      <c r="B571" s="11" t="s">
        <v>5192</v>
      </c>
      <c r="C571" s="11" t="s">
        <v>5193</v>
      </c>
      <c r="F571" s="2" t="s">
        <v>4794</v>
      </c>
    </row>
    <row r="572" spans="1:6" ht="14.45">
      <c r="A572" s="2" t="s">
        <v>5194</v>
      </c>
      <c r="B572" s="11" t="s">
        <v>5195</v>
      </c>
      <c r="C572" s="11" t="s">
        <v>5196</v>
      </c>
      <c r="F572" s="2" t="s">
        <v>4794</v>
      </c>
    </row>
    <row r="573" spans="1:6" ht="14.45">
      <c r="A573" s="2" t="s">
        <v>5197</v>
      </c>
      <c r="B573" s="11" t="s">
        <v>5198</v>
      </c>
      <c r="C573" s="11" t="s">
        <v>5199</v>
      </c>
      <c r="F573" s="2" t="s">
        <v>4794</v>
      </c>
    </row>
    <row r="574" spans="1:6" ht="14.45">
      <c r="A574" s="2" t="s">
        <v>5200</v>
      </c>
      <c r="B574" s="11" t="s">
        <v>5201</v>
      </c>
      <c r="C574" s="11" t="s">
        <v>5202</v>
      </c>
      <c r="F574" s="2" t="s">
        <v>4794</v>
      </c>
    </row>
    <row r="575" spans="1:6" ht="14.45">
      <c r="A575" s="2" t="s">
        <v>5203</v>
      </c>
      <c r="B575" s="11" t="s">
        <v>5204</v>
      </c>
      <c r="C575" s="11" t="s">
        <v>5205</v>
      </c>
      <c r="F575" s="2" t="s">
        <v>4794</v>
      </c>
    </row>
    <row r="576" spans="1:6" ht="14.45">
      <c r="A576" s="2" t="s">
        <v>5206</v>
      </c>
      <c r="B576" s="11" t="s">
        <v>5207</v>
      </c>
      <c r="C576" s="11" t="s">
        <v>5208</v>
      </c>
      <c r="F576" s="2" t="s">
        <v>4794</v>
      </c>
    </row>
    <row r="577" spans="1:6" ht="14.45">
      <c r="A577" s="2" t="s">
        <v>5209</v>
      </c>
      <c r="B577" s="11" t="s">
        <v>5210</v>
      </c>
      <c r="C577" s="11" t="s">
        <v>5211</v>
      </c>
      <c r="F577" s="2" t="s">
        <v>4794</v>
      </c>
    </row>
    <row r="578" spans="1:6" ht="14.45">
      <c r="A578" s="2" t="s">
        <v>5212</v>
      </c>
      <c r="B578" s="11" t="s">
        <v>5213</v>
      </c>
      <c r="C578" s="11" t="s">
        <v>5214</v>
      </c>
      <c r="F578" s="2" t="s">
        <v>4794</v>
      </c>
    </row>
    <row r="579" spans="1:6" ht="14.45">
      <c r="A579" s="2" t="s">
        <v>5215</v>
      </c>
      <c r="B579" s="11" t="s">
        <v>5216</v>
      </c>
      <c r="C579" s="11" t="s">
        <v>5217</v>
      </c>
      <c r="F579" s="2" t="s">
        <v>4794</v>
      </c>
    </row>
    <row r="580" spans="1:6" ht="14.45">
      <c r="A580" s="2" t="s">
        <v>5218</v>
      </c>
      <c r="B580" s="11" t="s">
        <v>5219</v>
      </c>
      <c r="C580" s="11" t="s">
        <v>5220</v>
      </c>
      <c r="F580" s="2" t="s">
        <v>4794</v>
      </c>
    </row>
    <row r="581" spans="1:6" ht="14.45">
      <c r="A581" s="2" t="s">
        <v>5221</v>
      </c>
      <c r="B581" s="11" t="s">
        <v>5222</v>
      </c>
      <c r="C581" s="11" t="s">
        <v>5223</v>
      </c>
      <c r="F581" s="2" t="s">
        <v>4794</v>
      </c>
    </row>
    <row r="582" spans="1:6" ht="14.45">
      <c r="A582" s="2" t="s">
        <v>5224</v>
      </c>
      <c r="B582" s="11" t="s">
        <v>5225</v>
      </c>
      <c r="C582" s="11" t="s">
        <v>5226</v>
      </c>
      <c r="F582" s="2" t="s">
        <v>4794</v>
      </c>
    </row>
    <row r="583" spans="1:6" ht="14.45">
      <c r="A583" s="2" t="s">
        <v>5227</v>
      </c>
      <c r="B583" s="11" t="s">
        <v>5228</v>
      </c>
      <c r="C583" s="11" t="s">
        <v>5229</v>
      </c>
      <c r="F583" s="2" t="s">
        <v>4794</v>
      </c>
    </row>
    <row r="584" spans="1:6" ht="14.45">
      <c r="A584" s="2" t="s">
        <v>5230</v>
      </c>
      <c r="B584" s="11" t="s">
        <v>5231</v>
      </c>
      <c r="C584" s="11" t="s">
        <v>5232</v>
      </c>
      <c r="F584" s="2" t="s">
        <v>4794</v>
      </c>
    </row>
    <row r="585" spans="1:6" ht="14.45">
      <c r="A585" s="2" t="s">
        <v>5233</v>
      </c>
      <c r="B585" s="11" t="s">
        <v>5234</v>
      </c>
      <c r="C585" s="11" t="s">
        <v>5235</v>
      </c>
      <c r="F585" s="2" t="s">
        <v>4794</v>
      </c>
    </row>
    <row r="586" spans="1:6" ht="14.45">
      <c r="A586" s="2" t="s">
        <v>5236</v>
      </c>
      <c r="B586" s="11" t="s">
        <v>5237</v>
      </c>
      <c r="C586" s="11" t="s">
        <v>5238</v>
      </c>
      <c r="F586" s="2" t="s">
        <v>4794</v>
      </c>
    </row>
    <row r="587" spans="1:6" ht="14.45">
      <c r="A587" s="2" t="s">
        <v>5239</v>
      </c>
      <c r="B587" s="11" t="s">
        <v>5240</v>
      </c>
      <c r="C587" s="11" t="s">
        <v>5241</v>
      </c>
      <c r="F587" s="2" t="s">
        <v>4794</v>
      </c>
    </row>
    <row r="588" spans="1:6" ht="14.45">
      <c r="A588" s="2" t="s">
        <v>5242</v>
      </c>
      <c r="B588" s="11" t="s">
        <v>5243</v>
      </c>
      <c r="C588" s="11" t="s">
        <v>5244</v>
      </c>
      <c r="F588" s="2" t="s">
        <v>4794</v>
      </c>
    </row>
    <row r="589" spans="1:6" ht="14.45">
      <c r="A589" s="2" t="s">
        <v>5245</v>
      </c>
      <c r="B589" s="11" t="s">
        <v>5246</v>
      </c>
      <c r="C589" s="11" t="s">
        <v>5247</v>
      </c>
      <c r="F589" s="2" t="s">
        <v>4794</v>
      </c>
    </row>
    <row r="590" spans="1:6" ht="14.45">
      <c r="A590" s="2" t="s">
        <v>5248</v>
      </c>
      <c r="B590" s="11" t="s">
        <v>5249</v>
      </c>
      <c r="C590" s="11" t="s">
        <v>5250</v>
      </c>
      <c r="F590" s="2" t="s">
        <v>4794</v>
      </c>
    </row>
    <row r="591" spans="1:6" ht="14.45">
      <c r="A591" s="2" t="s">
        <v>5251</v>
      </c>
      <c r="B591" s="11" t="s">
        <v>5252</v>
      </c>
      <c r="C591" s="11" t="s">
        <v>5253</v>
      </c>
      <c r="F591" s="2" t="s">
        <v>4794</v>
      </c>
    </row>
    <row r="592" spans="1:6" ht="14.45">
      <c r="A592" s="2" t="s">
        <v>5254</v>
      </c>
      <c r="B592" s="11" t="s">
        <v>5255</v>
      </c>
      <c r="C592" s="11" t="s">
        <v>5256</v>
      </c>
      <c r="F592" s="2" t="s">
        <v>4794</v>
      </c>
    </row>
    <row r="593" spans="1:6" ht="14.45">
      <c r="A593" s="2" t="s">
        <v>5257</v>
      </c>
      <c r="B593" s="11" t="s">
        <v>5258</v>
      </c>
      <c r="C593" s="11" t="s">
        <v>5259</v>
      </c>
      <c r="F593" s="2" t="s">
        <v>4794</v>
      </c>
    </row>
    <row r="594" spans="1:6" ht="14.45">
      <c r="A594" s="2" t="s">
        <v>5260</v>
      </c>
      <c r="B594" s="11" t="s">
        <v>5261</v>
      </c>
      <c r="C594" s="11" t="s">
        <v>5262</v>
      </c>
      <c r="F594" s="2" t="s">
        <v>4794</v>
      </c>
    </row>
    <row r="595" spans="1:6" ht="14.45">
      <c r="A595" s="2" t="s">
        <v>5263</v>
      </c>
      <c r="B595" s="11" t="s">
        <v>5264</v>
      </c>
      <c r="C595" s="11" t="s">
        <v>5265</v>
      </c>
      <c r="F595" s="2" t="s">
        <v>4794</v>
      </c>
    </row>
    <row r="596" spans="1:6" ht="14.45">
      <c r="A596" s="2" t="s">
        <v>5266</v>
      </c>
      <c r="B596" s="11" t="s">
        <v>5267</v>
      </c>
      <c r="C596" s="11" t="s">
        <v>5268</v>
      </c>
      <c r="F596" s="2" t="s">
        <v>4794</v>
      </c>
    </row>
    <row r="597" spans="1:6" ht="14.45">
      <c r="A597" s="2" t="s">
        <v>5269</v>
      </c>
      <c r="B597" s="11" t="s">
        <v>5270</v>
      </c>
      <c r="C597" s="11" t="s">
        <v>5271</v>
      </c>
      <c r="F597" s="2" t="s">
        <v>4794</v>
      </c>
    </row>
    <row r="598" spans="1:6" ht="14.45">
      <c r="A598" s="2" t="s">
        <v>5272</v>
      </c>
      <c r="B598" s="11" t="s">
        <v>5273</v>
      </c>
      <c r="C598" s="11" t="s">
        <v>5274</v>
      </c>
      <c r="F598" s="2" t="s">
        <v>4794</v>
      </c>
    </row>
    <row r="599" spans="1:6" ht="14.45">
      <c r="A599" s="2" t="s">
        <v>5275</v>
      </c>
      <c r="B599" s="11" t="s">
        <v>5276</v>
      </c>
      <c r="C599" s="11" t="s">
        <v>5277</v>
      </c>
      <c r="F599" s="2" t="s">
        <v>4794</v>
      </c>
    </row>
    <row r="600" spans="1:6" ht="14.45">
      <c r="A600" s="2" t="s">
        <v>5278</v>
      </c>
      <c r="B600" s="11" t="s">
        <v>5279</v>
      </c>
      <c r="C600" s="11" t="s">
        <v>5280</v>
      </c>
      <c r="F600" s="2" t="s">
        <v>4794</v>
      </c>
    </row>
    <row r="601" spans="1:6" ht="14.45">
      <c r="A601" s="2" t="s">
        <v>5281</v>
      </c>
      <c r="B601" s="11" t="s">
        <v>5282</v>
      </c>
      <c r="C601" s="11" t="s">
        <v>5283</v>
      </c>
      <c r="F601" s="2" t="s">
        <v>4794</v>
      </c>
    </row>
    <row r="602" spans="1:6" ht="14.45">
      <c r="A602" s="2" t="s">
        <v>5284</v>
      </c>
      <c r="B602" s="11" t="s">
        <v>5285</v>
      </c>
      <c r="C602" s="11" t="s">
        <v>5286</v>
      </c>
      <c r="F602" s="2" t="s">
        <v>4794</v>
      </c>
    </row>
    <row r="603" spans="1:6" ht="14.45">
      <c r="A603" s="2" t="s">
        <v>5287</v>
      </c>
      <c r="B603" s="11" t="s">
        <v>5288</v>
      </c>
      <c r="C603" s="11" t="s">
        <v>5289</v>
      </c>
      <c r="F603" s="2" t="s">
        <v>4794</v>
      </c>
    </row>
    <row r="604" spans="1:6" ht="14.45">
      <c r="A604" s="2" t="s">
        <v>5290</v>
      </c>
      <c r="B604" s="11" t="s">
        <v>5291</v>
      </c>
      <c r="C604" s="11" t="s">
        <v>5292</v>
      </c>
      <c r="F604" s="2" t="s">
        <v>4794</v>
      </c>
    </row>
    <row r="605" spans="1:6" ht="14.45">
      <c r="A605" s="2" t="s">
        <v>5293</v>
      </c>
      <c r="B605" s="11" t="s">
        <v>5294</v>
      </c>
      <c r="C605" s="11" t="s">
        <v>5295</v>
      </c>
      <c r="F605" s="2" t="s">
        <v>4794</v>
      </c>
    </row>
    <row r="606" spans="1:6" ht="14.45">
      <c r="A606" s="2" t="s">
        <v>5296</v>
      </c>
      <c r="B606" s="11" t="s">
        <v>5297</v>
      </c>
      <c r="C606" s="11" t="s">
        <v>5298</v>
      </c>
      <c r="F606" s="2" t="s">
        <v>4794</v>
      </c>
    </row>
    <row r="607" spans="1:6" ht="14.45">
      <c r="A607" s="2" t="s">
        <v>5299</v>
      </c>
      <c r="B607" s="11" t="s">
        <v>5300</v>
      </c>
      <c r="C607" s="11" t="s">
        <v>5301</v>
      </c>
      <c r="F607" s="2" t="s">
        <v>4794</v>
      </c>
    </row>
    <row r="608" spans="1:6" ht="14.45">
      <c r="A608" s="2" t="s">
        <v>5302</v>
      </c>
      <c r="B608" s="11" t="s">
        <v>5303</v>
      </c>
      <c r="C608" s="11" t="s">
        <v>5304</v>
      </c>
      <c r="F608" s="2" t="s">
        <v>4794</v>
      </c>
    </row>
    <row r="609" spans="1:6" ht="14.45">
      <c r="A609" s="2" t="s">
        <v>5305</v>
      </c>
      <c r="B609" s="11" t="s">
        <v>5306</v>
      </c>
      <c r="C609" s="11" t="s">
        <v>5307</v>
      </c>
      <c r="F609" s="2" t="s">
        <v>4794</v>
      </c>
    </row>
    <row r="610" spans="1:6" ht="14.45">
      <c r="A610" s="2" t="s">
        <v>5308</v>
      </c>
      <c r="B610" s="11" t="s">
        <v>5309</v>
      </c>
      <c r="C610" s="11" t="s">
        <v>5310</v>
      </c>
      <c r="F610" s="2" t="s">
        <v>4794</v>
      </c>
    </row>
    <row r="611" spans="1:6" ht="14.45">
      <c r="A611" s="2" t="s">
        <v>5311</v>
      </c>
      <c r="B611" s="11" t="s">
        <v>5312</v>
      </c>
      <c r="C611" s="11" t="s">
        <v>5313</v>
      </c>
      <c r="F611" s="2" t="s">
        <v>4794</v>
      </c>
    </row>
    <row r="612" spans="1:6" ht="14.45">
      <c r="A612" s="2" t="s">
        <v>5314</v>
      </c>
      <c r="B612" s="11" t="s">
        <v>5315</v>
      </c>
      <c r="C612" s="11" t="s">
        <v>5316</v>
      </c>
      <c r="F612" s="2" t="s">
        <v>4794</v>
      </c>
    </row>
    <row r="613" spans="1:6" ht="14.45">
      <c r="A613" s="2" t="s">
        <v>5317</v>
      </c>
      <c r="B613" s="11" t="s">
        <v>5318</v>
      </c>
      <c r="C613" s="11" t="s">
        <v>5319</v>
      </c>
      <c r="F613" s="2" t="s">
        <v>4794</v>
      </c>
    </row>
    <row r="614" spans="1:6" ht="14.45">
      <c r="A614" s="2" t="s">
        <v>5320</v>
      </c>
      <c r="B614" s="11" t="s">
        <v>5321</v>
      </c>
      <c r="C614" s="11" t="s">
        <v>5322</v>
      </c>
      <c r="F614" s="2" t="s">
        <v>4794</v>
      </c>
    </row>
    <row r="615" spans="1:6" ht="14.45">
      <c r="A615" s="2" t="s">
        <v>5323</v>
      </c>
      <c r="B615" s="11" t="s">
        <v>5324</v>
      </c>
      <c r="C615" s="11" t="s">
        <v>5325</v>
      </c>
      <c r="F615" s="2" t="s">
        <v>4794</v>
      </c>
    </row>
    <row r="616" spans="1:6" ht="14.45">
      <c r="A616" s="2" t="s">
        <v>5326</v>
      </c>
      <c r="B616" s="11" t="s">
        <v>5327</v>
      </c>
      <c r="C616" s="11" t="s">
        <v>5328</v>
      </c>
      <c r="F616" s="2" t="s">
        <v>4794</v>
      </c>
    </row>
    <row r="617" spans="1:6" ht="14.45">
      <c r="A617" s="2" t="s">
        <v>5329</v>
      </c>
      <c r="B617" s="11" t="s">
        <v>5330</v>
      </c>
      <c r="C617" s="11" t="s">
        <v>5331</v>
      </c>
      <c r="F617" s="2" t="s">
        <v>4794</v>
      </c>
    </row>
    <row r="618" spans="1:6" ht="14.45">
      <c r="A618" s="2" t="s">
        <v>5332</v>
      </c>
      <c r="B618" s="11" t="s">
        <v>5333</v>
      </c>
      <c r="C618" s="11" t="s">
        <v>5334</v>
      </c>
      <c r="F618" s="2" t="s">
        <v>4794</v>
      </c>
    </row>
    <row r="619" spans="1:6" ht="14.45">
      <c r="A619" s="2" t="s">
        <v>5335</v>
      </c>
      <c r="B619" s="11" t="s">
        <v>5336</v>
      </c>
      <c r="C619" s="11" t="s">
        <v>5337</v>
      </c>
      <c r="F619" s="2" t="s">
        <v>4794</v>
      </c>
    </row>
    <row r="620" spans="1:6" ht="14.45">
      <c r="A620" s="2" t="s">
        <v>5338</v>
      </c>
      <c r="B620" s="11" t="s">
        <v>5339</v>
      </c>
      <c r="C620" s="11" t="s">
        <v>5340</v>
      </c>
      <c r="F620" s="2" t="s">
        <v>4794</v>
      </c>
    </row>
    <row r="621" spans="1:6" ht="14.45">
      <c r="A621" s="2" t="s">
        <v>5341</v>
      </c>
      <c r="B621" s="11" t="s">
        <v>5342</v>
      </c>
      <c r="C621" s="11" t="s">
        <v>5343</v>
      </c>
      <c r="F621" s="2" t="s">
        <v>4794</v>
      </c>
    </row>
    <row r="622" spans="1:6" ht="14.45">
      <c r="A622" s="2" t="s">
        <v>5344</v>
      </c>
      <c r="B622" s="11" t="s">
        <v>5345</v>
      </c>
      <c r="C622" s="11" t="s">
        <v>5346</v>
      </c>
      <c r="F622" s="2" t="s">
        <v>4794</v>
      </c>
    </row>
    <row r="623" spans="1:6" ht="14.45">
      <c r="A623" s="2" t="s">
        <v>5347</v>
      </c>
      <c r="B623" s="11" t="s">
        <v>5348</v>
      </c>
      <c r="C623" s="11" t="s">
        <v>5349</v>
      </c>
      <c r="F623" s="2" t="s">
        <v>4794</v>
      </c>
    </row>
    <row r="624" spans="1:6" ht="14.45">
      <c r="A624" s="2" t="s">
        <v>5350</v>
      </c>
      <c r="B624" s="11" t="s">
        <v>5351</v>
      </c>
      <c r="C624" s="11" t="s">
        <v>5352</v>
      </c>
      <c r="F624" s="2" t="s">
        <v>4794</v>
      </c>
    </row>
    <row r="625" spans="1:6" ht="14.45">
      <c r="A625" s="2" t="s">
        <v>5353</v>
      </c>
      <c r="B625" s="11" t="s">
        <v>5354</v>
      </c>
      <c r="C625" s="11" t="s">
        <v>5355</v>
      </c>
      <c r="F625" s="2" t="s">
        <v>4794</v>
      </c>
    </row>
    <row r="626" spans="1:6" ht="14.45">
      <c r="A626" s="2" t="s">
        <v>5356</v>
      </c>
      <c r="B626" s="11" t="s">
        <v>5357</v>
      </c>
      <c r="C626" s="11" t="s">
        <v>5358</v>
      </c>
      <c r="F626" s="2" t="s">
        <v>4794</v>
      </c>
    </row>
    <row r="627" spans="1:6" ht="14.45">
      <c r="A627" s="2" t="s">
        <v>5359</v>
      </c>
      <c r="B627" s="11" t="s">
        <v>5360</v>
      </c>
      <c r="C627" s="11" t="s">
        <v>5361</v>
      </c>
      <c r="F627" s="2" t="s">
        <v>4794</v>
      </c>
    </row>
    <row r="628" spans="1:6" ht="14.45">
      <c r="A628" s="2" t="s">
        <v>5362</v>
      </c>
      <c r="B628" s="11" t="s">
        <v>5363</v>
      </c>
      <c r="C628" s="11" t="s">
        <v>5364</v>
      </c>
      <c r="F628" s="2" t="s">
        <v>4794</v>
      </c>
    </row>
    <row r="629" spans="1:6" ht="14.45">
      <c r="A629" s="2" t="s">
        <v>5365</v>
      </c>
      <c r="B629" s="11" t="s">
        <v>5366</v>
      </c>
      <c r="C629" s="11" t="s">
        <v>5367</v>
      </c>
      <c r="F629" s="2" t="s">
        <v>4794</v>
      </c>
    </row>
    <row r="630" spans="1:6" ht="14.45">
      <c r="A630" s="2" t="s">
        <v>5368</v>
      </c>
      <c r="B630" s="11" t="s">
        <v>5369</v>
      </c>
      <c r="C630" s="11" t="s">
        <v>5370</v>
      </c>
      <c r="F630" s="2" t="s">
        <v>4794</v>
      </c>
    </row>
    <row r="631" spans="1:6" ht="14.45">
      <c r="A631" s="2" t="s">
        <v>5371</v>
      </c>
      <c r="B631" s="11" t="s">
        <v>5372</v>
      </c>
      <c r="C631" s="11" t="s">
        <v>5373</v>
      </c>
      <c r="F631" s="2" t="s">
        <v>4794</v>
      </c>
    </row>
    <row r="632" spans="1:6" ht="14.45">
      <c r="A632" s="2" t="s">
        <v>5374</v>
      </c>
      <c r="B632" s="11" t="s">
        <v>5375</v>
      </c>
      <c r="C632" s="11" t="s">
        <v>5376</v>
      </c>
      <c r="F632" s="2" t="s">
        <v>4794</v>
      </c>
    </row>
    <row r="633" spans="1:6" ht="14.45">
      <c r="A633" s="2" t="s">
        <v>5377</v>
      </c>
      <c r="B633" s="11" t="s">
        <v>5378</v>
      </c>
      <c r="C633" s="11" t="s">
        <v>5379</v>
      </c>
      <c r="F633" s="2" t="s">
        <v>4794</v>
      </c>
    </row>
    <row r="634" spans="1:6" ht="14.45">
      <c r="A634" s="2" t="s">
        <v>5380</v>
      </c>
      <c r="B634" s="11" t="s">
        <v>5381</v>
      </c>
      <c r="C634" s="11" t="s">
        <v>5382</v>
      </c>
      <c r="F634" s="2" t="s">
        <v>4794</v>
      </c>
    </row>
    <row r="635" spans="1:6" ht="14.45">
      <c r="A635" s="2" t="s">
        <v>5383</v>
      </c>
      <c r="B635" s="11" t="s">
        <v>5384</v>
      </c>
      <c r="C635" s="11" t="s">
        <v>5385</v>
      </c>
      <c r="F635" s="2" t="s">
        <v>4794</v>
      </c>
    </row>
    <row r="636" spans="1:6" ht="14.45">
      <c r="A636" s="2" t="s">
        <v>5386</v>
      </c>
      <c r="B636" s="11" t="s">
        <v>5387</v>
      </c>
      <c r="C636" s="11" t="s">
        <v>5388</v>
      </c>
      <c r="F636" s="2" t="s">
        <v>4794</v>
      </c>
    </row>
    <row r="637" spans="1:6" ht="14.45">
      <c r="A637" s="2" t="s">
        <v>5389</v>
      </c>
      <c r="B637" s="11" t="s">
        <v>5390</v>
      </c>
      <c r="C637" s="11" t="s">
        <v>5391</v>
      </c>
      <c r="F637" s="2" t="s">
        <v>4794</v>
      </c>
    </row>
    <row r="638" spans="1:6" ht="14.45">
      <c r="A638" s="2" t="s">
        <v>5392</v>
      </c>
      <c r="B638" s="2" t="s">
        <v>4219</v>
      </c>
      <c r="C638" s="70" t="s">
        <v>5393</v>
      </c>
      <c r="D638" s="68"/>
      <c r="E638" s="68" t="s">
        <v>5394</v>
      </c>
      <c r="F638" s="68" t="s">
        <v>5395</v>
      </c>
    </row>
    <row r="639" spans="1:6" ht="14.45">
      <c r="A639" s="2" t="s">
        <v>5396</v>
      </c>
      <c r="B639" s="2" t="s">
        <v>4219</v>
      </c>
      <c r="C639" s="70" t="s">
        <v>5397</v>
      </c>
      <c r="D639" s="68"/>
      <c r="E639" s="68" t="s">
        <v>5394</v>
      </c>
      <c r="F639" s="68" t="s">
        <v>5398</v>
      </c>
    </row>
    <row r="640" spans="1:6" ht="14.45">
      <c r="A640" s="2" t="s">
        <v>5399</v>
      </c>
      <c r="B640" s="2" t="s">
        <v>4219</v>
      </c>
      <c r="C640" s="70" t="s">
        <v>5393</v>
      </c>
      <c r="D640" s="68"/>
      <c r="E640" s="68" t="s">
        <v>5394</v>
      </c>
      <c r="F640" s="68" t="s">
        <v>5400</v>
      </c>
    </row>
    <row r="641" spans="1:7" ht="14.45">
      <c r="A641" s="2" t="s">
        <v>5401</v>
      </c>
      <c r="B641" s="2" t="s">
        <v>4219</v>
      </c>
      <c r="C641" s="70" t="s">
        <v>5397</v>
      </c>
      <c r="D641" s="68"/>
      <c r="E641" s="68" t="s">
        <v>5394</v>
      </c>
      <c r="F641" s="68" t="s">
        <v>5402</v>
      </c>
    </row>
    <row r="642" spans="1:7" ht="14.45">
      <c r="A642" s="2" t="s">
        <v>5403</v>
      </c>
      <c r="B642" s="2" t="s">
        <v>4219</v>
      </c>
      <c r="C642" s="70" t="s">
        <v>5404</v>
      </c>
      <c r="D642" s="68"/>
      <c r="E642" s="68" t="s">
        <v>5394</v>
      </c>
      <c r="F642" s="68" t="s">
        <v>5400</v>
      </c>
    </row>
    <row r="643" spans="1:7" ht="14.45">
      <c r="A643" s="2" t="s">
        <v>5405</v>
      </c>
      <c r="B643" s="2" t="s">
        <v>4219</v>
      </c>
      <c r="C643" s="70" t="s">
        <v>5406</v>
      </c>
      <c r="D643" s="68"/>
      <c r="E643" s="68" t="s">
        <v>5394</v>
      </c>
      <c r="F643" s="68" t="s">
        <v>5402</v>
      </c>
    </row>
    <row r="644" spans="1:7">
      <c r="A644" s="42" t="s">
        <v>5407</v>
      </c>
      <c r="B644" s="42" t="s">
        <v>5408</v>
      </c>
      <c r="C644" s="42"/>
      <c r="D644" s="42"/>
      <c r="E644" s="42"/>
      <c r="F644" s="42" t="s">
        <v>5409</v>
      </c>
    </row>
    <row r="645" spans="1:7">
      <c r="A645" s="42" t="s">
        <v>5410</v>
      </c>
      <c r="B645" s="42" t="s">
        <v>5411</v>
      </c>
      <c r="C645" s="42"/>
      <c r="D645" s="42"/>
      <c r="E645" s="42"/>
      <c r="F645" s="42" t="s">
        <v>5409</v>
      </c>
    </row>
    <row r="646" spans="1:7">
      <c r="A646" s="2" t="s">
        <v>5412</v>
      </c>
      <c r="B646" s="2" t="s">
        <v>5413</v>
      </c>
      <c r="C646" s="2" t="s">
        <v>5414</v>
      </c>
    </row>
    <row r="647" spans="1:7">
      <c r="A647" s="2" t="s">
        <v>5415</v>
      </c>
      <c r="B647" s="2" t="s">
        <v>5416</v>
      </c>
      <c r="F647" s="2" t="s">
        <v>5417</v>
      </c>
    </row>
    <row r="648" spans="1:7">
      <c r="A648" s="2" t="s">
        <v>5418</v>
      </c>
      <c r="B648" s="2" t="s">
        <v>5419</v>
      </c>
    </row>
    <row r="649" spans="1:7">
      <c r="A649" s="2" t="s">
        <v>5420</v>
      </c>
      <c r="B649" s="2" t="s">
        <v>5421</v>
      </c>
    </row>
    <row r="650" spans="1:7">
      <c r="A650" s="2" t="s">
        <v>5422</v>
      </c>
      <c r="B650" s="2" t="s">
        <v>5423</v>
      </c>
      <c r="F650" s="2" t="s">
        <v>5424</v>
      </c>
    </row>
    <row r="651" spans="1:7">
      <c r="A651" s="2" t="s">
        <v>5425</v>
      </c>
      <c r="B651" s="2" t="s">
        <v>5423</v>
      </c>
      <c r="F651" s="2" t="s">
        <v>5426</v>
      </c>
    </row>
    <row r="652" spans="1:7">
      <c r="A652" s="2" t="s">
        <v>5427</v>
      </c>
      <c r="B652" s="2" t="s">
        <v>5423</v>
      </c>
      <c r="F652" s="2" t="s">
        <v>5428</v>
      </c>
    </row>
    <row r="653" spans="1:7">
      <c r="A653" s="2" t="s">
        <v>5429</v>
      </c>
      <c r="B653" s="2" t="s">
        <v>5430</v>
      </c>
      <c r="G653" s="2" t="s">
        <v>5431</v>
      </c>
    </row>
    <row r="654" spans="1:7">
      <c r="A654" s="2" t="s">
        <v>5432</v>
      </c>
      <c r="B654" s="2" t="s">
        <v>5433</v>
      </c>
      <c r="F654" s="33" t="s">
        <v>5434</v>
      </c>
      <c r="G654" s="2" t="s">
        <v>5435</v>
      </c>
    </row>
    <row r="655" spans="1:7">
      <c r="A655" s="2" t="s">
        <v>5436</v>
      </c>
      <c r="B655" s="2" t="s">
        <v>5437</v>
      </c>
    </row>
    <row r="656" spans="1:7">
      <c r="A656" s="2" t="s">
        <v>5438</v>
      </c>
      <c r="B656" s="2" t="s">
        <v>5439</v>
      </c>
      <c r="F656" s="2" t="s">
        <v>5440</v>
      </c>
    </row>
    <row r="657" spans="1:7">
      <c r="A657" s="2" t="s">
        <v>5441</v>
      </c>
      <c r="B657" s="2" t="s">
        <v>5442</v>
      </c>
      <c r="F657" s="2" t="s">
        <v>5440</v>
      </c>
    </row>
    <row r="658" spans="1:7">
      <c r="A658" s="2" t="s">
        <v>5443</v>
      </c>
      <c r="B658" s="2" t="s">
        <v>5423</v>
      </c>
      <c r="F658" s="2" t="s">
        <v>5444</v>
      </c>
    </row>
    <row r="659" spans="1:7">
      <c r="A659" s="2" t="s">
        <v>5445</v>
      </c>
      <c r="B659" s="2" t="s">
        <v>4219</v>
      </c>
      <c r="F659" s="2" t="s">
        <v>5446</v>
      </c>
    </row>
    <row r="660" spans="1:7">
      <c r="A660" s="2" t="s">
        <v>5447</v>
      </c>
      <c r="B660" s="2" t="s">
        <v>5423</v>
      </c>
      <c r="F660" s="2" t="s">
        <v>5444</v>
      </c>
    </row>
    <row r="661" spans="1:7">
      <c r="A661" s="2" t="s">
        <v>5448</v>
      </c>
      <c r="B661" s="2" t="s">
        <v>5449</v>
      </c>
      <c r="C661" s="2" t="s">
        <v>5450</v>
      </c>
    </row>
    <row r="662" spans="1:7">
      <c r="A662" s="2" t="s">
        <v>5451</v>
      </c>
      <c r="B662" s="2" t="s">
        <v>5423</v>
      </c>
      <c r="F662" s="2" t="s">
        <v>5444</v>
      </c>
    </row>
    <row r="663" spans="1:7">
      <c r="A663" s="2" t="s">
        <v>5452</v>
      </c>
      <c r="B663" s="2" t="s">
        <v>5423</v>
      </c>
      <c r="F663" s="2" t="s">
        <v>5453</v>
      </c>
    </row>
    <row r="664" spans="1:7">
      <c r="A664" s="2" t="s">
        <v>5454</v>
      </c>
      <c r="B664" s="2" t="s">
        <v>5423</v>
      </c>
      <c r="F664" s="2" t="s">
        <v>5455</v>
      </c>
    </row>
    <row r="665" spans="1:7">
      <c r="A665" s="42" t="s">
        <v>5456</v>
      </c>
      <c r="B665" s="42" t="s">
        <v>5423</v>
      </c>
      <c r="C665" s="42"/>
      <c r="D665" s="42"/>
      <c r="E665" s="42"/>
      <c r="F665" s="42" t="s">
        <v>5457</v>
      </c>
    </row>
    <row r="666" spans="1:7">
      <c r="A666" s="42" t="s">
        <v>5458</v>
      </c>
      <c r="B666" s="42" t="s">
        <v>5423</v>
      </c>
      <c r="C666" s="42"/>
      <c r="D666" s="42"/>
      <c r="E666" s="42"/>
      <c r="F666" s="42" t="s">
        <v>5459</v>
      </c>
    </row>
    <row r="667" spans="1:7">
      <c r="A667" s="42" t="s">
        <v>5460</v>
      </c>
      <c r="B667" s="42" t="s">
        <v>5423</v>
      </c>
      <c r="C667" s="42"/>
      <c r="D667" s="42"/>
      <c r="E667" s="42"/>
      <c r="F667" s="42" t="s">
        <v>5461</v>
      </c>
    </row>
    <row r="668" spans="1:7">
      <c r="A668" s="2" t="s">
        <v>5462</v>
      </c>
      <c r="B668" s="2" t="s">
        <v>5423</v>
      </c>
      <c r="F668" s="2" t="s">
        <v>5463</v>
      </c>
    </row>
    <row r="669" spans="1:7">
      <c r="A669" s="2" t="s">
        <v>5464</v>
      </c>
      <c r="B669" s="2" t="s">
        <v>5423</v>
      </c>
      <c r="F669" s="2" t="s">
        <v>5465</v>
      </c>
    </row>
    <row r="670" spans="1:7">
      <c r="A670" s="2" t="s">
        <v>5466</v>
      </c>
      <c r="B670" s="2" t="s">
        <v>5423</v>
      </c>
      <c r="F670" s="2" t="s">
        <v>5467</v>
      </c>
    </row>
    <row r="671" spans="1:7">
      <c r="A671" s="2" t="s">
        <v>5468</v>
      </c>
      <c r="B671" s="2" t="s">
        <v>5469</v>
      </c>
      <c r="G671" s="2" t="s">
        <v>5435</v>
      </c>
    </row>
    <row r="672" spans="1:7">
      <c r="A672" s="2" t="s">
        <v>5470</v>
      </c>
      <c r="B672" s="2" t="s">
        <v>5471</v>
      </c>
      <c r="G672" s="2" t="s">
        <v>5435</v>
      </c>
    </row>
    <row r="673" spans="1:7">
      <c r="A673" s="2" t="s">
        <v>5472</v>
      </c>
      <c r="B673" s="2" t="s">
        <v>5473</v>
      </c>
      <c r="G673" s="2" t="s">
        <v>5435</v>
      </c>
    </row>
    <row r="674" spans="1:7">
      <c r="A674" s="2" t="s">
        <v>5474</v>
      </c>
      <c r="B674" s="2" t="s">
        <v>5423</v>
      </c>
      <c r="F674" s="2" t="s">
        <v>5475</v>
      </c>
    </row>
    <row r="675" spans="1:7">
      <c r="A675" s="2" t="s">
        <v>5476</v>
      </c>
      <c r="B675" s="2" t="s">
        <v>5423</v>
      </c>
      <c r="F675" s="2" t="s">
        <v>5477</v>
      </c>
    </row>
    <row r="676" spans="1:7">
      <c r="A676" s="2" t="s">
        <v>5478</v>
      </c>
      <c r="B676" s="2" t="s">
        <v>5423</v>
      </c>
      <c r="F676" s="2" t="s">
        <v>5479</v>
      </c>
    </row>
    <row r="677" spans="1:7">
      <c r="A677" s="2" t="s">
        <v>5480</v>
      </c>
      <c r="B677" s="2" t="s">
        <v>5423</v>
      </c>
      <c r="F677" s="2" t="s">
        <v>5481</v>
      </c>
    </row>
    <row r="678" spans="1:7">
      <c r="A678" s="2" t="s">
        <v>5482</v>
      </c>
      <c r="B678" s="2" t="s">
        <v>5423</v>
      </c>
      <c r="F678" s="2" t="s">
        <v>5483</v>
      </c>
    </row>
    <row r="679" spans="1:7">
      <c r="A679" s="2" t="s">
        <v>5484</v>
      </c>
      <c r="B679" s="2" t="s">
        <v>5423</v>
      </c>
      <c r="F679" s="2" t="s">
        <v>5485</v>
      </c>
    </row>
    <row r="680" spans="1:7">
      <c r="A680" s="2" t="s">
        <v>5486</v>
      </c>
      <c r="B680" s="2" t="s">
        <v>5487</v>
      </c>
      <c r="G680" s="2" t="s">
        <v>5435</v>
      </c>
    </row>
    <row r="681" spans="1:7">
      <c r="A681" s="2" t="s">
        <v>5488</v>
      </c>
      <c r="B681" s="2" t="s">
        <v>5489</v>
      </c>
      <c r="F681" s="2" t="s">
        <v>5490</v>
      </c>
      <c r="G681" s="2" t="s">
        <v>5435</v>
      </c>
    </row>
    <row r="682" spans="1:7">
      <c r="A682" s="2" t="s">
        <v>5491</v>
      </c>
      <c r="B682" s="2" t="s">
        <v>5492</v>
      </c>
      <c r="G682" s="2" t="s">
        <v>5435</v>
      </c>
    </row>
    <row r="683" spans="1:7">
      <c r="A683" s="2" t="s">
        <v>5493</v>
      </c>
      <c r="B683" s="2" t="s">
        <v>5494</v>
      </c>
      <c r="G683" s="2" t="s">
        <v>5435</v>
      </c>
    </row>
    <row r="684" spans="1:7" ht="14.45">
      <c r="A684" s="2" t="s">
        <v>5495</v>
      </c>
      <c r="B684" s="2" t="s">
        <v>4219</v>
      </c>
      <c r="F684" s="76" t="s">
        <v>5496</v>
      </c>
    </row>
    <row r="685" spans="1:7" ht="14.45">
      <c r="A685" s="2" t="s">
        <v>5497</v>
      </c>
      <c r="B685" s="2" t="s">
        <v>4219</v>
      </c>
      <c r="F685" s="76" t="s">
        <v>5498</v>
      </c>
    </row>
    <row r="686" spans="1:7" ht="14.45">
      <c r="A686" s="2" t="s">
        <v>5499</v>
      </c>
      <c r="B686" s="2" t="s">
        <v>4219</v>
      </c>
      <c r="F686" s="76" t="s">
        <v>5498</v>
      </c>
    </row>
    <row r="687" spans="1:7" ht="14.45">
      <c r="A687" s="2" t="s">
        <v>5500</v>
      </c>
      <c r="B687" s="2" t="s">
        <v>5501</v>
      </c>
      <c r="F687" s="76" t="s">
        <v>5502</v>
      </c>
    </row>
    <row r="688" spans="1:7" ht="14.45">
      <c r="A688" s="2" t="s">
        <v>5503</v>
      </c>
      <c r="B688" s="2" t="s">
        <v>5501</v>
      </c>
      <c r="F688" s="76" t="s">
        <v>5502</v>
      </c>
    </row>
    <row r="689" spans="1:7" ht="14.45">
      <c r="A689" s="2" t="s">
        <v>5504</v>
      </c>
      <c r="B689" s="2" t="s">
        <v>5501</v>
      </c>
      <c r="F689" s="76" t="s">
        <v>5502</v>
      </c>
    </row>
    <row r="690" spans="1:7" ht="14.45">
      <c r="A690" s="2" t="s">
        <v>5505</v>
      </c>
      <c r="B690" s="2" t="s">
        <v>5506</v>
      </c>
      <c r="F690" s="76" t="s">
        <v>5507</v>
      </c>
    </row>
    <row r="691" spans="1:7" ht="14.45">
      <c r="A691" s="2" t="s">
        <v>5508</v>
      </c>
      <c r="B691" s="2" t="s">
        <v>5506</v>
      </c>
      <c r="F691" s="76" t="s">
        <v>5507</v>
      </c>
    </row>
    <row r="692" spans="1:7" ht="14.45">
      <c r="A692" s="2" t="s">
        <v>5509</v>
      </c>
      <c r="B692" s="2" t="s">
        <v>5506</v>
      </c>
      <c r="F692" s="76" t="s">
        <v>5507</v>
      </c>
    </row>
    <row r="693" spans="1:7">
      <c r="A693" s="2" t="s">
        <v>5510</v>
      </c>
      <c r="B693" s="2" t="s">
        <v>5511</v>
      </c>
      <c r="G693" s="2" t="s">
        <v>5512</v>
      </c>
    </row>
    <row r="694" spans="1:7">
      <c r="A694" s="2" t="s">
        <v>5513</v>
      </c>
      <c r="B694" s="2" t="s">
        <v>5423</v>
      </c>
      <c r="F694" s="2" t="s">
        <v>5514</v>
      </c>
    </row>
    <row r="695" spans="1:7">
      <c r="A695" s="2" t="s">
        <v>5515</v>
      </c>
      <c r="B695" s="2" t="s">
        <v>5516</v>
      </c>
    </row>
    <row r="696" spans="1:7">
      <c r="A696" s="2" t="s">
        <v>5517</v>
      </c>
      <c r="B696" s="2" t="s">
        <v>5518</v>
      </c>
    </row>
    <row r="697" spans="1:7">
      <c r="A697" s="2" t="s">
        <v>5519</v>
      </c>
      <c r="B697" s="2" t="s">
        <v>5520</v>
      </c>
    </row>
    <row r="698" spans="1:7" ht="14.45">
      <c r="A698" s="2" t="s">
        <v>5521</v>
      </c>
      <c r="B698" s="2" t="s">
        <v>5522</v>
      </c>
      <c r="F698" s="2" t="s">
        <v>5523</v>
      </c>
      <c r="G698" s="76"/>
    </row>
    <row r="699" spans="1:7">
      <c r="A699" s="2" t="s">
        <v>5524</v>
      </c>
      <c r="B699" s="2" t="s">
        <v>5525</v>
      </c>
    </row>
    <row r="700" spans="1:7">
      <c r="A700" s="2" t="s">
        <v>5526</v>
      </c>
      <c r="B700" s="2" t="s">
        <v>5527</v>
      </c>
    </row>
    <row r="701" spans="1:7">
      <c r="A701" s="2" t="s">
        <v>5528</v>
      </c>
      <c r="B701" s="2" t="s">
        <v>5529</v>
      </c>
      <c r="D701" s="2" t="s">
        <v>5530</v>
      </c>
      <c r="E701" s="2" t="s">
        <v>5531</v>
      </c>
    </row>
    <row r="702" spans="1:7">
      <c r="A702" s="2" t="s">
        <v>5532</v>
      </c>
      <c r="B702" s="2" t="s">
        <v>5533</v>
      </c>
      <c r="D702" s="2" t="s">
        <v>5530</v>
      </c>
      <c r="E702" s="2" t="s">
        <v>5531</v>
      </c>
    </row>
    <row r="703" spans="1:7">
      <c r="A703" s="2" t="s">
        <v>5534</v>
      </c>
      <c r="B703" s="2" t="s">
        <v>5535</v>
      </c>
    </row>
    <row r="704" spans="1:7">
      <c r="A704" s="2" t="s">
        <v>5536</v>
      </c>
      <c r="B704" s="2" t="s">
        <v>5537</v>
      </c>
      <c r="D704" s="2">
        <v>375</v>
      </c>
      <c r="E704" s="2" t="s">
        <v>5538</v>
      </c>
    </row>
    <row r="705" spans="1:6">
      <c r="A705" s="2" t="s">
        <v>5539</v>
      </c>
      <c r="B705" s="2" t="s">
        <v>5540</v>
      </c>
      <c r="D705" s="2">
        <v>340</v>
      </c>
      <c r="E705" s="2" t="s">
        <v>5541</v>
      </c>
    </row>
    <row r="706" spans="1:6">
      <c r="A706" s="2" t="s">
        <v>5542</v>
      </c>
      <c r="B706" s="2" t="s">
        <v>5543</v>
      </c>
    </row>
    <row r="707" spans="1:6">
      <c r="A707" s="2" t="s">
        <v>5544</v>
      </c>
      <c r="B707" s="2" t="s">
        <v>5545</v>
      </c>
    </row>
    <row r="708" spans="1:6">
      <c r="A708" s="2" t="s">
        <v>5546</v>
      </c>
      <c r="B708" s="2" t="s">
        <v>5547</v>
      </c>
    </row>
    <row r="709" spans="1:6">
      <c r="A709" s="2" t="s">
        <v>5548</v>
      </c>
      <c r="B709" s="2" t="s">
        <v>5549</v>
      </c>
    </row>
    <row r="710" spans="1:6">
      <c r="A710" s="2" t="s">
        <v>5550</v>
      </c>
      <c r="B710" s="46" t="s">
        <v>5551</v>
      </c>
    </row>
    <row r="711" spans="1:6">
      <c r="A711" s="2" t="s">
        <v>5552</v>
      </c>
      <c r="B711" s="46" t="s">
        <v>5553</v>
      </c>
    </row>
    <row r="712" spans="1:6">
      <c r="A712" s="2" t="s">
        <v>5554</v>
      </c>
      <c r="B712" s="46" t="s">
        <v>5555</v>
      </c>
    </row>
    <row r="713" spans="1:6">
      <c r="A713" s="2" t="s">
        <v>5556</v>
      </c>
      <c r="B713" s="46" t="s">
        <v>5557</v>
      </c>
    </row>
    <row r="714" spans="1:6">
      <c r="A714" s="2" t="s">
        <v>5558</v>
      </c>
      <c r="B714" s="46" t="s">
        <v>5559</v>
      </c>
      <c r="E714" s="2" t="s">
        <v>5560</v>
      </c>
      <c r="F714" s="68" t="s">
        <v>5561</v>
      </c>
    </row>
    <row r="715" spans="1:6">
      <c r="A715" s="2" t="s">
        <v>5562</v>
      </c>
      <c r="B715" s="2" t="s">
        <v>5563</v>
      </c>
      <c r="D715" s="2" t="s">
        <v>5530</v>
      </c>
      <c r="E715" s="2" t="s">
        <v>5531</v>
      </c>
    </row>
    <row r="716" spans="1:6">
      <c r="A716" s="2" t="s">
        <v>5564</v>
      </c>
      <c r="B716" s="2" t="s">
        <v>5565</v>
      </c>
      <c r="D716" s="2" t="s">
        <v>5530</v>
      </c>
      <c r="E716" s="2" t="s">
        <v>5531</v>
      </c>
    </row>
    <row r="717" spans="1:6">
      <c r="A717" s="2" t="s">
        <v>5566</v>
      </c>
      <c r="B717" s="68" t="s">
        <v>5567</v>
      </c>
      <c r="C717" s="4"/>
      <c r="F717" s="2" t="s">
        <v>5568</v>
      </c>
    </row>
    <row r="718" spans="1:6">
      <c r="A718" s="2" t="s">
        <v>5569</v>
      </c>
      <c r="B718" s="68" t="s">
        <v>5570</v>
      </c>
      <c r="C718" s="4"/>
      <c r="F718" s="2" t="s">
        <v>5571</v>
      </c>
    </row>
    <row r="719" spans="1:6" s="42" customFormat="1">
      <c r="A719" s="42" t="s">
        <v>5572</v>
      </c>
      <c r="B719" s="85" t="s">
        <v>5573</v>
      </c>
      <c r="C719" s="72"/>
      <c r="F719" s="42" t="s">
        <v>5574</v>
      </c>
    </row>
    <row r="720" spans="1:6">
      <c r="A720" s="2" t="s">
        <v>5575</v>
      </c>
      <c r="B720" s="68" t="s">
        <v>5576</v>
      </c>
      <c r="C720" s="4"/>
      <c r="F720" s="2" t="s">
        <v>5577</v>
      </c>
    </row>
    <row r="721" spans="1:6">
      <c r="A721" s="2" t="s">
        <v>5578</v>
      </c>
      <c r="B721" s="68" t="s">
        <v>5579</v>
      </c>
      <c r="C721" s="4"/>
      <c r="F721" s="2" t="s">
        <v>5580</v>
      </c>
    </row>
    <row r="722" spans="1:6">
      <c r="A722" s="2" t="s">
        <v>5581</v>
      </c>
      <c r="B722" s="68" t="s">
        <v>5582</v>
      </c>
      <c r="C722" s="4"/>
      <c r="F722" s="2" t="s">
        <v>5583</v>
      </c>
    </row>
    <row r="723" spans="1:6">
      <c r="A723" s="2" t="s">
        <v>5584</v>
      </c>
      <c r="B723" s="68" t="s">
        <v>5582</v>
      </c>
      <c r="C723" s="4"/>
      <c r="F723" s="2" t="s">
        <v>5585</v>
      </c>
    </row>
    <row r="724" spans="1:6">
      <c r="A724" s="2" t="s">
        <v>5586</v>
      </c>
      <c r="B724" s="68" t="s">
        <v>5587</v>
      </c>
      <c r="C724" s="4"/>
      <c r="F724" s="2" t="s">
        <v>5588</v>
      </c>
    </row>
    <row r="725" spans="1:6">
      <c r="A725" s="2" t="s">
        <v>5589</v>
      </c>
      <c r="B725" s="68" t="s">
        <v>5590</v>
      </c>
      <c r="C725" s="4"/>
      <c r="F725" s="2" t="s">
        <v>5591</v>
      </c>
    </row>
    <row r="726" spans="1:6">
      <c r="A726" s="2" t="s">
        <v>5592</v>
      </c>
      <c r="B726" s="68" t="s">
        <v>5593</v>
      </c>
      <c r="C726" s="4"/>
      <c r="F726" s="2" t="s">
        <v>5594</v>
      </c>
    </row>
    <row r="727" spans="1:6">
      <c r="A727" s="2" t="s">
        <v>5595</v>
      </c>
      <c r="B727" s="68" t="s">
        <v>5596</v>
      </c>
      <c r="C727" s="4"/>
      <c r="F727" s="2" t="s">
        <v>5597</v>
      </c>
    </row>
    <row r="728" spans="1:6">
      <c r="A728" s="2" t="s">
        <v>5598</v>
      </c>
      <c r="B728" s="68" t="s">
        <v>5599</v>
      </c>
      <c r="C728" s="4"/>
      <c r="F728" s="2" t="s">
        <v>5600</v>
      </c>
    </row>
    <row r="729" spans="1:6">
      <c r="A729" s="2" t="s">
        <v>5601</v>
      </c>
      <c r="B729" s="68" t="s">
        <v>5602</v>
      </c>
      <c r="F729" s="2" t="s">
        <v>5603</v>
      </c>
    </row>
    <row r="730" spans="1:6">
      <c r="A730" s="2" t="s">
        <v>5604</v>
      </c>
      <c r="B730" s="68" t="s">
        <v>5605</v>
      </c>
      <c r="C730" s="1"/>
      <c r="F730" s="2" t="s">
        <v>5606</v>
      </c>
    </row>
    <row r="731" spans="1:6">
      <c r="A731" s="2" t="s">
        <v>5607</v>
      </c>
      <c r="B731" s="68" t="s">
        <v>5608</v>
      </c>
      <c r="C731" s="1"/>
      <c r="F731" s="2" t="s">
        <v>5609</v>
      </c>
    </row>
    <row r="732" spans="1:6">
      <c r="A732" s="2" t="s">
        <v>5610</v>
      </c>
      <c r="B732" s="46" t="s">
        <v>5611</v>
      </c>
      <c r="C732" s="1"/>
      <c r="F732" s="2" t="s">
        <v>5612</v>
      </c>
    </row>
    <row r="733" spans="1:6">
      <c r="A733" s="2" t="s">
        <v>5613</v>
      </c>
      <c r="B733" s="46" t="s">
        <v>5614</v>
      </c>
      <c r="F733" s="2" t="s">
        <v>5615</v>
      </c>
    </row>
    <row r="734" spans="1:6">
      <c r="A734" s="2" t="s">
        <v>5616</v>
      </c>
      <c r="B734" s="46" t="s">
        <v>5617</v>
      </c>
      <c r="F734" s="2" t="s">
        <v>5618</v>
      </c>
    </row>
    <row r="735" spans="1:6">
      <c r="A735" s="2" t="s">
        <v>5619</v>
      </c>
      <c r="B735" s="46" t="s">
        <v>5620</v>
      </c>
      <c r="F735" s="2" t="s">
        <v>5621</v>
      </c>
    </row>
    <row r="736" spans="1:6" ht="15">
      <c r="A736" s="2" t="s">
        <v>5622</v>
      </c>
      <c r="B736" s="68" t="s">
        <v>5623</v>
      </c>
      <c r="C736" s="2" t="s">
        <v>5624</v>
      </c>
      <c r="F736" s="20" t="s">
        <v>5625</v>
      </c>
    </row>
    <row r="737" spans="1:6" ht="15">
      <c r="A737" s="2" t="s">
        <v>5626</v>
      </c>
      <c r="B737" s="68" t="s">
        <v>5627</v>
      </c>
      <c r="C737" s="2" t="s">
        <v>5628</v>
      </c>
      <c r="F737" s="20" t="s">
        <v>5629</v>
      </c>
    </row>
    <row r="738" spans="1:6" ht="15">
      <c r="A738" s="2" t="s">
        <v>5630</v>
      </c>
      <c r="B738" s="68" t="s">
        <v>5631</v>
      </c>
      <c r="C738" s="2" t="s">
        <v>5632</v>
      </c>
      <c r="F738" s="20" t="s">
        <v>5633</v>
      </c>
    </row>
    <row r="739" spans="1:6" ht="15">
      <c r="A739" s="2" t="s">
        <v>5634</v>
      </c>
      <c r="B739" s="68" t="s">
        <v>5635</v>
      </c>
      <c r="C739" s="2" t="s">
        <v>5636</v>
      </c>
      <c r="F739" s="20" t="s">
        <v>5637</v>
      </c>
    </row>
    <row r="740" spans="1:6" ht="15">
      <c r="A740" s="2" t="s">
        <v>5638</v>
      </c>
      <c r="B740" s="68" t="s">
        <v>5639</v>
      </c>
      <c r="C740" s="2" t="s">
        <v>5640</v>
      </c>
      <c r="F740" s="20" t="s">
        <v>5641</v>
      </c>
    </row>
    <row r="741" spans="1:6" ht="15">
      <c r="A741" s="2" t="s">
        <v>5642</v>
      </c>
      <c r="B741" s="68" t="s">
        <v>5643</v>
      </c>
      <c r="C741" s="2" t="s">
        <v>5644</v>
      </c>
      <c r="F741" s="20" t="s">
        <v>5645</v>
      </c>
    </row>
    <row r="742" spans="1:6" ht="15">
      <c r="A742" s="2" t="s">
        <v>5646</v>
      </c>
      <c r="B742" s="68" t="s">
        <v>5647</v>
      </c>
      <c r="C742" s="2" t="s">
        <v>5648</v>
      </c>
      <c r="F742" s="20" t="s">
        <v>5649</v>
      </c>
    </row>
    <row r="743" spans="1:6" ht="15">
      <c r="A743" s="2" t="s">
        <v>5650</v>
      </c>
      <c r="B743" s="68" t="s">
        <v>5651</v>
      </c>
      <c r="C743" s="2" t="s">
        <v>5652</v>
      </c>
      <c r="F743" s="20" t="s">
        <v>5653</v>
      </c>
    </row>
    <row r="744" spans="1:6" ht="15">
      <c r="A744" s="2" t="s">
        <v>5654</v>
      </c>
      <c r="B744" s="68" t="s">
        <v>5655</v>
      </c>
      <c r="C744" s="2" t="s">
        <v>5656</v>
      </c>
      <c r="F744" s="20" t="s">
        <v>5657</v>
      </c>
    </row>
    <row r="745" spans="1:6" ht="15">
      <c r="A745" s="2" t="s">
        <v>5658</v>
      </c>
      <c r="B745" s="68" t="s">
        <v>5659</v>
      </c>
      <c r="C745" s="2" t="s">
        <v>5660</v>
      </c>
      <c r="F745" s="20" t="s">
        <v>5661</v>
      </c>
    </row>
    <row r="746" spans="1:6" ht="14.45">
      <c r="A746" s="11" t="s">
        <v>5662</v>
      </c>
      <c r="B746" s="11" t="s">
        <v>5663</v>
      </c>
      <c r="C746" s="11" t="s">
        <v>5664</v>
      </c>
      <c r="F746" s="2" t="s">
        <v>5665</v>
      </c>
    </row>
    <row r="747" spans="1:6" ht="14.45">
      <c r="A747" s="11" t="s">
        <v>5666</v>
      </c>
      <c r="B747" s="11" t="s">
        <v>5667</v>
      </c>
      <c r="C747" s="11" t="s">
        <v>5668</v>
      </c>
      <c r="F747" s="2" t="s">
        <v>5665</v>
      </c>
    </row>
    <row r="748" spans="1:6" ht="14.45">
      <c r="A748" s="11" t="s">
        <v>5669</v>
      </c>
      <c r="B748" s="11" t="s">
        <v>5670</v>
      </c>
      <c r="C748" s="11" t="s">
        <v>5671</v>
      </c>
      <c r="F748" s="2" t="s">
        <v>5665</v>
      </c>
    </row>
    <row r="749" spans="1:6" ht="14.45">
      <c r="A749" s="11" t="s">
        <v>5672</v>
      </c>
      <c r="B749" s="11" t="s">
        <v>5673</v>
      </c>
      <c r="C749" s="11" t="s">
        <v>5674</v>
      </c>
      <c r="F749" s="2" t="s">
        <v>5665</v>
      </c>
    </row>
    <row r="750" spans="1:6" ht="14.45">
      <c r="A750" s="11" t="s">
        <v>5675</v>
      </c>
      <c r="B750" s="11" t="s">
        <v>5676</v>
      </c>
      <c r="C750" s="11" t="s">
        <v>5677</v>
      </c>
      <c r="F750" s="2" t="s">
        <v>5665</v>
      </c>
    </row>
    <row r="751" spans="1:6" ht="14.45">
      <c r="A751" s="11" t="s">
        <v>5678</v>
      </c>
      <c r="B751" s="11" t="s">
        <v>5679</v>
      </c>
      <c r="C751" s="11" t="s">
        <v>5680</v>
      </c>
      <c r="F751" s="2" t="s">
        <v>5665</v>
      </c>
    </row>
    <row r="752" spans="1:6" ht="14.45">
      <c r="A752" s="11" t="s">
        <v>5681</v>
      </c>
      <c r="B752" s="11" t="s">
        <v>5682</v>
      </c>
      <c r="C752" s="11" t="s">
        <v>5683</v>
      </c>
      <c r="F752" s="2" t="s">
        <v>5665</v>
      </c>
    </row>
    <row r="753" spans="1:6" ht="14.45">
      <c r="A753" s="11" t="s">
        <v>5684</v>
      </c>
      <c r="B753" s="11" t="s">
        <v>5685</v>
      </c>
      <c r="C753" s="11" t="s">
        <v>5686</v>
      </c>
      <c r="F753" s="2" t="s">
        <v>5665</v>
      </c>
    </row>
    <row r="754" spans="1:6" ht="14.45">
      <c r="A754" s="11" t="s">
        <v>5687</v>
      </c>
      <c r="B754" s="11" t="s">
        <v>5688</v>
      </c>
      <c r="C754" s="11" t="s">
        <v>5689</v>
      </c>
      <c r="F754" s="2" t="s">
        <v>5665</v>
      </c>
    </row>
    <row r="755" spans="1:6" ht="14.45">
      <c r="A755" s="11" t="s">
        <v>5690</v>
      </c>
      <c r="B755" s="11" t="s">
        <v>5691</v>
      </c>
      <c r="C755" s="11" t="s">
        <v>5692</v>
      </c>
      <c r="F755" s="2" t="s">
        <v>5665</v>
      </c>
    </row>
    <row r="756" spans="1:6" ht="14.45">
      <c r="A756" s="11" t="s">
        <v>5693</v>
      </c>
      <c r="B756" s="11" t="s">
        <v>5694</v>
      </c>
      <c r="C756" s="11" t="s">
        <v>5695</v>
      </c>
      <c r="F756" s="2" t="s">
        <v>5665</v>
      </c>
    </row>
    <row r="757" spans="1:6" ht="14.45">
      <c r="A757" s="11" t="s">
        <v>5696</v>
      </c>
      <c r="B757" s="11" t="s">
        <v>5697</v>
      </c>
      <c r="C757" s="11" t="s">
        <v>5698</v>
      </c>
      <c r="F757" s="2" t="s">
        <v>5665</v>
      </c>
    </row>
    <row r="758" spans="1:6" ht="14.45">
      <c r="A758" s="11" t="s">
        <v>5699</v>
      </c>
      <c r="B758" s="11" t="s">
        <v>5700</v>
      </c>
      <c r="C758" s="11" t="s">
        <v>5701</v>
      </c>
      <c r="F758" s="2" t="s">
        <v>5665</v>
      </c>
    </row>
    <row r="759" spans="1:6" ht="14.45">
      <c r="A759" s="11" t="s">
        <v>5702</v>
      </c>
      <c r="B759" s="11" t="s">
        <v>5703</v>
      </c>
      <c r="C759" s="11" t="s">
        <v>5704</v>
      </c>
      <c r="F759" s="2" t="s">
        <v>5665</v>
      </c>
    </row>
    <row r="760" spans="1:6" ht="14.45">
      <c r="A760" s="11" t="s">
        <v>5705</v>
      </c>
      <c r="B760" s="11" t="s">
        <v>5706</v>
      </c>
      <c r="C760" s="11" t="s">
        <v>5707</v>
      </c>
      <c r="F760" s="2" t="s">
        <v>5665</v>
      </c>
    </row>
    <row r="761" spans="1:6" ht="14.45">
      <c r="A761" s="11" t="s">
        <v>5708</v>
      </c>
      <c r="B761" s="11" t="s">
        <v>5709</v>
      </c>
      <c r="C761" s="11" t="s">
        <v>5710</v>
      </c>
      <c r="F761" s="2" t="s">
        <v>5665</v>
      </c>
    </row>
    <row r="762" spans="1:6" ht="14.45">
      <c r="A762" s="11" t="s">
        <v>5711</v>
      </c>
      <c r="B762" s="11" t="s">
        <v>5712</v>
      </c>
      <c r="C762" s="11" t="s">
        <v>5713</v>
      </c>
      <c r="F762" s="2" t="s">
        <v>5665</v>
      </c>
    </row>
    <row r="763" spans="1:6" ht="14.45">
      <c r="A763" s="11" t="s">
        <v>5714</v>
      </c>
      <c r="B763" s="11" t="s">
        <v>5715</v>
      </c>
      <c r="C763" s="11" t="s">
        <v>5716</v>
      </c>
      <c r="F763" s="2" t="s">
        <v>5665</v>
      </c>
    </row>
    <row r="764" spans="1:6" ht="14.45">
      <c r="A764" s="11" t="s">
        <v>5717</v>
      </c>
      <c r="B764" s="11" t="s">
        <v>5718</v>
      </c>
      <c r="C764" s="11" t="s">
        <v>5719</v>
      </c>
      <c r="F764" s="2" t="s">
        <v>5665</v>
      </c>
    </row>
    <row r="765" spans="1:6" ht="14.45">
      <c r="A765" s="11" t="s">
        <v>5720</v>
      </c>
      <c r="B765" s="11" t="s">
        <v>5721</v>
      </c>
      <c r="C765" s="11" t="s">
        <v>5722</v>
      </c>
      <c r="F765" s="2" t="s">
        <v>5665</v>
      </c>
    </row>
    <row r="766" spans="1:6" ht="14.45">
      <c r="A766" s="11" t="s">
        <v>5723</v>
      </c>
      <c r="B766" s="11" t="s">
        <v>5724</v>
      </c>
      <c r="C766" s="11" t="s">
        <v>5725</v>
      </c>
      <c r="F766" s="2" t="s">
        <v>5665</v>
      </c>
    </row>
    <row r="767" spans="1:6" ht="14.45">
      <c r="A767" s="11" t="s">
        <v>5726</v>
      </c>
      <c r="B767" s="11" t="s">
        <v>5727</v>
      </c>
      <c r="C767" s="11" t="s">
        <v>5728</v>
      </c>
      <c r="F767" s="2" t="s">
        <v>5665</v>
      </c>
    </row>
    <row r="768" spans="1:6" ht="14.45">
      <c r="A768" s="11" t="s">
        <v>5729</v>
      </c>
      <c r="B768" s="11" t="s">
        <v>5730</v>
      </c>
      <c r="C768" s="11" t="s">
        <v>5731</v>
      </c>
      <c r="F768" s="2" t="s">
        <v>5665</v>
      </c>
    </row>
    <row r="769" spans="1:6" ht="14.45">
      <c r="A769" s="11" t="s">
        <v>5732</v>
      </c>
      <c r="B769" s="11" t="s">
        <v>5733</v>
      </c>
      <c r="C769" s="11" t="s">
        <v>5734</v>
      </c>
      <c r="F769" s="2" t="s">
        <v>5665</v>
      </c>
    </row>
    <row r="770" spans="1:6" ht="14.45">
      <c r="A770" s="11" t="s">
        <v>5735</v>
      </c>
      <c r="B770" s="11" t="s">
        <v>5736</v>
      </c>
      <c r="C770" s="11" t="s">
        <v>5737</v>
      </c>
      <c r="F770" s="2" t="s">
        <v>5665</v>
      </c>
    </row>
    <row r="771" spans="1:6" ht="14.45">
      <c r="A771" s="11" t="s">
        <v>5738</v>
      </c>
      <c r="B771" s="11" t="s">
        <v>5739</v>
      </c>
      <c r="C771" s="11" t="s">
        <v>5740</v>
      </c>
      <c r="F771" s="2" t="s">
        <v>5665</v>
      </c>
    </row>
    <row r="772" spans="1:6" ht="14.45">
      <c r="A772" s="11" t="s">
        <v>5741</v>
      </c>
      <c r="B772" s="11" t="s">
        <v>5742</v>
      </c>
      <c r="C772" s="11" t="s">
        <v>5743</v>
      </c>
      <c r="F772" s="2" t="s">
        <v>5665</v>
      </c>
    </row>
    <row r="773" spans="1:6" ht="14.45">
      <c r="A773" s="11" t="s">
        <v>5744</v>
      </c>
      <c r="B773" s="11" t="s">
        <v>5745</v>
      </c>
      <c r="C773" s="11" t="s">
        <v>5746</v>
      </c>
      <c r="F773" s="2" t="s">
        <v>5665</v>
      </c>
    </row>
    <row r="774" spans="1:6" ht="14.45">
      <c r="A774" s="11" t="s">
        <v>5747</v>
      </c>
      <c r="B774" s="11" t="s">
        <v>5748</v>
      </c>
      <c r="C774" s="11" t="s">
        <v>5749</v>
      </c>
      <c r="F774" s="2" t="s">
        <v>5665</v>
      </c>
    </row>
    <row r="775" spans="1:6" ht="14.45">
      <c r="A775" s="11" t="s">
        <v>5750</v>
      </c>
      <c r="B775" s="11" t="s">
        <v>5751</v>
      </c>
      <c r="C775" s="11" t="s">
        <v>5752</v>
      </c>
      <c r="F775" s="2" t="s">
        <v>5665</v>
      </c>
    </row>
    <row r="776" spans="1:6" ht="14.45">
      <c r="A776" s="11" t="s">
        <v>5753</v>
      </c>
      <c r="B776" s="11" t="s">
        <v>5754</v>
      </c>
      <c r="C776" s="11" t="s">
        <v>5755</v>
      </c>
      <c r="F776" s="2" t="s">
        <v>5665</v>
      </c>
    </row>
    <row r="777" spans="1:6" ht="14.45">
      <c r="A777" s="11" t="s">
        <v>5756</v>
      </c>
      <c r="B777" s="11" t="s">
        <v>5751</v>
      </c>
      <c r="C777" s="11" t="s">
        <v>5757</v>
      </c>
      <c r="F777" s="2" t="s">
        <v>5665</v>
      </c>
    </row>
    <row r="778" spans="1:6" ht="14.45">
      <c r="A778" s="11" t="s">
        <v>5758</v>
      </c>
      <c r="B778" s="11" t="s">
        <v>5759</v>
      </c>
      <c r="C778" s="11" t="s">
        <v>5760</v>
      </c>
      <c r="F778" s="2" t="s">
        <v>5665</v>
      </c>
    </row>
    <row r="779" spans="1:6" ht="14.45">
      <c r="A779" s="11" t="s">
        <v>5761</v>
      </c>
      <c r="B779" s="11" t="s">
        <v>5762</v>
      </c>
      <c r="C779" s="11" t="s">
        <v>5763</v>
      </c>
      <c r="F779" s="2" t="s">
        <v>5665</v>
      </c>
    </row>
    <row r="780" spans="1:6" ht="14.45">
      <c r="A780" s="11" t="s">
        <v>5764</v>
      </c>
      <c r="B780" s="11" t="s">
        <v>5765</v>
      </c>
      <c r="C780" s="11" t="s">
        <v>5766</v>
      </c>
      <c r="F780" s="2" t="s">
        <v>5665</v>
      </c>
    </row>
    <row r="781" spans="1:6" ht="14.45">
      <c r="A781" s="11" t="s">
        <v>5767</v>
      </c>
      <c r="B781" s="11" t="s">
        <v>5768</v>
      </c>
      <c r="C781" s="11" t="s">
        <v>5769</v>
      </c>
      <c r="F781" s="2" t="s">
        <v>5665</v>
      </c>
    </row>
    <row r="782" spans="1:6" ht="14.45">
      <c r="A782" s="11" t="s">
        <v>5770</v>
      </c>
      <c r="B782" s="11" t="s">
        <v>5771</v>
      </c>
      <c r="C782" s="11" t="s">
        <v>5772</v>
      </c>
      <c r="F782" s="2" t="s">
        <v>5665</v>
      </c>
    </row>
    <row r="783" spans="1:6" ht="14.45">
      <c r="A783" s="11" t="s">
        <v>5773</v>
      </c>
      <c r="B783" s="11" t="s">
        <v>5774</v>
      </c>
      <c r="C783" s="11" t="s">
        <v>5775</v>
      </c>
      <c r="F783" s="2" t="s">
        <v>5665</v>
      </c>
    </row>
    <row r="784" spans="1:6" ht="14.45">
      <c r="A784" s="11" t="s">
        <v>5776</v>
      </c>
      <c r="B784" s="11" t="s">
        <v>5777</v>
      </c>
      <c r="C784" s="11" t="s">
        <v>5778</v>
      </c>
      <c r="F784" s="2" t="s">
        <v>5665</v>
      </c>
    </row>
    <row r="785" spans="1:6" ht="14.45">
      <c r="A785" s="11" t="s">
        <v>5779</v>
      </c>
      <c r="B785" s="11" t="s">
        <v>5780</v>
      </c>
      <c r="C785" s="11" t="s">
        <v>5781</v>
      </c>
      <c r="F785" s="2" t="s">
        <v>5665</v>
      </c>
    </row>
    <row r="786" spans="1:6" ht="14.45">
      <c r="A786" s="11" t="s">
        <v>5782</v>
      </c>
      <c r="B786" s="11" t="s">
        <v>5783</v>
      </c>
      <c r="C786" s="11" t="s">
        <v>5784</v>
      </c>
      <c r="F786" s="2" t="s">
        <v>5665</v>
      </c>
    </row>
    <row r="787" spans="1:6" ht="14.45">
      <c r="A787" s="11" t="s">
        <v>5785</v>
      </c>
      <c r="B787" s="11" t="s">
        <v>5786</v>
      </c>
      <c r="C787" s="11" t="s">
        <v>5787</v>
      </c>
      <c r="F787" s="2" t="s">
        <v>5665</v>
      </c>
    </row>
    <row r="788" spans="1:6" ht="14.45">
      <c r="A788" s="11" t="s">
        <v>5788</v>
      </c>
      <c r="B788" s="11" t="s">
        <v>5789</v>
      </c>
      <c r="C788" s="11" t="s">
        <v>5790</v>
      </c>
      <c r="F788" s="2" t="s">
        <v>5665</v>
      </c>
    </row>
    <row r="789" spans="1:6" ht="14.45">
      <c r="A789" s="11" t="s">
        <v>5791</v>
      </c>
      <c r="B789" s="11" t="s">
        <v>5792</v>
      </c>
      <c r="C789" s="11" t="s">
        <v>5793</v>
      </c>
      <c r="F789" s="2" t="s">
        <v>5665</v>
      </c>
    </row>
    <row r="790" spans="1:6" ht="14.45">
      <c r="A790" s="11" t="s">
        <v>5794</v>
      </c>
      <c r="B790" s="11" t="s">
        <v>5795</v>
      </c>
      <c r="C790" s="11" t="s">
        <v>5796</v>
      </c>
      <c r="F790" s="2" t="s">
        <v>5665</v>
      </c>
    </row>
    <row r="791" spans="1:6" ht="14.45">
      <c r="A791" s="11" t="s">
        <v>5797</v>
      </c>
      <c r="B791" s="11" t="s">
        <v>5798</v>
      </c>
      <c r="C791" s="11" t="s">
        <v>5799</v>
      </c>
      <c r="F791" s="2" t="s">
        <v>5665</v>
      </c>
    </row>
    <row r="792" spans="1:6" ht="14.45">
      <c r="A792" s="11" t="s">
        <v>5800</v>
      </c>
      <c r="B792" s="11" t="s">
        <v>5801</v>
      </c>
      <c r="C792" s="11" t="s">
        <v>5802</v>
      </c>
      <c r="F792" s="2" t="s">
        <v>5665</v>
      </c>
    </row>
    <row r="793" spans="1:6" ht="14.45">
      <c r="A793" s="11" t="s">
        <v>5803</v>
      </c>
      <c r="B793" s="11" t="s">
        <v>5804</v>
      </c>
      <c r="C793" s="11" t="s">
        <v>5805</v>
      </c>
      <c r="F793" s="2" t="s">
        <v>5665</v>
      </c>
    </row>
    <row r="794" spans="1:6" ht="14.45">
      <c r="A794" s="11" t="s">
        <v>5806</v>
      </c>
      <c r="B794" s="11" t="s">
        <v>5807</v>
      </c>
      <c r="C794" s="11" t="s">
        <v>5808</v>
      </c>
      <c r="F794" s="2" t="s">
        <v>5665</v>
      </c>
    </row>
    <row r="795" spans="1:6" ht="14.45">
      <c r="A795" s="11" t="s">
        <v>5809</v>
      </c>
      <c r="B795" s="11" t="s">
        <v>5810</v>
      </c>
      <c r="C795" s="11" t="s">
        <v>5811</v>
      </c>
      <c r="F795" s="2" t="s">
        <v>5665</v>
      </c>
    </row>
    <row r="796" spans="1:6" ht="14.45">
      <c r="A796" s="11" t="s">
        <v>5812</v>
      </c>
      <c r="B796" s="11" t="s">
        <v>5813</v>
      </c>
      <c r="C796" s="11" t="s">
        <v>5814</v>
      </c>
      <c r="F796" s="2" t="s">
        <v>5665</v>
      </c>
    </row>
    <row r="797" spans="1:6" ht="14.45">
      <c r="A797" s="11" t="s">
        <v>5815</v>
      </c>
      <c r="B797" s="11" t="s">
        <v>5816</v>
      </c>
      <c r="C797" s="11" t="s">
        <v>5817</v>
      </c>
      <c r="F797" s="2" t="s">
        <v>5665</v>
      </c>
    </row>
    <row r="798" spans="1:6" ht="14.45">
      <c r="A798" s="11" t="s">
        <v>5818</v>
      </c>
      <c r="B798" s="11" t="s">
        <v>5819</v>
      </c>
      <c r="C798" s="11" t="s">
        <v>5820</v>
      </c>
      <c r="F798" s="2" t="s">
        <v>5665</v>
      </c>
    </row>
    <row r="799" spans="1:6" ht="14.45">
      <c r="A799" s="11" t="s">
        <v>5821</v>
      </c>
      <c r="B799" s="11" t="s">
        <v>5822</v>
      </c>
      <c r="C799" s="11" t="s">
        <v>5823</v>
      </c>
      <c r="F799" s="2" t="s">
        <v>5665</v>
      </c>
    </row>
    <row r="800" spans="1:6" ht="14.45">
      <c r="A800" s="11" t="s">
        <v>5824</v>
      </c>
      <c r="B800" s="11" t="s">
        <v>5825</v>
      </c>
      <c r="C800" s="11" t="s">
        <v>5826</v>
      </c>
      <c r="F800" s="2" t="s">
        <v>5665</v>
      </c>
    </row>
    <row r="801" spans="1:6" ht="14.45">
      <c r="A801" s="11" t="s">
        <v>5827</v>
      </c>
      <c r="B801" s="11" t="s">
        <v>5828</v>
      </c>
      <c r="C801" s="11" t="s">
        <v>5829</v>
      </c>
      <c r="F801" s="2" t="s">
        <v>5665</v>
      </c>
    </row>
    <row r="802" spans="1:6" ht="14.45">
      <c r="A802" s="11" t="s">
        <v>5830</v>
      </c>
      <c r="B802" s="11" t="s">
        <v>5831</v>
      </c>
      <c r="C802" s="11" t="s">
        <v>5832</v>
      </c>
      <c r="F802" s="2" t="s">
        <v>5665</v>
      </c>
    </row>
    <row r="803" spans="1:6" ht="14.45">
      <c r="A803" s="11" t="s">
        <v>5833</v>
      </c>
      <c r="B803" s="11" t="s">
        <v>5834</v>
      </c>
      <c r="C803" s="11" t="s">
        <v>5835</v>
      </c>
      <c r="F803" s="2" t="s">
        <v>5665</v>
      </c>
    </row>
    <row r="804" spans="1:6" ht="14.45">
      <c r="A804" s="11" t="s">
        <v>5836</v>
      </c>
      <c r="B804" s="11" t="s">
        <v>5837</v>
      </c>
      <c r="C804" s="11" t="s">
        <v>5838</v>
      </c>
      <c r="F804" s="2" t="s">
        <v>5665</v>
      </c>
    </row>
    <row r="805" spans="1:6" ht="14.45">
      <c r="A805" s="11" t="s">
        <v>5839</v>
      </c>
      <c r="B805" s="11" t="s">
        <v>5840</v>
      </c>
      <c r="C805" s="11" t="s">
        <v>5841</v>
      </c>
      <c r="F805" s="2" t="s">
        <v>5665</v>
      </c>
    </row>
    <row r="806" spans="1:6" ht="14.45">
      <c r="A806" s="11" t="s">
        <v>5842</v>
      </c>
      <c r="B806" s="11" t="s">
        <v>5843</v>
      </c>
      <c r="C806" s="11" t="s">
        <v>5844</v>
      </c>
      <c r="F806" s="2" t="s">
        <v>5665</v>
      </c>
    </row>
    <row r="807" spans="1:6" ht="14.45">
      <c r="A807" s="11" t="s">
        <v>5845</v>
      </c>
      <c r="B807" s="11" t="s">
        <v>5846</v>
      </c>
      <c r="C807" s="11" t="s">
        <v>5847</v>
      </c>
      <c r="F807" s="2" t="s">
        <v>5665</v>
      </c>
    </row>
    <row r="808" spans="1:6" ht="14.45">
      <c r="A808" s="11" t="s">
        <v>5848</v>
      </c>
      <c r="B808" s="11" t="s">
        <v>5849</v>
      </c>
      <c r="C808" s="11" t="s">
        <v>5850</v>
      </c>
      <c r="F808" s="2" t="s">
        <v>5665</v>
      </c>
    </row>
    <row r="809" spans="1:6" ht="14.45">
      <c r="A809" s="11" t="s">
        <v>5851</v>
      </c>
      <c r="B809" s="11" t="s">
        <v>5852</v>
      </c>
      <c r="C809" s="11" t="s">
        <v>5853</v>
      </c>
      <c r="F809" s="2" t="s">
        <v>5665</v>
      </c>
    </row>
    <row r="810" spans="1:6" ht="14.45">
      <c r="A810" s="11" t="s">
        <v>5854</v>
      </c>
      <c r="B810" s="11" t="s">
        <v>5855</v>
      </c>
      <c r="C810" s="11" t="s">
        <v>5856</v>
      </c>
      <c r="F810" s="2" t="s">
        <v>5665</v>
      </c>
    </row>
    <row r="811" spans="1:6" ht="14.45">
      <c r="A811" s="11" t="s">
        <v>5857</v>
      </c>
      <c r="B811" s="11" t="s">
        <v>5858</v>
      </c>
      <c r="C811" s="11" t="s">
        <v>5859</v>
      </c>
      <c r="F811" s="2" t="s">
        <v>5665</v>
      </c>
    </row>
    <row r="812" spans="1:6" ht="14.45">
      <c r="A812" s="11" t="s">
        <v>5860</v>
      </c>
      <c r="B812" s="11" t="s">
        <v>5861</v>
      </c>
      <c r="C812" s="11" t="s">
        <v>5862</v>
      </c>
      <c r="F812" s="2" t="s">
        <v>5665</v>
      </c>
    </row>
    <row r="813" spans="1:6" ht="14.45">
      <c r="A813" s="11" t="s">
        <v>5863</v>
      </c>
      <c r="B813" s="11" t="s">
        <v>5864</v>
      </c>
      <c r="C813" s="11" t="s">
        <v>5865</v>
      </c>
      <c r="F813" s="2" t="s">
        <v>5665</v>
      </c>
    </row>
    <row r="814" spans="1:6" ht="14.45">
      <c r="A814" s="11" t="s">
        <v>5866</v>
      </c>
      <c r="B814" s="11" t="s">
        <v>5867</v>
      </c>
      <c r="C814" s="11" t="s">
        <v>5868</v>
      </c>
      <c r="F814" s="2" t="s">
        <v>5665</v>
      </c>
    </row>
    <row r="815" spans="1:6" ht="14.45">
      <c r="A815" s="11" t="s">
        <v>5869</v>
      </c>
      <c r="B815" s="11" t="s">
        <v>5870</v>
      </c>
      <c r="C815" s="11" t="s">
        <v>5871</v>
      </c>
      <c r="F815" s="2" t="s">
        <v>5665</v>
      </c>
    </row>
    <row r="816" spans="1:6" ht="14.45">
      <c r="A816" s="11" t="s">
        <v>5872</v>
      </c>
      <c r="B816" s="11" t="s">
        <v>5873</v>
      </c>
      <c r="C816" s="11" t="s">
        <v>5874</v>
      </c>
      <c r="F816" s="2" t="s">
        <v>5665</v>
      </c>
    </row>
    <row r="817" spans="1:6" ht="14.45">
      <c r="A817" s="11" t="s">
        <v>5875</v>
      </c>
      <c r="B817" s="11" t="s">
        <v>5876</v>
      </c>
      <c r="C817" s="11" t="s">
        <v>5877</v>
      </c>
      <c r="F817" s="2" t="s">
        <v>5665</v>
      </c>
    </row>
    <row r="818" spans="1:6" ht="14.45">
      <c r="A818" s="11" t="s">
        <v>5878</v>
      </c>
      <c r="B818" s="11" t="s">
        <v>5879</v>
      </c>
      <c r="C818" s="11" t="s">
        <v>5880</v>
      </c>
      <c r="F818" s="2" t="s">
        <v>5665</v>
      </c>
    </row>
    <row r="819" spans="1:6" ht="14.45">
      <c r="A819" s="11" t="s">
        <v>5881</v>
      </c>
      <c r="B819" s="11" t="s">
        <v>5882</v>
      </c>
      <c r="C819" s="11" t="s">
        <v>5883</v>
      </c>
      <c r="F819" s="2" t="s">
        <v>5665</v>
      </c>
    </row>
    <row r="820" spans="1:6" ht="14.45">
      <c r="A820" s="11" t="s">
        <v>5884</v>
      </c>
      <c r="B820" s="11" t="s">
        <v>5885</v>
      </c>
      <c r="C820" s="11" t="s">
        <v>5886</v>
      </c>
      <c r="F820" s="2" t="s">
        <v>5665</v>
      </c>
    </row>
    <row r="821" spans="1:6" ht="14.45">
      <c r="A821" s="11" t="s">
        <v>5887</v>
      </c>
      <c r="B821" s="11" t="s">
        <v>5888</v>
      </c>
      <c r="C821" s="11" t="s">
        <v>5889</v>
      </c>
      <c r="F821" s="2" t="s">
        <v>5665</v>
      </c>
    </row>
    <row r="822" spans="1:6" ht="14.45">
      <c r="A822" s="11" t="s">
        <v>5890</v>
      </c>
      <c r="B822" s="11" t="s">
        <v>5891</v>
      </c>
      <c r="C822" s="11" t="s">
        <v>5892</v>
      </c>
      <c r="F822" s="2" t="s">
        <v>5665</v>
      </c>
    </row>
    <row r="823" spans="1:6" ht="14.45">
      <c r="A823" s="11" t="s">
        <v>5893</v>
      </c>
      <c r="B823" s="11" t="s">
        <v>5894</v>
      </c>
      <c r="C823" s="11" t="s">
        <v>5895</v>
      </c>
      <c r="F823" s="2" t="s">
        <v>5665</v>
      </c>
    </row>
    <row r="824" spans="1:6" ht="14.45">
      <c r="A824" s="11" t="s">
        <v>5896</v>
      </c>
      <c r="B824" s="11" t="s">
        <v>5897</v>
      </c>
      <c r="C824" s="11" t="s">
        <v>5898</v>
      </c>
      <c r="F824" s="2" t="s">
        <v>5665</v>
      </c>
    </row>
    <row r="825" spans="1:6" ht="14.45">
      <c r="A825" s="11" t="s">
        <v>5899</v>
      </c>
      <c r="B825" s="11" t="s">
        <v>5900</v>
      </c>
      <c r="C825" s="11" t="s">
        <v>5901</v>
      </c>
      <c r="F825" s="2" t="s">
        <v>5665</v>
      </c>
    </row>
    <row r="826" spans="1:6" ht="14.45">
      <c r="A826" s="11" t="s">
        <v>5902</v>
      </c>
      <c r="B826" s="11" t="s">
        <v>5903</v>
      </c>
      <c r="C826" s="11" t="s">
        <v>5904</v>
      </c>
      <c r="F826" s="2" t="s">
        <v>5665</v>
      </c>
    </row>
    <row r="827" spans="1:6" ht="14.45">
      <c r="A827" s="11" t="s">
        <v>5905</v>
      </c>
      <c r="B827" s="11" t="s">
        <v>5906</v>
      </c>
      <c r="C827" s="11" t="s">
        <v>5907</v>
      </c>
      <c r="F827" s="2" t="s">
        <v>5665</v>
      </c>
    </row>
    <row r="828" spans="1:6" ht="14.45">
      <c r="A828" s="11" t="s">
        <v>5908</v>
      </c>
      <c r="B828" s="11" t="s">
        <v>5909</v>
      </c>
      <c r="C828" s="11" t="s">
        <v>5910</v>
      </c>
      <c r="F828" s="2" t="s">
        <v>5665</v>
      </c>
    </row>
    <row r="829" spans="1:6" ht="14.45">
      <c r="A829" s="11" t="s">
        <v>5911</v>
      </c>
      <c r="B829" s="11" t="s">
        <v>5912</v>
      </c>
      <c r="C829" s="11" t="s">
        <v>5913</v>
      </c>
      <c r="F829" s="2" t="s">
        <v>5665</v>
      </c>
    </row>
    <row r="830" spans="1:6" ht="14.45">
      <c r="A830" s="11" t="s">
        <v>5914</v>
      </c>
      <c r="B830" s="11" t="s">
        <v>5915</v>
      </c>
      <c r="C830" s="11" t="s">
        <v>5916</v>
      </c>
      <c r="F830" s="2" t="s">
        <v>5665</v>
      </c>
    </row>
    <row r="831" spans="1:6" ht="14.45">
      <c r="A831" s="11" t="s">
        <v>5917</v>
      </c>
      <c r="B831" s="11" t="s">
        <v>5918</v>
      </c>
      <c r="C831" s="11" t="s">
        <v>5919</v>
      </c>
      <c r="F831" s="2" t="s">
        <v>5665</v>
      </c>
    </row>
    <row r="832" spans="1:6" ht="14.45">
      <c r="A832" s="11" t="s">
        <v>5920</v>
      </c>
      <c r="B832" s="11" t="s">
        <v>5921</v>
      </c>
      <c r="C832" s="11" t="s">
        <v>5922</v>
      </c>
      <c r="F832" s="2" t="s">
        <v>5665</v>
      </c>
    </row>
    <row r="833" spans="1:6" ht="14.45">
      <c r="A833" s="11" t="s">
        <v>5923</v>
      </c>
      <c r="B833" s="11" t="s">
        <v>5924</v>
      </c>
      <c r="C833" s="11" t="s">
        <v>5925</v>
      </c>
      <c r="F833" s="2" t="s">
        <v>5665</v>
      </c>
    </row>
    <row r="834" spans="1:6" ht="14.45">
      <c r="A834" s="11" t="s">
        <v>5926</v>
      </c>
      <c r="B834" s="11" t="s">
        <v>5927</v>
      </c>
      <c r="C834" s="11" t="s">
        <v>5928</v>
      </c>
      <c r="F834" s="2" t="s">
        <v>5665</v>
      </c>
    </row>
    <row r="835" spans="1:6" ht="14.45">
      <c r="A835" s="11" t="s">
        <v>5929</v>
      </c>
      <c r="B835" s="11" t="s">
        <v>5930</v>
      </c>
      <c r="C835" s="11" t="s">
        <v>5931</v>
      </c>
      <c r="F835" s="2" t="s">
        <v>5665</v>
      </c>
    </row>
    <row r="836" spans="1:6" ht="14.45">
      <c r="A836" s="11" t="s">
        <v>5932</v>
      </c>
      <c r="B836" s="11" t="s">
        <v>5933</v>
      </c>
      <c r="C836" s="11" t="s">
        <v>5934</v>
      </c>
      <c r="F836" s="2" t="s">
        <v>5665</v>
      </c>
    </row>
    <row r="837" spans="1:6" ht="14.45">
      <c r="A837" s="11" t="s">
        <v>5935</v>
      </c>
      <c r="B837" s="11" t="s">
        <v>5936</v>
      </c>
      <c r="C837" s="11" t="s">
        <v>5937</v>
      </c>
      <c r="F837" s="2" t="s">
        <v>5665</v>
      </c>
    </row>
    <row r="838" spans="1:6" ht="14.45">
      <c r="A838" s="11" t="s">
        <v>5938</v>
      </c>
      <c r="B838" s="11" t="s">
        <v>5939</v>
      </c>
      <c r="C838" s="11" t="s">
        <v>5940</v>
      </c>
      <c r="F838" s="2" t="s">
        <v>5665</v>
      </c>
    </row>
    <row r="839" spans="1:6" ht="14.45">
      <c r="A839" s="11" t="s">
        <v>5941</v>
      </c>
      <c r="B839" s="11" t="s">
        <v>5942</v>
      </c>
      <c r="C839" s="11" t="s">
        <v>5943</v>
      </c>
      <c r="F839" s="2" t="s">
        <v>5665</v>
      </c>
    </row>
    <row r="840" spans="1:6" ht="14.45">
      <c r="A840" s="11" t="s">
        <v>5944</v>
      </c>
      <c r="B840" s="11" t="s">
        <v>5945</v>
      </c>
      <c r="C840" s="11" t="s">
        <v>5946</v>
      </c>
      <c r="F840" s="2" t="s">
        <v>5665</v>
      </c>
    </row>
    <row r="841" spans="1:6" ht="14.45">
      <c r="A841" s="11" t="s">
        <v>5947</v>
      </c>
      <c r="B841" s="11" t="s">
        <v>5948</v>
      </c>
      <c r="C841" s="11" t="s">
        <v>5949</v>
      </c>
      <c r="F841" s="2" t="s">
        <v>5665</v>
      </c>
    </row>
    <row r="842" spans="1:6" ht="14.45">
      <c r="A842" s="11" t="s">
        <v>5950</v>
      </c>
      <c r="B842" s="11" t="s">
        <v>5951</v>
      </c>
      <c r="C842" s="11" t="s">
        <v>5952</v>
      </c>
      <c r="F842" s="2" t="s">
        <v>5665</v>
      </c>
    </row>
    <row r="843" spans="1:6" ht="14.45">
      <c r="A843" s="11" t="s">
        <v>5953</v>
      </c>
      <c r="B843" s="11" t="s">
        <v>5954</v>
      </c>
      <c r="C843" s="11" t="s">
        <v>5955</v>
      </c>
      <c r="F843" s="2" t="s">
        <v>5665</v>
      </c>
    </row>
    <row r="844" spans="1:6" ht="14.45">
      <c r="A844" s="11" t="s">
        <v>5956</v>
      </c>
      <c r="B844" s="11" t="s">
        <v>5957</v>
      </c>
      <c r="C844" s="11" t="s">
        <v>5958</v>
      </c>
      <c r="F844" s="2" t="s">
        <v>5665</v>
      </c>
    </row>
    <row r="845" spans="1:6" ht="14.45">
      <c r="A845" s="11" t="s">
        <v>5959</v>
      </c>
      <c r="B845" s="11" t="s">
        <v>5960</v>
      </c>
      <c r="C845" s="11" t="s">
        <v>5961</v>
      </c>
      <c r="F845" s="2" t="s">
        <v>5665</v>
      </c>
    </row>
    <row r="846" spans="1:6" ht="14.45">
      <c r="A846" s="11" t="s">
        <v>5962</v>
      </c>
      <c r="B846" s="11" t="s">
        <v>5963</v>
      </c>
      <c r="C846" s="11" t="s">
        <v>5964</v>
      </c>
      <c r="F846" s="2" t="s">
        <v>5665</v>
      </c>
    </row>
    <row r="847" spans="1:6" ht="14.45">
      <c r="A847" s="11" t="s">
        <v>5965</v>
      </c>
      <c r="B847" s="11" t="s">
        <v>5966</v>
      </c>
      <c r="C847" s="11" t="s">
        <v>5967</v>
      </c>
      <c r="F847" s="2" t="s">
        <v>5665</v>
      </c>
    </row>
    <row r="848" spans="1:6" ht="14.45">
      <c r="A848" s="11" t="s">
        <v>5968</v>
      </c>
      <c r="B848" s="11" t="s">
        <v>5969</v>
      </c>
      <c r="C848" s="11" t="s">
        <v>5970</v>
      </c>
      <c r="F848" s="2" t="s">
        <v>5665</v>
      </c>
    </row>
    <row r="849" spans="1:6" ht="14.45">
      <c r="A849" s="11" t="s">
        <v>5971</v>
      </c>
      <c r="B849" s="11" t="s">
        <v>5972</v>
      </c>
      <c r="C849" s="11" t="s">
        <v>5973</v>
      </c>
      <c r="F849" s="2" t="s">
        <v>5665</v>
      </c>
    </row>
    <row r="850" spans="1:6" ht="14.45">
      <c r="A850" s="11" t="s">
        <v>5974</v>
      </c>
      <c r="B850" s="11" t="s">
        <v>5975</v>
      </c>
      <c r="C850" s="11" t="s">
        <v>5976</v>
      </c>
      <c r="F850" s="2" t="s">
        <v>5665</v>
      </c>
    </row>
    <row r="851" spans="1:6" ht="14.45">
      <c r="A851" s="11" t="s">
        <v>5977</v>
      </c>
      <c r="B851" s="11" t="s">
        <v>5978</v>
      </c>
      <c r="C851" s="11" t="s">
        <v>5979</v>
      </c>
      <c r="F851" s="2" t="s">
        <v>5665</v>
      </c>
    </row>
    <row r="852" spans="1:6" ht="14.45">
      <c r="A852" s="11" t="s">
        <v>5980</v>
      </c>
      <c r="B852" s="11" t="s">
        <v>5981</v>
      </c>
      <c r="C852" s="11" t="s">
        <v>5982</v>
      </c>
      <c r="F852" s="2" t="s">
        <v>5665</v>
      </c>
    </row>
    <row r="853" spans="1:6" ht="14.45">
      <c r="A853" s="11" t="s">
        <v>5983</v>
      </c>
      <c r="B853" s="11" t="s">
        <v>5984</v>
      </c>
      <c r="C853" s="11" t="s">
        <v>5985</v>
      </c>
      <c r="F853" s="2" t="s">
        <v>5665</v>
      </c>
    </row>
    <row r="854" spans="1:6" ht="14.45">
      <c r="A854" s="11" t="s">
        <v>5986</v>
      </c>
      <c r="B854" s="11" t="s">
        <v>5987</v>
      </c>
      <c r="C854" s="11" t="s">
        <v>5988</v>
      </c>
      <c r="F854" s="2" t="s">
        <v>5665</v>
      </c>
    </row>
    <row r="855" spans="1:6" ht="14.45">
      <c r="A855" s="11" t="s">
        <v>5989</v>
      </c>
      <c r="B855" s="11" t="s">
        <v>5990</v>
      </c>
      <c r="C855" s="11" t="s">
        <v>5991</v>
      </c>
      <c r="F855" s="2" t="s">
        <v>5665</v>
      </c>
    </row>
    <row r="856" spans="1:6" ht="14.45">
      <c r="A856" s="11" t="s">
        <v>5992</v>
      </c>
      <c r="B856" s="11" t="s">
        <v>5993</v>
      </c>
      <c r="C856" s="11" t="s">
        <v>5994</v>
      </c>
      <c r="F856" s="2" t="s">
        <v>5665</v>
      </c>
    </row>
    <row r="857" spans="1:6" ht="14.45">
      <c r="A857" s="11" t="s">
        <v>5995</v>
      </c>
      <c r="B857" s="11" t="s">
        <v>5996</v>
      </c>
      <c r="C857" s="11" t="s">
        <v>5997</v>
      </c>
      <c r="F857" s="2" t="s">
        <v>5665</v>
      </c>
    </row>
    <row r="858" spans="1:6" ht="14.45">
      <c r="A858" s="11" t="s">
        <v>5998</v>
      </c>
      <c r="B858" s="11" t="s">
        <v>5999</v>
      </c>
      <c r="C858" s="11" t="s">
        <v>6000</v>
      </c>
      <c r="F858" s="2" t="s">
        <v>5665</v>
      </c>
    </row>
    <row r="859" spans="1:6" ht="14.45">
      <c r="A859" s="11" t="s">
        <v>6001</v>
      </c>
      <c r="B859" s="11" t="s">
        <v>6002</v>
      </c>
      <c r="C859" s="11" t="s">
        <v>6003</v>
      </c>
      <c r="F859" s="2" t="s">
        <v>5665</v>
      </c>
    </row>
    <row r="860" spans="1:6" ht="14.45">
      <c r="A860" s="11" t="s">
        <v>6004</v>
      </c>
      <c r="B860" s="11" t="s">
        <v>6005</v>
      </c>
      <c r="C860" s="11" t="s">
        <v>6006</v>
      </c>
      <c r="F860" s="2" t="s">
        <v>5665</v>
      </c>
    </row>
    <row r="861" spans="1:6" ht="14.45">
      <c r="A861" s="11" t="s">
        <v>6007</v>
      </c>
      <c r="B861" s="11" t="s">
        <v>6008</v>
      </c>
      <c r="C861" s="11" t="s">
        <v>6009</v>
      </c>
      <c r="F861" s="2" t="s">
        <v>5665</v>
      </c>
    </row>
    <row r="862" spans="1:6" ht="14.45">
      <c r="A862" s="11" t="s">
        <v>6010</v>
      </c>
      <c r="B862" s="11" t="s">
        <v>6011</v>
      </c>
      <c r="C862" s="11" t="s">
        <v>6012</v>
      </c>
      <c r="F862" s="2" t="s">
        <v>5665</v>
      </c>
    </row>
    <row r="863" spans="1:6" ht="14.45">
      <c r="A863" s="11" t="s">
        <v>6013</v>
      </c>
      <c r="B863" s="11" t="s">
        <v>6014</v>
      </c>
      <c r="C863" s="11" t="s">
        <v>6015</v>
      </c>
      <c r="F863" s="2" t="s">
        <v>5665</v>
      </c>
    </row>
    <row r="864" spans="1:6" ht="14.45">
      <c r="A864" s="11" t="s">
        <v>6016</v>
      </c>
      <c r="B864" s="11" t="s">
        <v>6017</v>
      </c>
      <c r="C864" s="11" t="s">
        <v>6018</v>
      </c>
      <c r="F864" s="2" t="s">
        <v>5665</v>
      </c>
    </row>
    <row r="865" spans="1:6" ht="14.45">
      <c r="A865" s="11" t="s">
        <v>6019</v>
      </c>
      <c r="B865" s="11" t="s">
        <v>6020</v>
      </c>
      <c r="C865" s="11" t="s">
        <v>6021</v>
      </c>
      <c r="F865" s="2" t="s">
        <v>5665</v>
      </c>
    </row>
    <row r="866" spans="1:6" ht="14.45">
      <c r="A866" s="11" t="s">
        <v>6022</v>
      </c>
      <c r="B866" s="11" t="s">
        <v>6023</v>
      </c>
      <c r="C866" s="11" t="s">
        <v>6024</v>
      </c>
      <c r="F866" s="2" t="s">
        <v>5665</v>
      </c>
    </row>
    <row r="867" spans="1:6" ht="14.45">
      <c r="A867" s="11" t="s">
        <v>6025</v>
      </c>
      <c r="B867" s="11" t="s">
        <v>6026</v>
      </c>
      <c r="C867" s="11" t="s">
        <v>6027</v>
      </c>
      <c r="F867" s="2" t="s">
        <v>5665</v>
      </c>
    </row>
    <row r="868" spans="1:6" ht="14.45">
      <c r="A868" s="11" t="s">
        <v>6028</v>
      </c>
      <c r="B868" s="11" t="s">
        <v>6029</v>
      </c>
      <c r="C868" s="11" t="s">
        <v>6030</v>
      </c>
      <c r="F868" s="2" t="s">
        <v>5665</v>
      </c>
    </row>
    <row r="869" spans="1:6" ht="14.45">
      <c r="A869" s="11" t="s">
        <v>6031</v>
      </c>
      <c r="B869" s="11" t="s">
        <v>6032</v>
      </c>
      <c r="C869" s="11" t="s">
        <v>6033</v>
      </c>
      <c r="F869" s="2" t="s">
        <v>5665</v>
      </c>
    </row>
    <row r="870" spans="1:6" ht="14.45">
      <c r="A870" s="11" t="s">
        <v>6034</v>
      </c>
      <c r="B870" s="11" t="s">
        <v>6035</v>
      </c>
      <c r="C870" s="11" t="s">
        <v>6036</v>
      </c>
      <c r="F870" s="2" t="s">
        <v>5665</v>
      </c>
    </row>
    <row r="871" spans="1:6" ht="14.45">
      <c r="A871" s="11" t="s">
        <v>6037</v>
      </c>
      <c r="B871" s="11" t="s">
        <v>6038</v>
      </c>
      <c r="C871" s="11" t="s">
        <v>6039</v>
      </c>
      <c r="F871" s="2" t="s">
        <v>5665</v>
      </c>
    </row>
    <row r="872" spans="1:6" ht="14.45">
      <c r="A872" s="11" t="s">
        <v>6040</v>
      </c>
      <c r="B872" s="11" t="s">
        <v>6041</v>
      </c>
      <c r="C872" s="11" t="s">
        <v>6042</v>
      </c>
      <c r="F872" s="2" t="s">
        <v>5665</v>
      </c>
    </row>
    <row r="873" spans="1:6" ht="14.45">
      <c r="A873" s="11" t="s">
        <v>6043</v>
      </c>
      <c r="B873" s="11" t="s">
        <v>6044</v>
      </c>
      <c r="C873" s="11" t="s">
        <v>6045</v>
      </c>
      <c r="F873" s="2" t="s">
        <v>5665</v>
      </c>
    </row>
    <row r="874" spans="1:6" ht="14.45">
      <c r="A874" s="11" t="s">
        <v>6046</v>
      </c>
      <c r="B874" s="11" t="s">
        <v>6047</v>
      </c>
      <c r="C874" s="11" t="s">
        <v>6048</v>
      </c>
      <c r="F874" s="2" t="s">
        <v>5665</v>
      </c>
    </row>
    <row r="875" spans="1:6" ht="14.45">
      <c r="A875" s="11" t="s">
        <v>6049</v>
      </c>
      <c r="B875" s="11" t="s">
        <v>6050</v>
      </c>
      <c r="C875" s="11" t="s">
        <v>6051</v>
      </c>
      <c r="F875" s="2" t="s">
        <v>5665</v>
      </c>
    </row>
    <row r="876" spans="1:6" ht="14.45">
      <c r="A876" s="11" t="s">
        <v>6052</v>
      </c>
      <c r="B876" s="11" t="s">
        <v>6053</v>
      </c>
      <c r="C876" s="11" t="s">
        <v>6054</v>
      </c>
      <c r="F876" s="2" t="s">
        <v>5665</v>
      </c>
    </row>
    <row r="877" spans="1:6" ht="14.45">
      <c r="A877" s="11" t="s">
        <v>6055</v>
      </c>
      <c r="B877" s="11" t="s">
        <v>6056</v>
      </c>
      <c r="C877" s="11" t="s">
        <v>6057</v>
      </c>
      <c r="F877" s="2" t="s">
        <v>5665</v>
      </c>
    </row>
    <row r="878" spans="1:6" ht="14.45">
      <c r="A878" s="11" t="s">
        <v>6058</v>
      </c>
      <c r="B878" s="11" t="s">
        <v>6059</v>
      </c>
      <c r="C878" s="11" t="s">
        <v>6060</v>
      </c>
      <c r="F878" s="2" t="s">
        <v>5665</v>
      </c>
    </row>
    <row r="879" spans="1:6" ht="14.45">
      <c r="A879" s="11" t="s">
        <v>6061</v>
      </c>
      <c r="B879" s="11" t="s">
        <v>6062</v>
      </c>
      <c r="C879" s="11" t="s">
        <v>6063</v>
      </c>
      <c r="F879" s="2" t="s">
        <v>5665</v>
      </c>
    </row>
    <row r="880" spans="1:6" ht="14.45">
      <c r="A880" s="11" t="s">
        <v>6064</v>
      </c>
      <c r="B880" s="11" t="s">
        <v>6065</v>
      </c>
      <c r="C880" s="11" t="s">
        <v>6066</v>
      </c>
      <c r="F880" s="2" t="s">
        <v>5665</v>
      </c>
    </row>
    <row r="881" spans="1:6" ht="14.45">
      <c r="A881" s="11" t="s">
        <v>6067</v>
      </c>
      <c r="B881" s="11" t="s">
        <v>6068</v>
      </c>
      <c r="C881" s="11" t="s">
        <v>6069</v>
      </c>
      <c r="F881" s="2" t="s">
        <v>5665</v>
      </c>
    </row>
    <row r="882" spans="1:6" ht="14.45">
      <c r="A882" s="11" t="s">
        <v>6070</v>
      </c>
      <c r="B882" s="11" t="s">
        <v>6071</v>
      </c>
      <c r="C882" s="11" t="s">
        <v>6072</v>
      </c>
      <c r="F882" s="2" t="s">
        <v>5665</v>
      </c>
    </row>
    <row r="883" spans="1:6" ht="14.45">
      <c r="A883" s="11" t="s">
        <v>6073</v>
      </c>
      <c r="B883" s="11" t="s">
        <v>6074</v>
      </c>
      <c r="C883" s="11" t="s">
        <v>6075</v>
      </c>
      <c r="F883" s="2" t="s">
        <v>5665</v>
      </c>
    </row>
    <row r="884" spans="1:6" ht="14.45">
      <c r="A884" s="11" t="s">
        <v>6076</v>
      </c>
      <c r="B884" s="11" t="s">
        <v>6077</v>
      </c>
      <c r="C884" s="11" t="s">
        <v>6078</v>
      </c>
      <c r="F884" s="2" t="s">
        <v>5665</v>
      </c>
    </row>
    <row r="885" spans="1:6" ht="14.45">
      <c r="A885" s="11" t="s">
        <v>6079</v>
      </c>
      <c r="B885" s="11" t="s">
        <v>6080</v>
      </c>
      <c r="C885" s="11" t="s">
        <v>6081</v>
      </c>
      <c r="F885" s="2" t="s">
        <v>5665</v>
      </c>
    </row>
    <row r="886" spans="1:6" ht="14.45">
      <c r="A886" s="11" t="s">
        <v>6082</v>
      </c>
      <c r="B886" s="11" t="s">
        <v>6083</v>
      </c>
      <c r="C886" s="11" t="s">
        <v>6084</v>
      </c>
      <c r="F886" s="2" t="s">
        <v>5665</v>
      </c>
    </row>
    <row r="887" spans="1:6" ht="14.45">
      <c r="A887" s="11" t="s">
        <v>6085</v>
      </c>
      <c r="B887" s="11" t="s">
        <v>6086</v>
      </c>
      <c r="C887" s="11" t="s">
        <v>6087</v>
      </c>
      <c r="F887" s="2" t="s">
        <v>5665</v>
      </c>
    </row>
    <row r="888" spans="1:6" ht="14.45">
      <c r="A888" s="11" t="s">
        <v>6088</v>
      </c>
      <c r="B888" s="11" t="s">
        <v>6089</v>
      </c>
      <c r="C888" s="11" t="s">
        <v>6090</v>
      </c>
      <c r="F888" s="2" t="s">
        <v>5665</v>
      </c>
    </row>
    <row r="889" spans="1:6" ht="14.45">
      <c r="A889" s="11" t="s">
        <v>6091</v>
      </c>
      <c r="B889" s="11" t="s">
        <v>6092</v>
      </c>
      <c r="C889" s="11" t="s">
        <v>6093</v>
      </c>
      <c r="F889" s="2" t="s">
        <v>5665</v>
      </c>
    </row>
    <row r="890" spans="1:6" ht="14.45">
      <c r="A890" s="11" t="s">
        <v>6094</v>
      </c>
      <c r="B890" s="11" t="s">
        <v>6095</v>
      </c>
      <c r="C890" s="11" t="s">
        <v>6096</v>
      </c>
      <c r="F890" s="2" t="s">
        <v>5665</v>
      </c>
    </row>
    <row r="891" spans="1:6" ht="14.45">
      <c r="A891" s="11" t="s">
        <v>6097</v>
      </c>
      <c r="B891" s="11" t="s">
        <v>6098</v>
      </c>
      <c r="C891" s="11" t="s">
        <v>6099</v>
      </c>
      <c r="F891" s="2" t="s">
        <v>5665</v>
      </c>
    </row>
    <row r="892" spans="1:6" ht="14.45">
      <c r="A892" s="11" t="s">
        <v>6100</v>
      </c>
      <c r="B892" s="11" t="s">
        <v>6101</v>
      </c>
      <c r="C892" s="11" t="s">
        <v>6102</v>
      </c>
      <c r="F892" s="2" t="s">
        <v>5665</v>
      </c>
    </row>
    <row r="893" spans="1:6" ht="14.45">
      <c r="A893" s="11" t="s">
        <v>6103</v>
      </c>
      <c r="B893" s="11" t="s">
        <v>6104</v>
      </c>
      <c r="C893" s="11" t="s">
        <v>6105</v>
      </c>
      <c r="F893" s="2" t="s">
        <v>5665</v>
      </c>
    </row>
    <row r="894" spans="1:6" ht="14.45">
      <c r="A894" s="11" t="s">
        <v>6106</v>
      </c>
      <c r="B894" s="11" t="s">
        <v>6107</v>
      </c>
      <c r="C894" s="11" t="s">
        <v>6108</v>
      </c>
      <c r="F894" s="2" t="s">
        <v>5665</v>
      </c>
    </row>
    <row r="895" spans="1:6" ht="14.45">
      <c r="A895" s="11" t="s">
        <v>6109</v>
      </c>
      <c r="B895" s="11" t="s">
        <v>6110</v>
      </c>
      <c r="C895" s="11" t="s">
        <v>6111</v>
      </c>
      <c r="F895" s="2" t="s">
        <v>5665</v>
      </c>
    </row>
    <row r="896" spans="1:6" ht="14.45">
      <c r="A896" s="11" t="s">
        <v>6112</v>
      </c>
      <c r="B896" s="11" t="s">
        <v>6113</v>
      </c>
      <c r="C896" s="11" t="s">
        <v>6114</v>
      </c>
      <c r="F896" s="2" t="s">
        <v>5665</v>
      </c>
    </row>
    <row r="897" spans="1:6" ht="14.45">
      <c r="A897" s="11" t="s">
        <v>6115</v>
      </c>
      <c r="B897" s="11" t="s">
        <v>6116</v>
      </c>
      <c r="C897" s="11" t="s">
        <v>6117</v>
      </c>
      <c r="F897" s="2" t="s">
        <v>5665</v>
      </c>
    </row>
    <row r="898" spans="1:6" ht="14.45">
      <c r="A898" s="11" t="s">
        <v>6118</v>
      </c>
      <c r="B898" s="11" t="s">
        <v>6119</v>
      </c>
      <c r="C898" s="11" t="s">
        <v>6120</v>
      </c>
      <c r="F898" s="2" t="s">
        <v>5665</v>
      </c>
    </row>
    <row r="899" spans="1:6" ht="14.45">
      <c r="A899" s="11" t="s">
        <v>6121</v>
      </c>
      <c r="B899" s="11" t="s">
        <v>6122</v>
      </c>
      <c r="C899" s="11" t="s">
        <v>6123</v>
      </c>
      <c r="F899" s="2" t="s">
        <v>5665</v>
      </c>
    </row>
    <row r="900" spans="1:6" ht="14.45">
      <c r="A900" s="11" t="s">
        <v>6124</v>
      </c>
      <c r="B900" s="11" t="s">
        <v>6125</v>
      </c>
      <c r="C900" s="11" t="s">
        <v>6126</v>
      </c>
      <c r="F900" s="2" t="s">
        <v>5665</v>
      </c>
    </row>
    <row r="901" spans="1:6" ht="14.45">
      <c r="A901" s="11" t="s">
        <v>6127</v>
      </c>
      <c r="B901" s="11" t="s">
        <v>6128</v>
      </c>
      <c r="C901" s="11" t="s">
        <v>6129</v>
      </c>
      <c r="F901" s="2" t="s">
        <v>5665</v>
      </c>
    </row>
    <row r="902" spans="1:6" ht="14.45">
      <c r="A902" s="11" t="s">
        <v>6130</v>
      </c>
      <c r="B902" s="11" t="s">
        <v>6131</v>
      </c>
      <c r="C902" s="11" t="s">
        <v>6132</v>
      </c>
      <c r="F902" s="2" t="s">
        <v>5665</v>
      </c>
    </row>
    <row r="903" spans="1:6" ht="14.45">
      <c r="A903" s="11" t="s">
        <v>6133</v>
      </c>
      <c r="B903" s="11" t="s">
        <v>6134</v>
      </c>
      <c r="C903" s="11" t="s">
        <v>6135</v>
      </c>
      <c r="F903" s="2" t="s">
        <v>5665</v>
      </c>
    </row>
    <row r="904" spans="1:6" ht="14.45">
      <c r="A904" s="11" t="s">
        <v>6136</v>
      </c>
      <c r="B904" s="11" t="s">
        <v>6137</v>
      </c>
      <c r="C904" s="11" t="s">
        <v>6138</v>
      </c>
      <c r="F904" s="2" t="s">
        <v>5665</v>
      </c>
    </row>
    <row r="905" spans="1:6" ht="14.45">
      <c r="A905" s="11" t="s">
        <v>6139</v>
      </c>
      <c r="B905" s="11" t="s">
        <v>6140</v>
      </c>
      <c r="C905" s="11" t="s">
        <v>6141</v>
      </c>
      <c r="F905" s="2" t="s">
        <v>5665</v>
      </c>
    </row>
    <row r="906" spans="1:6" ht="14.45">
      <c r="A906" s="11" t="s">
        <v>6142</v>
      </c>
      <c r="B906" s="11" t="s">
        <v>6143</v>
      </c>
      <c r="C906" s="11" t="s">
        <v>6144</v>
      </c>
      <c r="F906" s="2" t="s">
        <v>5665</v>
      </c>
    </row>
    <row r="907" spans="1:6" ht="14.45">
      <c r="A907" s="11" t="s">
        <v>6145</v>
      </c>
      <c r="B907" s="11" t="s">
        <v>6146</v>
      </c>
      <c r="C907" s="11" t="s">
        <v>6147</v>
      </c>
      <c r="F907" s="2" t="s">
        <v>5665</v>
      </c>
    </row>
    <row r="908" spans="1:6" ht="14.45">
      <c r="A908" s="11" t="s">
        <v>6148</v>
      </c>
      <c r="B908" s="11" t="s">
        <v>6149</v>
      </c>
      <c r="C908" s="11" t="s">
        <v>6150</v>
      </c>
      <c r="F908" s="2" t="s">
        <v>5665</v>
      </c>
    </row>
    <row r="909" spans="1:6" ht="14.45">
      <c r="A909" s="11" t="s">
        <v>6151</v>
      </c>
      <c r="B909" s="11" t="s">
        <v>6152</v>
      </c>
      <c r="C909" s="11" t="s">
        <v>6153</v>
      </c>
      <c r="F909" s="2" t="s">
        <v>5665</v>
      </c>
    </row>
    <row r="910" spans="1:6" ht="14.45">
      <c r="A910" s="11" t="s">
        <v>6154</v>
      </c>
      <c r="B910" s="11" t="s">
        <v>6155</v>
      </c>
      <c r="C910" s="11" t="s">
        <v>6156</v>
      </c>
      <c r="F910" s="2" t="s">
        <v>5665</v>
      </c>
    </row>
    <row r="911" spans="1:6" ht="14.45">
      <c r="A911" s="11" t="s">
        <v>6157</v>
      </c>
      <c r="B911" s="11" t="s">
        <v>6158</v>
      </c>
      <c r="C911" s="11" t="s">
        <v>6159</v>
      </c>
      <c r="F911" s="2" t="s">
        <v>5665</v>
      </c>
    </row>
    <row r="912" spans="1:6" ht="14.45">
      <c r="A912" s="11" t="s">
        <v>6160</v>
      </c>
      <c r="B912" s="11" t="s">
        <v>6161</v>
      </c>
      <c r="C912" s="11" t="s">
        <v>6162</v>
      </c>
      <c r="F912" s="2" t="s">
        <v>5665</v>
      </c>
    </row>
    <row r="913" spans="1:6" ht="14.45">
      <c r="A913" s="11" t="s">
        <v>6163</v>
      </c>
      <c r="B913" s="11" t="s">
        <v>6164</v>
      </c>
      <c r="C913" s="11" t="s">
        <v>6165</v>
      </c>
      <c r="F913" s="2" t="s">
        <v>5665</v>
      </c>
    </row>
    <row r="914" spans="1:6" ht="14.45">
      <c r="A914" s="11" t="s">
        <v>6166</v>
      </c>
      <c r="B914" s="11" t="s">
        <v>6167</v>
      </c>
      <c r="C914" s="11" t="s">
        <v>6168</v>
      </c>
      <c r="F914" s="2" t="s">
        <v>5665</v>
      </c>
    </row>
    <row r="915" spans="1:6" ht="14.45">
      <c r="A915" s="11" t="s">
        <v>6169</v>
      </c>
      <c r="B915" s="11" t="s">
        <v>6170</v>
      </c>
      <c r="C915" s="11" t="s">
        <v>6171</v>
      </c>
      <c r="F915" s="2" t="s">
        <v>5665</v>
      </c>
    </row>
    <row r="916" spans="1:6" ht="14.45">
      <c r="A916" s="11" t="s">
        <v>6172</v>
      </c>
      <c r="B916" s="11" t="s">
        <v>6173</v>
      </c>
      <c r="C916" s="11" t="s">
        <v>6174</v>
      </c>
      <c r="F916" s="2" t="s">
        <v>5665</v>
      </c>
    </row>
    <row r="917" spans="1:6" ht="14.45">
      <c r="A917" s="11" t="s">
        <v>6175</v>
      </c>
      <c r="B917" s="11" t="s">
        <v>6176</v>
      </c>
      <c r="C917" s="11" t="s">
        <v>6177</v>
      </c>
      <c r="F917" s="2" t="s">
        <v>5665</v>
      </c>
    </row>
    <row r="918" spans="1:6" ht="14.45">
      <c r="A918" s="11" t="s">
        <v>6178</v>
      </c>
      <c r="B918" s="11" t="s">
        <v>6179</v>
      </c>
      <c r="C918" s="11" t="s">
        <v>6180</v>
      </c>
      <c r="F918" s="2" t="s">
        <v>5665</v>
      </c>
    </row>
    <row r="919" spans="1:6" ht="14.45">
      <c r="A919" s="11" t="s">
        <v>6181</v>
      </c>
      <c r="B919" s="11" t="s">
        <v>6182</v>
      </c>
      <c r="C919" s="11" t="s">
        <v>6183</v>
      </c>
      <c r="F919" s="2" t="s">
        <v>5665</v>
      </c>
    </row>
    <row r="920" spans="1:6" ht="14.45">
      <c r="A920" s="11" t="s">
        <v>6184</v>
      </c>
      <c r="B920" s="11" t="s">
        <v>6185</v>
      </c>
      <c r="C920" s="11" t="s">
        <v>6186</v>
      </c>
      <c r="F920" s="2" t="s">
        <v>5665</v>
      </c>
    </row>
    <row r="921" spans="1:6" ht="14.45">
      <c r="A921" s="11" t="s">
        <v>6187</v>
      </c>
      <c r="B921" s="11" t="s">
        <v>6188</v>
      </c>
      <c r="C921" s="11" t="s">
        <v>6189</v>
      </c>
      <c r="F921" s="2" t="s">
        <v>5665</v>
      </c>
    </row>
    <row r="922" spans="1:6" ht="14.45">
      <c r="A922" s="11" t="s">
        <v>6190</v>
      </c>
      <c r="B922" s="11" t="s">
        <v>6191</v>
      </c>
      <c r="C922" s="11" t="s">
        <v>6192</v>
      </c>
      <c r="F922" s="2" t="s">
        <v>5665</v>
      </c>
    </row>
    <row r="923" spans="1:6" ht="14.45">
      <c r="A923" s="11" t="s">
        <v>6193</v>
      </c>
      <c r="B923" s="11" t="s">
        <v>6194</v>
      </c>
      <c r="C923" s="11" t="s">
        <v>6195</v>
      </c>
      <c r="F923" s="2" t="s">
        <v>5665</v>
      </c>
    </row>
    <row r="924" spans="1:6" ht="14.45">
      <c r="A924" s="11" t="s">
        <v>6196</v>
      </c>
      <c r="B924" s="11" t="s">
        <v>6197</v>
      </c>
      <c r="C924" s="11" t="s">
        <v>6198</v>
      </c>
      <c r="F924" s="2" t="s">
        <v>5665</v>
      </c>
    </row>
    <row r="925" spans="1:6" ht="14.45">
      <c r="A925" s="11" t="s">
        <v>6199</v>
      </c>
      <c r="B925" s="11" t="s">
        <v>6200</v>
      </c>
      <c r="C925" s="11" t="s">
        <v>6201</v>
      </c>
      <c r="F925" s="2" t="s">
        <v>5665</v>
      </c>
    </row>
    <row r="926" spans="1:6" ht="14.45">
      <c r="A926" s="11" t="s">
        <v>6202</v>
      </c>
      <c r="B926" s="11" t="s">
        <v>6203</v>
      </c>
      <c r="C926" s="11" t="s">
        <v>6204</v>
      </c>
      <c r="F926" s="2" t="s">
        <v>5665</v>
      </c>
    </row>
    <row r="927" spans="1:6" ht="14.45">
      <c r="A927" s="11" t="s">
        <v>6205</v>
      </c>
      <c r="B927" s="11" t="s">
        <v>6206</v>
      </c>
      <c r="C927" s="11" t="s">
        <v>6207</v>
      </c>
      <c r="F927" s="2" t="s">
        <v>5665</v>
      </c>
    </row>
    <row r="928" spans="1:6" ht="14.45">
      <c r="A928" s="11" t="s">
        <v>6208</v>
      </c>
      <c r="B928" s="11" t="s">
        <v>6209</v>
      </c>
      <c r="C928" s="11" t="s">
        <v>6210</v>
      </c>
      <c r="F928" s="2" t="s">
        <v>5665</v>
      </c>
    </row>
    <row r="929" spans="1:6" ht="14.45">
      <c r="A929" s="11" t="s">
        <v>6211</v>
      </c>
      <c r="B929" s="11" t="s">
        <v>6212</v>
      </c>
      <c r="C929" s="11" t="s">
        <v>6213</v>
      </c>
      <c r="F929" s="2" t="s">
        <v>5665</v>
      </c>
    </row>
    <row r="930" spans="1:6" ht="14.45">
      <c r="A930" s="11" t="s">
        <v>6214</v>
      </c>
      <c r="B930" s="11" t="s">
        <v>6215</v>
      </c>
      <c r="C930" s="11" t="s">
        <v>6216</v>
      </c>
      <c r="F930" s="2" t="s">
        <v>5665</v>
      </c>
    </row>
    <row r="931" spans="1:6" ht="14.45">
      <c r="A931" s="11" t="s">
        <v>6217</v>
      </c>
      <c r="B931" s="11" t="s">
        <v>6218</v>
      </c>
      <c r="C931" s="11" t="s">
        <v>6219</v>
      </c>
      <c r="F931" s="2" t="s">
        <v>5665</v>
      </c>
    </row>
    <row r="932" spans="1:6" ht="14.45">
      <c r="A932" s="11" t="s">
        <v>6220</v>
      </c>
      <c r="B932" s="11" t="s">
        <v>6221</v>
      </c>
      <c r="C932" s="11" t="s">
        <v>6222</v>
      </c>
      <c r="F932" s="2" t="s">
        <v>5665</v>
      </c>
    </row>
    <row r="933" spans="1:6" ht="14.45">
      <c r="A933" s="11" t="s">
        <v>6223</v>
      </c>
      <c r="B933" s="11" t="s">
        <v>6224</v>
      </c>
      <c r="C933" s="11" t="s">
        <v>6225</v>
      </c>
      <c r="F933" s="2" t="s">
        <v>5665</v>
      </c>
    </row>
    <row r="934" spans="1:6" ht="14.45">
      <c r="A934" s="11" t="s">
        <v>6226</v>
      </c>
      <c r="B934" s="11" t="s">
        <v>6227</v>
      </c>
      <c r="C934" s="11" t="s">
        <v>6228</v>
      </c>
      <c r="F934" s="2" t="s">
        <v>5665</v>
      </c>
    </row>
    <row r="935" spans="1:6" ht="14.45">
      <c r="A935" s="11" t="s">
        <v>6229</v>
      </c>
      <c r="B935" s="11" t="s">
        <v>6230</v>
      </c>
      <c r="C935" s="11" t="s">
        <v>6231</v>
      </c>
      <c r="F935" s="2" t="s">
        <v>5665</v>
      </c>
    </row>
    <row r="936" spans="1:6" ht="14.45">
      <c r="A936" s="11" t="s">
        <v>6232</v>
      </c>
      <c r="B936" s="11" t="s">
        <v>6233</v>
      </c>
      <c r="C936" s="11" t="s">
        <v>6234</v>
      </c>
      <c r="F936" s="2" t="s">
        <v>5665</v>
      </c>
    </row>
    <row r="937" spans="1:6" ht="14.45">
      <c r="A937" s="11" t="s">
        <v>6235</v>
      </c>
      <c r="B937" s="11" t="s">
        <v>6236</v>
      </c>
      <c r="C937" s="11" t="s">
        <v>6237</v>
      </c>
      <c r="F937" s="2" t="s">
        <v>5665</v>
      </c>
    </row>
    <row r="938" spans="1:6" ht="14.45">
      <c r="A938" s="11" t="s">
        <v>6238</v>
      </c>
      <c r="B938" s="11" t="s">
        <v>6239</v>
      </c>
      <c r="C938" s="11" t="s">
        <v>6240</v>
      </c>
      <c r="F938" s="2" t="s">
        <v>5665</v>
      </c>
    </row>
    <row r="939" spans="1:6" ht="14.45">
      <c r="A939" s="11" t="s">
        <v>6241</v>
      </c>
      <c r="B939" s="11" t="s">
        <v>6242</v>
      </c>
      <c r="C939" s="11" t="s">
        <v>6243</v>
      </c>
      <c r="F939" s="2" t="s">
        <v>5665</v>
      </c>
    </row>
    <row r="940" spans="1:6" ht="14.45">
      <c r="A940" s="11" t="s">
        <v>6244</v>
      </c>
      <c r="B940" s="11" t="s">
        <v>6245</v>
      </c>
      <c r="C940" s="11" t="s">
        <v>6246</v>
      </c>
      <c r="F940" s="2" t="s">
        <v>5665</v>
      </c>
    </row>
    <row r="941" spans="1:6" ht="14.45">
      <c r="A941" s="11" t="s">
        <v>6247</v>
      </c>
      <c r="B941" s="11" t="s">
        <v>6248</v>
      </c>
      <c r="C941" s="11" t="s">
        <v>6249</v>
      </c>
      <c r="F941" s="2" t="s">
        <v>5665</v>
      </c>
    </row>
    <row r="942" spans="1:6" ht="14.45">
      <c r="A942" s="11" t="s">
        <v>6250</v>
      </c>
      <c r="B942" s="11" t="s">
        <v>6251</v>
      </c>
      <c r="C942" s="11" t="s">
        <v>6252</v>
      </c>
      <c r="F942" s="2" t="s">
        <v>5665</v>
      </c>
    </row>
    <row r="943" spans="1:6" ht="14.45">
      <c r="A943" s="11" t="s">
        <v>6253</v>
      </c>
      <c r="B943" s="11" t="s">
        <v>6254</v>
      </c>
      <c r="C943" s="11" t="s">
        <v>6255</v>
      </c>
      <c r="F943" s="2" t="s">
        <v>5665</v>
      </c>
    </row>
    <row r="944" spans="1:6" ht="14.45">
      <c r="A944" s="11" t="s">
        <v>6256</v>
      </c>
      <c r="B944" s="11" t="s">
        <v>6257</v>
      </c>
      <c r="C944" s="11" t="s">
        <v>6258</v>
      </c>
      <c r="F944" s="2" t="s">
        <v>5665</v>
      </c>
    </row>
    <row r="945" spans="1:6" ht="14.45">
      <c r="A945" s="11" t="s">
        <v>6259</v>
      </c>
      <c r="B945" s="11" t="s">
        <v>6260</v>
      </c>
      <c r="C945" s="11" t="s">
        <v>6261</v>
      </c>
      <c r="F945" s="2" t="s">
        <v>5665</v>
      </c>
    </row>
    <row r="946" spans="1:6" ht="14.45">
      <c r="A946" s="11" t="s">
        <v>6262</v>
      </c>
      <c r="B946" s="11" t="s">
        <v>6263</v>
      </c>
      <c r="C946" s="11" t="s">
        <v>6264</v>
      </c>
      <c r="F946" s="2" t="s">
        <v>5665</v>
      </c>
    </row>
    <row r="947" spans="1:6" ht="14.45">
      <c r="A947" s="11" t="s">
        <v>6265</v>
      </c>
      <c r="B947" s="2" t="s">
        <v>6266</v>
      </c>
      <c r="E947" s="2" t="s">
        <v>5560</v>
      </c>
      <c r="F947" s="68" t="s">
        <v>6267</v>
      </c>
    </row>
    <row r="948" spans="1:6" ht="14.45">
      <c r="A948" s="11" t="s">
        <v>6268</v>
      </c>
      <c r="B948" s="2" t="s">
        <v>6269</v>
      </c>
      <c r="E948" s="2" t="s">
        <v>6270</v>
      </c>
      <c r="F948" s="2" t="s">
        <v>6271</v>
      </c>
    </row>
    <row r="949" spans="1:6" ht="14.45">
      <c r="A949" s="11" t="s">
        <v>6272</v>
      </c>
      <c r="B949" s="2" t="s">
        <v>6273</v>
      </c>
      <c r="E949" s="2" t="s">
        <v>6274</v>
      </c>
      <c r="F949" s="2" t="s">
        <v>6275</v>
      </c>
    </row>
    <row r="950" spans="1:6">
      <c r="A950" s="2" t="s">
        <v>6276</v>
      </c>
      <c r="B950" s="2" t="s">
        <v>6277</v>
      </c>
      <c r="D950" s="2">
        <v>4.7E-2</v>
      </c>
    </row>
    <row r="951" spans="1:6">
      <c r="A951" s="2" t="s">
        <v>6278</v>
      </c>
      <c r="B951" s="2" t="s">
        <v>6279</v>
      </c>
      <c r="C951" s="2" t="s">
        <v>5624</v>
      </c>
      <c r="D951" s="2">
        <v>0.307</v>
      </c>
    </row>
    <row r="952" spans="1:6">
      <c r="A952" s="2" t="s">
        <v>6280</v>
      </c>
      <c r="B952" s="2" t="s">
        <v>6281</v>
      </c>
      <c r="C952" s="2" t="s">
        <v>5628</v>
      </c>
      <c r="D952" s="2">
        <v>0.26290000000000002</v>
      </c>
    </row>
    <row r="953" spans="1:6">
      <c r="A953" s="2" t="s">
        <v>6282</v>
      </c>
      <c r="B953" s="2" t="s">
        <v>6283</v>
      </c>
      <c r="C953" s="2" t="s">
        <v>5632</v>
      </c>
      <c r="D953" s="2">
        <v>0.3407</v>
      </c>
    </row>
    <row r="954" spans="1:6">
      <c r="A954" s="2" t="s">
        <v>6284</v>
      </c>
      <c r="B954" s="2" t="s">
        <v>6285</v>
      </c>
      <c r="C954" s="2" t="s">
        <v>5636</v>
      </c>
      <c r="D954" s="2">
        <v>0.35249999999999998</v>
      </c>
    </row>
    <row r="955" spans="1:6">
      <c r="A955" s="2" t="s">
        <v>6286</v>
      </c>
      <c r="B955" s="2" t="s">
        <v>6287</v>
      </c>
      <c r="C955" s="2" t="s">
        <v>5640</v>
      </c>
      <c r="D955" s="2">
        <v>0.33200000000000002</v>
      </c>
    </row>
    <row r="956" spans="1:6">
      <c r="A956" s="2" t="s">
        <v>6288</v>
      </c>
      <c r="B956" s="2" t="s">
        <v>6289</v>
      </c>
      <c r="C956" s="2" t="s">
        <v>5644</v>
      </c>
      <c r="D956" s="2">
        <v>0.34079999999999999</v>
      </c>
    </row>
    <row r="957" spans="1:6">
      <c r="A957" s="2" t="s">
        <v>6290</v>
      </c>
      <c r="B957" s="2" t="s">
        <v>6291</v>
      </c>
      <c r="C957" s="2" t="s">
        <v>5648</v>
      </c>
      <c r="D957" s="2">
        <v>0.28389999999999999</v>
      </c>
    </row>
    <row r="958" spans="1:6">
      <c r="A958" s="2" t="s">
        <v>6292</v>
      </c>
      <c r="B958" s="2" t="s">
        <v>6293</v>
      </c>
      <c r="C958" s="2" t="s">
        <v>5652</v>
      </c>
      <c r="D958" s="2">
        <v>0.25569999999999998</v>
      </c>
    </row>
    <row r="959" spans="1:6">
      <c r="A959" s="2" t="s">
        <v>6294</v>
      </c>
      <c r="B959" s="2" t="s">
        <v>6295</v>
      </c>
      <c r="C959" s="2" t="s">
        <v>5656</v>
      </c>
      <c r="D959" s="2">
        <v>0.33900000000000002</v>
      </c>
    </row>
    <row r="960" spans="1:6">
      <c r="A960" s="2" t="s">
        <v>6296</v>
      </c>
      <c r="B960" s="2" t="s">
        <v>6297</v>
      </c>
      <c r="C960" s="2" t="s">
        <v>5660</v>
      </c>
      <c r="D960" s="2">
        <v>0.30320000000000003</v>
      </c>
    </row>
    <row r="961" spans="1:6">
      <c r="A961" s="2" t="s">
        <v>6298</v>
      </c>
      <c r="B961" s="2" t="s">
        <v>6299</v>
      </c>
      <c r="C961" s="2" t="s">
        <v>4673</v>
      </c>
      <c r="D961" s="2">
        <v>0.33300000000000002</v>
      </c>
    </row>
    <row r="962" spans="1:6">
      <c r="A962" s="2" t="s">
        <v>6300</v>
      </c>
      <c r="B962" s="2" t="s">
        <v>6301</v>
      </c>
      <c r="E962" s="2" t="s">
        <v>6302</v>
      </c>
      <c r="F962" s="2" t="s">
        <v>6303</v>
      </c>
    </row>
    <row r="963" spans="1:6">
      <c r="A963" s="2" t="s">
        <v>6304</v>
      </c>
      <c r="B963" s="2" t="s">
        <v>6305</v>
      </c>
      <c r="E963" s="2" t="s">
        <v>6306</v>
      </c>
      <c r="F963" s="2" t="s">
        <v>6307</v>
      </c>
    </row>
    <row r="964" spans="1:6">
      <c r="A964" s="2" t="s">
        <v>6308</v>
      </c>
      <c r="B964" s="2" t="s">
        <v>6309</v>
      </c>
      <c r="E964" s="2" t="s">
        <v>6310</v>
      </c>
      <c r="F964" s="2" t="s">
        <v>6307</v>
      </c>
    </row>
    <row r="965" spans="1:6">
      <c r="A965" s="2" t="s">
        <v>6311</v>
      </c>
      <c r="B965" s="2" t="s">
        <v>6312</v>
      </c>
      <c r="E965" s="2" t="s">
        <v>6313</v>
      </c>
      <c r="F965" s="2" t="s">
        <v>6307</v>
      </c>
    </row>
    <row r="966" spans="1:6">
      <c r="A966" s="2" t="s">
        <v>6314</v>
      </c>
      <c r="B966" s="2" t="s">
        <v>6315</v>
      </c>
      <c r="E966" s="2" t="s">
        <v>6316</v>
      </c>
    </row>
    <row r="967" spans="1:6">
      <c r="A967" s="2" t="s">
        <v>6317</v>
      </c>
      <c r="B967" s="2" t="s">
        <v>6318</v>
      </c>
    </row>
    <row r="968" spans="1:6" ht="14.45">
      <c r="A968" s="33" t="s">
        <v>6319</v>
      </c>
      <c r="B968" s="11" t="s">
        <v>6320</v>
      </c>
      <c r="C968" s="11" t="s">
        <v>6321</v>
      </c>
      <c r="F968" s="2" t="s">
        <v>4301</v>
      </c>
    </row>
    <row r="969" spans="1:6" ht="14.45">
      <c r="A969" s="33" t="s">
        <v>6322</v>
      </c>
      <c r="B969" s="11" t="s">
        <v>6323</v>
      </c>
      <c r="C969" s="11" t="s">
        <v>6324</v>
      </c>
      <c r="F969" s="2" t="s">
        <v>4301</v>
      </c>
    </row>
    <row r="970" spans="1:6" ht="14.45">
      <c r="A970" s="33" t="s">
        <v>6325</v>
      </c>
      <c r="B970" s="11" t="s">
        <v>6326</v>
      </c>
      <c r="C970" s="11" t="s">
        <v>6327</v>
      </c>
      <c r="F970" s="2" t="s">
        <v>4301</v>
      </c>
    </row>
    <row r="971" spans="1:6" ht="14.45">
      <c r="A971" s="33" t="s">
        <v>6328</v>
      </c>
      <c r="B971" s="11" t="s">
        <v>6329</v>
      </c>
      <c r="C971" s="11" t="s">
        <v>6330</v>
      </c>
      <c r="F971" s="2" t="s">
        <v>4301</v>
      </c>
    </row>
    <row r="972" spans="1:6" ht="14.45">
      <c r="A972" s="33" t="s">
        <v>6331</v>
      </c>
      <c r="B972" s="11" t="s">
        <v>6332</v>
      </c>
      <c r="C972" s="11" t="s">
        <v>6333</v>
      </c>
      <c r="F972" s="2" t="s">
        <v>4301</v>
      </c>
    </row>
    <row r="973" spans="1:6" ht="14.45">
      <c r="A973" s="33" t="s">
        <v>6334</v>
      </c>
      <c r="B973" s="11" t="s">
        <v>6335</v>
      </c>
      <c r="C973" s="11" t="s">
        <v>6336</v>
      </c>
      <c r="F973" s="2" t="s">
        <v>4301</v>
      </c>
    </row>
    <row r="974" spans="1:6" ht="14.45">
      <c r="A974" s="33" t="s">
        <v>6337</v>
      </c>
      <c r="B974" s="11" t="s">
        <v>6338</v>
      </c>
      <c r="C974" s="11" t="s">
        <v>6339</v>
      </c>
      <c r="F974" s="2" t="s">
        <v>4301</v>
      </c>
    </row>
    <row r="975" spans="1:6" ht="14.45">
      <c r="A975" s="33" t="s">
        <v>6340</v>
      </c>
      <c r="B975" s="11" t="s">
        <v>6341</v>
      </c>
      <c r="C975" s="11" t="s">
        <v>6342</v>
      </c>
      <c r="F975" s="2" t="s">
        <v>4301</v>
      </c>
    </row>
    <row r="976" spans="1:6" ht="14.45">
      <c r="A976" s="33" t="s">
        <v>6343</v>
      </c>
      <c r="B976" s="11" t="s">
        <v>6344</v>
      </c>
      <c r="C976" s="11" t="s">
        <v>6345</v>
      </c>
      <c r="F976" s="2" t="s">
        <v>4301</v>
      </c>
    </row>
    <row r="977" spans="1:6" ht="14.45">
      <c r="A977" s="33" t="s">
        <v>6346</v>
      </c>
      <c r="B977" s="11" t="s">
        <v>6347</v>
      </c>
      <c r="C977" s="11" t="s">
        <v>6348</v>
      </c>
      <c r="F977" s="2" t="s">
        <v>4301</v>
      </c>
    </row>
    <row r="978" spans="1:6" ht="14.45">
      <c r="A978" s="33" t="s">
        <v>6349</v>
      </c>
      <c r="B978" s="11" t="s">
        <v>6350</v>
      </c>
      <c r="C978" s="11" t="s">
        <v>6351</v>
      </c>
      <c r="F978" s="2" t="s">
        <v>4301</v>
      </c>
    </row>
    <row r="979" spans="1:6" ht="14.45">
      <c r="A979" s="33" t="s">
        <v>6352</v>
      </c>
      <c r="B979" s="11" t="s">
        <v>6353</v>
      </c>
      <c r="C979" s="11" t="s">
        <v>6354</v>
      </c>
      <c r="F979" s="2" t="s">
        <v>4301</v>
      </c>
    </row>
    <row r="980" spans="1:6" ht="14.45">
      <c r="A980" s="33" t="s">
        <v>6355</v>
      </c>
      <c r="B980" s="11" t="s">
        <v>6356</v>
      </c>
      <c r="C980" s="11" t="s">
        <v>6357</v>
      </c>
      <c r="F980" s="2" t="s">
        <v>4301</v>
      </c>
    </row>
    <row r="981" spans="1:6" ht="14.45">
      <c r="A981" s="33" t="s">
        <v>6358</v>
      </c>
      <c r="B981" s="11" t="s">
        <v>6359</v>
      </c>
      <c r="C981" s="11" t="s">
        <v>6360</v>
      </c>
      <c r="F981" s="2" t="s">
        <v>4301</v>
      </c>
    </row>
    <row r="982" spans="1:6" ht="14.45">
      <c r="A982" s="33" t="s">
        <v>6361</v>
      </c>
      <c r="B982" s="11" t="s">
        <v>6362</v>
      </c>
      <c r="C982" s="11" t="s">
        <v>6363</v>
      </c>
      <c r="F982" s="2" t="s">
        <v>4301</v>
      </c>
    </row>
    <row r="983" spans="1:6" ht="14.45">
      <c r="A983" s="33" t="s">
        <v>6364</v>
      </c>
      <c r="B983" s="11" t="s">
        <v>6365</v>
      </c>
      <c r="C983" s="11" t="s">
        <v>6366</v>
      </c>
      <c r="F983" s="2" t="s">
        <v>4301</v>
      </c>
    </row>
    <row r="984" spans="1:6" ht="14.45">
      <c r="A984" s="33" t="s">
        <v>6367</v>
      </c>
      <c r="B984" s="11" t="s">
        <v>6368</v>
      </c>
      <c r="C984" s="11" t="s">
        <v>6369</v>
      </c>
      <c r="F984" s="2" t="s">
        <v>4301</v>
      </c>
    </row>
    <row r="985" spans="1:6" ht="14.45">
      <c r="A985" s="33" t="s">
        <v>6370</v>
      </c>
      <c r="B985" s="11" t="s">
        <v>6371</v>
      </c>
      <c r="C985" s="11" t="s">
        <v>6372</v>
      </c>
      <c r="F985" s="2" t="s">
        <v>4301</v>
      </c>
    </row>
    <row r="986" spans="1:6" ht="14.45">
      <c r="A986" s="33" t="s">
        <v>6373</v>
      </c>
      <c r="B986" s="11" t="s">
        <v>6374</v>
      </c>
      <c r="C986" s="11" t="s">
        <v>6375</v>
      </c>
      <c r="F986" s="2" t="s">
        <v>4301</v>
      </c>
    </row>
    <row r="987" spans="1:6" ht="14.45">
      <c r="A987" s="33" t="s">
        <v>6376</v>
      </c>
      <c r="B987" s="11" t="s">
        <v>6377</v>
      </c>
      <c r="C987" s="11" t="s">
        <v>6378</v>
      </c>
      <c r="F987" s="2" t="s">
        <v>4301</v>
      </c>
    </row>
    <row r="988" spans="1:6" ht="14.45">
      <c r="A988" s="33" t="s">
        <v>6379</v>
      </c>
      <c r="B988" s="11" t="s">
        <v>6380</v>
      </c>
      <c r="C988" s="11" t="s">
        <v>6381</v>
      </c>
      <c r="F988" s="2" t="s">
        <v>4301</v>
      </c>
    </row>
    <row r="989" spans="1:6" ht="14.45">
      <c r="A989" s="33" t="s">
        <v>6382</v>
      </c>
      <c r="B989" s="11" t="s">
        <v>6383</v>
      </c>
      <c r="C989" s="11" t="s">
        <v>6384</v>
      </c>
      <c r="F989" s="2" t="s">
        <v>4301</v>
      </c>
    </row>
    <row r="990" spans="1:6" ht="14.45">
      <c r="A990" s="33" t="s">
        <v>6385</v>
      </c>
      <c r="B990" s="11" t="s">
        <v>6386</v>
      </c>
      <c r="C990" s="11" t="s">
        <v>6387</v>
      </c>
      <c r="F990" s="2" t="s">
        <v>4301</v>
      </c>
    </row>
    <row r="991" spans="1:6" ht="14.45">
      <c r="A991" s="33" t="s">
        <v>6388</v>
      </c>
      <c r="B991" s="11" t="s">
        <v>6389</v>
      </c>
      <c r="C991" s="11" t="s">
        <v>6390</v>
      </c>
      <c r="F991" s="2" t="s">
        <v>4301</v>
      </c>
    </row>
    <row r="992" spans="1:6" ht="14.45">
      <c r="A992" s="33" t="s">
        <v>6391</v>
      </c>
      <c r="B992" s="11" t="s">
        <v>6392</v>
      </c>
      <c r="C992" s="11" t="s">
        <v>6393</v>
      </c>
      <c r="F992" s="2" t="s">
        <v>4301</v>
      </c>
    </row>
    <row r="993" spans="1:6" ht="14.45">
      <c r="A993" s="33" t="s">
        <v>6394</v>
      </c>
      <c r="B993" s="11" t="s">
        <v>6395</v>
      </c>
      <c r="C993" s="11" t="s">
        <v>6396</v>
      </c>
      <c r="F993" s="2" t="s">
        <v>4301</v>
      </c>
    </row>
    <row r="994" spans="1:6" ht="14.45">
      <c r="A994" s="33" t="s">
        <v>6397</v>
      </c>
      <c r="B994" s="11" t="s">
        <v>6398</v>
      </c>
      <c r="C994" s="11" t="s">
        <v>6399</v>
      </c>
      <c r="F994" s="2" t="s">
        <v>4301</v>
      </c>
    </row>
    <row r="995" spans="1:6" ht="14.45">
      <c r="A995" s="33" t="s">
        <v>6400</v>
      </c>
      <c r="B995" s="11" t="s">
        <v>6401</v>
      </c>
      <c r="C995" s="11" t="s">
        <v>6402</v>
      </c>
      <c r="F995" s="2" t="s">
        <v>4301</v>
      </c>
    </row>
    <row r="996" spans="1:6" ht="14.45">
      <c r="A996" s="33" t="s">
        <v>6403</v>
      </c>
      <c r="B996" s="11" t="s">
        <v>6404</v>
      </c>
      <c r="C996" s="11" t="s">
        <v>6405</v>
      </c>
      <c r="F996" s="2" t="s">
        <v>4301</v>
      </c>
    </row>
    <row r="997" spans="1:6" ht="14.45">
      <c r="A997" s="33" t="s">
        <v>6406</v>
      </c>
      <c r="B997" s="11" t="s">
        <v>6407</v>
      </c>
      <c r="C997" s="11" t="s">
        <v>6408</v>
      </c>
      <c r="F997" s="2" t="s">
        <v>4301</v>
      </c>
    </row>
    <row r="998" spans="1:6" ht="14.45">
      <c r="A998" s="33" t="s">
        <v>6409</v>
      </c>
      <c r="B998" s="11" t="s">
        <v>6410</v>
      </c>
      <c r="C998" s="11" t="s">
        <v>6411</v>
      </c>
      <c r="F998" s="2" t="s">
        <v>4301</v>
      </c>
    </row>
    <row r="999" spans="1:6" ht="14.45">
      <c r="A999" s="33" t="s">
        <v>6412</v>
      </c>
      <c r="B999" s="11" t="s">
        <v>6413</v>
      </c>
      <c r="C999" s="11" t="s">
        <v>6414</v>
      </c>
      <c r="F999" s="2" t="s">
        <v>4301</v>
      </c>
    </row>
    <row r="1000" spans="1:6" ht="14.45">
      <c r="A1000" s="33" t="s">
        <v>6415</v>
      </c>
      <c r="B1000" s="11" t="s">
        <v>6416</v>
      </c>
      <c r="C1000" s="11" t="s">
        <v>6417</v>
      </c>
      <c r="F1000" s="2" t="s">
        <v>4301</v>
      </c>
    </row>
    <row r="1001" spans="1:6" ht="14.45">
      <c r="A1001" s="33" t="s">
        <v>6418</v>
      </c>
      <c r="B1001" s="11" t="s">
        <v>6419</v>
      </c>
      <c r="C1001" s="11" t="s">
        <v>6420</v>
      </c>
      <c r="F1001" s="2" t="s">
        <v>4301</v>
      </c>
    </row>
    <row r="1002" spans="1:6" ht="14.45">
      <c r="A1002" s="33" t="s">
        <v>6421</v>
      </c>
      <c r="B1002" s="11" t="s">
        <v>6422</v>
      </c>
      <c r="C1002" s="11" t="s">
        <v>6423</v>
      </c>
      <c r="F1002" s="2" t="s">
        <v>4301</v>
      </c>
    </row>
    <row r="1003" spans="1:6" ht="14.45">
      <c r="A1003" s="33" t="s">
        <v>6424</v>
      </c>
      <c r="B1003" s="11" t="s">
        <v>6425</v>
      </c>
      <c r="C1003" s="11" t="s">
        <v>6426</v>
      </c>
      <c r="F1003" s="2" t="s">
        <v>4301</v>
      </c>
    </row>
    <row r="1004" spans="1:6" ht="14.45">
      <c r="A1004" s="33" t="s">
        <v>6427</v>
      </c>
      <c r="B1004" s="11" t="s">
        <v>6428</v>
      </c>
      <c r="C1004" s="11" t="s">
        <v>6429</v>
      </c>
      <c r="F1004" s="2" t="s">
        <v>4301</v>
      </c>
    </row>
    <row r="1005" spans="1:6" ht="14.45">
      <c r="A1005" s="33" t="s">
        <v>6430</v>
      </c>
      <c r="B1005" s="11" t="s">
        <v>6431</v>
      </c>
      <c r="C1005" s="11" t="s">
        <v>6432</v>
      </c>
      <c r="F1005" s="2" t="s">
        <v>4301</v>
      </c>
    </row>
    <row r="1006" spans="1:6" ht="14.45">
      <c r="A1006" s="33" t="s">
        <v>6433</v>
      </c>
      <c r="B1006" s="11" t="s">
        <v>6434</v>
      </c>
      <c r="C1006" s="11" t="s">
        <v>6435</v>
      </c>
      <c r="F1006" s="2" t="s">
        <v>4301</v>
      </c>
    </row>
    <row r="1007" spans="1:6" ht="14.45">
      <c r="A1007" s="33" t="s">
        <v>6436</v>
      </c>
      <c r="B1007" s="11" t="s">
        <v>6437</v>
      </c>
      <c r="C1007" s="11" t="s">
        <v>6438</v>
      </c>
      <c r="F1007" s="2" t="s">
        <v>4301</v>
      </c>
    </row>
    <row r="1008" spans="1:6" ht="14.45">
      <c r="A1008" s="33" t="s">
        <v>6439</v>
      </c>
      <c r="B1008" s="11" t="s">
        <v>6440</v>
      </c>
      <c r="C1008" s="11" t="s">
        <v>6441</v>
      </c>
      <c r="F1008" s="2" t="s">
        <v>4301</v>
      </c>
    </row>
    <row r="1009" spans="1:6" ht="14.45">
      <c r="A1009" s="33" t="s">
        <v>6442</v>
      </c>
      <c r="B1009" s="11" t="s">
        <v>6443</v>
      </c>
      <c r="C1009" s="11" t="s">
        <v>6444</v>
      </c>
      <c r="F1009" s="2" t="s">
        <v>4301</v>
      </c>
    </row>
    <row r="1010" spans="1:6" ht="14.45">
      <c r="A1010" s="33" t="s">
        <v>6445</v>
      </c>
      <c r="B1010" s="11" t="s">
        <v>6446</v>
      </c>
      <c r="C1010" s="11" t="s">
        <v>6447</v>
      </c>
      <c r="F1010" s="2" t="s">
        <v>4301</v>
      </c>
    </row>
    <row r="1011" spans="1:6" ht="14.45">
      <c r="A1011" s="33" t="s">
        <v>6448</v>
      </c>
      <c r="B1011" s="11" t="s">
        <v>6449</v>
      </c>
      <c r="C1011" s="11" t="s">
        <v>6450</v>
      </c>
      <c r="F1011" s="2" t="s">
        <v>4301</v>
      </c>
    </row>
    <row r="1012" spans="1:6" ht="14.45">
      <c r="A1012" s="33" t="s">
        <v>6451</v>
      </c>
      <c r="B1012" s="11" t="s">
        <v>6452</v>
      </c>
      <c r="C1012" s="11" t="s">
        <v>6453</v>
      </c>
      <c r="F1012" s="2" t="s">
        <v>4301</v>
      </c>
    </row>
    <row r="1013" spans="1:6" ht="14.45">
      <c r="A1013" s="33" t="s">
        <v>6454</v>
      </c>
      <c r="B1013" s="11" t="s">
        <v>6455</v>
      </c>
      <c r="C1013" s="11" t="s">
        <v>6456</v>
      </c>
      <c r="F1013" s="2" t="s">
        <v>4301</v>
      </c>
    </row>
    <row r="1014" spans="1:6" ht="14.45">
      <c r="A1014" s="33" t="s">
        <v>6457</v>
      </c>
      <c r="B1014" s="11" t="s">
        <v>6458</v>
      </c>
      <c r="C1014" s="11" t="s">
        <v>6459</v>
      </c>
      <c r="F1014" s="20" t="s">
        <v>6460</v>
      </c>
    </row>
    <row r="1015" spans="1:6" ht="14.45">
      <c r="A1015" s="33" t="s">
        <v>6461</v>
      </c>
      <c r="B1015" s="11" t="s">
        <v>6462</v>
      </c>
      <c r="C1015" s="11" t="s">
        <v>6463</v>
      </c>
      <c r="F1015" s="20" t="s">
        <v>6460</v>
      </c>
    </row>
    <row r="1016" spans="1:6" ht="14.45">
      <c r="A1016" s="33" t="s">
        <v>6464</v>
      </c>
      <c r="B1016" s="11" t="s">
        <v>6465</v>
      </c>
      <c r="C1016" s="11" t="s">
        <v>6466</v>
      </c>
      <c r="F1016" s="20" t="s">
        <v>6460</v>
      </c>
    </row>
    <row r="1017" spans="1:6" ht="14.45">
      <c r="A1017" s="33" t="s">
        <v>6467</v>
      </c>
      <c r="B1017" s="11" t="s">
        <v>6468</v>
      </c>
      <c r="C1017" s="11" t="s">
        <v>6469</v>
      </c>
      <c r="F1017" s="20" t="s">
        <v>6460</v>
      </c>
    </row>
    <row r="1018" spans="1:6" ht="14.45">
      <c r="A1018" s="33" t="s">
        <v>6470</v>
      </c>
      <c r="B1018" s="11" t="s">
        <v>6471</v>
      </c>
      <c r="C1018" s="11" t="s">
        <v>6472</v>
      </c>
      <c r="F1018" s="20" t="s">
        <v>6460</v>
      </c>
    </row>
    <row r="1019" spans="1:6" ht="14.45">
      <c r="A1019" s="33" t="s">
        <v>6473</v>
      </c>
      <c r="B1019" s="11" t="s">
        <v>6474</v>
      </c>
      <c r="C1019" s="11" t="s">
        <v>6475</v>
      </c>
      <c r="F1019" s="20" t="s">
        <v>6460</v>
      </c>
    </row>
    <row r="1020" spans="1:6" ht="14.45">
      <c r="A1020" s="33" t="s">
        <v>6476</v>
      </c>
      <c r="B1020" s="11" t="s">
        <v>6477</v>
      </c>
      <c r="C1020" s="11" t="s">
        <v>6478</v>
      </c>
      <c r="F1020" s="20" t="s">
        <v>6460</v>
      </c>
    </row>
    <row r="1021" spans="1:6" ht="14.45">
      <c r="A1021" s="33" t="s">
        <v>6479</v>
      </c>
      <c r="B1021" s="11" t="s">
        <v>6480</v>
      </c>
      <c r="C1021" s="11" t="s">
        <v>6481</v>
      </c>
      <c r="F1021" s="20" t="s">
        <v>6460</v>
      </c>
    </row>
    <row r="1022" spans="1:6" ht="14.45">
      <c r="A1022" s="33" t="s">
        <v>6482</v>
      </c>
      <c r="B1022" s="11" t="s">
        <v>6483</v>
      </c>
      <c r="C1022" s="11" t="s">
        <v>6484</v>
      </c>
      <c r="F1022" s="20" t="s">
        <v>6460</v>
      </c>
    </row>
    <row r="1023" spans="1:6" ht="14.45">
      <c r="A1023" s="33" t="s">
        <v>6485</v>
      </c>
      <c r="B1023" s="11" t="s">
        <v>6486</v>
      </c>
      <c r="C1023" s="11" t="s">
        <v>6487</v>
      </c>
      <c r="F1023" s="20" t="s">
        <v>6460</v>
      </c>
    </row>
    <row r="1024" spans="1:6" ht="14.45">
      <c r="A1024" s="33" t="s">
        <v>6488</v>
      </c>
      <c r="B1024" s="11" t="s">
        <v>6489</v>
      </c>
      <c r="C1024" s="11" t="s">
        <v>6490</v>
      </c>
      <c r="F1024" s="20" t="s">
        <v>6460</v>
      </c>
    </row>
    <row r="1025" spans="1:6" ht="14.45">
      <c r="A1025" s="33" t="s">
        <v>6491</v>
      </c>
      <c r="B1025" s="11" t="s">
        <v>6492</v>
      </c>
      <c r="C1025" s="11" t="s">
        <v>6493</v>
      </c>
      <c r="F1025" s="20" t="s">
        <v>6460</v>
      </c>
    </row>
    <row r="1026" spans="1:6" ht="14.45">
      <c r="A1026" s="33" t="s">
        <v>6494</v>
      </c>
      <c r="B1026" s="11" t="s">
        <v>6495</v>
      </c>
      <c r="C1026" s="11" t="s">
        <v>6496</v>
      </c>
      <c r="F1026" s="20" t="s">
        <v>6460</v>
      </c>
    </row>
    <row r="1027" spans="1:6" ht="14.45">
      <c r="A1027" s="33" t="s">
        <v>6497</v>
      </c>
      <c r="B1027" s="11" t="s">
        <v>6498</v>
      </c>
      <c r="C1027" s="11" t="s">
        <v>6499</v>
      </c>
      <c r="F1027" s="20" t="s">
        <v>6460</v>
      </c>
    </row>
    <row r="1028" spans="1:6" ht="14.45">
      <c r="A1028" s="33" t="s">
        <v>6500</v>
      </c>
      <c r="B1028" s="11" t="s">
        <v>6501</v>
      </c>
      <c r="C1028" s="11" t="s">
        <v>6502</v>
      </c>
      <c r="F1028" s="20" t="s">
        <v>6460</v>
      </c>
    </row>
    <row r="1029" spans="1:6" ht="14.45">
      <c r="A1029" s="33" t="s">
        <v>6503</v>
      </c>
      <c r="B1029" s="11" t="s">
        <v>6504</v>
      </c>
      <c r="C1029" s="11" t="s">
        <v>6505</v>
      </c>
      <c r="F1029" s="20" t="s">
        <v>6460</v>
      </c>
    </row>
    <row r="1030" spans="1:6" ht="14.45">
      <c r="A1030" s="33" t="s">
        <v>6506</v>
      </c>
      <c r="B1030" s="11" t="s">
        <v>6507</v>
      </c>
      <c r="C1030" s="11" t="s">
        <v>6508</v>
      </c>
      <c r="F1030" s="20" t="s">
        <v>6460</v>
      </c>
    </row>
    <row r="1031" spans="1:6" ht="14.45">
      <c r="A1031" s="33" t="s">
        <v>6509</v>
      </c>
      <c r="B1031" s="11" t="s">
        <v>6510</v>
      </c>
      <c r="C1031" s="11" t="s">
        <v>6511</v>
      </c>
      <c r="F1031" s="20" t="s">
        <v>6460</v>
      </c>
    </row>
    <row r="1032" spans="1:6" ht="14.45">
      <c r="A1032" s="33" t="s">
        <v>6512</v>
      </c>
      <c r="B1032" s="11" t="s">
        <v>6513</v>
      </c>
      <c r="C1032" s="11" t="s">
        <v>6514</v>
      </c>
      <c r="F1032" s="20" t="s">
        <v>6460</v>
      </c>
    </row>
    <row r="1033" spans="1:6" ht="14.45">
      <c r="A1033" s="33" t="s">
        <v>6515</v>
      </c>
      <c r="B1033" s="11" t="s">
        <v>6516</v>
      </c>
      <c r="C1033" s="11" t="s">
        <v>6517</v>
      </c>
      <c r="F1033" s="20" t="s">
        <v>6460</v>
      </c>
    </row>
    <row r="1034" spans="1:6" ht="14.45">
      <c r="A1034" s="33" t="s">
        <v>6518</v>
      </c>
      <c r="B1034" s="11" t="s">
        <v>6519</v>
      </c>
      <c r="C1034" s="11" t="s">
        <v>6520</v>
      </c>
      <c r="F1034" s="20" t="s">
        <v>6460</v>
      </c>
    </row>
    <row r="1035" spans="1:6" ht="14.45">
      <c r="A1035" s="33" t="s">
        <v>6521</v>
      </c>
      <c r="B1035" s="11" t="s">
        <v>6522</v>
      </c>
      <c r="C1035" s="11" t="s">
        <v>6523</v>
      </c>
      <c r="F1035" s="20" t="s">
        <v>6460</v>
      </c>
    </row>
    <row r="1036" spans="1:6" ht="14.45">
      <c r="A1036" s="33" t="s">
        <v>6524</v>
      </c>
      <c r="B1036" s="11" t="s">
        <v>6525</v>
      </c>
      <c r="C1036" s="11" t="s">
        <v>6526</v>
      </c>
      <c r="F1036" s="20" t="s">
        <v>6460</v>
      </c>
    </row>
    <row r="1037" spans="1:6" ht="14.45">
      <c r="A1037" s="33" t="s">
        <v>6527</v>
      </c>
      <c r="B1037" s="11" t="s">
        <v>6528</v>
      </c>
      <c r="C1037" s="11" t="s">
        <v>6529</v>
      </c>
      <c r="F1037" s="20" t="s">
        <v>6460</v>
      </c>
    </row>
    <row r="1038" spans="1:6" ht="14.45">
      <c r="A1038" s="33" t="s">
        <v>6530</v>
      </c>
      <c r="B1038" s="11" t="s">
        <v>6531</v>
      </c>
      <c r="C1038" s="11" t="s">
        <v>6532</v>
      </c>
      <c r="F1038" s="20" t="s">
        <v>6460</v>
      </c>
    </row>
    <row r="1039" spans="1:6" ht="14.45">
      <c r="A1039" s="33" t="s">
        <v>6533</v>
      </c>
      <c r="B1039" s="11" t="s">
        <v>6534</v>
      </c>
      <c r="C1039" s="11" t="s">
        <v>6535</v>
      </c>
      <c r="F1039" s="20" t="s">
        <v>6460</v>
      </c>
    </row>
    <row r="1040" spans="1:6" ht="14.45">
      <c r="A1040" s="33" t="s">
        <v>6536</v>
      </c>
      <c r="B1040" s="11" t="s">
        <v>6537</v>
      </c>
      <c r="C1040" s="11" t="s">
        <v>6538</v>
      </c>
      <c r="F1040" s="20" t="s">
        <v>6460</v>
      </c>
    </row>
    <row r="1041" spans="1:6" ht="14.45">
      <c r="A1041" s="33" t="s">
        <v>6539</v>
      </c>
      <c r="B1041" s="11" t="s">
        <v>6540</v>
      </c>
      <c r="C1041" s="11" t="s">
        <v>6541</v>
      </c>
      <c r="F1041" s="20" t="s">
        <v>6460</v>
      </c>
    </row>
    <row r="1042" spans="1:6" ht="14.45">
      <c r="A1042" s="33" t="s">
        <v>6542</v>
      </c>
      <c r="B1042" s="11" t="s">
        <v>6543</v>
      </c>
      <c r="C1042" s="11" t="s">
        <v>6544</v>
      </c>
      <c r="F1042" s="20" t="s">
        <v>6460</v>
      </c>
    </row>
    <row r="1043" spans="1:6" ht="14.45">
      <c r="A1043" s="33" t="s">
        <v>6545</v>
      </c>
      <c r="B1043" s="11" t="s">
        <v>6546</v>
      </c>
      <c r="C1043" s="11" t="s">
        <v>6547</v>
      </c>
      <c r="F1043" s="20" t="s">
        <v>6460</v>
      </c>
    </row>
    <row r="1044" spans="1:6" ht="14.45">
      <c r="A1044" s="33" t="s">
        <v>6548</v>
      </c>
      <c r="B1044" s="11" t="s">
        <v>6549</v>
      </c>
      <c r="C1044" s="11" t="s">
        <v>6550</v>
      </c>
      <c r="F1044" s="20" t="s">
        <v>6460</v>
      </c>
    </row>
    <row r="1045" spans="1:6" ht="14.45">
      <c r="A1045" s="33" t="s">
        <v>6551</v>
      </c>
      <c r="B1045" s="11" t="s">
        <v>6552</v>
      </c>
      <c r="C1045" s="11" t="s">
        <v>6553</v>
      </c>
      <c r="F1045" s="20" t="s">
        <v>6460</v>
      </c>
    </row>
    <row r="1046" spans="1:6" ht="14.45">
      <c r="A1046" s="33" t="s">
        <v>6554</v>
      </c>
      <c r="B1046" s="11" t="s">
        <v>6555</v>
      </c>
      <c r="C1046" s="11" t="s">
        <v>6556</v>
      </c>
      <c r="F1046" s="20" t="s">
        <v>6460</v>
      </c>
    </row>
    <row r="1047" spans="1:6" ht="14.45">
      <c r="A1047" s="33" t="s">
        <v>6557</v>
      </c>
      <c r="B1047" s="11" t="s">
        <v>6558</v>
      </c>
      <c r="C1047" s="11" t="s">
        <v>6559</v>
      </c>
      <c r="F1047" s="20" t="s">
        <v>6460</v>
      </c>
    </row>
    <row r="1048" spans="1:6" ht="14.45">
      <c r="A1048" s="33" t="s">
        <v>6560</v>
      </c>
      <c r="B1048" s="11" t="s">
        <v>6561</v>
      </c>
      <c r="C1048" s="11" t="s">
        <v>6562</v>
      </c>
      <c r="F1048" s="20" t="s">
        <v>6460</v>
      </c>
    </row>
    <row r="1049" spans="1:6" ht="14.45">
      <c r="A1049" s="33" t="s">
        <v>6563</v>
      </c>
      <c r="B1049" s="11" t="s">
        <v>6564</v>
      </c>
      <c r="C1049" s="11" t="s">
        <v>6565</v>
      </c>
      <c r="F1049" s="20" t="s">
        <v>6460</v>
      </c>
    </row>
    <row r="1050" spans="1:6" ht="14.45">
      <c r="A1050" s="33" t="s">
        <v>6566</v>
      </c>
      <c r="B1050" s="11" t="s">
        <v>6567</v>
      </c>
      <c r="C1050" s="11" t="s">
        <v>6568</v>
      </c>
      <c r="F1050" s="20" t="s">
        <v>6460</v>
      </c>
    </row>
    <row r="1051" spans="1:6" ht="14.45">
      <c r="A1051" s="33" t="s">
        <v>6569</v>
      </c>
      <c r="B1051" s="11" t="s">
        <v>6570</v>
      </c>
      <c r="C1051" s="11" t="s">
        <v>6571</v>
      </c>
      <c r="F1051" s="20" t="s">
        <v>6460</v>
      </c>
    </row>
    <row r="1052" spans="1:6" ht="14.45">
      <c r="A1052" s="33" t="s">
        <v>6572</v>
      </c>
      <c r="B1052" s="11" t="s">
        <v>6573</v>
      </c>
      <c r="C1052" s="11" t="s">
        <v>6574</v>
      </c>
      <c r="F1052" s="20" t="s">
        <v>6460</v>
      </c>
    </row>
    <row r="1053" spans="1:6" ht="14.45">
      <c r="A1053" s="33" t="s">
        <v>6575</v>
      </c>
      <c r="B1053" s="11" t="s">
        <v>6576</v>
      </c>
      <c r="C1053" s="11" t="s">
        <v>6577</v>
      </c>
      <c r="F1053" s="20" t="s">
        <v>6460</v>
      </c>
    </row>
    <row r="1054" spans="1:6" ht="14.45">
      <c r="A1054" s="33" t="s">
        <v>6578</v>
      </c>
      <c r="B1054" s="11" t="s">
        <v>6579</v>
      </c>
      <c r="C1054" s="11" t="s">
        <v>6580</v>
      </c>
      <c r="F1054" s="20" t="s">
        <v>6460</v>
      </c>
    </row>
    <row r="1055" spans="1:6" ht="14.45">
      <c r="A1055" s="33" t="s">
        <v>6581</v>
      </c>
      <c r="B1055" s="11" t="s">
        <v>6582</v>
      </c>
      <c r="C1055" s="11" t="s">
        <v>6583</v>
      </c>
      <c r="F1055" s="20" t="s">
        <v>6460</v>
      </c>
    </row>
    <row r="1056" spans="1:6" ht="14.45">
      <c r="A1056" s="33" t="s">
        <v>6584</v>
      </c>
      <c r="B1056" s="11" t="s">
        <v>6585</v>
      </c>
      <c r="C1056" s="11" t="s">
        <v>6586</v>
      </c>
      <c r="F1056" s="20" t="s">
        <v>6460</v>
      </c>
    </row>
    <row r="1057" spans="1:6" ht="14.45">
      <c r="A1057" s="33" t="s">
        <v>6587</v>
      </c>
      <c r="B1057" s="11" t="s">
        <v>6588</v>
      </c>
      <c r="C1057" s="11" t="s">
        <v>6589</v>
      </c>
      <c r="F1057" s="20" t="s">
        <v>6460</v>
      </c>
    </row>
    <row r="1058" spans="1:6" ht="14.45">
      <c r="A1058" s="33" t="s">
        <v>6590</v>
      </c>
      <c r="B1058" s="11" t="s">
        <v>6591</v>
      </c>
      <c r="C1058" s="11" t="s">
        <v>6592</v>
      </c>
      <c r="F1058" s="20" t="s">
        <v>6460</v>
      </c>
    </row>
    <row r="1059" spans="1:6" ht="14.45">
      <c r="A1059" s="33" t="s">
        <v>6593</v>
      </c>
      <c r="B1059" s="11" t="s">
        <v>6594</v>
      </c>
      <c r="C1059" s="11" t="s">
        <v>6595</v>
      </c>
      <c r="F1059" s="20" t="s">
        <v>6460</v>
      </c>
    </row>
    <row r="1060" spans="1:6" ht="14.45">
      <c r="A1060" s="33" t="s">
        <v>6596</v>
      </c>
      <c r="B1060" s="11" t="s">
        <v>6597</v>
      </c>
      <c r="C1060" s="11" t="s">
        <v>6598</v>
      </c>
      <c r="F1060" s="20" t="s">
        <v>6460</v>
      </c>
    </row>
    <row r="1061" spans="1:6" ht="14.45">
      <c r="A1061" s="33" t="s">
        <v>6599</v>
      </c>
      <c r="B1061" s="11" t="s">
        <v>6600</v>
      </c>
      <c r="C1061" s="11" t="s">
        <v>6601</v>
      </c>
      <c r="F1061" s="20" t="s">
        <v>6460</v>
      </c>
    </row>
    <row r="1062" spans="1:6" ht="14.45">
      <c r="A1062" s="33" t="s">
        <v>6602</v>
      </c>
      <c r="B1062" s="11" t="s">
        <v>6603</v>
      </c>
      <c r="C1062" s="11" t="s">
        <v>6604</v>
      </c>
      <c r="F1062" s="20" t="s">
        <v>6460</v>
      </c>
    </row>
    <row r="1063" spans="1:6" ht="14.45">
      <c r="A1063" s="33" t="s">
        <v>6605</v>
      </c>
      <c r="B1063" s="11" t="s">
        <v>6606</v>
      </c>
      <c r="C1063" s="11" t="s">
        <v>6607</v>
      </c>
      <c r="F1063" s="20" t="s">
        <v>6460</v>
      </c>
    </row>
    <row r="1064" spans="1:6" ht="14.45">
      <c r="A1064" s="33" t="s">
        <v>6608</v>
      </c>
      <c r="B1064" s="11" t="s">
        <v>6609</v>
      </c>
      <c r="C1064" s="11" t="s">
        <v>6610</v>
      </c>
      <c r="F1064" s="20" t="s">
        <v>6460</v>
      </c>
    </row>
    <row r="1065" spans="1:6" ht="14.45">
      <c r="A1065" s="33" t="s">
        <v>6611</v>
      </c>
      <c r="B1065" s="11" t="s">
        <v>6612</v>
      </c>
      <c r="C1065" s="11" t="s">
        <v>6613</v>
      </c>
      <c r="F1065" s="20" t="s">
        <v>6460</v>
      </c>
    </row>
    <row r="1066" spans="1:6" ht="14.45">
      <c r="A1066" s="33" t="s">
        <v>6614</v>
      </c>
      <c r="B1066" s="11" t="s">
        <v>6615</v>
      </c>
      <c r="C1066" s="11" t="s">
        <v>6616</v>
      </c>
      <c r="F1066" s="20" t="s">
        <v>6460</v>
      </c>
    </row>
    <row r="1067" spans="1:6" ht="14.45">
      <c r="A1067" s="33" t="s">
        <v>6617</v>
      </c>
      <c r="B1067" s="11" t="s">
        <v>6618</v>
      </c>
      <c r="C1067" s="11" t="s">
        <v>6619</v>
      </c>
      <c r="F1067" s="20" t="s">
        <v>6460</v>
      </c>
    </row>
    <row r="1068" spans="1:6" ht="14.45">
      <c r="A1068" s="33" t="s">
        <v>6620</v>
      </c>
      <c r="B1068" s="11" t="s">
        <v>6621</v>
      </c>
      <c r="C1068" s="11" t="s">
        <v>6622</v>
      </c>
      <c r="F1068" s="20" t="s">
        <v>6460</v>
      </c>
    </row>
    <row r="1069" spans="1:6" ht="14.45">
      <c r="A1069" s="33" t="s">
        <v>6623</v>
      </c>
      <c r="B1069" s="11" t="s">
        <v>6624</v>
      </c>
      <c r="C1069" s="11" t="s">
        <v>6625</v>
      </c>
      <c r="F1069" s="20" t="s">
        <v>6460</v>
      </c>
    </row>
    <row r="1070" spans="1:6" ht="14.45">
      <c r="A1070" s="33" t="s">
        <v>6626</v>
      </c>
      <c r="B1070" s="11" t="s">
        <v>6627</v>
      </c>
      <c r="C1070" s="11" t="s">
        <v>6628</v>
      </c>
      <c r="F1070" s="20" t="s">
        <v>6460</v>
      </c>
    </row>
    <row r="1071" spans="1:6" ht="14.45">
      <c r="A1071" s="33" t="s">
        <v>6629</v>
      </c>
      <c r="B1071" s="11" t="s">
        <v>6630</v>
      </c>
      <c r="C1071" s="11" t="s">
        <v>6631</v>
      </c>
      <c r="F1071" s="20" t="s">
        <v>6460</v>
      </c>
    </row>
    <row r="1072" spans="1:6" ht="14.45">
      <c r="A1072" s="33" t="s">
        <v>6632</v>
      </c>
      <c r="B1072" s="11" t="s">
        <v>6633</v>
      </c>
      <c r="C1072" s="11" t="s">
        <v>6634</v>
      </c>
      <c r="F1072" s="20" t="s">
        <v>6460</v>
      </c>
    </row>
    <row r="1073" spans="1:6" ht="14.45">
      <c r="A1073" s="33" t="s">
        <v>6635</v>
      </c>
      <c r="B1073" s="11" t="s">
        <v>6636</v>
      </c>
      <c r="C1073" s="11" t="s">
        <v>6637</v>
      </c>
      <c r="F1073" s="20" t="s">
        <v>6460</v>
      </c>
    </row>
    <row r="1074" spans="1:6" ht="14.45">
      <c r="A1074" s="33" t="s">
        <v>6638</v>
      </c>
      <c r="B1074" s="11" t="s">
        <v>6639</v>
      </c>
      <c r="C1074" s="11" t="s">
        <v>6640</v>
      </c>
      <c r="F1074" s="20" t="s">
        <v>6460</v>
      </c>
    </row>
    <row r="1075" spans="1:6" ht="14.45">
      <c r="A1075" s="33" t="s">
        <v>6641</v>
      </c>
      <c r="B1075" s="11" t="s">
        <v>6642</v>
      </c>
      <c r="C1075" s="11" t="s">
        <v>6643</v>
      </c>
      <c r="F1075" s="20" t="s">
        <v>6460</v>
      </c>
    </row>
    <row r="1076" spans="1:6" ht="14.45">
      <c r="A1076" s="33" t="s">
        <v>6644</v>
      </c>
      <c r="B1076" s="11" t="s">
        <v>6645</v>
      </c>
      <c r="C1076" s="11" t="s">
        <v>6646</v>
      </c>
      <c r="F1076" s="20" t="s">
        <v>6460</v>
      </c>
    </row>
    <row r="1077" spans="1:6" ht="14.45">
      <c r="A1077" s="33" t="s">
        <v>6647</v>
      </c>
      <c r="B1077" s="11" t="s">
        <v>6648</v>
      </c>
      <c r="C1077" s="11" t="s">
        <v>6649</v>
      </c>
      <c r="F1077" s="20" t="s">
        <v>6460</v>
      </c>
    </row>
    <row r="1078" spans="1:6" ht="14.45">
      <c r="A1078" s="33" t="s">
        <v>6650</v>
      </c>
      <c r="B1078" s="11" t="s">
        <v>6651</v>
      </c>
      <c r="C1078" s="11" t="s">
        <v>6652</v>
      </c>
      <c r="F1078" s="20" t="s">
        <v>6460</v>
      </c>
    </row>
    <row r="1079" spans="1:6" ht="14.45">
      <c r="A1079" s="33" t="s">
        <v>6653</v>
      </c>
      <c r="B1079" s="11" t="s">
        <v>6654</v>
      </c>
      <c r="C1079" s="11" t="s">
        <v>6655</v>
      </c>
      <c r="F1079" s="20" t="s">
        <v>6460</v>
      </c>
    </row>
    <row r="1080" spans="1:6" ht="14.45">
      <c r="A1080" s="33" t="s">
        <v>6656</v>
      </c>
      <c r="B1080" s="11" t="s">
        <v>6657</v>
      </c>
      <c r="C1080" s="11" t="s">
        <v>6658</v>
      </c>
      <c r="F1080" s="20" t="s">
        <v>6460</v>
      </c>
    </row>
    <row r="1081" spans="1:6" ht="14.45">
      <c r="A1081" s="33" t="s">
        <v>6659</v>
      </c>
      <c r="B1081" s="11" t="s">
        <v>6660</v>
      </c>
      <c r="C1081" s="11" t="s">
        <v>6661</v>
      </c>
      <c r="F1081" s="20" t="s">
        <v>6460</v>
      </c>
    </row>
    <row r="1082" spans="1:6" ht="14.45">
      <c r="A1082" s="33" t="s">
        <v>6662</v>
      </c>
      <c r="B1082" s="11" t="s">
        <v>6663</v>
      </c>
      <c r="C1082" s="11" t="s">
        <v>6664</v>
      </c>
      <c r="F1082" s="20" t="s">
        <v>6460</v>
      </c>
    </row>
    <row r="1083" spans="1:6" ht="14.45">
      <c r="A1083" s="33" t="s">
        <v>6665</v>
      </c>
      <c r="B1083" s="11" t="s">
        <v>6666</v>
      </c>
      <c r="C1083" s="11" t="s">
        <v>6667</v>
      </c>
      <c r="F1083" s="20" t="s">
        <v>6460</v>
      </c>
    </row>
    <row r="1084" spans="1:6" ht="14.45">
      <c r="A1084" s="33" t="s">
        <v>6668</v>
      </c>
      <c r="B1084" s="11" t="s">
        <v>6669</v>
      </c>
      <c r="C1084" s="11" t="s">
        <v>6670</v>
      </c>
      <c r="F1084" s="20" t="s">
        <v>6460</v>
      </c>
    </row>
    <row r="1085" spans="1:6" ht="14.45">
      <c r="A1085" s="33" t="s">
        <v>6671</v>
      </c>
      <c r="B1085" s="11" t="s">
        <v>6672</v>
      </c>
      <c r="C1085" s="11" t="s">
        <v>6673</v>
      </c>
      <c r="F1085" s="20" t="s">
        <v>6460</v>
      </c>
    </row>
    <row r="1086" spans="1:6" ht="14.45">
      <c r="A1086" s="33" t="s">
        <v>6674</v>
      </c>
      <c r="B1086" s="11" t="s">
        <v>6675</v>
      </c>
      <c r="C1086" s="11" t="s">
        <v>6676</v>
      </c>
      <c r="F1086" s="20" t="s">
        <v>6460</v>
      </c>
    </row>
    <row r="1087" spans="1:6" ht="14.45">
      <c r="A1087" s="33" t="s">
        <v>6677</v>
      </c>
      <c r="B1087" s="11" t="s">
        <v>6678</v>
      </c>
      <c r="C1087" s="11" t="s">
        <v>6679</v>
      </c>
      <c r="F1087" s="20" t="s">
        <v>6460</v>
      </c>
    </row>
    <row r="1088" spans="1:6" ht="14.45">
      <c r="A1088" s="33" t="s">
        <v>6680</v>
      </c>
      <c r="B1088" s="11" t="s">
        <v>6681</v>
      </c>
      <c r="C1088" s="11" t="s">
        <v>6682</v>
      </c>
      <c r="F1088" s="20" t="s">
        <v>6460</v>
      </c>
    </row>
    <row r="1089" spans="1:6" ht="14.45">
      <c r="A1089" s="33" t="s">
        <v>6683</v>
      </c>
      <c r="B1089" s="11" t="s">
        <v>6684</v>
      </c>
      <c r="C1089" s="11" t="s">
        <v>6685</v>
      </c>
      <c r="F1089" s="20" t="s">
        <v>6460</v>
      </c>
    </row>
    <row r="1090" spans="1:6" ht="14.45">
      <c r="A1090" s="33" t="s">
        <v>6686</v>
      </c>
      <c r="B1090" s="11" t="s">
        <v>6687</v>
      </c>
      <c r="C1090" s="11" t="s">
        <v>6688</v>
      </c>
      <c r="F1090" s="20" t="s">
        <v>6460</v>
      </c>
    </row>
    <row r="1091" spans="1:6" ht="14.45">
      <c r="A1091" s="33" t="s">
        <v>6689</v>
      </c>
      <c r="B1091" s="11" t="s">
        <v>6690</v>
      </c>
      <c r="C1091" s="11" t="s">
        <v>6691</v>
      </c>
      <c r="F1091" s="20" t="s">
        <v>6460</v>
      </c>
    </row>
    <row r="1092" spans="1:6" ht="14.45">
      <c r="A1092" s="33" t="s">
        <v>6692</v>
      </c>
      <c r="B1092" s="11" t="s">
        <v>6693</v>
      </c>
      <c r="C1092" s="11" t="s">
        <v>6694</v>
      </c>
      <c r="F1092" s="20" t="s">
        <v>6460</v>
      </c>
    </row>
    <row r="1093" spans="1:6" ht="14.45">
      <c r="A1093" s="33" t="s">
        <v>6695</v>
      </c>
      <c r="B1093" s="11" t="s">
        <v>6696</v>
      </c>
      <c r="C1093" s="11" t="s">
        <v>6697</v>
      </c>
      <c r="F1093" s="20" t="s">
        <v>6460</v>
      </c>
    </row>
    <row r="1094" spans="1:6" ht="14.45">
      <c r="A1094" s="33" t="s">
        <v>6698</v>
      </c>
      <c r="B1094" s="11" t="s">
        <v>6699</v>
      </c>
      <c r="C1094" s="11" t="s">
        <v>6700</v>
      </c>
      <c r="F1094" s="20" t="s">
        <v>6460</v>
      </c>
    </row>
    <row r="1095" spans="1:6" ht="14.45">
      <c r="A1095" s="33" t="s">
        <v>6701</v>
      </c>
      <c r="B1095" s="11" t="s">
        <v>6702</v>
      </c>
      <c r="C1095" s="11" t="s">
        <v>6703</v>
      </c>
      <c r="F1095" s="20" t="s">
        <v>6460</v>
      </c>
    </row>
    <row r="1096" spans="1:6" ht="14.45">
      <c r="A1096" s="33" t="s">
        <v>6704</v>
      </c>
      <c r="B1096" s="11" t="s">
        <v>6705</v>
      </c>
      <c r="C1096" s="11" t="s">
        <v>6706</v>
      </c>
      <c r="F1096" s="20" t="s">
        <v>6460</v>
      </c>
    </row>
    <row r="1097" spans="1:6" ht="14.45">
      <c r="A1097" s="33" t="s">
        <v>6707</v>
      </c>
      <c r="B1097" s="11" t="s">
        <v>6708</v>
      </c>
      <c r="C1097" s="11" t="s">
        <v>6709</v>
      </c>
      <c r="F1097" s="20" t="s">
        <v>6460</v>
      </c>
    </row>
    <row r="1098" spans="1:6" ht="14.45">
      <c r="A1098" s="33" t="s">
        <v>6710</v>
      </c>
      <c r="B1098" s="11" t="s">
        <v>6711</v>
      </c>
      <c r="C1098" s="11" t="s">
        <v>6712</v>
      </c>
      <c r="F1098" s="20" t="s">
        <v>6460</v>
      </c>
    </row>
    <row r="1099" spans="1:6" ht="14.45">
      <c r="A1099" s="33" t="s">
        <v>6713</v>
      </c>
      <c r="B1099" s="11" t="s">
        <v>6714</v>
      </c>
      <c r="C1099" s="11" t="s">
        <v>6715</v>
      </c>
      <c r="F1099" s="20" t="s">
        <v>6460</v>
      </c>
    </row>
    <row r="1100" spans="1:6" ht="14.45">
      <c r="A1100" s="33" t="s">
        <v>6716</v>
      </c>
      <c r="B1100" s="11" t="s">
        <v>6717</v>
      </c>
      <c r="C1100" s="11" t="s">
        <v>6718</v>
      </c>
      <c r="F1100" s="20" t="s">
        <v>6460</v>
      </c>
    </row>
    <row r="1101" spans="1:6" ht="14.45">
      <c r="A1101" s="33" t="s">
        <v>6719</v>
      </c>
      <c r="B1101" s="11" t="s">
        <v>6720</v>
      </c>
      <c r="C1101" s="11" t="s">
        <v>6721</v>
      </c>
      <c r="F1101" s="20" t="s">
        <v>6460</v>
      </c>
    </row>
    <row r="1102" spans="1:6" ht="14.45">
      <c r="A1102" s="33" t="s">
        <v>6722</v>
      </c>
      <c r="B1102" s="11" t="s">
        <v>6723</v>
      </c>
      <c r="C1102" s="11" t="s">
        <v>6724</v>
      </c>
      <c r="F1102" s="20" t="s">
        <v>6460</v>
      </c>
    </row>
    <row r="1103" spans="1:6" ht="14.45">
      <c r="A1103" s="33" t="s">
        <v>6725</v>
      </c>
      <c r="B1103" s="11" t="s">
        <v>6726</v>
      </c>
      <c r="C1103" s="11" t="s">
        <v>6727</v>
      </c>
      <c r="F1103" s="20" t="s">
        <v>6460</v>
      </c>
    </row>
    <row r="1104" spans="1:6" ht="14.45">
      <c r="A1104" s="33" t="s">
        <v>6728</v>
      </c>
      <c r="B1104" s="11" t="s">
        <v>6729</v>
      </c>
      <c r="C1104" s="11" t="s">
        <v>6730</v>
      </c>
      <c r="F1104" s="20" t="s">
        <v>6460</v>
      </c>
    </row>
    <row r="1105" spans="1:6" ht="14.45">
      <c r="A1105" s="33" t="s">
        <v>6731</v>
      </c>
      <c r="B1105" s="11" t="s">
        <v>6732</v>
      </c>
      <c r="C1105" s="11" t="s">
        <v>6733</v>
      </c>
      <c r="F1105" s="20" t="s">
        <v>6460</v>
      </c>
    </row>
    <row r="1106" spans="1:6" ht="14.45">
      <c r="A1106" s="33" t="s">
        <v>6734</v>
      </c>
      <c r="B1106" s="11" t="s">
        <v>6735</v>
      </c>
      <c r="C1106" s="11" t="s">
        <v>6736</v>
      </c>
      <c r="F1106" s="20" t="s">
        <v>6460</v>
      </c>
    </row>
    <row r="1107" spans="1:6" ht="14.45">
      <c r="A1107" s="33" t="s">
        <v>6737</v>
      </c>
      <c r="B1107" s="11" t="s">
        <v>6738</v>
      </c>
      <c r="C1107" s="11" t="s">
        <v>6739</v>
      </c>
      <c r="F1107" s="20" t="s">
        <v>6460</v>
      </c>
    </row>
    <row r="1108" spans="1:6" ht="14.45">
      <c r="A1108" s="33" t="s">
        <v>6740</v>
      </c>
      <c r="B1108" s="11" t="s">
        <v>6741</v>
      </c>
      <c r="C1108" s="11" t="s">
        <v>6742</v>
      </c>
      <c r="F1108" s="20" t="s">
        <v>6460</v>
      </c>
    </row>
    <row r="1109" spans="1:6" ht="14.45">
      <c r="A1109" s="33" t="s">
        <v>6743</v>
      </c>
      <c r="B1109" s="11" t="s">
        <v>6744</v>
      </c>
      <c r="C1109" s="11" t="s">
        <v>6745</v>
      </c>
      <c r="F1109" s="20" t="s">
        <v>6460</v>
      </c>
    </row>
    <row r="1110" spans="1:6" ht="14.45">
      <c r="A1110" s="33" t="s">
        <v>6746</v>
      </c>
      <c r="B1110" s="11" t="s">
        <v>6747</v>
      </c>
      <c r="C1110" s="11" t="s">
        <v>6748</v>
      </c>
      <c r="F1110" s="20" t="s">
        <v>6460</v>
      </c>
    </row>
    <row r="1111" spans="1:6" ht="14.45">
      <c r="A1111" s="33" t="s">
        <v>6749</v>
      </c>
      <c r="B1111" s="11" t="s">
        <v>6750</v>
      </c>
      <c r="C1111" s="11" t="s">
        <v>6751</v>
      </c>
      <c r="F1111" s="20" t="s">
        <v>6460</v>
      </c>
    </row>
    <row r="1112" spans="1:6" ht="14.45">
      <c r="A1112" s="33" t="s">
        <v>6752</v>
      </c>
      <c r="B1112" s="11" t="s">
        <v>6753</v>
      </c>
      <c r="C1112" s="11" t="s">
        <v>6754</v>
      </c>
      <c r="F1112" s="20" t="s">
        <v>6460</v>
      </c>
    </row>
    <row r="1113" spans="1:6" ht="14.45">
      <c r="A1113" s="33" t="s">
        <v>6755</v>
      </c>
      <c r="B1113" s="11" t="s">
        <v>6756</v>
      </c>
      <c r="C1113" s="11" t="s">
        <v>6757</v>
      </c>
      <c r="F1113" s="20" t="s">
        <v>6460</v>
      </c>
    </row>
    <row r="1114" spans="1:6" ht="14.45">
      <c r="A1114" s="33" t="s">
        <v>6758</v>
      </c>
      <c r="B1114" s="11" t="s">
        <v>6759</v>
      </c>
      <c r="C1114" s="11" t="s">
        <v>6760</v>
      </c>
      <c r="F1114" s="20" t="s">
        <v>6460</v>
      </c>
    </row>
    <row r="1115" spans="1:6" ht="14.45">
      <c r="A1115" s="33" t="s">
        <v>6761</v>
      </c>
      <c r="B1115" s="11" t="s">
        <v>6762</v>
      </c>
      <c r="C1115" s="11" t="s">
        <v>6763</v>
      </c>
      <c r="F1115" s="20" t="s">
        <v>6460</v>
      </c>
    </row>
    <row r="1116" spans="1:6" ht="14.45">
      <c r="A1116" s="33" t="s">
        <v>6764</v>
      </c>
      <c r="B1116" s="11" t="s">
        <v>6765</v>
      </c>
      <c r="C1116" s="11" t="s">
        <v>6766</v>
      </c>
      <c r="F1116" s="20" t="s">
        <v>6460</v>
      </c>
    </row>
    <row r="1117" spans="1:6" ht="14.45">
      <c r="A1117" s="33" t="s">
        <v>6767</v>
      </c>
      <c r="B1117" s="11" t="s">
        <v>6768</v>
      </c>
      <c r="C1117" s="11" t="s">
        <v>6769</v>
      </c>
      <c r="F1117" s="20" t="s">
        <v>6460</v>
      </c>
    </row>
    <row r="1118" spans="1:6" ht="14.45">
      <c r="A1118" s="33" t="s">
        <v>6770</v>
      </c>
      <c r="B1118" s="11" t="s">
        <v>6771</v>
      </c>
      <c r="C1118" s="11" t="s">
        <v>6772</v>
      </c>
      <c r="F1118" s="20" t="s">
        <v>6460</v>
      </c>
    </row>
    <row r="1119" spans="1:6" ht="14.45">
      <c r="A1119" s="33" t="s">
        <v>6773</v>
      </c>
      <c r="B1119" s="11" t="s">
        <v>6774</v>
      </c>
      <c r="C1119" s="11" t="s">
        <v>6775</v>
      </c>
      <c r="F1119" s="20" t="s">
        <v>6460</v>
      </c>
    </row>
    <row r="1120" spans="1:6" ht="14.45">
      <c r="A1120" s="33" t="s">
        <v>6776</v>
      </c>
      <c r="B1120" s="11" t="s">
        <v>6777</v>
      </c>
      <c r="C1120" s="11" t="s">
        <v>6778</v>
      </c>
      <c r="F1120" s="20" t="s">
        <v>6460</v>
      </c>
    </row>
    <row r="1121" spans="1:6" ht="14.45">
      <c r="A1121" s="33" t="s">
        <v>6779</v>
      </c>
      <c r="B1121" s="2" t="s">
        <v>6780</v>
      </c>
      <c r="F1121" s="20" t="s">
        <v>6781</v>
      </c>
    </row>
    <row r="1122" spans="1:6" ht="14.45">
      <c r="A1122" s="33" t="s">
        <v>6782</v>
      </c>
      <c r="B1122" s="2" t="s">
        <v>6783</v>
      </c>
      <c r="F1122" s="20"/>
    </row>
    <row r="1123" spans="1:6" ht="14.45">
      <c r="A1123" s="33" t="s">
        <v>6784</v>
      </c>
      <c r="B1123" s="2" t="s">
        <v>6785</v>
      </c>
      <c r="F1123" s="20"/>
    </row>
    <row r="1124" spans="1:6" ht="14.45">
      <c r="A1124" s="33" t="s">
        <v>6786</v>
      </c>
      <c r="B1124" s="11" t="s">
        <v>6787</v>
      </c>
      <c r="C1124" s="11" t="s">
        <v>6788</v>
      </c>
      <c r="F1124" s="20" t="s">
        <v>6789</v>
      </c>
    </row>
    <row r="1125" spans="1:6" ht="14.45">
      <c r="A1125" s="33" t="s">
        <v>6790</v>
      </c>
      <c r="B1125" s="11" t="s">
        <v>6791</v>
      </c>
      <c r="C1125" s="11" t="s">
        <v>6792</v>
      </c>
      <c r="F1125" s="20" t="s">
        <v>6789</v>
      </c>
    </row>
    <row r="1126" spans="1:6" ht="14.45">
      <c r="A1126" s="33" t="s">
        <v>6793</v>
      </c>
      <c r="B1126" s="11" t="s">
        <v>6794</v>
      </c>
      <c r="C1126" s="11" t="s">
        <v>6795</v>
      </c>
      <c r="F1126" s="20" t="s">
        <v>6789</v>
      </c>
    </row>
    <row r="1127" spans="1:6" ht="14.45">
      <c r="A1127" s="33" t="s">
        <v>6796</v>
      </c>
      <c r="B1127" s="11" t="s">
        <v>6797</v>
      </c>
      <c r="C1127" s="11" t="s">
        <v>6798</v>
      </c>
      <c r="F1127" s="20" t="s">
        <v>6789</v>
      </c>
    </row>
    <row r="1128" spans="1:6" ht="14.45">
      <c r="A1128" s="33" t="s">
        <v>6799</v>
      </c>
      <c r="B1128" s="11" t="s">
        <v>6800</v>
      </c>
      <c r="C1128" s="11" t="s">
        <v>6327</v>
      </c>
      <c r="F1128" s="2" t="s">
        <v>4301</v>
      </c>
    </row>
    <row r="1129" spans="1:6" ht="14.45">
      <c r="A1129" s="33" t="s">
        <v>6801</v>
      </c>
      <c r="B1129" s="11" t="s">
        <v>6802</v>
      </c>
      <c r="C1129" s="11" t="s">
        <v>6330</v>
      </c>
      <c r="F1129" s="2" t="s">
        <v>4301</v>
      </c>
    </row>
    <row r="1130" spans="1:6" ht="14.45">
      <c r="A1130" s="33" t="s">
        <v>6803</v>
      </c>
      <c r="B1130" s="11" t="s">
        <v>6804</v>
      </c>
      <c r="C1130" s="11" t="s">
        <v>6324</v>
      </c>
      <c r="F1130" s="2" t="s">
        <v>4301</v>
      </c>
    </row>
    <row r="1131" spans="1:6" ht="14.45">
      <c r="A1131" s="33" t="s">
        <v>6805</v>
      </c>
      <c r="B1131" s="11" t="s">
        <v>6806</v>
      </c>
      <c r="C1131" s="11" t="s">
        <v>6333</v>
      </c>
      <c r="F1131" s="2" t="s">
        <v>4301</v>
      </c>
    </row>
    <row r="1132" spans="1:6" ht="14.45">
      <c r="A1132" s="33" t="s">
        <v>6807</v>
      </c>
      <c r="B1132" s="11" t="s">
        <v>6808</v>
      </c>
      <c r="C1132" s="11" t="s">
        <v>6339</v>
      </c>
      <c r="F1132" s="2" t="s">
        <v>4301</v>
      </c>
    </row>
    <row r="1133" spans="1:6" ht="14.45">
      <c r="A1133" s="33" t="s">
        <v>6809</v>
      </c>
      <c r="B1133" s="11" t="s">
        <v>6810</v>
      </c>
      <c r="C1133" s="11" t="s">
        <v>6342</v>
      </c>
      <c r="F1133" s="2" t="s">
        <v>4301</v>
      </c>
    </row>
    <row r="1134" spans="1:6" ht="14.45">
      <c r="A1134" s="33" t="s">
        <v>6811</v>
      </c>
      <c r="B1134" s="11" t="s">
        <v>6812</v>
      </c>
      <c r="C1134" s="11" t="s">
        <v>6336</v>
      </c>
      <c r="F1134" s="2" t="s">
        <v>4301</v>
      </c>
    </row>
    <row r="1135" spans="1:6" ht="14.45">
      <c r="A1135" s="33" t="s">
        <v>6813</v>
      </c>
      <c r="B1135" s="11" t="s">
        <v>6814</v>
      </c>
      <c r="C1135" s="11" t="s">
        <v>6357</v>
      </c>
      <c r="F1135" s="2" t="s">
        <v>4301</v>
      </c>
    </row>
    <row r="1136" spans="1:6" ht="14.45">
      <c r="A1136" s="33" t="s">
        <v>6815</v>
      </c>
      <c r="B1136" s="11" t="s">
        <v>6816</v>
      </c>
      <c r="C1136" s="11" t="s">
        <v>6432</v>
      </c>
      <c r="F1136" s="2" t="s">
        <v>4301</v>
      </c>
    </row>
    <row r="1137" spans="1:6" ht="14.45">
      <c r="A1137" s="33" t="s">
        <v>6817</v>
      </c>
      <c r="B1137" s="11" t="s">
        <v>6818</v>
      </c>
      <c r="C1137" s="11" t="s">
        <v>6402</v>
      </c>
      <c r="F1137" s="2" t="s">
        <v>4301</v>
      </c>
    </row>
    <row r="1138" spans="1:6" ht="14.45">
      <c r="A1138" s="33" t="s">
        <v>6819</v>
      </c>
      <c r="B1138" s="11" t="s">
        <v>6820</v>
      </c>
      <c r="C1138" s="11" t="s">
        <v>6456</v>
      </c>
      <c r="F1138" s="2" t="s">
        <v>4301</v>
      </c>
    </row>
    <row r="1139" spans="1:6" ht="14.45">
      <c r="A1139" s="33" t="s">
        <v>6821</v>
      </c>
      <c r="B1139" s="11" t="s">
        <v>6822</v>
      </c>
      <c r="C1139" s="11" t="s">
        <v>6360</v>
      </c>
      <c r="F1139" s="2" t="s">
        <v>4301</v>
      </c>
    </row>
    <row r="1140" spans="1:6" ht="14.45">
      <c r="A1140" s="33" t="s">
        <v>6823</v>
      </c>
      <c r="B1140" s="11" t="s">
        <v>6824</v>
      </c>
      <c r="C1140" s="11" t="s">
        <v>6363</v>
      </c>
      <c r="F1140" s="2" t="s">
        <v>4301</v>
      </c>
    </row>
    <row r="1141" spans="1:6" ht="14.45">
      <c r="A1141" s="33" t="s">
        <v>6825</v>
      </c>
      <c r="B1141" s="11" t="s">
        <v>6826</v>
      </c>
      <c r="C1141" s="11" t="s">
        <v>6372</v>
      </c>
      <c r="F1141" s="2" t="s">
        <v>4301</v>
      </c>
    </row>
    <row r="1142" spans="1:6" ht="14.45">
      <c r="A1142" s="33" t="s">
        <v>6827</v>
      </c>
      <c r="B1142" s="11" t="s">
        <v>6828</v>
      </c>
      <c r="C1142" s="11" t="s">
        <v>6369</v>
      </c>
      <c r="F1142" s="2" t="s">
        <v>4301</v>
      </c>
    </row>
    <row r="1143" spans="1:6" ht="14.45">
      <c r="A1143" s="33" t="s">
        <v>6829</v>
      </c>
      <c r="B1143" s="11" t="s">
        <v>6830</v>
      </c>
      <c r="C1143" s="11" t="s">
        <v>6414</v>
      </c>
      <c r="F1143" s="2" t="s">
        <v>4301</v>
      </c>
    </row>
    <row r="1144" spans="1:6" ht="14.45">
      <c r="A1144" s="33" t="s">
        <v>6831</v>
      </c>
      <c r="B1144" s="11" t="s">
        <v>6832</v>
      </c>
      <c r="C1144" s="11" t="s">
        <v>6366</v>
      </c>
      <c r="F1144" s="2" t="s">
        <v>4301</v>
      </c>
    </row>
    <row r="1145" spans="1:6" ht="14.45">
      <c r="A1145" s="33" t="s">
        <v>6833</v>
      </c>
      <c r="B1145" s="11" t="s">
        <v>6834</v>
      </c>
      <c r="C1145" s="11" t="s">
        <v>6417</v>
      </c>
      <c r="F1145" s="2" t="s">
        <v>4301</v>
      </c>
    </row>
    <row r="1146" spans="1:6" ht="14.45">
      <c r="A1146" s="33" t="s">
        <v>6835</v>
      </c>
      <c r="B1146" s="11" t="s">
        <v>6836</v>
      </c>
      <c r="C1146" s="11" t="s">
        <v>6420</v>
      </c>
      <c r="F1146" s="2" t="s">
        <v>4301</v>
      </c>
    </row>
    <row r="1147" spans="1:6" ht="14.45">
      <c r="A1147" s="33" t="s">
        <v>6837</v>
      </c>
      <c r="B1147" s="11" t="s">
        <v>6838</v>
      </c>
      <c r="C1147" s="11" t="s">
        <v>6390</v>
      </c>
      <c r="F1147" s="2" t="s">
        <v>4301</v>
      </c>
    </row>
    <row r="1148" spans="1:6" ht="14.45">
      <c r="A1148" s="33" t="s">
        <v>6839</v>
      </c>
      <c r="B1148" s="11" t="s">
        <v>6840</v>
      </c>
      <c r="C1148" s="11" t="s">
        <v>6411</v>
      </c>
      <c r="F1148" s="2" t="s">
        <v>4301</v>
      </c>
    </row>
    <row r="1149" spans="1:6" ht="14.45">
      <c r="A1149" s="33" t="s">
        <v>6841</v>
      </c>
      <c r="B1149" s="11" t="s">
        <v>6842</v>
      </c>
      <c r="C1149" s="11" t="s">
        <v>6399</v>
      </c>
      <c r="F1149" s="2" t="s">
        <v>4301</v>
      </c>
    </row>
    <row r="1150" spans="1:6" ht="14.45">
      <c r="A1150" s="33" t="s">
        <v>6843</v>
      </c>
      <c r="B1150" s="11" t="s">
        <v>6844</v>
      </c>
      <c r="C1150" s="11" t="s">
        <v>6408</v>
      </c>
      <c r="F1150" s="2" t="s">
        <v>4301</v>
      </c>
    </row>
    <row r="1151" spans="1:6" ht="14.45">
      <c r="A1151" s="33" t="s">
        <v>6845</v>
      </c>
      <c r="B1151" s="11" t="s">
        <v>6846</v>
      </c>
      <c r="C1151" s="11" t="s">
        <v>6354</v>
      </c>
      <c r="F1151" s="2" t="s">
        <v>4301</v>
      </c>
    </row>
    <row r="1152" spans="1:6" ht="14.45">
      <c r="A1152" s="33" t="s">
        <v>6847</v>
      </c>
      <c r="B1152" s="11" t="s">
        <v>6848</v>
      </c>
      <c r="C1152" s="11" t="s">
        <v>6381</v>
      </c>
      <c r="F1152" s="2" t="s">
        <v>4301</v>
      </c>
    </row>
    <row r="1153" spans="1:6" ht="14.45">
      <c r="A1153" s="33" t="s">
        <v>6849</v>
      </c>
      <c r="B1153" s="11" t="s">
        <v>6850</v>
      </c>
      <c r="C1153" s="11" t="s">
        <v>6384</v>
      </c>
      <c r="F1153" s="2" t="s">
        <v>4301</v>
      </c>
    </row>
    <row r="1154" spans="1:6" ht="14.45">
      <c r="A1154" s="33" t="s">
        <v>6851</v>
      </c>
      <c r="B1154" s="11" t="s">
        <v>6852</v>
      </c>
      <c r="C1154" s="11" t="s">
        <v>6423</v>
      </c>
      <c r="F1154" s="2" t="s">
        <v>4301</v>
      </c>
    </row>
    <row r="1155" spans="1:6" ht="14.45">
      <c r="A1155" s="33" t="s">
        <v>6853</v>
      </c>
      <c r="B1155" s="11" t="s">
        <v>6854</v>
      </c>
      <c r="C1155" s="11" t="s">
        <v>6387</v>
      </c>
      <c r="F1155" s="2" t="s">
        <v>4301</v>
      </c>
    </row>
    <row r="1156" spans="1:6" ht="14.45">
      <c r="A1156" s="33" t="s">
        <v>6855</v>
      </c>
      <c r="B1156" s="11" t="s">
        <v>6856</v>
      </c>
      <c r="C1156" s="11" t="s">
        <v>6453</v>
      </c>
      <c r="F1156" s="2" t="s">
        <v>4301</v>
      </c>
    </row>
    <row r="1157" spans="1:6" ht="14.45">
      <c r="A1157" s="33" t="s">
        <v>6857</v>
      </c>
      <c r="B1157" s="11" t="s">
        <v>6858</v>
      </c>
      <c r="C1157" s="11" t="s">
        <v>6348</v>
      </c>
      <c r="F1157" s="2" t="s">
        <v>4301</v>
      </c>
    </row>
    <row r="1158" spans="1:6" ht="14.45">
      <c r="A1158" s="33" t="s">
        <v>6859</v>
      </c>
      <c r="B1158" s="11" t="s">
        <v>6860</v>
      </c>
      <c r="C1158" s="11" t="s">
        <v>6426</v>
      </c>
      <c r="F1158" s="2" t="s">
        <v>4301</v>
      </c>
    </row>
    <row r="1159" spans="1:6" ht="14.45">
      <c r="A1159" s="33" t="s">
        <v>6861</v>
      </c>
      <c r="B1159" s="11" t="s">
        <v>6862</v>
      </c>
      <c r="C1159" s="11" t="s">
        <v>6405</v>
      </c>
      <c r="F1159" s="2" t="s">
        <v>4301</v>
      </c>
    </row>
    <row r="1160" spans="1:6" ht="14.45">
      <c r="A1160" s="33" t="s">
        <v>6863</v>
      </c>
      <c r="B1160" s="11" t="s">
        <v>6864</v>
      </c>
      <c r="C1160" s="11" t="s">
        <v>6396</v>
      </c>
      <c r="F1160" s="2" t="s">
        <v>4301</v>
      </c>
    </row>
    <row r="1161" spans="1:6" ht="14.45">
      <c r="A1161" s="33" t="s">
        <v>6865</v>
      </c>
      <c r="B1161" s="11" t="s">
        <v>6866</v>
      </c>
      <c r="C1161" s="11" t="s">
        <v>6393</v>
      </c>
      <c r="F1161" s="2" t="s">
        <v>4301</v>
      </c>
    </row>
    <row r="1162" spans="1:6" ht="14.45">
      <c r="A1162" s="33" t="s">
        <v>6867</v>
      </c>
      <c r="B1162" s="11" t="s">
        <v>6868</v>
      </c>
      <c r="C1162" s="11" t="s">
        <v>6351</v>
      </c>
      <c r="F1162" s="2" t="s">
        <v>4301</v>
      </c>
    </row>
    <row r="1163" spans="1:6" ht="14.45">
      <c r="A1163" s="33" t="s">
        <v>6869</v>
      </c>
      <c r="B1163" s="11" t="s">
        <v>6870</v>
      </c>
      <c r="C1163" s="11" t="s">
        <v>6378</v>
      </c>
      <c r="F1163" s="2" t="s">
        <v>4301</v>
      </c>
    </row>
    <row r="1164" spans="1:6" ht="14.45">
      <c r="A1164" s="33" t="s">
        <v>6871</v>
      </c>
      <c r="B1164" s="11" t="s">
        <v>6872</v>
      </c>
      <c r="C1164" s="11" t="s">
        <v>6375</v>
      </c>
      <c r="F1164" s="2" t="s">
        <v>4301</v>
      </c>
    </row>
    <row r="1165" spans="1:6" ht="14.45">
      <c r="A1165" s="33" t="s">
        <v>6873</v>
      </c>
      <c r="B1165" s="11" t="s">
        <v>6874</v>
      </c>
      <c r="C1165" s="11" t="s">
        <v>6345</v>
      </c>
      <c r="F1165" s="2" t="s">
        <v>4301</v>
      </c>
    </row>
    <row r="1166" spans="1:6" ht="14.45">
      <c r="A1166" s="33" t="s">
        <v>6875</v>
      </c>
      <c r="B1166" s="11" t="s">
        <v>6876</v>
      </c>
      <c r="C1166" s="11" t="s">
        <v>6429</v>
      </c>
      <c r="F1166" s="2" t="s">
        <v>4301</v>
      </c>
    </row>
    <row r="1167" spans="1:6" ht="14.45">
      <c r="A1167" s="33" t="s">
        <v>6877</v>
      </c>
      <c r="B1167" s="11" t="s">
        <v>6878</v>
      </c>
      <c r="C1167" s="11" t="s">
        <v>6435</v>
      </c>
      <c r="F1167" s="2" t="s">
        <v>4301</v>
      </c>
    </row>
    <row r="1168" spans="1:6" ht="14.45">
      <c r="A1168" s="33" t="s">
        <v>6879</v>
      </c>
      <c r="B1168" s="11" t="s">
        <v>6880</v>
      </c>
      <c r="C1168" s="11" t="s">
        <v>6441</v>
      </c>
      <c r="F1168" s="2" t="s">
        <v>4301</v>
      </c>
    </row>
    <row r="1169" spans="1:6" ht="14.45">
      <c r="A1169" s="33" t="s">
        <v>6881</v>
      </c>
      <c r="B1169" s="11" t="s">
        <v>6882</v>
      </c>
      <c r="C1169" s="11" t="s">
        <v>6444</v>
      </c>
      <c r="F1169" s="2" t="s">
        <v>4301</v>
      </c>
    </row>
    <row r="1170" spans="1:6" ht="14.45">
      <c r="A1170" s="33" t="s">
        <v>6883</v>
      </c>
      <c r="B1170" s="11" t="s">
        <v>6884</v>
      </c>
      <c r="C1170" s="11" t="s">
        <v>6450</v>
      </c>
      <c r="F1170" s="2" t="s">
        <v>4301</v>
      </c>
    </row>
    <row r="1171" spans="1:6" ht="14.45">
      <c r="A1171" s="33" t="s">
        <v>6885</v>
      </c>
      <c r="B1171" s="11" t="s">
        <v>6886</v>
      </c>
      <c r="C1171" s="11" t="s">
        <v>6887</v>
      </c>
      <c r="F1171" s="2" t="s">
        <v>4301</v>
      </c>
    </row>
    <row r="1172" spans="1:6" ht="14.45">
      <c r="A1172" s="33" t="s">
        <v>6888</v>
      </c>
      <c r="B1172" s="11" t="s">
        <v>6889</v>
      </c>
      <c r="C1172" s="11" t="s">
        <v>6438</v>
      </c>
      <c r="F1172" s="2" t="s">
        <v>4301</v>
      </c>
    </row>
    <row r="1173" spans="1:6" ht="14.45">
      <c r="A1173" s="33" t="s">
        <v>6890</v>
      </c>
      <c r="B1173" s="11" t="s">
        <v>6891</v>
      </c>
      <c r="C1173" s="11" t="s">
        <v>6321</v>
      </c>
      <c r="F1173" s="2" t="s">
        <v>4301</v>
      </c>
    </row>
    <row r="1174" spans="1:6" ht="14.45">
      <c r="A1174" s="33" t="s">
        <v>6892</v>
      </c>
      <c r="B1174" s="11" t="s">
        <v>6893</v>
      </c>
      <c r="C1174" s="11" t="s">
        <v>6447</v>
      </c>
      <c r="F1174" s="2" t="s">
        <v>4301</v>
      </c>
    </row>
    <row r="1175" spans="1:6" ht="14.45">
      <c r="A1175" s="33" t="s">
        <v>6894</v>
      </c>
      <c r="B1175" s="2" t="s">
        <v>6895</v>
      </c>
      <c r="D1175" s="96" t="s">
        <v>6896</v>
      </c>
    </row>
    <row r="1176" spans="1:6" ht="14.45">
      <c r="A1176" s="33" t="s">
        <v>6897</v>
      </c>
      <c r="B1176" s="2" t="s">
        <v>6898</v>
      </c>
      <c r="D1176" s="66" t="s">
        <v>6899</v>
      </c>
    </row>
    <row r="1177" spans="1:6" ht="14.45">
      <c r="A1177" s="33" t="s">
        <v>6900</v>
      </c>
      <c r="B1177" s="2" t="s">
        <v>6901</v>
      </c>
      <c r="D1177" s="66" t="s">
        <v>6902</v>
      </c>
    </row>
    <row r="1178" spans="1:6" ht="14.45">
      <c r="A1178" s="33" t="s">
        <v>6903</v>
      </c>
      <c r="B1178" s="2" t="s">
        <v>6904</v>
      </c>
      <c r="D1178" s="97" t="s">
        <v>6905</v>
      </c>
    </row>
    <row r="1179" spans="1:6" ht="14.45">
      <c r="A1179" s="33" t="s">
        <v>6906</v>
      </c>
      <c r="B1179" s="2" t="s">
        <v>6907</v>
      </c>
      <c r="D1179" s="66" t="s">
        <v>6908</v>
      </c>
    </row>
    <row r="1180" spans="1:6" ht="14.45">
      <c r="A1180" s="33" t="s">
        <v>6909</v>
      </c>
      <c r="B1180" s="11" t="s">
        <v>6910</v>
      </c>
      <c r="F1180" s="20" t="s">
        <v>5625</v>
      </c>
    </row>
    <row r="1181" spans="1:6" ht="14.45">
      <c r="A1181" s="33" t="s">
        <v>6911</v>
      </c>
      <c r="B1181" s="11" t="s">
        <v>6912</v>
      </c>
    </row>
    <row r="1182" spans="1:6" ht="14.45">
      <c r="A1182" s="33" t="s">
        <v>6913</v>
      </c>
      <c r="B1182" s="11" t="s">
        <v>6914</v>
      </c>
    </row>
    <row r="1183" spans="1:6" ht="14.45">
      <c r="A1183" s="33" t="s">
        <v>6915</v>
      </c>
      <c r="B1183" s="11" t="s">
        <v>6916</v>
      </c>
    </row>
    <row r="1184" spans="1:6" ht="14.45">
      <c r="A1184" s="33" t="s">
        <v>6917</v>
      </c>
      <c r="B1184" s="11" t="s">
        <v>6918</v>
      </c>
    </row>
    <row r="1185" spans="1:2" ht="14.45">
      <c r="A1185" s="33" t="s">
        <v>6919</v>
      </c>
      <c r="B1185" s="11" t="s">
        <v>6920</v>
      </c>
    </row>
    <row r="1186" spans="1:2" ht="14.45">
      <c r="A1186" s="33" t="s">
        <v>6921</v>
      </c>
      <c r="B1186" s="11" t="s">
        <v>6922</v>
      </c>
    </row>
    <row r="1187" spans="1:2" ht="14.45">
      <c r="A1187" s="33" t="s">
        <v>6923</v>
      </c>
      <c r="B1187" s="11" t="s">
        <v>6924</v>
      </c>
    </row>
    <row r="1188" spans="1:2" ht="14.45">
      <c r="A1188" s="33" t="s">
        <v>6925</v>
      </c>
      <c r="B1188" s="11" t="s">
        <v>6926</v>
      </c>
    </row>
    <row r="1189" spans="1:2" ht="14.45">
      <c r="A1189" s="33" t="s">
        <v>6927</v>
      </c>
      <c r="B1189" s="11" t="s">
        <v>6928</v>
      </c>
    </row>
    <row r="1190" spans="1:2" ht="14.45">
      <c r="A1190" s="33" t="s">
        <v>6929</v>
      </c>
      <c r="B1190" s="11" t="s">
        <v>6930</v>
      </c>
    </row>
    <row r="1191" spans="1:2" ht="14.45">
      <c r="A1191" s="33" t="s">
        <v>6931</v>
      </c>
      <c r="B1191" s="11" t="s">
        <v>6932</v>
      </c>
    </row>
    <row r="1192" spans="1:2" ht="14.45">
      <c r="A1192" s="33" t="s">
        <v>6933</v>
      </c>
      <c r="B1192" s="11" t="s">
        <v>6934</v>
      </c>
    </row>
    <row r="1193" spans="1:2" ht="14.45">
      <c r="A1193" s="33" t="s">
        <v>6935</v>
      </c>
      <c r="B1193" s="11" t="s">
        <v>6936</v>
      </c>
    </row>
    <row r="1194" spans="1:2" ht="14.45">
      <c r="A1194" s="33" t="s">
        <v>6937</v>
      </c>
      <c r="B1194" s="11" t="s">
        <v>6938</v>
      </c>
    </row>
    <row r="1195" spans="1:2" ht="14.45">
      <c r="A1195" s="33" t="s">
        <v>6939</v>
      </c>
      <c r="B1195" s="11" t="s">
        <v>6940</v>
      </c>
    </row>
    <row r="1196" spans="1:2" ht="14.45">
      <c r="A1196" s="33" t="s">
        <v>6941</v>
      </c>
      <c r="B1196" s="11" t="s">
        <v>6942</v>
      </c>
    </row>
    <row r="1197" spans="1:2" ht="14.45">
      <c r="A1197" s="33" t="s">
        <v>6943</v>
      </c>
      <c r="B1197" s="11" t="s">
        <v>6944</v>
      </c>
    </row>
    <row r="1198" spans="1:2" ht="14.45">
      <c r="A1198" s="33" t="s">
        <v>6945</v>
      </c>
      <c r="B1198" s="11" t="s">
        <v>6946</v>
      </c>
    </row>
    <row r="1199" spans="1:2" ht="14.45">
      <c r="A1199" s="33" t="s">
        <v>6947</v>
      </c>
      <c r="B1199" s="11" t="s">
        <v>6948</v>
      </c>
    </row>
    <row r="1200" spans="1:2" ht="14.45">
      <c r="A1200" s="33" t="s">
        <v>6949</v>
      </c>
      <c r="B1200" s="11" t="s">
        <v>6950</v>
      </c>
    </row>
    <row r="1201" spans="1:4" ht="14.45">
      <c r="A1201" s="33" t="s">
        <v>6951</v>
      </c>
      <c r="B1201" s="11" t="s">
        <v>6952</v>
      </c>
    </row>
    <row r="1202" spans="1:4" ht="14.45">
      <c r="A1202" s="33" t="s">
        <v>6953</v>
      </c>
      <c r="B1202" s="11" t="s">
        <v>6954</v>
      </c>
    </row>
    <row r="1203" spans="1:4" ht="14.45">
      <c r="A1203" s="33" t="s">
        <v>6955</v>
      </c>
      <c r="B1203" s="11" t="s">
        <v>6956</v>
      </c>
    </row>
    <row r="1204" spans="1:4" ht="14.45">
      <c r="A1204" s="33" t="s">
        <v>6957</v>
      </c>
      <c r="B1204" s="11" t="s">
        <v>6958</v>
      </c>
    </row>
    <row r="1205" spans="1:4" ht="14.45">
      <c r="A1205" s="33" t="s">
        <v>6959</v>
      </c>
      <c r="B1205" s="11" t="s">
        <v>6960</v>
      </c>
    </row>
    <row r="1206" spans="1:4" ht="14.45">
      <c r="A1206" s="33" t="s">
        <v>6961</v>
      </c>
      <c r="B1206" s="11" t="s">
        <v>6962</v>
      </c>
    </row>
    <row r="1207" spans="1:4" ht="14.45">
      <c r="A1207" s="33" t="s">
        <v>6963</v>
      </c>
      <c r="B1207" s="11" t="s">
        <v>6964</v>
      </c>
    </row>
    <row r="1208" spans="1:4" ht="14.45">
      <c r="A1208" s="33" t="s">
        <v>6965</v>
      </c>
      <c r="B1208" s="11" t="s">
        <v>6966</v>
      </c>
    </row>
    <row r="1209" spans="1:4" ht="14.45">
      <c r="A1209" s="33" t="s">
        <v>6967</v>
      </c>
      <c r="B1209" s="11" t="s">
        <v>6968</v>
      </c>
    </row>
    <row r="1210" spans="1:4" ht="14.45">
      <c r="A1210" s="33" t="s">
        <v>6969</v>
      </c>
      <c r="B1210" s="11" t="s">
        <v>6970</v>
      </c>
    </row>
    <row r="1211" spans="1:4" ht="14.45">
      <c r="A1211" s="33" t="s">
        <v>6971</v>
      </c>
      <c r="B1211" s="11" t="s">
        <v>6972</v>
      </c>
    </row>
    <row r="1212" spans="1:4" ht="14.45">
      <c r="A1212" s="33" t="s">
        <v>6973</v>
      </c>
      <c r="B1212" s="11" t="s">
        <v>6974</v>
      </c>
    </row>
    <row r="1213" spans="1:4" ht="14.45">
      <c r="A1213" s="33" t="s">
        <v>6975</v>
      </c>
      <c r="B1213" s="11" t="s">
        <v>6976</v>
      </c>
    </row>
    <row r="1214" spans="1:4" ht="14.45">
      <c r="A1214" s="33" t="s">
        <v>6977</v>
      </c>
      <c r="B1214" s="100" t="s">
        <v>6978</v>
      </c>
    </row>
    <row r="1215" spans="1:4">
      <c r="A1215" s="33" t="s">
        <v>6979</v>
      </c>
      <c r="B1215" s="2" t="s">
        <v>6980</v>
      </c>
      <c r="D1215" s="2">
        <v>2.2999999999999998</v>
      </c>
    </row>
    <row r="1216" spans="1:4">
      <c r="A1216" s="2" t="s">
        <v>6981</v>
      </c>
      <c r="B1216" s="2" t="s">
        <v>6982</v>
      </c>
    </row>
    <row r="1217" spans="1:2">
      <c r="A1217" s="2" t="s">
        <v>6983</v>
      </c>
      <c r="B1217" s="2" t="s">
        <v>6984</v>
      </c>
    </row>
    <row r="1218" spans="1:2">
      <c r="A1218" s="2" t="s">
        <v>6985</v>
      </c>
      <c r="B1218" s="2" t="s">
        <v>6986</v>
      </c>
    </row>
    <row r="1219" spans="1:2">
      <c r="A1219" s="2" t="s">
        <v>6987</v>
      </c>
      <c r="B1219" s="2" t="s">
        <v>6988</v>
      </c>
    </row>
    <row r="1220" spans="1:2">
      <c r="A1220" s="2" t="s">
        <v>6989</v>
      </c>
      <c r="B1220" s="2" t="s">
        <v>6990</v>
      </c>
    </row>
    <row r="1221" spans="1:2">
      <c r="A1221" s="2" t="s">
        <v>6991</v>
      </c>
      <c r="B1221" s="2" t="s">
        <v>6992</v>
      </c>
    </row>
    <row r="1222" spans="1:2">
      <c r="A1222" s="2" t="s">
        <v>6993</v>
      </c>
      <c r="B1222" s="2" t="s">
        <v>6994</v>
      </c>
    </row>
    <row r="1223" spans="1:2">
      <c r="A1223" s="2" t="s">
        <v>6995</v>
      </c>
      <c r="B1223" s="2" t="s">
        <v>6996</v>
      </c>
    </row>
    <row r="1224" spans="1:2">
      <c r="A1224" s="2" t="s">
        <v>6997</v>
      </c>
      <c r="B1224" s="2" t="s">
        <v>6998</v>
      </c>
    </row>
    <row r="1225" spans="1:2">
      <c r="A1225" s="2" t="s">
        <v>6999</v>
      </c>
      <c r="B1225" s="68" t="s">
        <v>7000</v>
      </c>
    </row>
    <row r="1226" spans="1:2">
      <c r="A1226" s="2" t="s">
        <v>7001</v>
      </c>
      <c r="B1226" s="68" t="s">
        <v>7002</v>
      </c>
    </row>
    <row r="1227" spans="1:2">
      <c r="A1227" s="2" t="s">
        <v>7003</v>
      </c>
      <c r="B1227" s="68" t="s">
        <v>7004</v>
      </c>
    </row>
    <row r="1228" spans="1:2">
      <c r="A1228" s="2" t="s">
        <v>7005</v>
      </c>
      <c r="B1228" s="68" t="s">
        <v>7006</v>
      </c>
    </row>
    <row r="1229" spans="1:2">
      <c r="A1229" s="2" t="s">
        <v>7007</v>
      </c>
      <c r="B1229" s="68" t="s">
        <v>7008</v>
      </c>
    </row>
    <row r="1230" spans="1:2">
      <c r="A1230" s="2" t="s">
        <v>7009</v>
      </c>
      <c r="B1230" s="2" t="s">
        <v>7010</v>
      </c>
    </row>
    <row r="1231" spans="1:2">
      <c r="A1231" s="2" t="s">
        <v>7011</v>
      </c>
      <c r="B1231" s="2" t="s">
        <v>7012</v>
      </c>
    </row>
    <row r="1232" spans="1:2">
      <c r="A1232" s="2" t="s">
        <v>7013</v>
      </c>
      <c r="B1232" s="2" t="s">
        <v>7014</v>
      </c>
    </row>
    <row r="1233" spans="1:6">
      <c r="A1233" s="2" t="s">
        <v>7015</v>
      </c>
      <c r="B1233" s="2" t="s">
        <v>7016</v>
      </c>
      <c r="F1233" s="2" t="s">
        <v>7017</v>
      </c>
    </row>
    <row r="1234" spans="1:6" ht="14.45">
      <c r="A1234" s="2" t="s">
        <v>7018</v>
      </c>
      <c r="B1234" s="11" t="s">
        <v>7019</v>
      </c>
    </row>
    <row r="1235" spans="1:6" ht="14.45">
      <c r="A1235" s="2" t="s">
        <v>7020</v>
      </c>
      <c r="B1235" s="11" t="s">
        <v>7021</v>
      </c>
    </row>
    <row r="1236" spans="1:6" ht="14.45">
      <c r="A1236" s="2" t="s">
        <v>7022</v>
      </c>
      <c r="B1236" s="11" t="s">
        <v>7023</v>
      </c>
    </row>
    <row r="1237" spans="1:6" ht="14.45">
      <c r="A1237" s="2" t="s">
        <v>7024</v>
      </c>
      <c r="B1237" s="11" t="s">
        <v>7025</v>
      </c>
    </row>
    <row r="1238" spans="1:6" ht="14.45">
      <c r="A1238" s="2" t="s">
        <v>7026</v>
      </c>
      <c r="B1238" s="11" t="s">
        <v>7027</v>
      </c>
    </row>
    <row r="1239" spans="1:6" ht="14.45">
      <c r="A1239" s="2" t="s">
        <v>7028</v>
      </c>
      <c r="B1239" s="11" t="s">
        <v>7029</v>
      </c>
    </row>
    <row r="1240" spans="1:6" ht="14.45">
      <c r="A1240" s="2" t="s">
        <v>7030</v>
      </c>
      <c r="B1240" s="11" t="s">
        <v>7031</v>
      </c>
    </row>
    <row r="1241" spans="1:6" ht="14.45">
      <c r="A1241" s="2" t="s">
        <v>7032</v>
      </c>
      <c r="B1241" s="11" t="s">
        <v>7033</v>
      </c>
    </row>
    <row r="1242" spans="1:6" ht="14.45">
      <c r="A1242" s="2" t="s">
        <v>7034</v>
      </c>
      <c r="B1242" s="11" t="s">
        <v>7035</v>
      </c>
    </row>
    <row r="1243" spans="1:6" ht="14.45">
      <c r="A1243" s="2" t="s">
        <v>7036</v>
      </c>
      <c r="B1243" s="11" t="s">
        <v>7037</v>
      </c>
    </row>
    <row r="1244" spans="1:6" ht="14.45">
      <c r="A1244" s="2" t="s">
        <v>7038</v>
      </c>
      <c r="B1244" s="11" t="s">
        <v>7039</v>
      </c>
    </row>
    <row r="1245" spans="1:6" ht="14.45">
      <c r="A1245" s="2" t="s">
        <v>7040</v>
      </c>
      <c r="B1245" s="11" t="s">
        <v>7041</v>
      </c>
    </row>
    <row r="1246" spans="1:6" ht="14.45">
      <c r="A1246" s="2" t="s">
        <v>7042</v>
      </c>
      <c r="B1246" s="11" t="s">
        <v>7043</v>
      </c>
    </row>
    <row r="1247" spans="1:6" ht="14.45">
      <c r="A1247" s="2" t="s">
        <v>7044</v>
      </c>
      <c r="B1247" s="11" t="s">
        <v>7045</v>
      </c>
    </row>
    <row r="1248" spans="1:6" ht="14.45">
      <c r="A1248" s="2" t="s">
        <v>7046</v>
      </c>
      <c r="B1248" s="11" t="s">
        <v>7047</v>
      </c>
    </row>
    <row r="1249" spans="1:3">
      <c r="A1249" s="2" t="s">
        <v>7048</v>
      </c>
      <c r="B1249" s="2" t="s">
        <v>7049</v>
      </c>
    </row>
    <row r="1250" spans="1:3">
      <c r="A1250" s="2" t="s">
        <v>7050</v>
      </c>
      <c r="B1250" s="2" t="s">
        <v>7051</v>
      </c>
    </row>
    <row r="1251" spans="1:3">
      <c r="A1251" s="2" t="s">
        <v>7052</v>
      </c>
      <c r="B1251" s="2" t="s">
        <v>7053</v>
      </c>
    </row>
    <row r="1252" spans="1:3">
      <c r="A1252" s="2" t="s">
        <v>7054</v>
      </c>
      <c r="B1252" s="2" t="s">
        <v>7055</v>
      </c>
    </row>
    <row r="1253" spans="1:3">
      <c r="A1253" s="2" t="s">
        <v>7056</v>
      </c>
      <c r="B1253" s="2" t="s">
        <v>7057</v>
      </c>
    </row>
    <row r="1254" spans="1:3">
      <c r="A1254" s="2" t="s">
        <v>7058</v>
      </c>
      <c r="B1254" s="2" t="s">
        <v>7059</v>
      </c>
    </row>
    <row r="1255" spans="1:3">
      <c r="A1255" s="2" t="s">
        <v>7060</v>
      </c>
      <c r="B1255" s="2" t="s">
        <v>7061</v>
      </c>
    </row>
    <row r="1256" spans="1:3">
      <c r="A1256" s="2" t="s">
        <v>7062</v>
      </c>
      <c r="B1256" s="2" t="s">
        <v>7063</v>
      </c>
    </row>
    <row r="1257" spans="1:3">
      <c r="A1257" s="2" t="s">
        <v>7064</v>
      </c>
      <c r="B1257" s="2" t="s">
        <v>7065</v>
      </c>
    </row>
    <row r="1258" spans="1:3">
      <c r="A1258" s="2" t="s">
        <v>7066</v>
      </c>
      <c r="B1258" s="2" t="s">
        <v>7067</v>
      </c>
    </row>
    <row r="1259" spans="1:3">
      <c r="A1259" s="2" t="s">
        <v>7068</v>
      </c>
      <c r="B1259" s="2" t="s">
        <v>7069</v>
      </c>
    </row>
    <row r="1260" spans="1:3">
      <c r="A1260" s="2" t="s">
        <v>7070</v>
      </c>
      <c r="B1260" s="2" t="s">
        <v>7071</v>
      </c>
    </row>
    <row r="1261" spans="1:3">
      <c r="A1261" s="2" t="s">
        <v>7072</v>
      </c>
      <c r="B1261" s="2" t="s">
        <v>7073</v>
      </c>
    </row>
    <row r="1262" spans="1:3">
      <c r="A1262" s="2" t="s">
        <v>7074</v>
      </c>
      <c r="B1262" s="2" t="s">
        <v>7075</v>
      </c>
    </row>
    <row r="1263" spans="1:3">
      <c r="A1263" s="2" t="s">
        <v>7076</v>
      </c>
      <c r="B1263" s="2" t="s">
        <v>7077</v>
      </c>
      <c r="C1263" s="2" t="s">
        <v>5624</v>
      </c>
    </row>
    <row r="1264" spans="1:3">
      <c r="A1264" s="2" t="s">
        <v>7078</v>
      </c>
      <c r="B1264" s="2" t="s">
        <v>7079</v>
      </c>
      <c r="C1264" s="2" t="s">
        <v>5628</v>
      </c>
    </row>
    <row r="1265" spans="1:3">
      <c r="A1265" s="2" t="s">
        <v>7080</v>
      </c>
      <c r="B1265" s="2" t="s">
        <v>7081</v>
      </c>
      <c r="C1265" s="2" t="s">
        <v>5632</v>
      </c>
    </row>
    <row r="1266" spans="1:3">
      <c r="A1266" s="2" t="s">
        <v>7082</v>
      </c>
      <c r="B1266" s="2" t="s">
        <v>7083</v>
      </c>
      <c r="C1266" s="2" t="s">
        <v>5636</v>
      </c>
    </row>
    <row r="1267" spans="1:3">
      <c r="A1267" s="2" t="s">
        <v>7084</v>
      </c>
      <c r="B1267" s="2" t="s">
        <v>7085</v>
      </c>
      <c r="C1267" s="2" t="s">
        <v>5640</v>
      </c>
    </row>
    <row r="1268" spans="1:3">
      <c r="A1268" s="2" t="s">
        <v>7086</v>
      </c>
      <c r="B1268" s="2" t="s">
        <v>7087</v>
      </c>
      <c r="C1268" s="2" t="s">
        <v>5644</v>
      </c>
    </row>
    <row r="1269" spans="1:3">
      <c r="A1269" s="2" t="s">
        <v>7088</v>
      </c>
      <c r="B1269" s="2" t="s">
        <v>7089</v>
      </c>
      <c r="C1269" s="2" t="s">
        <v>5648</v>
      </c>
    </row>
    <row r="1270" spans="1:3">
      <c r="A1270" s="2" t="s">
        <v>7090</v>
      </c>
      <c r="B1270" s="2" t="s">
        <v>7091</v>
      </c>
      <c r="C1270" s="2" t="s">
        <v>5652</v>
      </c>
    </row>
    <row r="1271" spans="1:3">
      <c r="A1271" s="2" t="s">
        <v>7092</v>
      </c>
      <c r="B1271" s="2" t="s">
        <v>7093</v>
      </c>
      <c r="C1271" s="2" t="s">
        <v>5656</v>
      </c>
    </row>
    <row r="1272" spans="1:3">
      <c r="A1272" s="2" t="s">
        <v>7094</v>
      </c>
      <c r="B1272" s="2" t="s">
        <v>7095</v>
      </c>
      <c r="C1272" s="2" t="s">
        <v>5660</v>
      </c>
    </row>
    <row r="1273" spans="1:3">
      <c r="A1273" s="2" t="s">
        <v>7096</v>
      </c>
      <c r="B1273" s="2" t="s">
        <v>7097</v>
      </c>
      <c r="C1273" s="2" t="s">
        <v>4673</v>
      </c>
    </row>
    <row r="1274" spans="1:3">
      <c r="A1274" s="2" t="s">
        <v>7098</v>
      </c>
      <c r="B1274" s="2" t="s">
        <v>7099</v>
      </c>
      <c r="C1274" s="2" t="s">
        <v>4693</v>
      </c>
    </row>
    <row r="1275" spans="1:3">
      <c r="A1275" s="2" t="s">
        <v>7100</v>
      </c>
      <c r="B1275" s="2" t="s">
        <v>7101</v>
      </c>
      <c r="C1275" s="2" t="s">
        <v>7102</v>
      </c>
    </row>
    <row r="1276" spans="1:3">
      <c r="A1276" s="2" t="s">
        <v>7103</v>
      </c>
      <c r="B1276" s="2" t="s">
        <v>7104</v>
      </c>
      <c r="C1276" s="2" t="s">
        <v>7105</v>
      </c>
    </row>
    <row r="1277" spans="1:3">
      <c r="A1277" s="2" t="s">
        <v>7106</v>
      </c>
      <c r="B1277" s="35" t="s">
        <v>7107</v>
      </c>
    </row>
    <row r="1278" spans="1:3">
      <c r="A1278" s="2" t="s">
        <v>7108</v>
      </c>
      <c r="B1278" s="35" t="s">
        <v>7109</v>
      </c>
    </row>
    <row r="1279" spans="1:3">
      <c r="A1279" s="2" t="s">
        <v>7110</v>
      </c>
      <c r="B1279" s="2" t="s">
        <v>7111</v>
      </c>
    </row>
    <row r="1280" spans="1:3">
      <c r="A1280" s="2" t="s">
        <v>7112</v>
      </c>
      <c r="B1280" s="2" t="s">
        <v>7113</v>
      </c>
    </row>
    <row r="1281" spans="1:2">
      <c r="A1281" s="2" t="s">
        <v>7114</v>
      </c>
      <c r="B1281" s="2" t="s">
        <v>7115</v>
      </c>
    </row>
    <row r="1282" spans="1:2">
      <c r="A1282" s="2" t="s">
        <v>7116</v>
      </c>
      <c r="B1282" s="2" t="s">
        <v>7117</v>
      </c>
    </row>
    <row r="1283" spans="1:2">
      <c r="A1283" s="2" t="s">
        <v>7118</v>
      </c>
      <c r="B1283" s="2" t="s">
        <v>7119</v>
      </c>
    </row>
    <row r="1284" spans="1:2">
      <c r="A1284" s="2" t="s">
        <v>7120</v>
      </c>
      <c r="B1284" s="2" t="s">
        <v>7121</v>
      </c>
    </row>
    <row r="1285" spans="1:2">
      <c r="A1285" s="2" t="s">
        <v>7122</v>
      </c>
      <c r="B1285" s="2" t="s">
        <v>7123</v>
      </c>
    </row>
    <row r="1286" spans="1:2">
      <c r="A1286" s="2" t="s">
        <v>7124</v>
      </c>
      <c r="B1286" s="2" t="s">
        <v>7125</v>
      </c>
    </row>
    <row r="1287" spans="1:2">
      <c r="A1287" s="2" t="s">
        <v>7126</v>
      </c>
      <c r="B1287" s="2" t="s">
        <v>7127</v>
      </c>
    </row>
    <row r="1288" spans="1:2">
      <c r="A1288" s="2" t="s">
        <v>7128</v>
      </c>
      <c r="B1288" s="2" t="s">
        <v>7129</v>
      </c>
    </row>
    <row r="1289" spans="1:2">
      <c r="A1289" s="2" t="s">
        <v>7130</v>
      </c>
      <c r="B1289" s="2" t="s">
        <v>7131</v>
      </c>
    </row>
    <row r="1290" spans="1:2">
      <c r="A1290" s="2" t="s">
        <v>7132</v>
      </c>
      <c r="B1290" s="2" t="s">
        <v>7133</v>
      </c>
    </row>
    <row r="1291" spans="1:2">
      <c r="A1291" s="2" t="s">
        <v>7134</v>
      </c>
      <c r="B1291" s="2" t="s">
        <v>7135</v>
      </c>
    </row>
    <row r="1292" spans="1:2">
      <c r="A1292" s="2" t="s">
        <v>7136</v>
      </c>
      <c r="B1292" s="2" t="s">
        <v>7137</v>
      </c>
    </row>
    <row r="1293" spans="1:2" ht="14.45">
      <c r="A1293" s="2" t="s">
        <v>7138</v>
      </c>
      <c r="B1293" s="11" t="s">
        <v>7139</v>
      </c>
    </row>
    <row r="1294" spans="1:2" ht="14.45">
      <c r="A1294" s="2" t="s">
        <v>7140</v>
      </c>
      <c r="B1294" s="11" t="s">
        <v>7141</v>
      </c>
    </row>
    <row r="1295" spans="1:2" ht="14.45">
      <c r="A1295" s="2" t="s">
        <v>7142</v>
      </c>
      <c r="B1295" s="11" t="s">
        <v>7143</v>
      </c>
    </row>
    <row r="1296" spans="1:2" ht="14.45">
      <c r="A1296" s="2" t="s">
        <v>7144</v>
      </c>
      <c r="B1296" s="11" t="s">
        <v>7145</v>
      </c>
    </row>
    <row r="1297" spans="1:2" ht="14.45">
      <c r="A1297" s="2" t="s">
        <v>7146</v>
      </c>
      <c r="B1297" s="11" t="s">
        <v>7147</v>
      </c>
    </row>
    <row r="1298" spans="1:2" ht="14.45">
      <c r="A1298" s="2" t="s">
        <v>7148</v>
      </c>
      <c r="B1298" s="11" t="s">
        <v>7149</v>
      </c>
    </row>
    <row r="1299" spans="1:2" ht="14.45">
      <c r="A1299" s="2" t="s">
        <v>7150</v>
      </c>
      <c r="B1299" s="11" t="s">
        <v>7151</v>
      </c>
    </row>
    <row r="1300" spans="1:2" ht="14.45">
      <c r="A1300" s="2" t="s">
        <v>7152</v>
      </c>
      <c r="B1300" s="11" t="s">
        <v>7153</v>
      </c>
    </row>
    <row r="1301" spans="1:2" ht="14.45">
      <c r="A1301" s="2" t="s">
        <v>7154</v>
      </c>
      <c r="B1301" s="11" t="s">
        <v>7155</v>
      </c>
    </row>
    <row r="1302" spans="1:2" ht="14.45">
      <c r="A1302" s="2" t="s">
        <v>7156</v>
      </c>
      <c r="B1302" s="11" t="s">
        <v>7157</v>
      </c>
    </row>
    <row r="1303" spans="1:2" ht="14.45">
      <c r="A1303" s="2" t="s">
        <v>7158</v>
      </c>
      <c r="B1303" s="11" t="s">
        <v>7159</v>
      </c>
    </row>
    <row r="1304" spans="1:2" ht="14.45">
      <c r="A1304" s="2" t="s">
        <v>7160</v>
      </c>
      <c r="B1304" s="11" t="s">
        <v>7161</v>
      </c>
    </row>
    <row r="1305" spans="1:2" ht="14.45">
      <c r="A1305" s="2" t="s">
        <v>7162</v>
      </c>
      <c r="B1305" s="11" t="s">
        <v>7163</v>
      </c>
    </row>
    <row r="1306" spans="1:2" ht="14.45">
      <c r="A1306" s="2" t="s">
        <v>7164</v>
      </c>
      <c r="B1306" s="11" t="s">
        <v>7165</v>
      </c>
    </row>
    <row r="1307" spans="1:2" ht="14.45">
      <c r="A1307" s="2" t="s">
        <v>7166</v>
      </c>
      <c r="B1307" s="11" t="s">
        <v>7167</v>
      </c>
    </row>
    <row r="1308" spans="1:2" ht="14.45">
      <c r="A1308" s="2" t="s">
        <v>7168</v>
      </c>
      <c r="B1308" s="11" t="s">
        <v>7169</v>
      </c>
    </row>
    <row r="1309" spans="1:2" ht="14.45">
      <c r="A1309" s="2" t="s">
        <v>7170</v>
      </c>
      <c r="B1309" s="11" t="s">
        <v>7171</v>
      </c>
    </row>
    <row r="1310" spans="1:2" ht="14.45">
      <c r="A1310" s="2" t="s">
        <v>7172</v>
      </c>
      <c r="B1310" s="11" t="s">
        <v>7173</v>
      </c>
    </row>
    <row r="1311" spans="1:2">
      <c r="A1311" s="2" t="s">
        <v>7174</v>
      </c>
      <c r="B1311" s="2" t="s">
        <v>7175</v>
      </c>
    </row>
    <row r="1312" spans="1:2">
      <c r="A1312" s="2" t="s">
        <v>7176</v>
      </c>
      <c r="B1312" s="2" t="s">
        <v>7177</v>
      </c>
    </row>
    <row r="1313" spans="1:3">
      <c r="A1313" s="2" t="s">
        <v>7178</v>
      </c>
      <c r="B1313" s="2" t="s">
        <v>7179</v>
      </c>
    </row>
    <row r="1314" spans="1:3">
      <c r="A1314" s="2" t="s">
        <v>7180</v>
      </c>
      <c r="B1314" s="2" t="s">
        <v>7175</v>
      </c>
    </row>
    <row r="1315" spans="1:3" ht="15">
      <c r="A1315" s="2" t="s">
        <v>7181</v>
      </c>
      <c r="B1315" s="11" t="s">
        <v>7182</v>
      </c>
    </row>
    <row r="1316" spans="1:3" ht="15">
      <c r="A1316" s="2" t="s">
        <v>7183</v>
      </c>
      <c r="B1316" s="11" t="s">
        <v>7184</v>
      </c>
    </row>
    <row r="1317" spans="1:3" ht="15">
      <c r="A1317" s="2" t="s">
        <v>7185</v>
      </c>
      <c r="B1317" s="11" t="s">
        <v>7186</v>
      </c>
      <c r="C1317" s="185"/>
    </row>
    <row r="1318" spans="1:3" ht="15">
      <c r="A1318" s="2" t="s">
        <v>7187</v>
      </c>
      <c r="B1318" s="11" t="s">
        <v>7188</v>
      </c>
    </row>
    <row r="1319" spans="1:3" ht="15">
      <c r="A1319" s="2" t="s">
        <v>7189</v>
      </c>
      <c r="B1319" s="11" t="s">
        <v>7190</v>
      </c>
    </row>
    <row r="1320" spans="1:3" ht="15">
      <c r="A1320" s="2" t="s">
        <v>7191</v>
      </c>
      <c r="B1320" s="11" t="s">
        <v>7192</v>
      </c>
    </row>
    <row r="1321" spans="1:3" ht="15">
      <c r="A1321" s="2" t="s">
        <v>7193</v>
      </c>
      <c r="B1321" s="11" t="s">
        <v>7194</v>
      </c>
    </row>
    <row r="1322" spans="1:3" ht="15">
      <c r="A1322" s="2" t="s">
        <v>7195</v>
      </c>
      <c r="B1322" s="11" t="s">
        <v>7196</v>
      </c>
    </row>
    <row r="1323" spans="1:3" ht="15">
      <c r="A1323" s="2" t="s">
        <v>7197</v>
      </c>
      <c r="B1323" s="11" t="s">
        <v>7198</v>
      </c>
    </row>
    <row r="1324" spans="1:3" ht="15">
      <c r="A1324" s="2" t="s">
        <v>7199</v>
      </c>
      <c r="B1324" s="11" t="s">
        <v>7200</v>
      </c>
    </row>
    <row r="1325" spans="1:3" ht="15">
      <c r="A1325" s="2" t="s">
        <v>7201</v>
      </c>
      <c r="B1325" s="11" t="s">
        <v>7202</v>
      </c>
    </row>
    <row r="1326" spans="1:3" ht="15">
      <c r="A1326" s="2" t="s">
        <v>7203</v>
      </c>
      <c r="B1326" s="11" t="s">
        <v>7204</v>
      </c>
    </row>
    <row r="1327" spans="1:3" ht="15">
      <c r="A1327" s="2" t="s">
        <v>7205</v>
      </c>
      <c r="B1327" s="11" t="s">
        <v>7206</v>
      </c>
    </row>
    <row r="1328" spans="1:3" ht="15">
      <c r="A1328" s="2" t="s">
        <v>7207</v>
      </c>
      <c r="B1328" s="11" t="s">
        <v>7208</v>
      </c>
    </row>
    <row r="1329" spans="1:2" ht="15">
      <c r="A1329" s="2" t="s">
        <v>7209</v>
      </c>
      <c r="B1329" s="11" t="s">
        <v>7210</v>
      </c>
    </row>
    <row r="1330" spans="1:2" ht="15">
      <c r="A1330" s="2" t="s">
        <v>7211</v>
      </c>
      <c r="B1330" s="11" t="s">
        <v>7212</v>
      </c>
    </row>
    <row r="1331" spans="1:2" ht="15">
      <c r="A1331" s="2" t="s">
        <v>7213</v>
      </c>
      <c r="B1331" s="11" t="s">
        <v>7214</v>
      </c>
    </row>
    <row r="1332" spans="1:2" ht="15">
      <c r="A1332" s="2" t="s">
        <v>7215</v>
      </c>
      <c r="B1332" s="11" t="s">
        <v>7216</v>
      </c>
    </row>
    <row r="1333" spans="1:2" ht="15">
      <c r="A1333" s="2" t="s">
        <v>7217</v>
      </c>
      <c r="B1333" s="11" t="s">
        <v>7218</v>
      </c>
    </row>
    <row r="1334" spans="1:2" ht="15">
      <c r="A1334" s="2" t="s">
        <v>7219</v>
      </c>
      <c r="B1334" s="11" t="s">
        <v>7220</v>
      </c>
    </row>
    <row r="1335" spans="1:2" ht="15">
      <c r="A1335" s="2" t="s">
        <v>7221</v>
      </c>
      <c r="B1335" s="11" t="s">
        <v>7222</v>
      </c>
    </row>
    <row r="1336" spans="1:2" ht="15">
      <c r="A1336" s="2" t="s">
        <v>7223</v>
      </c>
      <c r="B1336" s="11" t="s">
        <v>7224</v>
      </c>
    </row>
    <row r="1337" spans="1:2" ht="15">
      <c r="A1337" s="2" t="s">
        <v>7225</v>
      </c>
      <c r="B1337" s="11" t="s">
        <v>7226</v>
      </c>
    </row>
    <row r="1338" spans="1:2" ht="15">
      <c r="A1338" s="2" t="s">
        <v>7227</v>
      </c>
      <c r="B1338" s="11" t="s">
        <v>7228</v>
      </c>
    </row>
    <row r="1339" spans="1:2" ht="15">
      <c r="A1339" s="2" t="s">
        <v>7229</v>
      </c>
      <c r="B1339" s="11" t="s">
        <v>7230</v>
      </c>
    </row>
    <row r="1340" spans="1:2" ht="15">
      <c r="A1340" s="2" t="s">
        <v>7231</v>
      </c>
      <c r="B1340" s="11" t="s">
        <v>7232</v>
      </c>
    </row>
    <row r="1341" spans="1:2" ht="15">
      <c r="A1341" s="2" t="s">
        <v>7233</v>
      </c>
      <c r="B1341" s="11" t="s">
        <v>7234</v>
      </c>
    </row>
    <row r="1342" spans="1:2" ht="15">
      <c r="A1342" s="2" t="s">
        <v>7235</v>
      </c>
      <c r="B1342" s="11" t="s">
        <v>7236</v>
      </c>
    </row>
    <row r="1343" spans="1:2" ht="15">
      <c r="A1343" s="2" t="s">
        <v>7237</v>
      </c>
      <c r="B1343" s="11" t="s">
        <v>7238</v>
      </c>
    </row>
    <row r="1344" spans="1:2" ht="15">
      <c r="A1344" s="2" t="s">
        <v>7239</v>
      </c>
      <c r="B1344" s="11" t="s">
        <v>7240</v>
      </c>
    </row>
    <row r="1345" spans="1:2" ht="15">
      <c r="A1345" s="2" t="s">
        <v>7241</v>
      </c>
      <c r="B1345" s="11" t="s">
        <v>7242</v>
      </c>
    </row>
    <row r="1346" spans="1:2" ht="15">
      <c r="A1346" s="2" t="s">
        <v>7243</v>
      </c>
      <c r="B1346" s="11" t="s">
        <v>7244</v>
      </c>
    </row>
    <row r="1347" spans="1:2" ht="14.45">
      <c r="A1347" s="2" t="s">
        <v>7245</v>
      </c>
      <c r="B1347" s="11" t="s">
        <v>7246</v>
      </c>
    </row>
    <row r="1348" spans="1:2" ht="14.45">
      <c r="A1348" s="2" t="s">
        <v>7247</v>
      </c>
      <c r="B1348" s="11" t="s">
        <v>7248</v>
      </c>
    </row>
    <row r="1349" spans="1:2" ht="14.45">
      <c r="A1349" s="2" t="s">
        <v>7249</v>
      </c>
      <c r="B1349" s="11" t="s">
        <v>7250</v>
      </c>
    </row>
    <row r="1350" spans="1:2" ht="14.45">
      <c r="A1350" s="2" t="s">
        <v>7251</v>
      </c>
      <c r="B1350" s="11" t="s">
        <v>7252</v>
      </c>
    </row>
    <row r="1351" spans="1:2" ht="14.45">
      <c r="A1351" s="2" t="s">
        <v>7253</v>
      </c>
      <c r="B1351" s="11" t="s">
        <v>7254</v>
      </c>
    </row>
    <row r="1352" spans="1:2" ht="14.45">
      <c r="A1352" s="2" t="s">
        <v>7255</v>
      </c>
      <c r="B1352" s="11" t="s">
        <v>7256</v>
      </c>
    </row>
    <row r="1353" spans="1:2" ht="14.45">
      <c r="A1353" s="2" t="s">
        <v>7257</v>
      </c>
      <c r="B1353" s="11" t="s">
        <v>7258</v>
      </c>
    </row>
    <row r="1354" spans="1:2" ht="14.45">
      <c r="A1354" s="2" t="s">
        <v>7259</v>
      </c>
      <c r="B1354" s="11" t="s">
        <v>7260</v>
      </c>
    </row>
    <row r="1355" spans="1:2" ht="14.45">
      <c r="A1355" s="2" t="s">
        <v>7261</v>
      </c>
      <c r="B1355" s="11" t="s">
        <v>7262</v>
      </c>
    </row>
    <row r="1356" spans="1:2" ht="14.45">
      <c r="A1356" s="2" t="s">
        <v>7263</v>
      </c>
      <c r="B1356" s="11" t="s">
        <v>7264</v>
      </c>
    </row>
    <row r="1357" spans="1:2" ht="14.45">
      <c r="A1357" s="2" t="s">
        <v>7265</v>
      </c>
      <c r="B1357" s="11" t="s">
        <v>7266</v>
      </c>
    </row>
    <row r="1358" spans="1:2" ht="14.45">
      <c r="A1358" s="2" t="s">
        <v>7267</v>
      </c>
      <c r="B1358" s="11" t="s">
        <v>7268</v>
      </c>
    </row>
    <row r="1359" spans="1:2">
      <c r="A1359" s="2" t="s">
        <v>7269</v>
      </c>
      <c r="B1359" s="33" t="s">
        <v>7270</v>
      </c>
    </row>
    <row r="1360" spans="1:2">
      <c r="A1360" s="2" t="s">
        <v>7271</v>
      </c>
      <c r="B1360" s="33" t="s">
        <v>7272</v>
      </c>
    </row>
    <row r="1361" spans="1:2">
      <c r="A1361" s="2" t="s">
        <v>7273</v>
      </c>
      <c r="B1361" s="33" t="s">
        <v>7274</v>
      </c>
    </row>
    <row r="1362" spans="1:2">
      <c r="A1362" s="2" t="s">
        <v>7275</v>
      </c>
      <c r="B1362" s="33" t="s">
        <v>7276</v>
      </c>
    </row>
    <row r="1363" spans="1:2">
      <c r="A1363" s="2" t="s">
        <v>7277</v>
      </c>
      <c r="B1363" s="33" t="s">
        <v>7278</v>
      </c>
    </row>
    <row r="1364" spans="1:2">
      <c r="A1364" s="2" t="s">
        <v>7279</v>
      </c>
      <c r="B1364" s="33" t="s">
        <v>7280</v>
      </c>
    </row>
    <row r="1365" spans="1:2">
      <c r="A1365" s="2" t="s">
        <v>7281</v>
      </c>
      <c r="B1365" s="152" t="s">
        <v>7282</v>
      </c>
    </row>
    <row r="1366" spans="1:2">
      <c r="A1366" s="2" t="s">
        <v>7283</v>
      </c>
      <c r="B1366" s="2" t="s">
        <v>7284</v>
      </c>
    </row>
    <row r="1367" spans="1:2" ht="14.45">
      <c r="A1367" s="2" t="s">
        <v>7285</v>
      </c>
      <c r="B1367" s="11" t="s">
        <v>7286</v>
      </c>
    </row>
    <row r="1368" spans="1:2" ht="14.45">
      <c r="A1368" s="2" t="s">
        <v>7287</v>
      </c>
      <c r="B1368" s="11" t="s">
        <v>7288</v>
      </c>
    </row>
    <row r="1369" spans="1:2" ht="14.45">
      <c r="A1369" s="2" t="s">
        <v>7289</v>
      </c>
      <c r="B1369" s="11" t="s">
        <v>7290</v>
      </c>
    </row>
    <row r="1370" spans="1:2" ht="14.45">
      <c r="A1370" s="2" t="s">
        <v>7291</v>
      </c>
      <c r="B1370" s="11" t="s">
        <v>7292</v>
      </c>
    </row>
    <row r="1371" spans="1:2" ht="14.45">
      <c r="A1371" s="2" t="s">
        <v>7293</v>
      </c>
      <c r="B1371" s="11" t="s">
        <v>7294</v>
      </c>
    </row>
    <row r="1372" spans="1:2" ht="14.45">
      <c r="A1372" s="2" t="s">
        <v>7295</v>
      </c>
      <c r="B1372" s="11" t="s">
        <v>7296</v>
      </c>
    </row>
    <row r="1373" spans="1:2">
      <c r="A1373" s="2" t="s">
        <v>7297</v>
      </c>
      <c r="B1373" s="2" t="s">
        <v>7298</v>
      </c>
    </row>
    <row r="1374" spans="1:2" s="42" customFormat="1" ht="14.25">
      <c r="A1374" s="42" t="s">
        <v>7299</v>
      </c>
      <c r="B1374" s="42" t="s">
        <v>7300</v>
      </c>
    </row>
    <row r="1375" spans="1:2">
      <c r="A1375" s="2" t="s">
        <v>7301</v>
      </c>
      <c r="B1375" s="68" t="s">
        <v>7302</v>
      </c>
    </row>
    <row r="1376" spans="1:2" ht="14.25">
      <c r="A1376" s="42" t="s">
        <v>7303</v>
      </c>
      <c r="B1376" s="85" t="s">
        <v>7304</v>
      </c>
    </row>
    <row r="1377" spans="1:3" ht="14.25">
      <c r="A1377" s="42" t="s">
        <v>7305</v>
      </c>
      <c r="B1377" s="85" t="s">
        <v>7306</v>
      </c>
    </row>
    <row r="1378" spans="1:3" s="42" customFormat="1" ht="14.25">
      <c r="A1378" s="42" t="s">
        <v>7307</v>
      </c>
      <c r="B1378" s="85" t="s">
        <v>7308</v>
      </c>
    </row>
    <row r="1379" spans="1:3">
      <c r="A1379" s="2" t="s">
        <v>7309</v>
      </c>
      <c r="B1379" s="68" t="s">
        <v>7310</v>
      </c>
    </row>
    <row r="1380" spans="1:3">
      <c r="A1380" s="2" t="s">
        <v>7311</v>
      </c>
      <c r="B1380" s="68" t="s">
        <v>7312</v>
      </c>
    </row>
    <row r="1381" spans="1:3">
      <c r="A1381" s="2" t="s">
        <v>7313</v>
      </c>
      <c r="B1381" s="68" t="s">
        <v>7314</v>
      </c>
    </row>
    <row r="1382" spans="1:3">
      <c r="A1382" s="2" t="s">
        <v>7315</v>
      </c>
      <c r="B1382" s="68" t="s">
        <v>7316</v>
      </c>
    </row>
    <row r="1383" spans="1:3">
      <c r="A1383" s="2" t="s">
        <v>7317</v>
      </c>
      <c r="B1383" s="2" t="s">
        <v>7318</v>
      </c>
    </row>
    <row r="1384" spans="1:3">
      <c r="A1384" s="2" t="s">
        <v>7319</v>
      </c>
      <c r="B1384" s="2" t="s">
        <v>7320</v>
      </c>
    </row>
    <row r="1385" spans="1:3">
      <c r="A1385" s="2" t="s">
        <v>7321</v>
      </c>
      <c r="B1385" s="2" t="s">
        <v>7322</v>
      </c>
    </row>
    <row r="1386" spans="1:3">
      <c r="A1386" s="2" t="s">
        <v>7323</v>
      </c>
      <c r="B1386" s="2" t="s">
        <v>7324</v>
      </c>
    </row>
    <row r="1387" spans="1:3">
      <c r="A1387" s="2" t="s">
        <v>7325</v>
      </c>
      <c r="B1387" s="2" t="s">
        <v>7326</v>
      </c>
    </row>
    <row r="1388" spans="1:3">
      <c r="A1388" s="2" t="s">
        <v>7327</v>
      </c>
      <c r="B1388" s="2" t="s">
        <v>7328</v>
      </c>
    </row>
    <row r="1389" spans="1:3">
      <c r="A1389" s="2" t="s">
        <v>7329</v>
      </c>
      <c r="B1389" s="68" t="s">
        <v>7330</v>
      </c>
    </row>
    <row r="1390" spans="1:3">
      <c r="A1390" s="2" t="s">
        <v>7331</v>
      </c>
      <c r="B1390" s="68" t="s">
        <v>7332</v>
      </c>
    </row>
    <row r="1391" spans="1:3">
      <c r="A1391" s="2" t="s">
        <v>7333</v>
      </c>
      <c r="B1391" s="68" t="s">
        <v>7334</v>
      </c>
    </row>
    <row r="1392" spans="1:3">
      <c r="A1392" s="2" t="s">
        <v>7335</v>
      </c>
      <c r="B1392" s="2" t="s">
        <v>7336</v>
      </c>
      <c r="C1392" s="2" t="s">
        <v>7337</v>
      </c>
    </row>
    <row r="1393" spans="1:2">
      <c r="A1393" s="2" t="s">
        <v>7338</v>
      </c>
      <c r="B1393" s="2" t="s">
        <v>7339</v>
      </c>
    </row>
    <row r="1394" spans="1:2">
      <c r="A1394" s="2" t="s">
        <v>7340</v>
      </c>
      <c r="B1394" s="2" t="s">
        <v>7341</v>
      </c>
    </row>
    <row r="1395" spans="1:2">
      <c r="A1395" s="2" t="s">
        <v>7342</v>
      </c>
      <c r="B1395" s="2" t="s">
        <v>7343</v>
      </c>
    </row>
    <row r="1396" spans="1:2">
      <c r="A1396" s="2" t="s">
        <v>7344</v>
      </c>
      <c r="B1396" s="2" t="s">
        <v>7345</v>
      </c>
    </row>
    <row r="1397" spans="1:2">
      <c r="A1397" s="2" t="s">
        <v>7346</v>
      </c>
      <c r="B1397" s="2" t="s">
        <v>7347</v>
      </c>
    </row>
    <row r="1398" spans="1:2">
      <c r="A1398" s="2" t="s">
        <v>7348</v>
      </c>
      <c r="B1398" s="2" t="s">
        <v>7349</v>
      </c>
    </row>
    <row r="1399" spans="1:2">
      <c r="A1399" s="2" t="s">
        <v>7350</v>
      </c>
      <c r="B1399" s="2" t="s">
        <v>7351</v>
      </c>
    </row>
    <row r="1400" spans="1:2">
      <c r="A1400" s="2" t="s">
        <v>7352</v>
      </c>
      <c r="B1400" s="2" t="s">
        <v>7353</v>
      </c>
    </row>
    <row r="1401" spans="1:2">
      <c r="A1401" s="2" t="s">
        <v>7354</v>
      </c>
      <c r="B1401" s="2" t="s">
        <v>7355</v>
      </c>
    </row>
    <row r="1402" spans="1:2">
      <c r="A1402" s="2" t="s">
        <v>7356</v>
      </c>
      <c r="B1402" s="2" t="s">
        <v>7357</v>
      </c>
    </row>
    <row r="1403" spans="1:2">
      <c r="A1403" s="2" t="s">
        <v>7358</v>
      </c>
      <c r="B1403" s="2" t="s">
        <v>7359</v>
      </c>
    </row>
    <row r="1404" spans="1:2">
      <c r="A1404" s="2" t="s">
        <v>7360</v>
      </c>
      <c r="B1404" s="2" t="s">
        <v>7361</v>
      </c>
    </row>
    <row r="1405" spans="1:2">
      <c r="A1405" s="2" t="s">
        <v>7362</v>
      </c>
      <c r="B1405" s="2" t="s">
        <v>7363</v>
      </c>
    </row>
    <row r="1406" spans="1:2">
      <c r="A1406" s="2" t="s">
        <v>7364</v>
      </c>
      <c r="B1406" s="2" t="s">
        <v>7365</v>
      </c>
    </row>
    <row r="1407" spans="1:2">
      <c r="A1407" s="2" t="s">
        <v>7366</v>
      </c>
      <c r="B1407" s="2" t="s">
        <v>7367</v>
      </c>
    </row>
    <row r="1408" spans="1:2">
      <c r="A1408" s="2" t="s">
        <v>7368</v>
      </c>
      <c r="B1408" s="2" t="s">
        <v>7369</v>
      </c>
    </row>
    <row r="1409" spans="1:3">
      <c r="A1409" s="2" t="s">
        <v>7370</v>
      </c>
      <c r="B1409" s="2" t="s">
        <v>7371</v>
      </c>
    </row>
    <row r="1410" spans="1:3">
      <c r="A1410" s="2" t="s">
        <v>7372</v>
      </c>
      <c r="B1410" s="2" t="s">
        <v>7373</v>
      </c>
    </row>
    <row r="1411" spans="1:3">
      <c r="A1411" s="2" t="s">
        <v>7374</v>
      </c>
      <c r="B1411" s="2" t="s">
        <v>7375</v>
      </c>
    </row>
    <row r="1412" spans="1:3">
      <c r="A1412" s="2" t="s">
        <v>7376</v>
      </c>
      <c r="B1412" s="2" t="s">
        <v>7377</v>
      </c>
    </row>
    <row r="1413" spans="1:3">
      <c r="A1413" s="2" t="s">
        <v>7378</v>
      </c>
      <c r="B1413" s="2" t="s">
        <v>7379</v>
      </c>
    </row>
    <row r="1414" spans="1:3">
      <c r="A1414" s="2" t="s">
        <v>7380</v>
      </c>
      <c r="B1414" s="2" t="s">
        <v>7381</v>
      </c>
    </row>
    <row r="1415" spans="1:3">
      <c r="A1415" s="2" t="s">
        <v>7382</v>
      </c>
      <c r="B1415" s="2" t="s">
        <v>7383</v>
      </c>
    </row>
    <row r="1416" spans="1:3">
      <c r="A1416" s="2" t="s">
        <v>7384</v>
      </c>
      <c r="B1416" s="2" t="s">
        <v>7385</v>
      </c>
    </row>
    <row r="1417" spans="1:3">
      <c r="A1417" s="2" t="s">
        <v>7386</v>
      </c>
      <c r="B1417" s="2" t="s">
        <v>7387</v>
      </c>
    </row>
    <row r="1418" spans="1:3">
      <c r="A1418" s="2" t="s">
        <v>7388</v>
      </c>
      <c r="B1418" s="2" t="s">
        <v>7389</v>
      </c>
    </row>
    <row r="1419" spans="1:3">
      <c r="A1419" s="2" t="s">
        <v>7390</v>
      </c>
      <c r="B1419" s="2" t="s">
        <v>7391</v>
      </c>
    </row>
    <row r="1420" spans="1:3">
      <c r="A1420" s="2" t="s">
        <v>7392</v>
      </c>
      <c r="B1420" s="2" t="s">
        <v>7393</v>
      </c>
    </row>
    <row r="1421" spans="1:3">
      <c r="A1421" s="2" t="s">
        <v>7394</v>
      </c>
      <c r="B1421" s="2" t="s">
        <v>7395</v>
      </c>
      <c r="C1421" s="2" t="s">
        <v>7396</v>
      </c>
    </row>
    <row r="1422" spans="1:3">
      <c r="A1422" s="2" t="s">
        <v>7397</v>
      </c>
      <c r="B1422" s="2" t="s">
        <v>7398</v>
      </c>
    </row>
    <row r="1423" spans="1:3" ht="15">
      <c r="A1423" s="2" t="s">
        <v>7399</v>
      </c>
      <c r="B1423" s="202" t="s">
        <v>7400</v>
      </c>
    </row>
    <row r="1424" spans="1:3" ht="14.45">
      <c r="A1424" s="2" t="s">
        <v>7401</v>
      </c>
      <c r="B1424" s="176" t="s">
        <v>7402</v>
      </c>
    </row>
    <row r="1425" spans="1:2" ht="14.45">
      <c r="A1425" s="2" t="s">
        <v>7403</v>
      </c>
      <c r="B1425" s="176" t="s">
        <v>7404</v>
      </c>
    </row>
    <row r="1426" spans="1:2" ht="14.45">
      <c r="A1426" s="2" t="s">
        <v>7405</v>
      </c>
      <c r="B1426" s="176" t="s">
        <v>7406</v>
      </c>
    </row>
    <row r="1427" spans="1:2">
      <c r="A1427" s="2" t="s">
        <v>7407</v>
      </c>
      <c r="B1427" s="2" t="s">
        <v>7408</v>
      </c>
    </row>
    <row r="1428" spans="1:2">
      <c r="A1428" s="2" t="s">
        <v>7409</v>
      </c>
      <c r="B1428" s="2" t="s">
        <v>7410</v>
      </c>
    </row>
    <row r="1429" spans="1:2">
      <c r="A1429" s="2" t="s">
        <v>7411</v>
      </c>
      <c r="B1429" s="2" t="s">
        <v>7412</v>
      </c>
    </row>
    <row r="1430" spans="1:2" ht="15">
      <c r="A1430" s="2" t="s">
        <v>7413</v>
      </c>
      <c r="B1430" s="11" t="s">
        <v>7414</v>
      </c>
    </row>
    <row r="1431" spans="1:2" ht="15">
      <c r="A1431" s="2" t="s">
        <v>7415</v>
      </c>
      <c r="B1431" s="11" t="s">
        <v>7416</v>
      </c>
    </row>
    <row r="1432" spans="1:2" ht="15">
      <c r="A1432" s="2" t="s">
        <v>7417</v>
      </c>
      <c r="B1432" s="11" t="s">
        <v>7418</v>
      </c>
    </row>
    <row r="1433" spans="1:2" ht="15">
      <c r="A1433" s="2" t="s">
        <v>7419</v>
      </c>
      <c r="B1433" s="11" t="s">
        <v>7420</v>
      </c>
    </row>
    <row r="1434" spans="1:2" ht="15">
      <c r="A1434" s="2" t="s">
        <v>7421</v>
      </c>
      <c r="B1434" s="11" t="s">
        <v>7422</v>
      </c>
    </row>
    <row r="1435" spans="1:2" ht="15">
      <c r="A1435" s="2" t="s">
        <v>7423</v>
      </c>
      <c r="B1435" s="11" t="s">
        <v>7424</v>
      </c>
    </row>
    <row r="1436" spans="1:2" ht="15">
      <c r="A1436" s="2" t="s">
        <v>7425</v>
      </c>
      <c r="B1436" s="11" t="s">
        <v>7426</v>
      </c>
    </row>
    <row r="1437" spans="1:2" ht="15">
      <c r="A1437" s="2" t="s">
        <v>7427</v>
      </c>
      <c r="B1437" s="11" t="s">
        <v>7428</v>
      </c>
    </row>
    <row r="1438" spans="1:2" ht="15">
      <c r="A1438" s="2" t="s">
        <v>7429</v>
      </c>
      <c r="B1438" s="11" t="s">
        <v>7430</v>
      </c>
    </row>
    <row r="1439" spans="1:2" ht="15">
      <c r="A1439" s="2" t="s">
        <v>7431</v>
      </c>
      <c r="B1439" s="11" t="s">
        <v>7432</v>
      </c>
    </row>
    <row r="1440" spans="1:2" ht="15">
      <c r="A1440" s="2" t="s">
        <v>7433</v>
      </c>
      <c r="B1440" s="11" t="s">
        <v>7434</v>
      </c>
    </row>
    <row r="1441" spans="1:3" ht="15">
      <c r="A1441" s="2" t="s">
        <v>7435</v>
      </c>
      <c r="B1441" s="11" t="s">
        <v>7436</v>
      </c>
    </row>
    <row r="1442" spans="1:3">
      <c r="A1442" s="2" t="s">
        <v>7437</v>
      </c>
      <c r="B1442" s="2" t="s">
        <v>7438</v>
      </c>
    </row>
    <row r="1443" spans="1:3">
      <c r="A1443" s="2" t="s">
        <v>7439</v>
      </c>
      <c r="B1443" s="2" t="s">
        <v>7440</v>
      </c>
    </row>
    <row r="1444" spans="1:3">
      <c r="A1444" s="2" t="s">
        <v>7441</v>
      </c>
      <c r="B1444" s="2" t="s">
        <v>7442</v>
      </c>
    </row>
    <row r="1445" spans="1:3">
      <c r="A1445" s="2" t="s">
        <v>7443</v>
      </c>
      <c r="B1445" s="2" t="s">
        <v>7444</v>
      </c>
    </row>
    <row r="1446" spans="1:3" ht="15">
      <c r="A1446" s="2" t="s">
        <v>7445</v>
      </c>
      <c r="B1446" s="202" t="s">
        <v>7446</v>
      </c>
    </row>
    <row r="1447" spans="1:3">
      <c r="A1447" s="2" t="s">
        <v>7447</v>
      </c>
      <c r="B1447" s="2" t="s">
        <v>7448</v>
      </c>
    </row>
    <row r="1448" spans="1:3">
      <c r="A1448" s="2" t="s">
        <v>7449</v>
      </c>
      <c r="B1448" s="68" t="s">
        <v>7450</v>
      </c>
    </row>
    <row r="1449" spans="1:3">
      <c r="A1449" s="2" t="s">
        <v>7451</v>
      </c>
      <c r="B1449" s="2" t="s">
        <v>7452</v>
      </c>
      <c r="C1449" s="2" t="s">
        <v>7453</v>
      </c>
    </row>
    <row r="1450" spans="1:3" ht="14.25">
      <c r="A1450" s="2" t="s">
        <v>7454</v>
      </c>
      <c r="B1450" s="1" t="s">
        <v>7455</v>
      </c>
    </row>
    <row r="1451" spans="1:3" ht="14.25">
      <c r="A1451" s="2" t="s">
        <v>7456</v>
      </c>
      <c r="B1451" s="1" t="s">
        <v>7457</v>
      </c>
    </row>
    <row r="1452" spans="1:3" ht="14.25">
      <c r="A1452" s="2" t="s">
        <v>7458</v>
      </c>
      <c r="B1452" s="1" t="s">
        <v>7459</v>
      </c>
    </row>
    <row r="1453" spans="1:3" ht="14.25">
      <c r="A1453" s="2" t="s">
        <v>7460</v>
      </c>
      <c r="B1453" s="1" t="s">
        <v>7461</v>
      </c>
    </row>
    <row r="1454" spans="1:3" ht="14.25">
      <c r="A1454" s="2" t="s">
        <v>7462</v>
      </c>
      <c r="B1454" s="1" t="s">
        <v>7463</v>
      </c>
    </row>
    <row r="1455" spans="1:3" ht="14.25">
      <c r="A1455" s="2" t="s">
        <v>7464</v>
      </c>
      <c r="B1455" s="1" t="s">
        <v>7465</v>
      </c>
    </row>
    <row r="1456" spans="1:3" ht="14.25">
      <c r="A1456" s="2" t="s">
        <v>7466</v>
      </c>
      <c r="B1456" s="1" t="s">
        <v>7467</v>
      </c>
    </row>
    <row r="1457" spans="1:2" ht="14.25">
      <c r="A1457" s="2" t="s">
        <v>7468</v>
      </c>
      <c r="B1457" s="1" t="s">
        <v>7469</v>
      </c>
    </row>
    <row r="1458" spans="1:2" ht="14.25">
      <c r="A1458" s="2" t="s">
        <v>7470</v>
      </c>
      <c r="B1458" s="1" t="s">
        <v>7471</v>
      </c>
    </row>
    <row r="1459" spans="1:2" ht="14.25">
      <c r="A1459" s="2" t="s">
        <v>7472</v>
      </c>
      <c r="B1459" s="1" t="s">
        <v>7473</v>
      </c>
    </row>
    <row r="1460" spans="1:2" ht="14.25">
      <c r="A1460" s="2" t="s">
        <v>7474</v>
      </c>
      <c r="B1460" s="1" t="s">
        <v>7475</v>
      </c>
    </row>
    <row r="1461" spans="1:2" ht="14.25">
      <c r="A1461" s="2" t="s">
        <v>7476</v>
      </c>
      <c r="B1461" s="2" t="s">
        <v>7477</v>
      </c>
    </row>
    <row r="1462" spans="1:2" ht="14.25">
      <c r="A1462" s="2" t="s">
        <v>7478</v>
      </c>
      <c r="B1462" s="2" t="s">
        <v>7479</v>
      </c>
    </row>
    <row r="1463" spans="1:2" ht="14.25"/>
  </sheetData>
  <phoneticPr fontId="1" type="noConversion"/>
  <pageMargins left="0.7" right="0.7" top="0.75" bottom="0.75" header="0.3" footer="0.3"/>
  <headerFooter>
    <oddHeader>&amp;C&amp;"Calibri"&amp;10&amp;K4A569E Internal&amp;1#_x000D_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074D-D527-44BA-AFB4-86284365EB20}">
  <dimension ref="A1:H376"/>
  <sheetViews>
    <sheetView tabSelected="1" workbookViewId="0">
      <pane ySplit="1" topLeftCell="C359" activePane="bottomLeft" state="frozen"/>
      <selection pane="bottomLeft" activeCell="D369" sqref="D369"/>
    </sheetView>
  </sheetViews>
  <sheetFormatPr defaultColWidth="9.140625" defaultRowHeight="14.1"/>
  <cols>
    <col min="1" max="1" width="14.140625" style="1" bestFit="1" customWidth="1"/>
    <col min="2" max="2" width="26.140625" style="1" customWidth="1"/>
    <col min="3" max="3" width="148.140625" style="2" customWidth="1"/>
    <col min="4" max="4" width="39.85546875" style="1" bestFit="1" customWidth="1"/>
    <col min="5" max="5" width="15.85546875" style="1" bestFit="1" customWidth="1"/>
    <col min="6" max="6" width="8.42578125" style="1" bestFit="1" customWidth="1"/>
    <col min="7" max="7" width="10.42578125" style="1" bestFit="1" customWidth="1"/>
    <col min="8" max="16384" width="9.140625" style="1"/>
  </cols>
  <sheetData>
    <row r="1" spans="1:7" s="7" customFormat="1" ht="28.5" customHeight="1">
      <c r="A1" s="5" t="s">
        <v>0</v>
      </c>
      <c r="B1" s="19" t="s">
        <v>1</v>
      </c>
      <c r="C1" s="22" t="s">
        <v>2</v>
      </c>
      <c r="D1" s="6" t="s">
        <v>6</v>
      </c>
      <c r="E1" s="5" t="s">
        <v>7</v>
      </c>
      <c r="F1" s="5" t="s">
        <v>8</v>
      </c>
      <c r="G1" s="5" t="s">
        <v>9</v>
      </c>
    </row>
    <row r="2" spans="1:7">
      <c r="A2" s="3" t="s">
        <v>7480</v>
      </c>
      <c r="B2" s="4" t="s">
        <v>7481</v>
      </c>
      <c r="C2" s="2" t="s">
        <v>7482</v>
      </c>
      <c r="D2" s="3" t="s">
        <v>7483</v>
      </c>
      <c r="E2" s="3" t="s">
        <v>7484</v>
      </c>
      <c r="F2" s="3" t="s">
        <v>33</v>
      </c>
      <c r="G2" s="3" t="s">
        <v>18</v>
      </c>
    </row>
    <row r="3" spans="1:7">
      <c r="A3" s="3" t="s">
        <v>7485</v>
      </c>
      <c r="B3" s="4" t="s">
        <v>7486</v>
      </c>
      <c r="C3" s="2" t="s">
        <v>7487</v>
      </c>
    </row>
    <row r="4" spans="1:7">
      <c r="A4" s="3" t="s">
        <v>7488</v>
      </c>
      <c r="B4" s="4" t="s">
        <v>7489</v>
      </c>
      <c r="C4" s="2" t="s">
        <v>7487</v>
      </c>
    </row>
    <row r="5" spans="1:7">
      <c r="A5" s="3" t="s">
        <v>7490</v>
      </c>
      <c r="B5" s="4" t="s">
        <v>7491</v>
      </c>
      <c r="C5" s="2" t="s">
        <v>7487</v>
      </c>
    </row>
    <row r="6" spans="1:7">
      <c r="A6" s="3" t="s">
        <v>7492</v>
      </c>
      <c r="B6" s="4" t="s">
        <v>7493</v>
      </c>
      <c r="C6" s="2" t="s">
        <v>7494</v>
      </c>
    </row>
    <row r="7" spans="1:7">
      <c r="A7" s="3" t="s">
        <v>7495</v>
      </c>
      <c r="B7" s="4" t="s">
        <v>7496</v>
      </c>
      <c r="C7" s="2" t="s">
        <v>7497</v>
      </c>
    </row>
    <row r="8" spans="1:7">
      <c r="A8" s="3" t="s">
        <v>7498</v>
      </c>
      <c r="B8" s="4" t="s">
        <v>7499</v>
      </c>
      <c r="C8" s="2" t="s">
        <v>7497</v>
      </c>
    </row>
    <row r="9" spans="1:7">
      <c r="A9" s="3" t="s">
        <v>7500</v>
      </c>
      <c r="B9" s="4" t="s">
        <v>7501</v>
      </c>
      <c r="C9" s="2" t="s">
        <v>7502</v>
      </c>
    </row>
    <row r="10" spans="1:7">
      <c r="A10" s="3" t="s">
        <v>7503</v>
      </c>
      <c r="B10" s="4" t="s">
        <v>7504</v>
      </c>
      <c r="C10" s="2" t="s">
        <v>7502</v>
      </c>
    </row>
    <row r="11" spans="1:7">
      <c r="A11" s="3" t="s">
        <v>7505</v>
      </c>
      <c r="B11" s="4" t="s">
        <v>7506</v>
      </c>
      <c r="C11" s="2" t="s">
        <v>7502</v>
      </c>
    </row>
    <row r="12" spans="1:7">
      <c r="A12" s="3" t="s">
        <v>7507</v>
      </c>
      <c r="B12" s="4" t="s">
        <v>7508</v>
      </c>
      <c r="C12" s="2" t="s">
        <v>7509</v>
      </c>
    </row>
    <row r="13" spans="1:7">
      <c r="A13" s="3" t="s">
        <v>7510</v>
      </c>
    </row>
    <row r="14" spans="1:7">
      <c r="A14" s="1" t="s">
        <v>7511</v>
      </c>
      <c r="B14" s="1" t="s">
        <v>7512</v>
      </c>
      <c r="C14" s="2" t="s">
        <v>7513</v>
      </c>
    </row>
    <row r="15" spans="1:7">
      <c r="A15" s="1" t="s">
        <v>7514</v>
      </c>
      <c r="B15" s="1" t="s">
        <v>7515</v>
      </c>
      <c r="C15" s="2" t="s">
        <v>7516</v>
      </c>
      <c r="E15" s="1" t="s">
        <v>7484</v>
      </c>
      <c r="G15" s="1" t="s">
        <v>18</v>
      </c>
    </row>
    <row r="16" spans="1:7">
      <c r="A16" s="1" t="s">
        <v>7517</v>
      </c>
      <c r="B16" s="1" t="s">
        <v>7518</v>
      </c>
      <c r="C16" s="2" t="s">
        <v>7519</v>
      </c>
      <c r="G16" s="1" t="s">
        <v>18</v>
      </c>
    </row>
    <row r="17" spans="1:7">
      <c r="A17" s="1" t="s">
        <v>7520</v>
      </c>
      <c r="B17" s="1" t="s">
        <v>7521</v>
      </c>
      <c r="C17" s="2" t="s">
        <v>7522</v>
      </c>
      <c r="G17" s="1" t="s">
        <v>18</v>
      </c>
    </row>
    <row r="18" spans="1:7">
      <c r="A18" s="1" t="s">
        <v>7523</v>
      </c>
      <c r="B18" s="1" t="s">
        <v>7524</v>
      </c>
      <c r="C18" s="2" t="s">
        <v>7525</v>
      </c>
      <c r="G18" s="1" t="s">
        <v>18</v>
      </c>
    </row>
    <row r="19" spans="1:7">
      <c r="A19" s="1" t="s">
        <v>7526</v>
      </c>
      <c r="B19" s="1" t="s">
        <v>7527</v>
      </c>
      <c r="C19" s="2" t="s">
        <v>7528</v>
      </c>
      <c r="G19" s="1" t="s">
        <v>18</v>
      </c>
    </row>
    <row r="20" spans="1:7">
      <c r="A20" s="1" t="s">
        <v>7529</v>
      </c>
      <c r="B20" s="1" t="s">
        <v>7530</v>
      </c>
      <c r="C20" s="2" t="s">
        <v>7531</v>
      </c>
    </row>
    <row r="21" spans="1:7">
      <c r="A21" s="1" t="s">
        <v>7532</v>
      </c>
      <c r="B21" s="1" t="s">
        <v>7533</v>
      </c>
      <c r="C21" s="2" t="s">
        <v>7534</v>
      </c>
    </row>
    <row r="22" spans="1:7">
      <c r="A22" s="1" t="s">
        <v>7535</v>
      </c>
      <c r="B22" s="1" t="s">
        <v>7536</v>
      </c>
      <c r="C22" s="2" t="s">
        <v>7537</v>
      </c>
    </row>
    <row r="23" spans="1:7">
      <c r="A23" s="1" t="s">
        <v>7538</v>
      </c>
      <c r="B23" s="1" t="s">
        <v>7539</v>
      </c>
      <c r="C23" s="2" t="s">
        <v>7540</v>
      </c>
    </row>
    <row r="24" spans="1:7">
      <c r="A24" s="1" t="s">
        <v>7541</v>
      </c>
      <c r="B24" s="1" t="s">
        <v>7542</v>
      </c>
      <c r="C24" s="2" t="s">
        <v>7543</v>
      </c>
    </row>
    <row r="25" spans="1:7">
      <c r="A25" s="1" t="s">
        <v>7544</v>
      </c>
      <c r="B25" s="1" t="s">
        <v>7545</v>
      </c>
      <c r="C25" s="2" t="s">
        <v>7546</v>
      </c>
    </row>
    <row r="26" spans="1:7">
      <c r="A26" s="1" t="s">
        <v>7547</v>
      </c>
      <c r="B26" s="1" t="s">
        <v>7548</v>
      </c>
      <c r="C26" s="2" t="s">
        <v>7549</v>
      </c>
    </row>
    <row r="27" spans="1:7">
      <c r="A27" s="1" t="s">
        <v>7550</v>
      </c>
      <c r="B27" s="1" t="s">
        <v>7551</v>
      </c>
      <c r="C27" s="2" t="s">
        <v>7552</v>
      </c>
    </row>
    <row r="28" spans="1:7">
      <c r="A28" s="1" t="s">
        <v>7553</v>
      </c>
      <c r="B28" s="1" t="s">
        <v>7554</v>
      </c>
      <c r="C28" s="2" t="s">
        <v>7555</v>
      </c>
    </row>
    <row r="29" spans="1:7">
      <c r="A29" s="1" t="s">
        <v>7556</v>
      </c>
      <c r="B29" s="1" t="s">
        <v>7557</v>
      </c>
      <c r="C29" s="2" t="s">
        <v>7558</v>
      </c>
    </row>
    <row r="30" spans="1:7">
      <c r="A30" s="1" t="s">
        <v>7559</v>
      </c>
      <c r="B30" s="1" t="s">
        <v>7560</v>
      </c>
      <c r="C30" s="2" t="s">
        <v>7561</v>
      </c>
    </row>
    <row r="31" spans="1:7">
      <c r="A31" s="1" t="s">
        <v>7562</v>
      </c>
      <c r="B31" s="1" t="s">
        <v>7563</v>
      </c>
      <c r="C31" s="2" t="s">
        <v>7564</v>
      </c>
    </row>
    <row r="32" spans="1:7">
      <c r="A32" s="1" t="s">
        <v>7565</v>
      </c>
      <c r="B32" s="1" t="s">
        <v>7566</v>
      </c>
      <c r="C32" s="2" t="s">
        <v>7567</v>
      </c>
    </row>
    <row r="33" spans="1:7">
      <c r="A33" s="1" t="s">
        <v>7568</v>
      </c>
      <c r="B33" s="1" t="s">
        <v>7569</v>
      </c>
      <c r="C33" s="2" t="s">
        <v>7570</v>
      </c>
    </row>
    <row r="34" spans="1:7">
      <c r="A34" s="1" t="s">
        <v>7571</v>
      </c>
      <c r="B34" s="1" t="s">
        <v>7572</v>
      </c>
      <c r="C34" s="2" t="s">
        <v>7573</v>
      </c>
    </row>
    <row r="35" spans="1:7" ht="14.45">
      <c r="A35" s="1" t="s">
        <v>7574</v>
      </c>
      <c r="B35" s="11" t="s">
        <v>7575</v>
      </c>
      <c r="C35" s="2" t="s">
        <v>7576</v>
      </c>
    </row>
    <row r="36" spans="1:7">
      <c r="A36" s="1" t="s">
        <v>7577</v>
      </c>
      <c r="B36" s="1" t="s">
        <v>7578</v>
      </c>
      <c r="C36" s="2" t="s">
        <v>7579</v>
      </c>
    </row>
    <row r="37" spans="1:7" ht="14.45">
      <c r="A37" s="1" t="s">
        <v>7580</v>
      </c>
      <c r="B37" s="11" t="s">
        <v>7581</v>
      </c>
      <c r="C37" s="11" t="s">
        <v>7582</v>
      </c>
      <c r="E37" s="1" t="s">
        <v>7484</v>
      </c>
      <c r="G37" s="1" t="s">
        <v>18</v>
      </c>
    </row>
    <row r="38" spans="1:7" ht="14.45">
      <c r="A38" s="1" t="s">
        <v>7583</v>
      </c>
      <c r="B38" s="11" t="s">
        <v>7584</v>
      </c>
      <c r="C38" s="11" t="s">
        <v>7585</v>
      </c>
      <c r="E38" s="1" t="s">
        <v>7484</v>
      </c>
      <c r="G38" s="1" t="s">
        <v>18</v>
      </c>
    </row>
    <row r="39" spans="1:7" ht="14.45">
      <c r="A39" s="1" t="s">
        <v>7586</v>
      </c>
      <c r="B39" s="11" t="s">
        <v>7587</v>
      </c>
      <c r="C39" s="11" t="s">
        <v>7588</v>
      </c>
      <c r="E39" s="1" t="s">
        <v>7484</v>
      </c>
      <c r="G39" s="1" t="s">
        <v>18</v>
      </c>
    </row>
    <row r="40" spans="1:7" ht="14.45">
      <c r="A40" s="1" t="s">
        <v>7589</v>
      </c>
      <c r="B40" s="11" t="s">
        <v>7590</v>
      </c>
      <c r="C40" s="11" t="s">
        <v>7591</v>
      </c>
      <c r="E40" s="1" t="s">
        <v>7484</v>
      </c>
      <c r="G40" s="1" t="s">
        <v>18</v>
      </c>
    </row>
    <row r="41" spans="1:7" ht="14.45">
      <c r="A41" s="1" t="s">
        <v>7592</v>
      </c>
      <c r="B41" s="11" t="s">
        <v>3708</v>
      </c>
      <c r="C41" s="11" t="s">
        <v>7593</v>
      </c>
      <c r="E41" s="1" t="s">
        <v>7484</v>
      </c>
      <c r="G41" s="1" t="s">
        <v>18</v>
      </c>
    </row>
    <row r="42" spans="1:7" ht="14.45">
      <c r="A42" s="1" t="s">
        <v>7594</v>
      </c>
      <c r="B42" s="11" t="s">
        <v>3715</v>
      </c>
      <c r="C42" s="11" t="s">
        <v>7595</v>
      </c>
      <c r="E42" s="1" t="s">
        <v>7484</v>
      </c>
      <c r="G42" s="1" t="s">
        <v>18</v>
      </c>
    </row>
    <row r="43" spans="1:7" ht="14.45">
      <c r="A43" s="1" t="s">
        <v>7596</v>
      </c>
      <c r="B43" s="11" t="s">
        <v>3721</v>
      </c>
      <c r="C43" s="11" t="s">
        <v>7597</v>
      </c>
      <c r="E43" s="1" t="s">
        <v>7484</v>
      </c>
      <c r="G43" s="1" t="s">
        <v>18</v>
      </c>
    </row>
    <row r="44" spans="1:7" ht="14.45">
      <c r="A44" s="1" t="s">
        <v>7598</v>
      </c>
      <c r="B44" s="11" t="s">
        <v>3744</v>
      </c>
      <c r="C44" s="11" t="s">
        <v>7599</v>
      </c>
      <c r="E44" s="1" t="s">
        <v>7484</v>
      </c>
      <c r="G44" s="1" t="s">
        <v>18</v>
      </c>
    </row>
    <row r="45" spans="1:7" ht="14.45">
      <c r="A45" s="1" t="s">
        <v>7600</v>
      </c>
      <c r="B45" s="11" t="s">
        <v>3727</v>
      </c>
      <c r="C45" s="11" t="s">
        <v>7601</v>
      </c>
      <c r="E45" s="1" t="s">
        <v>7484</v>
      </c>
      <c r="G45" s="1" t="s">
        <v>18</v>
      </c>
    </row>
    <row r="46" spans="1:7" ht="14.45">
      <c r="A46" s="1" t="s">
        <v>7602</v>
      </c>
      <c r="B46" s="11" t="s">
        <v>3733</v>
      </c>
      <c r="C46" s="11" t="s">
        <v>7603</v>
      </c>
      <c r="E46" s="1" t="s">
        <v>7484</v>
      </c>
      <c r="G46" s="1" t="s">
        <v>18</v>
      </c>
    </row>
    <row r="47" spans="1:7" ht="14.45">
      <c r="A47" s="1" t="s">
        <v>7604</v>
      </c>
      <c r="B47" s="11" t="s">
        <v>3738</v>
      </c>
      <c r="C47" s="11" t="s">
        <v>7605</v>
      </c>
      <c r="E47" s="1" t="s">
        <v>7484</v>
      </c>
      <c r="G47" s="1" t="s">
        <v>18</v>
      </c>
    </row>
    <row r="48" spans="1:7" ht="14.45">
      <c r="A48" s="1" t="s">
        <v>7606</v>
      </c>
      <c r="B48" s="11" t="s">
        <v>3750</v>
      </c>
      <c r="C48" s="11" t="s">
        <v>7607</v>
      </c>
      <c r="E48" s="1" t="s">
        <v>7484</v>
      </c>
      <c r="G48" s="1" t="s">
        <v>18</v>
      </c>
    </row>
    <row r="49" spans="1:3">
      <c r="A49" s="1" t="s">
        <v>7608</v>
      </c>
      <c r="B49" s="1" t="s">
        <v>7609</v>
      </c>
      <c r="C49" s="2" t="s">
        <v>7610</v>
      </c>
    </row>
    <row r="50" spans="1:3">
      <c r="A50" s="1" t="s">
        <v>7611</v>
      </c>
      <c r="B50" s="1" t="s">
        <v>7612</v>
      </c>
      <c r="C50" s="2" t="s">
        <v>7613</v>
      </c>
    </row>
    <row r="51" spans="1:3">
      <c r="A51" s="1" t="s">
        <v>7614</v>
      </c>
      <c r="B51" s="1" t="s">
        <v>7615</v>
      </c>
      <c r="C51" s="2" t="s">
        <v>7616</v>
      </c>
    </row>
    <row r="52" spans="1:3">
      <c r="A52" s="1" t="s">
        <v>7617</v>
      </c>
      <c r="B52" s="1" t="s">
        <v>7618</v>
      </c>
      <c r="C52" s="2" t="s">
        <v>7619</v>
      </c>
    </row>
    <row r="53" spans="1:3">
      <c r="A53" s="1" t="s">
        <v>7620</v>
      </c>
      <c r="B53" s="1" t="s">
        <v>7621</v>
      </c>
      <c r="C53" s="2" t="s">
        <v>3810</v>
      </c>
    </row>
    <row r="54" spans="1:3">
      <c r="A54" s="1" t="s">
        <v>7622</v>
      </c>
      <c r="B54" s="1" t="s">
        <v>7623</v>
      </c>
      <c r="C54" s="2" t="s">
        <v>3812</v>
      </c>
    </row>
    <row r="55" spans="1:3" s="37" customFormat="1">
      <c r="A55" s="37" t="s">
        <v>7624</v>
      </c>
      <c r="B55" s="37" t="s">
        <v>7625</v>
      </c>
      <c r="C55" s="38" t="s">
        <v>7626</v>
      </c>
    </row>
    <row r="56" spans="1:3">
      <c r="A56" s="1" t="s">
        <v>7627</v>
      </c>
      <c r="B56" s="1" t="s">
        <v>7628</v>
      </c>
      <c r="C56" s="2" t="s">
        <v>3816</v>
      </c>
    </row>
    <row r="57" spans="1:3">
      <c r="A57" s="1" t="s">
        <v>7629</v>
      </c>
      <c r="B57" s="1" t="s">
        <v>7630</v>
      </c>
      <c r="C57" s="2" t="s">
        <v>3818</v>
      </c>
    </row>
    <row r="58" spans="1:3">
      <c r="A58" s="1" t="s">
        <v>7631</v>
      </c>
      <c r="B58" s="1" t="s">
        <v>7632</v>
      </c>
      <c r="C58" s="2" t="s">
        <v>3820</v>
      </c>
    </row>
    <row r="59" spans="1:3">
      <c r="A59" s="1" t="s">
        <v>7633</v>
      </c>
      <c r="B59" s="1" t="s">
        <v>7634</v>
      </c>
      <c r="C59" s="2" t="s">
        <v>3822</v>
      </c>
    </row>
    <row r="60" spans="1:3">
      <c r="A60" s="1" t="s">
        <v>7635</v>
      </c>
      <c r="B60" s="1" t="s">
        <v>7636</v>
      </c>
      <c r="C60" s="2" t="s">
        <v>3824</v>
      </c>
    </row>
    <row r="61" spans="1:3">
      <c r="A61" s="1" t="s">
        <v>7637</v>
      </c>
      <c r="B61" s="1" t="s">
        <v>7638</v>
      </c>
      <c r="C61" s="2" t="s">
        <v>3826</v>
      </c>
    </row>
    <row r="62" spans="1:3">
      <c r="A62" s="1" t="s">
        <v>7639</v>
      </c>
      <c r="B62" s="1" t="s">
        <v>7640</v>
      </c>
      <c r="C62" s="2" t="s">
        <v>3828</v>
      </c>
    </row>
    <row r="63" spans="1:3">
      <c r="A63" s="1" t="s">
        <v>7641</v>
      </c>
      <c r="B63" s="1" t="s">
        <v>7642</v>
      </c>
      <c r="C63" s="2" t="s">
        <v>3830</v>
      </c>
    </row>
    <row r="64" spans="1:3">
      <c r="A64" s="1" t="s">
        <v>7643</v>
      </c>
      <c r="B64" s="1" t="s">
        <v>7644</v>
      </c>
      <c r="C64" s="2" t="s">
        <v>3832</v>
      </c>
    </row>
    <row r="65" spans="1:3">
      <c r="A65" s="1" t="s">
        <v>7645</v>
      </c>
      <c r="B65" s="1" t="s">
        <v>7646</v>
      </c>
      <c r="C65" s="2" t="s">
        <v>3834</v>
      </c>
    </row>
    <row r="66" spans="1:3">
      <c r="A66" s="1" t="s">
        <v>7647</v>
      </c>
      <c r="B66" s="1" t="s">
        <v>7648</v>
      </c>
      <c r="C66" s="2" t="s">
        <v>3836</v>
      </c>
    </row>
    <row r="67" spans="1:3">
      <c r="A67" s="1" t="s">
        <v>7649</v>
      </c>
      <c r="B67" s="1" t="s">
        <v>7650</v>
      </c>
      <c r="C67" s="2" t="s">
        <v>3838</v>
      </c>
    </row>
    <row r="68" spans="1:3">
      <c r="A68" s="1" t="s">
        <v>7651</v>
      </c>
      <c r="B68" s="1" t="s">
        <v>7652</v>
      </c>
      <c r="C68" s="2" t="s">
        <v>3840</v>
      </c>
    </row>
    <row r="69" spans="1:3">
      <c r="A69" s="1" t="s">
        <v>7653</v>
      </c>
      <c r="B69" s="1" t="s">
        <v>7654</v>
      </c>
      <c r="C69" s="2" t="s">
        <v>3842</v>
      </c>
    </row>
    <row r="70" spans="1:3">
      <c r="A70" s="1" t="s">
        <v>7655</v>
      </c>
      <c r="B70" s="1" t="s">
        <v>7656</v>
      </c>
      <c r="C70" s="2" t="s">
        <v>3844</v>
      </c>
    </row>
    <row r="71" spans="1:3">
      <c r="A71" s="1" t="s">
        <v>7657</v>
      </c>
      <c r="B71" s="1" t="s">
        <v>7658</v>
      </c>
      <c r="C71" s="2" t="s">
        <v>3846</v>
      </c>
    </row>
    <row r="72" spans="1:3">
      <c r="A72" s="1" t="s">
        <v>7659</v>
      </c>
      <c r="B72" s="1" t="s">
        <v>7660</v>
      </c>
      <c r="C72" s="2" t="s">
        <v>3848</v>
      </c>
    </row>
    <row r="73" spans="1:3">
      <c r="A73" s="1" t="s">
        <v>7661</v>
      </c>
      <c r="B73" s="1" t="s">
        <v>7662</v>
      </c>
      <c r="C73" s="2" t="s">
        <v>3850</v>
      </c>
    </row>
    <row r="74" spans="1:3">
      <c r="A74" s="1" t="s">
        <v>7663</v>
      </c>
      <c r="B74" s="1" t="s">
        <v>7664</v>
      </c>
      <c r="C74" s="2" t="s">
        <v>3852</v>
      </c>
    </row>
    <row r="75" spans="1:3">
      <c r="A75" s="1" t="s">
        <v>7665</v>
      </c>
      <c r="B75" s="1" t="s">
        <v>7666</v>
      </c>
      <c r="C75" s="2" t="s">
        <v>3854</v>
      </c>
    </row>
    <row r="76" spans="1:3">
      <c r="A76" s="1" t="s">
        <v>7667</v>
      </c>
      <c r="B76" s="1" t="s">
        <v>7668</v>
      </c>
      <c r="C76" s="2" t="s">
        <v>3856</v>
      </c>
    </row>
    <row r="77" spans="1:3">
      <c r="A77" s="1" t="s">
        <v>7669</v>
      </c>
      <c r="B77" s="1" t="s">
        <v>7670</v>
      </c>
      <c r="C77" s="2" t="s">
        <v>3858</v>
      </c>
    </row>
    <row r="78" spans="1:3">
      <c r="A78" s="1" t="s">
        <v>7671</v>
      </c>
      <c r="B78" s="1" t="s">
        <v>7672</v>
      </c>
      <c r="C78" s="2" t="s">
        <v>3860</v>
      </c>
    </row>
    <row r="79" spans="1:3">
      <c r="A79" s="1" t="s">
        <v>7673</v>
      </c>
      <c r="B79" s="1" t="s">
        <v>7575</v>
      </c>
      <c r="C79" s="2" t="s">
        <v>3862</v>
      </c>
    </row>
    <row r="80" spans="1:3">
      <c r="A80" s="1" t="s">
        <v>7674</v>
      </c>
      <c r="B80" s="1" t="s">
        <v>7675</v>
      </c>
      <c r="C80" s="2" t="s">
        <v>3864</v>
      </c>
    </row>
    <row r="81" spans="1:7">
      <c r="A81" s="1" t="s">
        <v>7676</v>
      </c>
      <c r="B81" s="1" t="s">
        <v>7677</v>
      </c>
      <c r="C81" s="2" t="s">
        <v>3866</v>
      </c>
    </row>
    <row r="82" spans="1:7">
      <c r="A82" s="1" t="s">
        <v>7678</v>
      </c>
      <c r="B82" s="1" t="s">
        <v>7679</v>
      </c>
      <c r="C82" s="2" t="s">
        <v>3868</v>
      </c>
    </row>
    <row r="83" spans="1:7">
      <c r="A83" s="1" t="s">
        <v>7680</v>
      </c>
      <c r="B83" s="1" t="s">
        <v>7681</v>
      </c>
      <c r="C83" s="2" t="s">
        <v>3870</v>
      </c>
    </row>
    <row r="84" spans="1:7">
      <c r="A84" s="1" t="s">
        <v>7682</v>
      </c>
      <c r="B84" s="1" t="s">
        <v>7683</v>
      </c>
      <c r="C84" s="2" t="s">
        <v>3872</v>
      </c>
    </row>
    <row r="85" spans="1:7">
      <c r="A85" s="1" t="s">
        <v>7684</v>
      </c>
      <c r="B85" s="1" t="s">
        <v>7685</v>
      </c>
      <c r="C85" s="2" t="s">
        <v>3874</v>
      </c>
    </row>
    <row r="86" spans="1:7">
      <c r="A86" s="1" t="s">
        <v>7686</v>
      </c>
      <c r="B86" s="1" t="s">
        <v>7687</v>
      </c>
      <c r="C86" s="2" t="s">
        <v>3876</v>
      </c>
    </row>
    <row r="87" spans="1:7">
      <c r="A87" s="1" t="s">
        <v>7688</v>
      </c>
      <c r="B87" s="1" t="s">
        <v>7689</v>
      </c>
      <c r="C87" s="2" t="s">
        <v>3878</v>
      </c>
    </row>
    <row r="88" spans="1:7">
      <c r="A88" s="1" t="s">
        <v>7690</v>
      </c>
      <c r="B88" s="1" t="s">
        <v>7691</v>
      </c>
      <c r="C88" s="2" t="s">
        <v>3880</v>
      </c>
    </row>
    <row r="89" spans="1:7">
      <c r="A89" s="1" t="s">
        <v>7692</v>
      </c>
      <c r="B89" s="1" t="s">
        <v>7693</v>
      </c>
      <c r="C89" s="2" t="s">
        <v>3882</v>
      </c>
    </row>
    <row r="90" spans="1:7">
      <c r="A90" s="1" t="s">
        <v>7694</v>
      </c>
      <c r="B90" s="1" t="s">
        <v>7695</v>
      </c>
      <c r="C90" s="2" t="s">
        <v>3884</v>
      </c>
    </row>
    <row r="91" spans="1:7">
      <c r="A91" s="1" t="s">
        <v>7696</v>
      </c>
      <c r="B91" s="1" t="s">
        <v>7697</v>
      </c>
      <c r="C91" s="2" t="s">
        <v>3886</v>
      </c>
    </row>
    <row r="92" spans="1:7">
      <c r="A92" s="1" t="s">
        <v>7698</v>
      </c>
      <c r="B92" s="1" t="s">
        <v>7699</v>
      </c>
      <c r="C92" s="2" t="s">
        <v>3888</v>
      </c>
    </row>
    <row r="93" spans="1:7" ht="14.45">
      <c r="A93" s="1" t="s">
        <v>7700</v>
      </c>
      <c r="B93" s="1" t="s">
        <v>3757</v>
      </c>
      <c r="C93" s="11" t="s">
        <v>7701</v>
      </c>
      <c r="E93" s="1" t="s">
        <v>7484</v>
      </c>
      <c r="G93" s="1" t="s">
        <v>18</v>
      </c>
    </row>
    <row r="94" spans="1:7" ht="14.45">
      <c r="A94" s="1" t="s">
        <v>7702</v>
      </c>
      <c r="B94" s="1" t="s">
        <v>3764</v>
      </c>
      <c r="C94" s="11" t="s">
        <v>7703</v>
      </c>
      <c r="E94" s="1" t="s">
        <v>7484</v>
      </c>
      <c r="G94" s="1" t="s">
        <v>18</v>
      </c>
    </row>
    <row r="95" spans="1:7" ht="14.45">
      <c r="A95" s="1" t="s">
        <v>7704</v>
      </c>
      <c r="B95" s="1" t="s">
        <v>3776</v>
      </c>
      <c r="C95" s="11" t="s">
        <v>7705</v>
      </c>
      <c r="E95" s="1" t="s">
        <v>7484</v>
      </c>
      <c r="G95" s="1" t="s">
        <v>18</v>
      </c>
    </row>
    <row r="96" spans="1:7" ht="14.45">
      <c r="A96" s="1" t="s">
        <v>7706</v>
      </c>
      <c r="B96" s="1" t="s">
        <v>3770</v>
      </c>
      <c r="C96" s="11" t="s">
        <v>7707</v>
      </c>
      <c r="E96" s="1" t="s">
        <v>7484</v>
      </c>
      <c r="G96" s="1" t="s">
        <v>18</v>
      </c>
    </row>
    <row r="97" spans="1:7" ht="14.45">
      <c r="A97" s="1" t="s">
        <v>7708</v>
      </c>
      <c r="B97" s="1" t="s">
        <v>7709</v>
      </c>
      <c r="C97" s="11" t="s">
        <v>7710</v>
      </c>
      <c r="E97" s="1" t="s">
        <v>7484</v>
      </c>
      <c r="G97" s="1" t="s">
        <v>18</v>
      </c>
    </row>
    <row r="98" spans="1:7" ht="14.45">
      <c r="A98" s="1" t="s">
        <v>7711</v>
      </c>
      <c r="B98" s="1" t="s">
        <v>7712</v>
      </c>
      <c r="C98" s="11" t="s">
        <v>7713</v>
      </c>
      <c r="E98" s="1" t="s">
        <v>7484</v>
      </c>
      <c r="G98" s="1" t="s">
        <v>18</v>
      </c>
    </row>
    <row r="99" spans="1:7" ht="14.45">
      <c r="A99" s="1" t="s">
        <v>7714</v>
      </c>
      <c r="B99" s="1" t="s">
        <v>7715</v>
      </c>
      <c r="C99" s="11" t="s">
        <v>7716</v>
      </c>
      <c r="E99" s="1" t="s">
        <v>7484</v>
      </c>
      <c r="G99" s="1" t="s">
        <v>18</v>
      </c>
    </row>
    <row r="100" spans="1:7">
      <c r="A100" s="1" t="s">
        <v>7717</v>
      </c>
      <c r="B100" s="1" t="s">
        <v>3795</v>
      </c>
      <c r="C100" s="2" t="s">
        <v>3792</v>
      </c>
      <c r="E100" s="1" t="s">
        <v>7484</v>
      </c>
      <c r="G100" s="1" t="s">
        <v>18</v>
      </c>
    </row>
    <row r="101" spans="1:7">
      <c r="A101" s="1" t="s">
        <v>7718</v>
      </c>
      <c r="B101" s="1" t="s">
        <v>7719</v>
      </c>
      <c r="C101" s="2" t="s">
        <v>7720</v>
      </c>
    </row>
    <row r="102" spans="1:7">
      <c r="A102" s="1" t="s">
        <v>7721</v>
      </c>
      <c r="B102" s="1" t="s">
        <v>7722</v>
      </c>
      <c r="C102" s="41" t="s">
        <v>7723</v>
      </c>
    </row>
    <row r="103" spans="1:7">
      <c r="A103" s="1" t="s">
        <v>7724</v>
      </c>
      <c r="B103" s="1" t="s">
        <v>7725</v>
      </c>
      <c r="C103" s="2" t="s">
        <v>7726</v>
      </c>
    </row>
    <row r="104" spans="1:7" ht="14.45">
      <c r="A104" s="1" t="s">
        <v>7727</v>
      </c>
      <c r="B104" s="11" t="s">
        <v>7728</v>
      </c>
      <c r="C104" s="2" t="s">
        <v>7729</v>
      </c>
    </row>
    <row r="105" spans="1:7">
      <c r="A105" s="1" t="s">
        <v>7730</v>
      </c>
      <c r="B105" s="1" t="s">
        <v>7731</v>
      </c>
      <c r="C105" s="2" t="s">
        <v>7732</v>
      </c>
    </row>
    <row r="106" spans="1:7">
      <c r="A106" s="1" t="s">
        <v>7733</v>
      </c>
      <c r="B106" s="1" t="s">
        <v>7734</v>
      </c>
      <c r="C106" s="2" t="s">
        <v>7735</v>
      </c>
    </row>
    <row r="107" spans="1:7">
      <c r="A107" s="1" t="s">
        <v>7736</v>
      </c>
      <c r="B107" s="1" t="s">
        <v>7737</v>
      </c>
      <c r="C107" s="2" t="s">
        <v>7738</v>
      </c>
    </row>
    <row r="108" spans="1:7">
      <c r="A108" s="1" t="s">
        <v>7739</v>
      </c>
      <c r="B108" s="1" t="s">
        <v>7740</v>
      </c>
      <c r="C108" s="2" t="s">
        <v>7741</v>
      </c>
    </row>
    <row r="109" spans="1:7">
      <c r="A109" s="1" t="s">
        <v>7742</v>
      </c>
      <c r="B109" s="1" t="s">
        <v>7743</v>
      </c>
      <c r="C109" s="2" t="s">
        <v>7744</v>
      </c>
    </row>
    <row r="110" spans="1:7">
      <c r="A110" s="1" t="s">
        <v>7745</v>
      </c>
      <c r="B110" s="1" t="s">
        <v>7746</v>
      </c>
      <c r="C110" s="2" t="s">
        <v>7747</v>
      </c>
    </row>
    <row r="111" spans="1:7">
      <c r="A111" s="1" t="s">
        <v>7748</v>
      </c>
      <c r="B111" s="1" t="s">
        <v>7743</v>
      </c>
      <c r="C111" s="2" t="s">
        <v>7747</v>
      </c>
    </row>
    <row r="112" spans="1:7">
      <c r="A112" s="1" t="s">
        <v>7749</v>
      </c>
      <c r="B112" s="1" t="s">
        <v>7750</v>
      </c>
      <c r="C112" s="2" t="s">
        <v>7751</v>
      </c>
    </row>
    <row r="113" spans="1:8">
      <c r="A113" s="1" t="s">
        <v>7752</v>
      </c>
      <c r="B113" s="1" t="s">
        <v>7753</v>
      </c>
      <c r="C113" s="2" t="s">
        <v>7754</v>
      </c>
    </row>
    <row r="114" spans="1:8">
      <c r="A114" s="1" t="s">
        <v>7755</v>
      </c>
      <c r="B114" s="1" t="s">
        <v>7756</v>
      </c>
      <c r="C114" s="2" t="s">
        <v>7757</v>
      </c>
    </row>
    <row r="115" spans="1:8">
      <c r="A115" s="1" t="s">
        <v>7758</v>
      </c>
      <c r="B115" s="1" t="s">
        <v>7753</v>
      </c>
      <c r="C115" s="2" t="s">
        <v>7759</v>
      </c>
    </row>
    <row r="116" spans="1:8">
      <c r="A116" s="1" t="s">
        <v>7760</v>
      </c>
      <c r="B116" s="1" t="s">
        <v>7761</v>
      </c>
      <c r="C116" s="2" t="s">
        <v>7762</v>
      </c>
      <c r="H116" s="1" t="s">
        <v>7763</v>
      </c>
    </row>
    <row r="117" spans="1:8">
      <c r="A117" s="1" t="s">
        <v>7764</v>
      </c>
      <c r="B117" s="1" t="s">
        <v>7765</v>
      </c>
      <c r="C117" s="2" t="s">
        <v>7766</v>
      </c>
      <c r="H117" s="1" t="s">
        <v>7767</v>
      </c>
    </row>
    <row r="118" spans="1:8">
      <c r="A118" s="1" t="s">
        <v>7768</v>
      </c>
      <c r="B118" s="1" t="s">
        <v>7769</v>
      </c>
      <c r="C118" s="2" t="s">
        <v>7770</v>
      </c>
    </row>
    <row r="119" spans="1:8">
      <c r="A119" s="1" t="s">
        <v>7771</v>
      </c>
      <c r="B119" s="1" t="s">
        <v>7772</v>
      </c>
      <c r="C119" s="2" t="s">
        <v>7773</v>
      </c>
    </row>
    <row r="120" spans="1:8">
      <c r="A120" s="1" t="s">
        <v>7774</v>
      </c>
      <c r="B120" s="1" t="s">
        <v>7775</v>
      </c>
      <c r="C120" s="2" t="s">
        <v>7776</v>
      </c>
    </row>
    <row r="121" spans="1:8">
      <c r="A121" s="1" t="s">
        <v>7777</v>
      </c>
      <c r="B121" s="1" t="s">
        <v>7778</v>
      </c>
      <c r="C121" s="46" t="s">
        <v>7779</v>
      </c>
    </row>
    <row r="122" spans="1:8">
      <c r="A122" s="1" t="s">
        <v>7780</v>
      </c>
      <c r="B122" s="1" t="s">
        <v>7781</v>
      </c>
      <c r="C122" s="2" t="s">
        <v>7782</v>
      </c>
    </row>
    <row r="123" spans="1:8">
      <c r="A123" s="1" t="s">
        <v>7783</v>
      </c>
      <c r="B123" s="1" t="s">
        <v>7784</v>
      </c>
      <c r="C123" s="2" t="s">
        <v>7785</v>
      </c>
      <c r="D123" s="1" t="s">
        <v>7786</v>
      </c>
    </row>
    <row r="124" spans="1:8">
      <c r="A124" s="1" t="s">
        <v>7787</v>
      </c>
      <c r="B124" s="1" t="s">
        <v>7788</v>
      </c>
      <c r="C124" s="2" t="s">
        <v>7789</v>
      </c>
    </row>
    <row r="125" spans="1:8">
      <c r="A125" s="1" t="s">
        <v>7790</v>
      </c>
      <c r="B125" s="1" t="s">
        <v>7791</v>
      </c>
      <c r="C125" s="2" t="s">
        <v>7792</v>
      </c>
    </row>
    <row r="126" spans="1:8">
      <c r="A126" s="1" t="s">
        <v>7793</v>
      </c>
      <c r="B126" s="1" t="s">
        <v>7794</v>
      </c>
      <c r="C126" s="2" t="s">
        <v>7795</v>
      </c>
    </row>
    <row r="127" spans="1:8">
      <c r="A127" s="1" t="s">
        <v>7796</v>
      </c>
      <c r="B127" s="1" t="s">
        <v>7797</v>
      </c>
      <c r="C127" s="2" t="s">
        <v>7798</v>
      </c>
    </row>
    <row r="128" spans="1:8">
      <c r="A128" s="1" t="s">
        <v>7799</v>
      </c>
      <c r="B128" s="1" t="s">
        <v>7800</v>
      </c>
      <c r="C128" s="2" t="s">
        <v>7801</v>
      </c>
      <c r="D128" s="1" t="s">
        <v>7802</v>
      </c>
    </row>
    <row r="129" spans="1:4">
      <c r="A129" s="1" t="s">
        <v>7803</v>
      </c>
      <c r="B129" s="1" t="s">
        <v>7804</v>
      </c>
      <c r="C129" s="2" t="s">
        <v>7805</v>
      </c>
      <c r="D129" s="1" t="s">
        <v>7806</v>
      </c>
    </row>
    <row r="130" spans="1:4">
      <c r="A130" s="1" t="s">
        <v>7807</v>
      </c>
      <c r="B130" s="1" t="s">
        <v>7808</v>
      </c>
      <c r="C130" s="34" t="s">
        <v>7809</v>
      </c>
      <c r="D130" s="1" t="s">
        <v>7806</v>
      </c>
    </row>
    <row r="131" spans="1:4">
      <c r="A131" s="1" t="s">
        <v>7810</v>
      </c>
      <c r="B131" s="1" t="s">
        <v>7811</v>
      </c>
      <c r="C131" s="2" t="s">
        <v>7812</v>
      </c>
      <c r="D131" s="1" t="s">
        <v>7806</v>
      </c>
    </row>
    <row r="132" spans="1:4">
      <c r="A132" s="1" t="s">
        <v>7813</v>
      </c>
      <c r="B132" s="1" t="s">
        <v>7814</v>
      </c>
      <c r="C132" s="34" t="s">
        <v>7815</v>
      </c>
      <c r="D132" s="1" t="s">
        <v>7806</v>
      </c>
    </row>
    <row r="133" spans="1:4">
      <c r="A133" s="1" t="s">
        <v>7816</v>
      </c>
      <c r="B133" s="1" t="s">
        <v>7817</v>
      </c>
      <c r="C133" s="2" t="s">
        <v>7818</v>
      </c>
      <c r="D133" s="1" t="s">
        <v>7806</v>
      </c>
    </row>
    <row r="134" spans="1:4">
      <c r="A134" s="1" t="s">
        <v>7819</v>
      </c>
      <c r="B134" s="1" t="s">
        <v>7820</v>
      </c>
      <c r="C134" s="34" t="s">
        <v>7821</v>
      </c>
      <c r="D134" s="1" t="s">
        <v>7806</v>
      </c>
    </row>
    <row r="135" spans="1:4">
      <c r="A135" s="1" t="s">
        <v>7822</v>
      </c>
      <c r="B135" s="1" t="s">
        <v>7823</v>
      </c>
      <c r="C135" s="2" t="s">
        <v>7824</v>
      </c>
      <c r="D135" s="1" t="s">
        <v>7806</v>
      </c>
    </row>
    <row r="136" spans="1:4">
      <c r="A136" s="1" t="s">
        <v>7825</v>
      </c>
      <c r="B136" s="1" t="s">
        <v>7826</v>
      </c>
      <c r="C136" s="34" t="s">
        <v>7827</v>
      </c>
      <c r="D136" s="1" t="s">
        <v>7806</v>
      </c>
    </row>
    <row r="137" spans="1:4" ht="14.45">
      <c r="A137" s="1" t="s">
        <v>7828</v>
      </c>
      <c r="B137" s="1" t="s">
        <v>7829</v>
      </c>
      <c r="C137" s="20" t="s">
        <v>7830</v>
      </c>
    </row>
    <row r="138" spans="1:4">
      <c r="A138" s="1" t="s">
        <v>7831</v>
      </c>
      <c r="B138" s="1" t="s">
        <v>7832</v>
      </c>
      <c r="C138" s="2" t="s">
        <v>7833</v>
      </c>
      <c r="D138" s="1" t="s">
        <v>7834</v>
      </c>
    </row>
    <row r="139" spans="1:4">
      <c r="A139" s="1" t="s">
        <v>7835</v>
      </c>
      <c r="B139" s="1" t="s">
        <v>7832</v>
      </c>
      <c r="C139" s="2" t="s">
        <v>7836</v>
      </c>
      <c r="D139" s="1" t="s">
        <v>7837</v>
      </c>
    </row>
    <row r="140" spans="1:4">
      <c r="A140" s="1" t="s">
        <v>7838</v>
      </c>
      <c r="B140" s="1" t="s">
        <v>7839</v>
      </c>
      <c r="C140" s="2" t="s">
        <v>7840</v>
      </c>
    </row>
    <row r="141" spans="1:4">
      <c r="A141" s="1" t="s">
        <v>7841</v>
      </c>
      <c r="B141" s="1" t="s">
        <v>7842</v>
      </c>
      <c r="C141" s="2" t="s">
        <v>7843</v>
      </c>
    </row>
    <row r="142" spans="1:4">
      <c r="A142" s="1" t="s">
        <v>7844</v>
      </c>
      <c r="B142" s="1" t="s">
        <v>7845</v>
      </c>
      <c r="C142" s="2" t="s">
        <v>7846</v>
      </c>
    </row>
    <row r="143" spans="1:4">
      <c r="A143" s="1" t="s">
        <v>7847</v>
      </c>
      <c r="B143" s="1" t="s">
        <v>7848</v>
      </c>
      <c r="C143" s="2" t="s">
        <v>7849</v>
      </c>
    </row>
    <row r="144" spans="1:4" ht="14.45">
      <c r="A144" s="1" t="s">
        <v>7850</v>
      </c>
      <c r="B144" s="1" t="s">
        <v>7839</v>
      </c>
      <c r="C144" s="20" t="s">
        <v>7851</v>
      </c>
    </row>
    <row r="145" spans="1:5">
      <c r="A145" s="1" t="s">
        <v>7852</v>
      </c>
      <c r="B145" s="1" t="s">
        <v>7853</v>
      </c>
      <c r="C145" s="64" t="s">
        <v>7854</v>
      </c>
    </row>
    <row r="146" spans="1:5">
      <c r="A146" s="1" t="s">
        <v>7855</v>
      </c>
      <c r="B146" s="1" t="s">
        <v>7856</v>
      </c>
      <c r="C146" s="64" t="s">
        <v>7857</v>
      </c>
    </row>
    <row r="147" spans="1:5">
      <c r="A147" s="1" t="s">
        <v>7858</v>
      </c>
      <c r="B147" s="1" t="s">
        <v>7859</v>
      </c>
      <c r="C147" s="64" t="s">
        <v>7860</v>
      </c>
    </row>
    <row r="148" spans="1:5">
      <c r="A148" s="1" t="s">
        <v>7861</v>
      </c>
      <c r="B148" s="1" t="s">
        <v>7862</v>
      </c>
      <c r="C148" s="64" t="s">
        <v>7863</v>
      </c>
    </row>
    <row r="149" spans="1:5">
      <c r="A149" s="1" t="s">
        <v>7864</v>
      </c>
      <c r="B149" s="1" t="s">
        <v>7865</v>
      </c>
      <c r="C149" s="42" t="s">
        <v>7866</v>
      </c>
      <c r="E149" s="1" t="s">
        <v>7867</v>
      </c>
    </row>
    <row r="150" spans="1:5">
      <c r="A150" s="1" t="s">
        <v>7868</v>
      </c>
      <c r="B150" s="1" t="s">
        <v>7869</v>
      </c>
      <c r="C150" s="42" t="s">
        <v>7870</v>
      </c>
      <c r="E150" s="1" t="s">
        <v>7867</v>
      </c>
    </row>
    <row r="151" spans="1:5">
      <c r="A151" s="1" t="s">
        <v>7871</v>
      </c>
      <c r="B151" s="1" t="s">
        <v>7872</v>
      </c>
      <c r="C151" s="2" t="s">
        <v>7873</v>
      </c>
    </row>
    <row r="152" spans="1:5">
      <c r="A152" s="1" t="s">
        <v>7874</v>
      </c>
      <c r="B152" s="1" t="s">
        <v>7875</v>
      </c>
      <c r="C152" s="64" t="s">
        <v>7876</v>
      </c>
      <c r="E152" s="1" t="s">
        <v>7877</v>
      </c>
    </row>
    <row r="153" spans="1:5">
      <c r="A153" s="1" t="s">
        <v>7878</v>
      </c>
      <c r="B153" s="1" t="s">
        <v>7879</v>
      </c>
      <c r="C153" s="2" t="s">
        <v>7880</v>
      </c>
      <c r="D153" s="1" t="s">
        <v>7881</v>
      </c>
    </row>
    <row r="154" spans="1:5">
      <c r="A154" s="1" t="s">
        <v>7882</v>
      </c>
      <c r="B154" s="1" t="s">
        <v>7883</v>
      </c>
      <c r="C154" s="2" t="s">
        <v>7884</v>
      </c>
    </row>
    <row r="155" spans="1:5">
      <c r="A155" s="1" t="s">
        <v>7885</v>
      </c>
      <c r="B155" s="1" t="s">
        <v>7886</v>
      </c>
      <c r="C155" s="2" t="s">
        <v>7887</v>
      </c>
    </row>
    <row r="156" spans="1:5">
      <c r="A156" s="1" t="s">
        <v>7888</v>
      </c>
      <c r="B156" s="1" t="s">
        <v>7889</v>
      </c>
      <c r="C156" s="2" t="s">
        <v>7890</v>
      </c>
    </row>
    <row r="157" spans="1:5">
      <c r="A157" s="1" t="s">
        <v>7891</v>
      </c>
      <c r="B157" s="1" t="s">
        <v>7892</v>
      </c>
      <c r="C157" s="2" t="s">
        <v>7893</v>
      </c>
    </row>
    <row r="158" spans="1:5">
      <c r="A158" s="1" t="s">
        <v>7894</v>
      </c>
      <c r="B158" s="1" t="s">
        <v>7895</v>
      </c>
      <c r="C158" s="2" t="s">
        <v>7896</v>
      </c>
    </row>
    <row r="159" spans="1:5">
      <c r="A159" s="1" t="s">
        <v>7897</v>
      </c>
      <c r="B159" s="1" t="s">
        <v>7898</v>
      </c>
      <c r="C159" s="2" t="s">
        <v>7899</v>
      </c>
    </row>
    <row r="160" spans="1:5">
      <c r="A160" s="1" t="s">
        <v>7900</v>
      </c>
      <c r="B160" s="1" t="s">
        <v>7901</v>
      </c>
      <c r="C160" s="2" t="s">
        <v>7902</v>
      </c>
    </row>
    <row r="161" spans="1:4">
      <c r="A161" s="1" t="s">
        <v>7903</v>
      </c>
      <c r="B161" s="1" t="s">
        <v>7904</v>
      </c>
      <c r="C161" s="2" t="s">
        <v>7905</v>
      </c>
    </row>
    <row r="162" spans="1:4">
      <c r="A162" s="1" t="s">
        <v>7906</v>
      </c>
      <c r="B162" s="1" t="s">
        <v>7907</v>
      </c>
      <c r="C162" s="2" t="s">
        <v>7908</v>
      </c>
    </row>
    <row r="163" spans="1:4">
      <c r="A163" s="77" t="s">
        <v>7909</v>
      </c>
      <c r="B163" s="1" t="s">
        <v>7910</v>
      </c>
      <c r="C163" s="2" t="s">
        <v>7911</v>
      </c>
    </row>
    <row r="164" spans="1:4">
      <c r="A164" s="1" t="s">
        <v>7912</v>
      </c>
      <c r="B164" s="1" t="s">
        <v>7913</v>
      </c>
      <c r="C164" s="2" t="s">
        <v>7914</v>
      </c>
    </row>
    <row r="165" spans="1:4">
      <c r="A165" s="1" t="s">
        <v>7915</v>
      </c>
      <c r="B165" s="1" t="s">
        <v>7916</v>
      </c>
      <c r="C165" s="2" t="s">
        <v>7917</v>
      </c>
    </row>
    <row r="166" spans="1:4">
      <c r="A166" s="1" t="s">
        <v>7918</v>
      </c>
      <c r="B166" s="1" t="s">
        <v>7919</v>
      </c>
      <c r="C166" s="2" t="s">
        <v>7920</v>
      </c>
    </row>
    <row r="167" spans="1:4">
      <c r="A167" s="1" t="s">
        <v>7921</v>
      </c>
      <c r="B167" s="1" t="s">
        <v>7922</v>
      </c>
      <c r="C167" s="2" t="s">
        <v>7923</v>
      </c>
    </row>
    <row r="168" spans="1:4">
      <c r="A168" s="1" t="s">
        <v>7924</v>
      </c>
      <c r="B168" s="1" t="s">
        <v>7925</v>
      </c>
      <c r="C168" s="2" t="s">
        <v>7926</v>
      </c>
    </row>
    <row r="169" spans="1:4">
      <c r="A169" s="1" t="s">
        <v>7927</v>
      </c>
      <c r="B169" s="1" t="s">
        <v>7928</v>
      </c>
      <c r="C169" s="2" t="s">
        <v>7929</v>
      </c>
    </row>
    <row r="170" spans="1:4">
      <c r="A170" s="1" t="s">
        <v>7930</v>
      </c>
      <c r="B170" s="1" t="s">
        <v>7931</v>
      </c>
      <c r="C170" s="2" t="s">
        <v>7932</v>
      </c>
    </row>
    <row r="171" spans="1:4">
      <c r="A171" s="1" t="s">
        <v>7933</v>
      </c>
      <c r="B171" s="1" t="s">
        <v>7934</v>
      </c>
      <c r="C171" s="2" t="s">
        <v>7935</v>
      </c>
    </row>
    <row r="172" spans="1:4">
      <c r="A172" s="1" t="s">
        <v>7936</v>
      </c>
      <c r="B172" s="1" t="s">
        <v>7937</v>
      </c>
      <c r="C172" s="2" t="s">
        <v>7938</v>
      </c>
      <c r="D172" s="1" t="s">
        <v>7939</v>
      </c>
    </row>
    <row r="173" spans="1:4">
      <c r="A173" s="1" t="s">
        <v>7940</v>
      </c>
      <c r="B173" s="1" t="s">
        <v>7941</v>
      </c>
      <c r="C173" s="2" t="s">
        <v>7938</v>
      </c>
    </row>
    <row r="174" spans="1:4">
      <c r="A174" s="1" t="s">
        <v>7942</v>
      </c>
      <c r="B174" s="1" t="s">
        <v>7943</v>
      </c>
      <c r="C174" s="2" t="s">
        <v>7944</v>
      </c>
    </row>
    <row r="175" spans="1:4">
      <c r="A175" s="1" t="s">
        <v>7945</v>
      </c>
      <c r="B175" s="1" t="s">
        <v>7946</v>
      </c>
      <c r="C175" s="2" t="s">
        <v>7947</v>
      </c>
      <c r="D175" s="1" t="s">
        <v>7939</v>
      </c>
    </row>
    <row r="176" spans="1:4">
      <c r="A176" s="1" t="s">
        <v>7948</v>
      </c>
      <c r="B176" s="1" t="s">
        <v>7949</v>
      </c>
      <c r="C176" s="2" t="s">
        <v>7950</v>
      </c>
      <c r="D176" s="1" t="s">
        <v>7939</v>
      </c>
    </row>
    <row r="177" spans="1:3">
      <c r="A177" s="1" t="s">
        <v>7951</v>
      </c>
      <c r="B177" s="1" t="s">
        <v>7952</v>
      </c>
      <c r="C177" s="2" t="s">
        <v>7953</v>
      </c>
    </row>
    <row r="178" spans="1:3">
      <c r="A178" s="1" t="s">
        <v>7954</v>
      </c>
      <c r="B178" s="1" t="s">
        <v>7955</v>
      </c>
      <c r="C178" s="2" t="s">
        <v>7956</v>
      </c>
    </row>
    <row r="179" spans="1:3" s="67" customFormat="1">
      <c r="A179" s="86" t="s">
        <v>7957</v>
      </c>
      <c r="B179" s="86" t="s">
        <v>7958</v>
      </c>
      <c r="C179" s="42" t="s">
        <v>7959</v>
      </c>
    </row>
    <row r="180" spans="1:3" s="67" customFormat="1">
      <c r="A180" s="86" t="s">
        <v>7960</v>
      </c>
      <c r="B180" s="86" t="s">
        <v>7961</v>
      </c>
      <c r="C180" s="42" t="s">
        <v>7962</v>
      </c>
    </row>
    <row r="181" spans="1:3" s="67" customFormat="1">
      <c r="A181" s="86" t="s">
        <v>7963</v>
      </c>
      <c r="B181" s="86" t="s">
        <v>7964</v>
      </c>
      <c r="C181" s="42" t="s">
        <v>7965</v>
      </c>
    </row>
    <row r="182" spans="1:3" s="67" customFormat="1">
      <c r="A182" s="86" t="s">
        <v>7966</v>
      </c>
      <c r="B182" s="86" t="s">
        <v>7967</v>
      </c>
      <c r="C182" s="42" t="s">
        <v>7968</v>
      </c>
    </row>
    <row r="183" spans="1:3" s="67" customFormat="1">
      <c r="A183" s="86" t="s">
        <v>7969</v>
      </c>
      <c r="B183" s="86" t="s">
        <v>7970</v>
      </c>
      <c r="C183" s="42" t="s">
        <v>7971</v>
      </c>
    </row>
    <row r="184" spans="1:3">
      <c r="A184" s="1" t="s">
        <v>7972</v>
      </c>
      <c r="B184" s="1" t="s">
        <v>7973</v>
      </c>
      <c r="C184" s="2" t="s">
        <v>7974</v>
      </c>
    </row>
    <row r="185" spans="1:3">
      <c r="A185" s="81" t="s">
        <v>7975</v>
      </c>
      <c r="B185" s="67" t="s">
        <v>7919</v>
      </c>
      <c r="C185" s="82" t="s">
        <v>7976</v>
      </c>
    </row>
    <row r="186" spans="1:3">
      <c r="A186" s="81" t="s">
        <v>7977</v>
      </c>
      <c r="B186" s="67" t="s">
        <v>7978</v>
      </c>
      <c r="C186" s="82" t="s">
        <v>7979</v>
      </c>
    </row>
    <row r="187" spans="1:3">
      <c r="A187" s="81" t="s">
        <v>7980</v>
      </c>
      <c r="B187" s="67" t="s">
        <v>7981</v>
      </c>
      <c r="C187" s="82" t="s">
        <v>7982</v>
      </c>
    </row>
    <row r="188" spans="1:3">
      <c r="A188" s="81" t="s">
        <v>7983</v>
      </c>
      <c r="B188" s="67" t="s">
        <v>7984</v>
      </c>
      <c r="C188" s="82" t="s">
        <v>7985</v>
      </c>
    </row>
    <row r="189" spans="1:3">
      <c r="A189" s="17" t="s">
        <v>7986</v>
      </c>
      <c r="B189" s="1" t="s">
        <v>7987</v>
      </c>
      <c r="C189" s="2" t="s">
        <v>7988</v>
      </c>
    </row>
    <row r="190" spans="1:3">
      <c r="A190" s="81" t="s">
        <v>7989</v>
      </c>
      <c r="B190" s="67" t="s">
        <v>7990</v>
      </c>
      <c r="C190" s="82" t="s">
        <v>7991</v>
      </c>
    </row>
    <row r="191" spans="1:3">
      <c r="A191" s="81" t="s">
        <v>7992</v>
      </c>
      <c r="B191" s="67" t="s">
        <v>7993</v>
      </c>
      <c r="C191" s="82" t="s">
        <v>7994</v>
      </c>
    </row>
    <row r="192" spans="1:3">
      <c r="A192" s="17" t="s">
        <v>7995</v>
      </c>
      <c r="B192" s="1" t="s">
        <v>7996</v>
      </c>
      <c r="C192" s="2" t="s">
        <v>7997</v>
      </c>
    </row>
    <row r="193" spans="1:3">
      <c r="A193" s="81" t="s">
        <v>7998</v>
      </c>
      <c r="B193" s="67" t="s">
        <v>7999</v>
      </c>
      <c r="C193" s="82" t="s">
        <v>8000</v>
      </c>
    </row>
    <row r="194" spans="1:3">
      <c r="A194" s="81" t="s">
        <v>8001</v>
      </c>
      <c r="B194" s="67" t="s">
        <v>8002</v>
      </c>
      <c r="C194" s="82" t="s">
        <v>8003</v>
      </c>
    </row>
    <row r="195" spans="1:3">
      <c r="A195" s="17" t="s">
        <v>8004</v>
      </c>
      <c r="B195" s="1" t="s">
        <v>8005</v>
      </c>
      <c r="C195" s="2" t="s">
        <v>8006</v>
      </c>
    </row>
    <row r="196" spans="1:3">
      <c r="A196" s="81" t="s">
        <v>8007</v>
      </c>
      <c r="B196" s="67" t="s">
        <v>8008</v>
      </c>
      <c r="C196" s="82" t="s">
        <v>8009</v>
      </c>
    </row>
    <row r="197" spans="1:3">
      <c r="A197" s="81" t="s">
        <v>8010</v>
      </c>
      <c r="B197" s="67" t="s">
        <v>8011</v>
      </c>
      <c r="C197" s="82" t="s">
        <v>8012</v>
      </c>
    </row>
    <row r="198" spans="1:3" ht="14.45">
      <c r="A198" s="1" t="s">
        <v>8013</v>
      </c>
      <c r="B198" s="1" t="s">
        <v>8014</v>
      </c>
      <c r="C198" s="20" t="s">
        <v>8015</v>
      </c>
    </row>
    <row r="199" spans="1:3">
      <c r="A199" s="1" t="s">
        <v>8016</v>
      </c>
      <c r="B199" s="1" t="s">
        <v>8017</v>
      </c>
      <c r="C199" s="2" t="s">
        <v>8018</v>
      </c>
    </row>
    <row r="200" spans="1:3">
      <c r="A200" s="1" t="s">
        <v>8019</v>
      </c>
      <c r="B200" s="1" t="s">
        <v>8020</v>
      </c>
      <c r="C200" s="2" t="s">
        <v>8021</v>
      </c>
    </row>
    <row r="201" spans="1:3">
      <c r="A201" s="1" t="s">
        <v>8022</v>
      </c>
      <c r="B201" s="1" t="s">
        <v>8023</v>
      </c>
      <c r="C201" s="2" t="s">
        <v>8024</v>
      </c>
    </row>
    <row r="202" spans="1:3">
      <c r="A202" s="1" t="s">
        <v>8025</v>
      </c>
      <c r="B202" s="1" t="s">
        <v>8026</v>
      </c>
      <c r="C202" s="2" t="s">
        <v>8027</v>
      </c>
    </row>
    <row r="203" spans="1:3">
      <c r="A203" s="1" t="s">
        <v>8028</v>
      </c>
      <c r="B203" s="1" t="s">
        <v>8029</v>
      </c>
      <c r="C203" s="2" t="s">
        <v>8030</v>
      </c>
    </row>
    <row r="204" spans="1:3">
      <c r="A204" s="1" t="s">
        <v>8031</v>
      </c>
      <c r="B204" s="1" t="s">
        <v>8032</v>
      </c>
      <c r="C204" s="2" t="s">
        <v>8033</v>
      </c>
    </row>
    <row r="205" spans="1:3">
      <c r="A205" s="1" t="s">
        <v>8034</v>
      </c>
      <c r="B205" s="1" t="s">
        <v>8035</v>
      </c>
      <c r="C205" s="2" t="s">
        <v>8036</v>
      </c>
    </row>
    <row r="206" spans="1:3">
      <c r="A206" s="1" t="s">
        <v>8037</v>
      </c>
      <c r="B206" s="1" t="s">
        <v>8038</v>
      </c>
      <c r="C206" s="2" t="s">
        <v>8039</v>
      </c>
    </row>
    <row r="207" spans="1:3">
      <c r="A207" s="1" t="s">
        <v>8040</v>
      </c>
      <c r="B207" s="1" t="s">
        <v>8041</v>
      </c>
      <c r="C207" s="2" t="s">
        <v>8042</v>
      </c>
    </row>
    <row r="208" spans="1:3">
      <c r="A208" s="1" t="s">
        <v>8043</v>
      </c>
      <c r="B208" s="1" t="s">
        <v>8044</v>
      </c>
      <c r="C208" s="2" t="s">
        <v>8045</v>
      </c>
    </row>
    <row r="209" spans="1:3">
      <c r="A209" s="1" t="s">
        <v>8046</v>
      </c>
      <c r="B209" s="1" t="s">
        <v>8047</v>
      </c>
      <c r="C209" s="2" t="s">
        <v>8048</v>
      </c>
    </row>
    <row r="210" spans="1:3">
      <c r="A210" s="1" t="s">
        <v>8049</v>
      </c>
      <c r="B210" s="1" t="s">
        <v>8050</v>
      </c>
      <c r="C210" s="2" t="s">
        <v>8051</v>
      </c>
    </row>
    <row r="211" spans="1:3">
      <c r="A211" s="1" t="s">
        <v>8052</v>
      </c>
      <c r="B211" s="1" t="s">
        <v>8053</v>
      </c>
      <c r="C211" s="2" t="s">
        <v>8054</v>
      </c>
    </row>
    <row r="212" spans="1:3">
      <c r="A212" s="1" t="s">
        <v>8055</v>
      </c>
      <c r="B212" s="1" t="s">
        <v>8056</v>
      </c>
      <c r="C212" s="2" t="s">
        <v>8057</v>
      </c>
    </row>
    <row r="213" spans="1:3">
      <c r="A213" s="1" t="s">
        <v>8058</v>
      </c>
      <c r="B213" s="1" t="s">
        <v>8059</v>
      </c>
      <c r="C213" s="2" t="s">
        <v>8060</v>
      </c>
    </row>
    <row r="214" spans="1:3">
      <c r="A214" s="1" t="s">
        <v>8061</v>
      </c>
      <c r="B214" s="1" t="s">
        <v>8062</v>
      </c>
      <c r="C214" s="2" t="s">
        <v>8063</v>
      </c>
    </row>
    <row r="215" spans="1:3">
      <c r="A215" s="1" t="s">
        <v>8064</v>
      </c>
      <c r="B215" s="1" t="s">
        <v>8065</v>
      </c>
      <c r="C215" s="2" t="s">
        <v>8066</v>
      </c>
    </row>
    <row r="216" spans="1:3">
      <c r="A216" s="1" t="s">
        <v>8067</v>
      </c>
      <c r="B216" s="1" t="s">
        <v>8068</v>
      </c>
      <c r="C216" s="2" t="s">
        <v>8069</v>
      </c>
    </row>
    <row r="217" spans="1:3">
      <c r="A217" s="1" t="s">
        <v>8070</v>
      </c>
      <c r="B217" s="1" t="s">
        <v>8071</v>
      </c>
      <c r="C217" s="2" t="s">
        <v>8072</v>
      </c>
    </row>
    <row r="218" spans="1:3">
      <c r="A218" s="1" t="s">
        <v>8073</v>
      </c>
      <c r="B218" s="1" t="s">
        <v>8074</v>
      </c>
      <c r="C218" s="2" t="s">
        <v>8075</v>
      </c>
    </row>
    <row r="219" spans="1:3">
      <c r="A219" s="1" t="s">
        <v>8076</v>
      </c>
      <c r="B219" s="1" t="s">
        <v>8077</v>
      </c>
      <c r="C219" s="2" t="s">
        <v>8078</v>
      </c>
    </row>
    <row r="220" spans="1:3" ht="14.45">
      <c r="A220" s="11" t="s">
        <v>8079</v>
      </c>
      <c r="B220" s="11" t="s">
        <v>8080</v>
      </c>
      <c r="C220" s="11" t="s">
        <v>8081</v>
      </c>
    </row>
    <row r="221" spans="1:3" ht="14.45">
      <c r="A221" s="11" t="s">
        <v>8082</v>
      </c>
      <c r="B221" s="11" t="s">
        <v>8083</v>
      </c>
      <c r="C221" s="11" t="s">
        <v>8084</v>
      </c>
    </row>
    <row r="222" spans="1:3" ht="14.45">
      <c r="A222" s="11" t="s">
        <v>8085</v>
      </c>
      <c r="B222" s="11" t="s">
        <v>8086</v>
      </c>
      <c r="C222" s="11" t="s">
        <v>8087</v>
      </c>
    </row>
    <row r="223" spans="1:3" ht="14.45">
      <c r="A223" s="11" t="s">
        <v>8088</v>
      </c>
      <c r="B223" s="11" t="s">
        <v>8089</v>
      </c>
      <c r="C223" s="11" t="s">
        <v>8090</v>
      </c>
    </row>
    <row r="224" spans="1:3" ht="14.45">
      <c r="A224" s="11" t="s">
        <v>8091</v>
      </c>
      <c r="B224" s="11" t="s">
        <v>8092</v>
      </c>
      <c r="C224" s="11" t="s">
        <v>8093</v>
      </c>
    </row>
    <row r="225" spans="1:3" ht="14.45">
      <c r="A225" s="11" t="s">
        <v>8094</v>
      </c>
      <c r="B225" s="11" t="s">
        <v>8095</v>
      </c>
      <c r="C225" s="11" t="s">
        <v>8096</v>
      </c>
    </row>
    <row r="226" spans="1:3" ht="14.45">
      <c r="A226" s="11" t="s">
        <v>8097</v>
      </c>
      <c r="B226" s="11" t="s">
        <v>8098</v>
      </c>
      <c r="C226" s="11" t="s">
        <v>8099</v>
      </c>
    </row>
    <row r="227" spans="1:3" ht="14.45">
      <c r="A227" s="11" t="s">
        <v>8100</v>
      </c>
      <c r="B227" s="11" t="s">
        <v>8101</v>
      </c>
      <c r="C227" s="11" t="s">
        <v>8102</v>
      </c>
    </row>
    <row r="228" spans="1:3" ht="14.45">
      <c r="A228" s="11" t="s">
        <v>8103</v>
      </c>
      <c r="B228" s="11" t="s">
        <v>8104</v>
      </c>
      <c r="C228" s="11" t="s">
        <v>8105</v>
      </c>
    </row>
    <row r="229" spans="1:3" ht="14.45">
      <c r="A229" s="11" t="s">
        <v>8106</v>
      </c>
      <c r="B229" s="11" t="s">
        <v>8107</v>
      </c>
      <c r="C229" s="11" t="s">
        <v>8108</v>
      </c>
    </row>
    <row r="230" spans="1:3" ht="14.45">
      <c r="A230" s="11" t="s">
        <v>8109</v>
      </c>
      <c r="B230" s="1" t="s">
        <v>8110</v>
      </c>
      <c r="C230" s="2" t="s">
        <v>8111</v>
      </c>
    </row>
    <row r="231" spans="1:3" ht="14.45">
      <c r="A231" s="11" t="s">
        <v>8112</v>
      </c>
      <c r="B231" s="1" t="s">
        <v>8113</v>
      </c>
      <c r="C231" s="2" t="s">
        <v>8114</v>
      </c>
    </row>
    <row r="232" spans="1:3" ht="14.45">
      <c r="A232" s="11" t="s">
        <v>8115</v>
      </c>
      <c r="B232" s="1" t="s">
        <v>8116</v>
      </c>
      <c r="C232" s="2" t="s">
        <v>8117</v>
      </c>
    </row>
    <row r="233" spans="1:3" ht="14.45">
      <c r="A233" s="11" t="s">
        <v>8118</v>
      </c>
      <c r="B233" s="1" t="s">
        <v>8119</v>
      </c>
      <c r="C233" s="2" t="s">
        <v>8120</v>
      </c>
    </row>
    <row r="234" spans="1:3" ht="14.45">
      <c r="A234" s="11" t="s">
        <v>8121</v>
      </c>
      <c r="B234" s="1" t="s">
        <v>8122</v>
      </c>
      <c r="C234" s="2" t="s">
        <v>8123</v>
      </c>
    </row>
    <row r="235" spans="1:3" ht="14.45">
      <c r="A235" s="11" t="s">
        <v>8124</v>
      </c>
      <c r="B235" s="1" t="s">
        <v>8125</v>
      </c>
      <c r="C235" s="2" t="s">
        <v>8126</v>
      </c>
    </row>
    <row r="236" spans="1:3" ht="14.45">
      <c r="A236" s="11" t="s">
        <v>8127</v>
      </c>
      <c r="B236" s="1" t="s">
        <v>8128</v>
      </c>
      <c r="C236" s="2" t="s">
        <v>8129</v>
      </c>
    </row>
    <row r="237" spans="1:3" ht="14.45">
      <c r="A237" s="11" t="s">
        <v>8130</v>
      </c>
      <c r="B237" s="1" t="s">
        <v>8131</v>
      </c>
      <c r="C237" s="2" t="s">
        <v>8132</v>
      </c>
    </row>
    <row r="238" spans="1:3" ht="14.45">
      <c r="A238" s="11" t="s">
        <v>8133</v>
      </c>
      <c r="B238" s="1" t="s">
        <v>8134</v>
      </c>
      <c r="C238" s="2" t="s">
        <v>8135</v>
      </c>
    </row>
    <row r="239" spans="1:3" ht="14.45">
      <c r="A239" s="11" t="s">
        <v>8136</v>
      </c>
      <c r="B239" s="1" t="s">
        <v>8137</v>
      </c>
      <c r="C239" s="2" t="s">
        <v>8138</v>
      </c>
    </row>
    <row r="240" spans="1:3" ht="14.45">
      <c r="A240" s="11" t="s">
        <v>8139</v>
      </c>
      <c r="B240" s="1" t="s">
        <v>8140</v>
      </c>
      <c r="C240" s="2" t="s">
        <v>8141</v>
      </c>
    </row>
    <row r="241" spans="1:3" ht="14.45">
      <c r="A241" s="11" t="s">
        <v>8142</v>
      </c>
      <c r="C241" s="2" t="s">
        <v>8143</v>
      </c>
    </row>
    <row r="242" spans="1:3" ht="14.45">
      <c r="A242" s="11" t="s">
        <v>8144</v>
      </c>
      <c r="B242" s="11" t="s">
        <v>8145</v>
      </c>
      <c r="C242" s="11" t="s">
        <v>8146</v>
      </c>
    </row>
    <row r="243" spans="1:3" ht="14.45">
      <c r="A243" s="11" t="s">
        <v>8147</v>
      </c>
      <c r="B243" s="11" t="s">
        <v>8148</v>
      </c>
      <c r="C243" s="11" t="s">
        <v>8149</v>
      </c>
    </row>
    <row r="244" spans="1:3" ht="14.45">
      <c r="A244" s="11" t="s">
        <v>8150</v>
      </c>
      <c r="B244" s="11" t="s">
        <v>8151</v>
      </c>
      <c r="C244" s="11" t="s">
        <v>8152</v>
      </c>
    </row>
    <row r="245" spans="1:3" ht="14.45">
      <c r="A245" s="11" t="s">
        <v>8153</v>
      </c>
      <c r="B245" s="11" t="s">
        <v>8154</v>
      </c>
      <c r="C245" s="11" t="s">
        <v>8155</v>
      </c>
    </row>
    <row r="246" spans="1:3" ht="14.45">
      <c r="A246" s="11" t="s">
        <v>8156</v>
      </c>
      <c r="B246" s="11" t="s">
        <v>8157</v>
      </c>
      <c r="C246" s="11" t="s">
        <v>8158</v>
      </c>
    </row>
    <row r="247" spans="1:3" ht="14.45">
      <c r="A247" s="11" t="s">
        <v>8159</v>
      </c>
      <c r="B247" s="11" t="s">
        <v>8160</v>
      </c>
      <c r="C247" s="11" t="s">
        <v>8161</v>
      </c>
    </row>
    <row r="248" spans="1:3" ht="14.45">
      <c r="A248" s="11" t="s">
        <v>8162</v>
      </c>
      <c r="B248" s="11" t="s">
        <v>8163</v>
      </c>
      <c r="C248" s="11" t="s">
        <v>8164</v>
      </c>
    </row>
    <row r="249" spans="1:3" ht="14.45">
      <c r="A249" s="11" t="s">
        <v>8165</v>
      </c>
      <c r="B249" s="11" t="s">
        <v>8166</v>
      </c>
      <c r="C249" s="11" t="s">
        <v>8167</v>
      </c>
    </row>
    <row r="250" spans="1:3" ht="14.45">
      <c r="A250" s="11" t="s">
        <v>8168</v>
      </c>
      <c r="B250" s="11" t="s">
        <v>8169</v>
      </c>
      <c r="C250" s="11" t="s">
        <v>8170</v>
      </c>
    </row>
    <row r="251" spans="1:3" ht="14.45">
      <c r="A251" s="11" t="s">
        <v>8171</v>
      </c>
      <c r="B251" s="11" t="s">
        <v>8172</v>
      </c>
      <c r="C251" s="11" t="s">
        <v>8173</v>
      </c>
    </row>
    <row r="252" spans="1:3" ht="14.45">
      <c r="A252" s="11" t="s">
        <v>8174</v>
      </c>
      <c r="B252" s="11" t="s">
        <v>8175</v>
      </c>
      <c r="C252" s="11" t="s">
        <v>8176</v>
      </c>
    </row>
    <row r="253" spans="1:3" ht="14.45">
      <c r="A253" s="11" t="s">
        <v>8177</v>
      </c>
      <c r="B253" s="11" t="s">
        <v>8178</v>
      </c>
      <c r="C253" s="11" t="s">
        <v>8179</v>
      </c>
    </row>
    <row r="254" spans="1:3" ht="14.45">
      <c r="A254" s="11" t="s">
        <v>8180</v>
      </c>
      <c r="B254" s="11" t="s">
        <v>8181</v>
      </c>
      <c r="C254" s="11" t="s">
        <v>8182</v>
      </c>
    </row>
    <row r="255" spans="1:3" ht="14.45">
      <c r="A255" s="11" t="s">
        <v>8183</v>
      </c>
      <c r="B255" s="11" t="s">
        <v>8184</v>
      </c>
      <c r="C255" s="11" t="s">
        <v>8185</v>
      </c>
    </row>
    <row r="256" spans="1:3" ht="14.45">
      <c r="A256" s="11" t="s">
        <v>8186</v>
      </c>
      <c r="B256" s="11" t="s">
        <v>8187</v>
      </c>
      <c r="C256" s="11" t="s">
        <v>8188</v>
      </c>
    </row>
    <row r="257" spans="1:3" ht="14.45">
      <c r="A257" s="11" t="s">
        <v>8189</v>
      </c>
      <c r="B257" s="11" t="s">
        <v>8190</v>
      </c>
      <c r="C257" s="11" t="s">
        <v>8191</v>
      </c>
    </row>
    <row r="258" spans="1:3" ht="14.45">
      <c r="A258" s="11" t="s">
        <v>8192</v>
      </c>
      <c r="B258" s="11" t="s">
        <v>8193</v>
      </c>
      <c r="C258" s="11" t="s">
        <v>8194</v>
      </c>
    </row>
    <row r="259" spans="1:3" ht="14.45">
      <c r="A259" s="11" t="s">
        <v>8195</v>
      </c>
      <c r="B259" s="11" t="s">
        <v>8196</v>
      </c>
      <c r="C259" s="11" t="s">
        <v>8197</v>
      </c>
    </row>
    <row r="260" spans="1:3" ht="14.45">
      <c r="A260" s="11" t="s">
        <v>8198</v>
      </c>
      <c r="B260" s="11" t="s">
        <v>8199</v>
      </c>
      <c r="C260" s="11" t="s">
        <v>8200</v>
      </c>
    </row>
    <row r="261" spans="1:3" ht="14.45">
      <c r="A261" s="11" t="s">
        <v>8201</v>
      </c>
      <c r="B261" s="11" t="s">
        <v>8202</v>
      </c>
      <c r="C261" s="11" t="s">
        <v>8203</v>
      </c>
    </row>
    <row r="262" spans="1:3" ht="14.45">
      <c r="A262" s="11" t="s">
        <v>8204</v>
      </c>
      <c r="B262" s="11" t="s">
        <v>8205</v>
      </c>
      <c r="C262" s="11" t="s">
        <v>8206</v>
      </c>
    </row>
    <row r="263" spans="1:3" ht="14.45">
      <c r="A263" s="11" t="s">
        <v>8207</v>
      </c>
      <c r="B263" s="11" t="s">
        <v>8208</v>
      </c>
      <c r="C263" s="11" t="s">
        <v>8209</v>
      </c>
    </row>
    <row r="264" spans="1:3" ht="14.45">
      <c r="A264" s="11" t="s">
        <v>8210</v>
      </c>
      <c r="B264" s="11" t="s">
        <v>8211</v>
      </c>
      <c r="C264" s="11" t="s">
        <v>8212</v>
      </c>
    </row>
    <row r="265" spans="1:3" ht="14.45">
      <c r="A265" s="11" t="s">
        <v>8213</v>
      </c>
      <c r="B265" s="11" t="s">
        <v>8214</v>
      </c>
      <c r="C265" s="11" t="s">
        <v>8215</v>
      </c>
    </row>
    <row r="266" spans="1:3" ht="14.45">
      <c r="A266" s="11" t="s">
        <v>8216</v>
      </c>
      <c r="B266" s="11" t="s">
        <v>8217</v>
      </c>
      <c r="C266" s="11" t="s">
        <v>8218</v>
      </c>
    </row>
    <row r="267" spans="1:3" ht="14.45">
      <c r="A267" s="11" t="s">
        <v>8219</v>
      </c>
      <c r="B267" s="11" t="s">
        <v>8220</v>
      </c>
      <c r="C267" s="11" t="s">
        <v>8221</v>
      </c>
    </row>
    <row r="268" spans="1:3" ht="14.45">
      <c r="A268" s="11" t="s">
        <v>8222</v>
      </c>
      <c r="B268" s="11" t="s">
        <v>8223</v>
      </c>
      <c r="C268" s="11" t="s">
        <v>8224</v>
      </c>
    </row>
    <row r="269" spans="1:3" ht="14.45">
      <c r="A269" s="11" t="s">
        <v>8225</v>
      </c>
      <c r="B269" s="11" t="s">
        <v>8226</v>
      </c>
      <c r="C269" s="11" t="s">
        <v>8227</v>
      </c>
    </row>
    <row r="270" spans="1:3" ht="14.45">
      <c r="A270" s="11" t="s">
        <v>8228</v>
      </c>
      <c r="B270" s="11" t="s">
        <v>8229</v>
      </c>
      <c r="C270" s="11" t="s">
        <v>8230</v>
      </c>
    </row>
    <row r="271" spans="1:3" ht="14.45">
      <c r="A271" s="11" t="s">
        <v>8231</v>
      </c>
      <c r="B271" s="11" t="s">
        <v>8232</v>
      </c>
      <c r="C271" s="11" t="s">
        <v>8233</v>
      </c>
    </row>
    <row r="272" spans="1:3" ht="14.45">
      <c r="A272" s="11" t="s">
        <v>8234</v>
      </c>
      <c r="B272" s="11" t="s">
        <v>8235</v>
      </c>
      <c r="C272" s="11" t="s">
        <v>8236</v>
      </c>
    </row>
    <row r="273" spans="1:3" ht="14.45">
      <c r="A273" s="11" t="s">
        <v>8237</v>
      </c>
      <c r="B273" s="11" t="s">
        <v>8238</v>
      </c>
      <c r="C273" s="11" t="s">
        <v>8239</v>
      </c>
    </row>
    <row r="274" spans="1:3" ht="14.45">
      <c r="A274" s="11" t="s">
        <v>8240</v>
      </c>
      <c r="B274" s="11" t="s">
        <v>8241</v>
      </c>
      <c r="C274" s="11" t="s">
        <v>8242</v>
      </c>
    </row>
    <row r="275" spans="1:3" ht="14.45">
      <c r="A275" s="1" t="s">
        <v>8243</v>
      </c>
      <c r="B275" s="101" t="s">
        <v>8244</v>
      </c>
      <c r="C275" s="68" t="s">
        <v>8245</v>
      </c>
    </row>
    <row r="276" spans="1:3" ht="14.45">
      <c r="A276" s="11" t="s">
        <v>8246</v>
      </c>
      <c r="B276" s="1" t="s">
        <v>8247</v>
      </c>
      <c r="C276" s="68" t="s">
        <v>8248</v>
      </c>
    </row>
    <row r="277" spans="1:3" ht="14.45">
      <c r="A277" s="11" t="s">
        <v>8249</v>
      </c>
      <c r="B277" s="1" t="s">
        <v>8250</v>
      </c>
      <c r="C277" s="68" t="s">
        <v>8251</v>
      </c>
    </row>
    <row r="278" spans="1:3" ht="14.45">
      <c r="A278" s="11" t="s">
        <v>8252</v>
      </c>
      <c r="B278" s="1" t="s">
        <v>8253</v>
      </c>
      <c r="C278" s="68" t="s">
        <v>8254</v>
      </c>
    </row>
    <row r="279" spans="1:3" ht="14.45">
      <c r="A279" s="11" t="s">
        <v>8255</v>
      </c>
      <c r="B279" s="1" t="s">
        <v>8256</v>
      </c>
      <c r="C279" s="68" t="s">
        <v>8257</v>
      </c>
    </row>
    <row r="280" spans="1:3">
      <c r="A280" s="1" t="s">
        <v>8258</v>
      </c>
      <c r="B280" s="1" t="s">
        <v>8259</v>
      </c>
      <c r="C280" s="68" t="s">
        <v>8260</v>
      </c>
    </row>
    <row r="281" spans="1:3">
      <c r="A281" s="1" t="s">
        <v>8261</v>
      </c>
      <c r="B281" s="1" t="s">
        <v>8262</v>
      </c>
      <c r="C281" s="68" t="s">
        <v>8263</v>
      </c>
    </row>
    <row r="282" spans="1:3" ht="14.45">
      <c r="A282" s="11" t="s">
        <v>8264</v>
      </c>
      <c r="B282" s="1" t="s">
        <v>8265</v>
      </c>
      <c r="C282" s="68" t="s">
        <v>8266</v>
      </c>
    </row>
    <row r="283" spans="1:3">
      <c r="A283" s="1" t="s">
        <v>8267</v>
      </c>
      <c r="B283" s="1" t="s">
        <v>8268</v>
      </c>
      <c r="C283" s="2" t="s">
        <v>8269</v>
      </c>
    </row>
    <row r="284" spans="1:3">
      <c r="A284" s="1" t="s">
        <v>8270</v>
      </c>
      <c r="B284" s="1" t="s">
        <v>8271</v>
      </c>
      <c r="C284" s="2" t="s">
        <v>8272</v>
      </c>
    </row>
    <row r="285" spans="1:3">
      <c r="A285" s="1" t="s">
        <v>8273</v>
      </c>
      <c r="C285" s="2" t="s">
        <v>8274</v>
      </c>
    </row>
    <row r="286" spans="1:3" ht="14.45">
      <c r="A286" s="11" t="s">
        <v>8275</v>
      </c>
      <c r="B286" s="11" t="s">
        <v>8276</v>
      </c>
      <c r="C286" s="11" t="s">
        <v>8277</v>
      </c>
    </row>
    <row r="287" spans="1:3" ht="14.45">
      <c r="A287" s="11" t="s">
        <v>8278</v>
      </c>
      <c r="B287" s="11" t="s">
        <v>8276</v>
      </c>
      <c r="C287" s="11" t="s">
        <v>8279</v>
      </c>
    </row>
    <row r="288" spans="1:3" ht="14.45">
      <c r="A288" s="11" t="s">
        <v>8280</v>
      </c>
      <c r="B288" s="11" t="s">
        <v>8276</v>
      </c>
      <c r="C288" s="11" t="s">
        <v>8281</v>
      </c>
    </row>
    <row r="289" spans="1:3" ht="14.45">
      <c r="A289" s="11" t="s">
        <v>8282</v>
      </c>
      <c r="B289" s="11" t="s">
        <v>8276</v>
      </c>
      <c r="C289" s="11" t="s">
        <v>8283</v>
      </c>
    </row>
    <row r="290" spans="1:3" ht="14.45">
      <c r="A290" s="11" t="s">
        <v>8284</v>
      </c>
      <c r="B290" s="11" t="s">
        <v>8276</v>
      </c>
      <c r="C290" s="11" t="s">
        <v>8285</v>
      </c>
    </row>
    <row r="291" spans="1:3" ht="14.45">
      <c r="A291" s="11" t="s">
        <v>8286</v>
      </c>
      <c r="B291" s="11" t="s">
        <v>8276</v>
      </c>
      <c r="C291" s="11" t="s">
        <v>8287</v>
      </c>
    </row>
    <row r="292" spans="1:3" ht="14.45">
      <c r="A292" s="11" t="s">
        <v>8288</v>
      </c>
      <c r="B292" s="11" t="s">
        <v>8276</v>
      </c>
      <c r="C292" s="11" t="s">
        <v>8289</v>
      </c>
    </row>
    <row r="293" spans="1:3" ht="14.45">
      <c r="A293" s="11" t="s">
        <v>8290</v>
      </c>
      <c r="B293" s="11" t="s">
        <v>8276</v>
      </c>
      <c r="C293" s="11" t="s">
        <v>8291</v>
      </c>
    </row>
    <row r="294" spans="1:3" ht="14.45">
      <c r="A294" s="11" t="s">
        <v>8292</v>
      </c>
      <c r="B294" s="11" t="s">
        <v>8276</v>
      </c>
      <c r="C294" s="11" t="s">
        <v>8293</v>
      </c>
    </row>
    <row r="295" spans="1:3" ht="14.45">
      <c r="A295" s="11" t="s">
        <v>8294</v>
      </c>
      <c r="B295" s="11" t="s">
        <v>8276</v>
      </c>
      <c r="C295" s="11" t="s">
        <v>8295</v>
      </c>
    </row>
    <row r="296" spans="1:3" ht="14.45">
      <c r="A296" s="11" t="s">
        <v>8296</v>
      </c>
      <c r="B296" s="11" t="s">
        <v>8276</v>
      </c>
      <c r="C296" s="11" t="s">
        <v>8297</v>
      </c>
    </row>
    <row r="297" spans="1:3" ht="14.45">
      <c r="A297" s="11" t="s">
        <v>8298</v>
      </c>
      <c r="B297" s="11" t="s">
        <v>8299</v>
      </c>
      <c r="C297" s="11" t="s">
        <v>8300</v>
      </c>
    </row>
    <row r="298" spans="1:3" ht="14.45">
      <c r="A298" s="11" t="s">
        <v>8301</v>
      </c>
      <c r="B298" s="11" t="s">
        <v>8302</v>
      </c>
      <c r="C298" s="11" t="s">
        <v>8303</v>
      </c>
    </row>
    <row r="299" spans="1:3" ht="14.45">
      <c r="A299" s="11" t="s">
        <v>8304</v>
      </c>
      <c r="B299" s="11" t="s">
        <v>8302</v>
      </c>
      <c r="C299" s="11" t="s">
        <v>8305</v>
      </c>
    </row>
    <row r="300" spans="1:3" ht="14.45">
      <c r="A300" s="11" t="s">
        <v>8306</v>
      </c>
      <c r="C300" s="2" t="s">
        <v>8307</v>
      </c>
    </row>
    <row r="301" spans="1:3" ht="14.45">
      <c r="A301" s="11" t="s">
        <v>8308</v>
      </c>
      <c r="C301" s="2" t="s">
        <v>8309</v>
      </c>
    </row>
    <row r="302" spans="1:3" ht="14.45">
      <c r="A302" s="11" t="s">
        <v>8310</v>
      </c>
      <c r="C302" s="2" t="s">
        <v>8311</v>
      </c>
    </row>
    <row r="303" spans="1:3" ht="14.45">
      <c r="A303" s="11" t="s">
        <v>8312</v>
      </c>
      <c r="B303" s="11" t="s">
        <v>8313</v>
      </c>
      <c r="C303" s="11" t="s">
        <v>8314</v>
      </c>
    </row>
    <row r="304" spans="1:3" ht="14.45">
      <c r="A304" s="11" t="s">
        <v>8315</v>
      </c>
      <c r="B304" s="11" t="s">
        <v>8316</v>
      </c>
      <c r="C304" s="11" t="s">
        <v>8317</v>
      </c>
    </row>
    <row r="305" spans="1:3" ht="14.45">
      <c r="A305" s="11" t="s">
        <v>8318</v>
      </c>
      <c r="B305" s="11" t="s">
        <v>8319</v>
      </c>
      <c r="C305" s="11" t="s">
        <v>8320</v>
      </c>
    </row>
    <row r="306" spans="1:3" ht="14.45">
      <c r="A306" s="11" t="s">
        <v>8321</v>
      </c>
      <c r="B306" s="11" t="s">
        <v>8322</v>
      </c>
      <c r="C306" s="11" t="s">
        <v>8323</v>
      </c>
    </row>
    <row r="307" spans="1:3" ht="14.45">
      <c r="A307" s="11" t="s">
        <v>8324</v>
      </c>
      <c r="B307" s="11" t="s">
        <v>8325</v>
      </c>
      <c r="C307" s="11" t="s">
        <v>8326</v>
      </c>
    </row>
    <row r="308" spans="1:3" ht="14.45">
      <c r="A308" s="11" t="s">
        <v>8327</v>
      </c>
      <c r="C308" s="11" t="s">
        <v>8328</v>
      </c>
    </row>
    <row r="309" spans="1:3" ht="14.45">
      <c r="A309" s="11" t="s">
        <v>8329</v>
      </c>
      <c r="C309" s="2" t="s">
        <v>8330</v>
      </c>
    </row>
    <row r="310" spans="1:3" ht="14.45">
      <c r="A310" s="11" t="s">
        <v>8331</v>
      </c>
      <c r="C310" s="2" t="s">
        <v>8332</v>
      </c>
    </row>
    <row r="311" spans="1:3" ht="14.45">
      <c r="A311" s="11" t="s">
        <v>8333</v>
      </c>
      <c r="C311" s="2" t="s">
        <v>8334</v>
      </c>
    </row>
    <row r="312" spans="1:3" ht="14.45">
      <c r="A312" s="11" t="s">
        <v>8335</v>
      </c>
      <c r="C312" s="2" t="s">
        <v>8336</v>
      </c>
    </row>
    <row r="313" spans="1:3" ht="14.45">
      <c r="A313" s="11" t="s">
        <v>8337</v>
      </c>
      <c r="C313" s="2" t="s">
        <v>8338</v>
      </c>
    </row>
    <row r="314" spans="1:3" ht="14.45">
      <c r="A314" s="11" t="s">
        <v>8339</v>
      </c>
      <c r="B314" s="1" t="s">
        <v>8166</v>
      </c>
      <c r="C314" s="2" t="s">
        <v>8340</v>
      </c>
    </row>
    <row r="315" spans="1:3" ht="14.45">
      <c r="A315" s="11" t="s">
        <v>8341</v>
      </c>
      <c r="B315" s="1" t="s">
        <v>8342</v>
      </c>
      <c r="C315" s="2" t="s">
        <v>8343</v>
      </c>
    </row>
    <row r="316" spans="1:3" ht="14.45">
      <c r="A316" s="11" t="s">
        <v>8344</v>
      </c>
      <c r="B316" s="1" t="s">
        <v>8345</v>
      </c>
      <c r="C316" s="65" t="s">
        <v>8346</v>
      </c>
    </row>
    <row r="317" spans="1:3" ht="14.45">
      <c r="A317" s="11" t="s">
        <v>8347</v>
      </c>
      <c r="B317" s="1" t="s">
        <v>8348</v>
      </c>
      <c r="C317" s="66" t="s">
        <v>8349</v>
      </c>
    </row>
    <row r="318" spans="1:3" ht="14.45">
      <c r="A318" s="11" t="s">
        <v>8350</v>
      </c>
      <c r="B318" s="1" t="s">
        <v>8351</v>
      </c>
      <c r="C318" s="66" t="s">
        <v>8352</v>
      </c>
    </row>
    <row r="319" spans="1:3" ht="14.45">
      <c r="A319" s="11" t="s">
        <v>8353</v>
      </c>
      <c r="B319" s="1" t="s">
        <v>8354</v>
      </c>
      <c r="C319" s="66" t="s">
        <v>8355</v>
      </c>
    </row>
    <row r="320" spans="1:3" ht="14.45">
      <c r="A320" s="11" t="s">
        <v>8356</v>
      </c>
      <c r="B320" s="1" t="s">
        <v>8357</v>
      </c>
      <c r="C320" s="65" t="s">
        <v>8358</v>
      </c>
    </row>
    <row r="321" spans="1:3" ht="14.45">
      <c r="A321" s="11" t="s">
        <v>8359</v>
      </c>
      <c r="B321" s="1" t="s">
        <v>8360</v>
      </c>
      <c r="C321" s="150" t="s">
        <v>8361</v>
      </c>
    </row>
    <row r="322" spans="1:3" ht="14.45">
      <c r="A322" s="11" t="s">
        <v>8362</v>
      </c>
      <c r="B322" s="1" t="s">
        <v>8363</v>
      </c>
      <c r="C322" s="68" t="s">
        <v>8364</v>
      </c>
    </row>
    <row r="323" spans="1:3" ht="14.45">
      <c r="A323" s="11" t="s">
        <v>8365</v>
      </c>
      <c r="B323" s="1" t="s">
        <v>8366</v>
      </c>
      <c r="C323" s="68" t="s">
        <v>8367</v>
      </c>
    </row>
    <row r="324" spans="1:3" ht="14.45">
      <c r="A324" s="11" t="s">
        <v>8368</v>
      </c>
      <c r="B324" s="1" t="s">
        <v>8369</v>
      </c>
      <c r="C324" s="68" t="s">
        <v>8370</v>
      </c>
    </row>
    <row r="325" spans="1:3" ht="14.45">
      <c r="A325" s="11" t="s">
        <v>8371</v>
      </c>
      <c r="B325" s="1" t="s">
        <v>8372</v>
      </c>
      <c r="C325" s="68" t="s">
        <v>8373</v>
      </c>
    </row>
    <row r="326" spans="1:3" ht="14.45">
      <c r="A326" s="11" t="s">
        <v>8374</v>
      </c>
      <c r="B326" s="1" t="s">
        <v>8375</v>
      </c>
      <c r="C326" s="2" t="s">
        <v>8376</v>
      </c>
    </row>
    <row r="327" spans="1:3" ht="14.45">
      <c r="A327" s="11" t="s">
        <v>8377</v>
      </c>
      <c r="B327" s="102" t="s">
        <v>8378</v>
      </c>
      <c r="C327" s="2" t="s">
        <v>8379</v>
      </c>
    </row>
    <row r="328" spans="1:3" ht="14.45">
      <c r="A328" s="11" t="s">
        <v>8380</v>
      </c>
      <c r="B328" s="102" t="s">
        <v>8381</v>
      </c>
      <c r="C328" s="2" t="s">
        <v>8382</v>
      </c>
    </row>
    <row r="329" spans="1:3" ht="14.45">
      <c r="A329" s="11" t="s">
        <v>8383</v>
      </c>
      <c r="B329" s="102" t="s">
        <v>8384</v>
      </c>
      <c r="C329" s="2" t="s">
        <v>8385</v>
      </c>
    </row>
    <row r="330" spans="1:3" ht="14.45">
      <c r="A330" s="11" t="s">
        <v>8386</v>
      </c>
      <c r="B330" s="102" t="s">
        <v>8387</v>
      </c>
      <c r="C330" s="2" t="s">
        <v>8388</v>
      </c>
    </row>
    <row r="331" spans="1:3" ht="14.45">
      <c r="A331" s="11" t="s">
        <v>8389</v>
      </c>
      <c r="B331" s="102" t="s">
        <v>8390</v>
      </c>
      <c r="C331" s="2" t="s">
        <v>8391</v>
      </c>
    </row>
    <row r="332" spans="1:3" ht="14.45">
      <c r="A332" s="11" t="s">
        <v>8392</v>
      </c>
      <c r="B332" s="102" t="s">
        <v>8393</v>
      </c>
      <c r="C332" s="2" t="s">
        <v>8394</v>
      </c>
    </row>
    <row r="333" spans="1:3" ht="14.45">
      <c r="A333" s="11" t="s">
        <v>8395</v>
      </c>
      <c r="B333" s="102" t="s">
        <v>8396</v>
      </c>
      <c r="C333" s="2" t="s">
        <v>8397</v>
      </c>
    </row>
    <row r="334" spans="1:3" ht="14.45">
      <c r="A334" s="11" t="s">
        <v>8398</v>
      </c>
      <c r="B334" s="102" t="s">
        <v>8399</v>
      </c>
      <c r="C334" s="2" t="s">
        <v>8400</v>
      </c>
    </row>
    <row r="335" spans="1:3" ht="14.45">
      <c r="A335" s="11" t="s">
        <v>8401</v>
      </c>
      <c r="B335" s="1" t="s">
        <v>8402</v>
      </c>
      <c r="C335" s="2" t="s">
        <v>8403</v>
      </c>
    </row>
    <row r="336" spans="1:3" ht="14.45">
      <c r="A336" s="11" t="s">
        <v>8404</v>
      </c>
      <c r="B336" s="102" t="s">
        <v>8405</v>
      </c>
      <c r="C336" s="2" t="s">
        <v>8406</v>
      </c>
    </row>
    <row r="337" spans="1:3" ht="14.45">
      <c r="A337" s="11" t="s">
        <v>8407</v>
      </c>
      <c r="B337" s="102" t="s">
        <v>8408</v>
      </c>
      <c r="C337" s="2" t="s">
        <v>8409</v>
      </c>
    </row>
    <row r="338" spans="1:3" ht="14.45">
      <c r="A338" s="11" t="s">
        <v>8410</v>
      </c>
      <c r="B338" s="102" t="s">
        <v>8411</v>
      </c>
      <c r="C338" s="2" t="s">
        <v>8412</v>
      </c>
    </row>
    <row r="339" spans="1:3" ht="14.45">
      <c r="A339" s="11" t="s">
        <v>8413</v>
      </c>
      <c r="B339" s="102" t="s">
        <v>8414</v>
      </c>
      <c r="C339" s="2" t="s">
        <v>8415</v>
      </c>
    </row>
    <row r="340" spans="1:3" ht="14.45">
      <c r="A340" s="11" t="s">
        <v>8416</v>
      </c>
      <c r="B340" s="102" t="s">
        <v>8417</v>
      </c>
      <c r="C340" s="2" t="s">
        <v>8418</v>
      </c>
    </row>
    <row r="341" spans="1:3" ht="14.45">
      <c r="A341" s="11" t="s">
        <v>8419</v>
      </c>
      <c r="B341" s="102" t="s">
        <v>8420</v>
      </c>
      <c r="C341" s="2" t="s">
        <v>8421</v>
      </c>
    </row>
    <row r="342" spans="1:3" ht="14.45">
      <c r="A342" s="11" t="s">
        <v>8422</v>
      </c>
      <c r="B342" s="102" t="s">
        <v>8423</v>
      </c>
      <c r="C342" s="2" t="s">
        <v>8424</v>
      </c>
    </row>
    <row r="343" spans="1:3" ht="14.45">
      <c r="A343" s="11" t="s">
        <v>8425</v>
      </c>
      <c r="B343" s="102" t="s">
        <v>8426</v>
      </c>
      <c r="C343" s="2" t="s">
        <v>8427</v>
      </c>
    </row>
    <row r="344" spans="1:3" ht="14.45">
      <c r="A344" s="11" t="s">
        <v>8428</v>
      </c>
      <c r="B344" s="102" t="s">
        <v>8429</v>
      </c>
      <c r="C344" s="2" t="s">
        <v>8430</v>
      </c>
    </row>
    <row r="345" spans="1:3" ht="14.45">
      <c r="A345" s="11" t="s">
        <v>8431</v>
      </c>
      <c r="B345" s="1" t="s">
        <v>8432</v>
      </c>
      <c r="C345" s="2" t="s">
        <v>8433</v>
      </c>
    </row>
    <row r="346" spans="1:3" ht="14.45">
      <c r="A346" s="11" t="s">
        <v>8434</v>
      </c>
      <c r="B346" s="1" t="s">
        <v>8435</v>
      </c>
      <c r="C346" s="2" t="s">
        <v>8436</v>
      </c>
    </row>
    <row r="347" spans="1:3" ht="14.45">
      <c r="A347" s="11" t="s">
        <v>8437</v>
      </c>
      <c r="B347" s="1" t="s">
        <v>8438</v>
      </c>
      <c r="C347" s="2" t="s">
        <v>8439</v>
      </c>
    </row>
    <row r="348" spans="1:3" ht="14.45">
      <c r="A348" s="11" t="s">
        <v>8440</v>
      </c>
      <c r="B348" s="1" t="s">
        <v>8441</v>
      </c>
      <c r="C348" s="2" t="s">
        <v>8442</v>
      </c>
    </row>
    <row r="349" spans="1:3" ht="14.45">
      <c r="A349" s="11" t="s">
        <v>8443</v>
      </c>
      <c r="B349" s="1" t="s">
        <v>8444</v>
      </c>
      <c r="C349" s="2" t="s">
        <v>8445</v>
      </c>
    </row>
    <row r="350" spans="1:3" ht="14.45">
      <c r="A350" s="11" t="s">
        <v>8446</v>
      </c>
      <c r="B350" s="1" t="s">
        <v>8447</v>
      </c>
      <c r="C350" s="2" t="s">
        <v>8448</v>
      </c>
    </row>
    <row r="351" spans="1:3" ht="14.45">
      <c r="A351" s="11" t="s">
        <v>8449</v>
      </c>
      <c r="B351" s="1" t="s">
        <v>8450</v>
      </c>
      <c r="C351" s="2" t="s">
        <v>8451</v>
      </c>
    </row>
    <row r="352" spans="1:3" ht="14.45">
      <c r="A352" s="11" t="s">
        <v>8452</v>
      </c>
      <c r="B352" s="1" t="s">
        <v>8453</v>
      </c>
      <c r="C352" s="2" t="s">
        <v>8454</v>
      </c>
    </row>
    <row r="353" spans="1:4" ht="15">
      <c r="A353" s="11" t="s">
        <v>8455</v>
      </c>
      <c r="B353" s="11" t="s">
        <v>8456</v>
      </c>
      <c r="C353" s="11" t="s">
        <v>8457</v>
      </c>
    </row>
    <row r="354" spans="1:4" ht="15">
      <c r="A354" s="11" t="s">
        <v>8458</v>
      </c>
      <c r="B354" s="11" t="s">
        <v>8459</v>
      </c>
      <c r="C354" s="11" t="s">
        <v>8460</v>
      </c>
    </row>
    <row r="355" spans="1:4" ht="15">
      <c r="A355" s="11" t="s">
        <v>8461</v>
      </c>
      <c r="B355" s="11" t="s">
        <v>8462</v>
      </c>
      <c r="C355" s="11" t="s">
        <v>8463</v>
      </c>
    </row>
    <row r="356" spans="1:4" ht="15">
      <c r="A356" s="11" t="s">
        <v>8464</v>
      </c>
      <c r="B356" s="11" t="s">
        <v>8465</v>
      </c>
      <c r="C356" s="11" t="s">
        <v>8466</v>
      </c>
    </row>
    <row r="357" spans="1:4" ht="15">
      <c r="A357" s="11" t="s">
        <v>8467</v>
      </c>
      <c r="B357" s="11" t="s">
        <v>8468</v>
      </c>
      <c r="C357" s="11" t="s">
        <v>8469</v>
      </c>
    </row>
    <row r="358" spans="1:4" ht="15">
      <c r="A358" s="11" t="s">
        <v>8470</v>
      </c>
      <c r="B358" s="11" t="s">
        <v>8471</v>
      </c>
      <c r="C358" s="11" t="s">
        <v>8472</v>
      </c>
    </row>
    <row r="359" spans="1:4" ht="15">
      <c r="A359" s="11" t="s">
        <v>8473</v>
      </c>
      <c r="B359" s="11" t="s">
        <v>8474</v>
      </c>
      <c r="C359" s="11" t="s">
        <v>8475</v>
      </c>
    </row>
    <row r="360" spans="1:4" ht="15">
      <c r="A360" s="11" t="s">
        <v>8476</v>
      </c>
      <c r="B360" s="11" t="s">
        <v>8477</v>
      </c>
      <c r="C360" s="11" t="s">
        <v>8478</v>
      </c>
    </row>
    <row r="361" spans="1:4" ht="15">
      <c r="A361" s="11" t="s">
        <v>8479</v>
      </c>
      <c r="B361" s="11" t="s">
        <v>8480</v>
      </c>
      <c r="C361" s="11" t="s">
        <v>8481</v>
      </c>
    </row>
    <row r="362" spans="1:4" ht="15">
      <c r="A362" s="11" t="s">
        <v>8482</v>
      </c>
      <c r="B362" s="11" t="s">
        <v>8483</v>
      </c>
      <c r="C362" s="11" t="s">
        <v>8484</v>
      </c>
    </row>
    <row r="363" spans="1:4" ht="15">
      <c r="A363" s="11" t="s">
        <v>8485</v>
      </c>
      <c r="B363" s="11" t="s">
        <v>8486</v>
      </c>
      <c r="C363" s="11" t="s">
        <v>8487</v>
      </c>
    </row>
    <row r="364" spans="1:4" ht="15">
      <c r="A364" s="11" t="s">
        <v>8488</v>
      </c>
      <c r="B364" s="11" t="s">
        <v>8489</v>
      </c>
      <c r="C364" s="11" t="s">
        <v>8490</v>
      </c>
    </row>
    <row r="365" spans="1:4" ht="15">
      <c r="A365" s="11" t="s">
        <v>8491</v>
      </c>
      <c r="B365" s="1" t="s">
        <v>8492</v>
      </c>
      <c r="C365" s="2" t="s">
        <v>8493</v>
      </c>
    </row>
    <row r="366" spans="1:4" ht="15">
      <c r="A366" s="11" t="s">
        <v>8494</v>
      </c>
      <c r="B366" s="1" t="s">
        <v>8495</v>
      </c>
      <c r="C366" s="202" t="s">
        <v>8496</v>
      </c>
    </row>
    <row r="367" spans="1:4" ht="15">
      <c r="A367" s="11" t="s">
        <v>8497</v>
      </c>
      <c r="B367" s="1" t="s">
        <v>8498</v>
      </c>
      <c r="C367" s="202" t="s">
        <v>8499</v>
      </c>
      <c r="D367" s="1" t="s">
        <v>8500</v>
      </c>
    </row>
    <row r="368" spans="1:4" ht="15">
      <c r="A368" s="11" t="s">
        <v>8501</v>
      </c>
      <c r="B368" s="1" t="s">
        <v>8502</v>
      </c>
      <c r="C368" s="2" t="s">
        <v>8503</v>
      </c>
      <c r="D368" s="1" t="s">
        <v>8504</v>
      </c>
    </row>
    <row r="369" spans="1:3" ht="15">
      <c r="A369" s="1" t="s">
        <v>8505</v>
      </c>
      <c r="B369" s="1" t="s">
        <v>8506</v>
      </c>
      <c r="C369" s="202" t="s">
        <v>8507</v>
      </c>
    </row>
    <row r="370" spans="1:3" ht="15">
      <c r="A370" s="11" t="s">
        <v>8508</v>
      </c>
      <c r="B370" s="1" t="s">
        <v>8509</v>
      </c>
      <c r="C370" s="205" t="s">
        <v>8510</v>
      </c>
    </row>
    <row r="371" spans="1:3" ht="14.25">
      <c r="A371" s="1" t="s">
        <v>8511</v>
      </c>
      <c r="B371" s="1" t="s">
        <v>8512</v>
      </c>
      <c r="C371" s="1" t="s">
        <v>8513</v>
      </c>
    </row>
    <row r="372" spans="1:3" ht="15">
      <c r="A372" s="11" t="s">
        <v>8514</v>
      </c>
      <c r="B372" s="1" t="s">
        <v>8515</v>
      </c>
      <c r="C372" s="1" t="s">
        <v>8516</v>
      </c>
    </row>
    <row r="373" spans="1:3" ht="14.25">
      <c r="A373" s="1" t="s">
        <v>8517</v>
      </c>
      <c r="B373" s="1" t="s">
        <v>8518</v>
      </c>
      <c r="C373" s="1" t="s">
        <v>8519</v>
      </c>
    </row>
    <row r="374" spans="1:3" ht="15">
      <c r="A374" s="11" t="s">
        <v>8520</v>
      </c>
      <c r="B374" s="1" t="s">
        <v>8521</v>
      </c>
      <c r="C374" s="1" t="s">
        <v>8522</v>
      </c>
    </row>
    <row r="375" spans="1:3" ht="14.25">
      <c r="A375" s="1" t="s">
        <v>8523</v>
      </c>
      <c r="B375" s="1" t="s">
        <v>8524</v>
      </c>
      <c r="C375" s="1" t="s">
        <v>8525</v>
      </c>
    </row>
    <row r="376" spans="1:3" ht="15">
      <c r="A376" s="11" t="s">
        <v>8526</v>
      </c>
      <c r="B376" s="1" t="s">
        <v>8527</v>
      </c>
      <c r="C376" s="1" t="s">
        <v>8528</v>
      </c>
    </row>
  </sheetData>
  <pageMargins left="0.7" right="0.7" top="0.75" bottom="0.75" header="0.3" footer="0.3"/>
  <headerFooter>
    <oddHeader>&amp;C&amp;"Calibri"&amp;10&amp;K4A569E Internal&amp;1#_x000D_</oddHead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869C-CF63-469A-8420-54D82F06DCC1}">
  <dimension ref="A1:T814"/>
  <sheetViews>
    <sheetView workbookViewId="0">
      <pane ySplit="1" topLeftCell="A803" activePane="bottomLeft" state="frozen"/>
      <selection pane="bottomLeft" activeCell="C645" sqref="C645"/>
    </sheetView>
  </sheetViews>
  <sheetFormatPr defaultRowHeight="14.45"/>
  <cols>
    <col min="1" max="1" width="15.140625" customWidth="1"/>
    <col min="2" max="2" width="41.7109375" customWidth="1"/>
    <col min="3" max="3" width="14.140625" bestFit="1" customWidth="1"/>
    <col min="5" max="5" width="12.42578125" customWidth="1"/>
    <col min="6" max="6" width="15.140625" customWidth="1"/>
    <col min="7" max="7" width="10.42578125" bestFit="1" customWidth="1"/>
    <col min="8" max="8" width="18.5703125" customWidth="1"/>
    <col min="9" max="9" width="11.7109375" customWidth="1"/>
    <col min="10" max="10" width="13.85546875" customWidth="1"/>
    <col min="11" max="11" width="13" bestFit="1" customWidth="1"/>
    <col min="13" max="13" width="14" bestFit="1" customWidth="1"/>
  </cols>
  <sheetData>
    <row r="1" spans="1:17" s="1" customFormat="1" ht="39.75" customHeight="1">
      <c r="A1" s="39" t="s">
        <v>3588</v>
      </c>
      <c r="B1" s="39" t="s">
        <v>8529</v>
      </c>
      <c r="C1" s="39" t="s">
        <v>8530</v>
      </c>
      <c r="D1" s="39" t="s">
        <v>8531</v>
      </c>
      <c r="E1" s="39" t="s">
        <v>8532</v>
      </c>
      <c r="F1" s="39" t="s">
        <v>8533</v>
      </c>
      <c r="G1" s="39" t="s">
        <v>8534</v>
      </c>
      <c r="H1" s="44" t="s">
        <v>8535</v>
      </c>
      <c r="I1" s="112" t="s">
        <v>8536</v>
      </c>
      <c r="J1" s="39" t="s">
        <v>8537</v>
      </c>
      <c r="K1" s="39" t="s">
        <v>3</v>
      </c>
      <c r="L1" s="39" t="s">
        <v>8538</v>
      </c>
      <c r="M1" s="39" t="s">
        <v>8539</v>
      </c>
      <c r="N1" s="40" t="s">
        <v>8540</v>
      </c>
      <c r="O1" s="40" t="s">
        <v>8541</v>
      </c>
      <c r="P1" s="45" t="s">
        <v>8542</v>
      </c>
      <c r="Q1" s="39" t="s">
        <v>3592</v>
      </c>
    </row>
    <row r="2" spans="1:17" s="1" customFormat="1">
      <c r="A2" s="208" t="s">
        <v>8543</v>
      </c>
      <c r="B2" s="2" t="s">
        <v>8544</v>
      </c>
      <c r="C2" s="113">
        <v>4630000000</v>
      </c>
      <c r="D2" s="2"/>
      <c r="E2" s="2"/>
      <c r="F2" s="2"/>
      <c r="G2" s="2"/>
      <c r="H2" s="2" t="s">
        <v>8545</v>
      </c>
      <c r="J2" s="2" t="s">
        <v>3613</v>
      </c>
      <c r="K2" s="2" t="s">
        <v>8546</v>
      </c>
      <c r="L2" s="2" t="s">
        <v>8547</v>
      </c>
      <c r="M2" s="2" t="s">
        <v>8548</v>
      </c>
      <c r="N2" s="2" t="s">
        <v>3665</v>
      </c>
      <c r="O2" s="2" t="s">
        <v>3687</v>
      </c>
      <c r="P2" s="2" t="s">
        <v>3913</v>
      </c>
    </row>
    <row r="3" spans="1:17" s="1" customFormat="1" ht="14.1">
      <c r="A3" s="207"/>
      <c r="B3" s="2" t="s">
        <v>8549</v>
      </c>
      <c r="C3" s="114">
        <v>9190000000</v>
      </c>
      <c r="D3" s="2"/>
      <c r="E3" s="2"/>
      <c r="F3" s="2"/>
      <c r="G3" s="2"/>
      <c r="H3" s="2"/>
      <c r="J3" s="2"/>
      <c r="K3" s="2"/>
      <c r="L3" s="2"/>
      <c r="M3" s="2"/>
      <c r="N3" s="2"/>
      <c r="O3" s="2"/>
      <c r="P3" s="2"/>
    </row>
    <row r="4" spans="1:17" s="1" customFormat="1" ht="14.1">
      <c r="A4" s="2" t="s">
        <v>8550</v>
      </c>
      <c r="B4" s="2" t="s">
        <v>8551</v>
      </c>
      <c r="C4" s="2"/>
      <c r="D4" s="2"/>
      <c r="E4" s="2"/>
      <c r="F4" s="2"/>
      <c r="G4" s="2"/>
      <c r="H4" s="2" t="s">
        <v>8545</v>
      </c>
      <c r="J4" s="2" t="s">
        <v>3613</v>
      </c>
      <c r="K4" s="2" t="s">
        <v>8546</v>
      </c>
      <c r="L4" s="2" t="s">
        <v>8547</v>
      </c>
      <c r="M4" s="2" t="s">
        <v>8548</v>
      </c>
      <c r="N4" s="2" t="s">
        <v>3682</v>
      </c>
      <c r="O4" s="2" t="s">
        <v>3687</v>
      </c>
      <c r="P4" s="2" t="s">
        <v>3913</v>
      </c>
    </row>
    <row r="5" spans="1:17" s="1" customFormat="1" ht="14.1">
      <c r="A5" s="2" t="s">
        <v>8552</v>
      </c>
      <c r="B5" s="2" t="s">
        <v>8553</v>
      </c>
      <c r="C5" s="50">
        <v>87700000000</v>
      </c>
      <c r="D5" s="46">
        <v>1</v>
      </c>
      <c r="E5" s="47">
        <f t="shared" ref="E5:E11" si="0">C5*D5</f>
        <v>87700000000</v>
      </c>
      <c r="F5" s="2"/>
      <c r="G5" s="2"/>
      <c r="H5" s="2" t="s">
        <v>8545</v>
      </c>
      <c r="I5" s="1" t="s">
        <v>8554</v>
      </c>
      <c r="J5" s="2" t="s">
        <v>3613</v>
      </c>
      <c r="K5" s="2" t="s">
        <v>8546</v>
      </c>
      <c r="L5" s="2" t="s">
        <v>8547</v>
      </c>
      <c r="M5" s="2" t="s">
        <v>8548</v>
      </c>
      <c r="N5" s="2" t="s">
        <v>3665</v>
      </c>
      <c r="O5" s="2" t="s">
        <v>3687</v>
      </c>
      <c r="P5" s="2" t="s">
        <v>3913</v>
      </c>
    </row>
    <row r="6" spans="1:17" s="1" customFormat="1" ht="14.1">
      <c r="A6" s="207" t="s">
        <v>8555</v>
      </c>
      <c r="B6" s="2" t="s">
        <v>8556</v>
      </c>
      <c r="C6" s="50">
        <v>458000000000</v>
      </c>
      <c r="D6" s="46">
        <v>0.42899999999999999</v>
      </c>
      <c r="E6" s="47">
        <f t="shared" si="0"/>
        <v>196482000000</v>
      </c>
      <c r="F6" s="207" t="s">
        <v>8557</v>
      </c>
      <c r="G6" s="47">
        <f>E6/100000000</f>
        <v>1964.82</v>
      </c>
      <c r="H6" s="2" t="s">
        <v>8558</v>
      </c>
      <c r="I6" s="1" t="s">
        <v>8555</v>
      </c>
      <c r="J6" s="2" t="s">
        <v>3613</v>
      </c>
      <c r="K6" s="2" t="s">
        <v>8546</v>
      </c>
      <c r="L6" s="2" t="s">
        <v>8547</v>
      </c>
      <c r="M6" s="2" t="s">
        <v>8548</v>
      </c>
      <c r="N6" s="2" t="s">
        <v>3665</v>
      </c>
      <c r="O6" s="2" t="s">
        <v>3687</v>
      </c>
      <c r="P6" s="2" t="s">
        <v>3913</v>
      </c>
    </row>
    <row r="7" spans="1:17" s="1" customFormat="1" ht="14.1">
      <c r="A7" s="207"/>
      <c r="B7" s="2" t="s">
        <v>8549</v>
      </c>
      <c r="C7" s="50">
        <v>330000000000</v>
      </c>
      <c r="D7" s="46">
        <v>0.315</v>
      </c>
      <c r="E7" s="47">
        <f t="shared" si="0"/>
        <v>103950000000</v>
      </c>
      <c r="F7" s="207"/>
      <c r="G7" s="47">
        <f>E7/100000000</f>
        <v>1039.5</v>
      </c>
      <c r="H7" s="2" t="s">
        <v>8558</v>
      </c>
      <c r="I7" s="1" t="s">
        <v>8555</v>
      </c>
      <c r="J7" s="2" t="s">
        <v>3613</v>
      </c>
      <c r="K7" s="2" t="s">
        <v>8546</v>
      </c>
      <c r="L7" s="2" t="s">
        <v>8547</v>
      </c>
      <c r="M7" s="2" t="s">
        <v>8548</v>
      </c>
      <c r="N7" s="2" t="s">
        <v>3665</v>
      </c>
      <c r="O7" s="2" t="s">
        <v>3687</v>
      </c>
      <c r="P7" s="2" t="s">
        <v>3913</v>
      </c>
    </row>
    <row r="8" spans="1:17" s="1" customFormat="1" ht="14.1">
      <c r="A8" s="207" t="s">
        <v>8559</v>
      </c>
      <c r="B8" s="2" t="s">
        <v>8553</v>
      </c>
      <c r="C8" s="50">
        <v>1210000000000</v>
      </c>
      <c r="D8" s="46">
        <v>0.19500000000000001</v>
      </c>
      <c r="E8" s="47">
        <f t="shared" si="0"/>
        <v>235950000000</v>
      </c>
      <c r="F8" s="207" t="s">
        <v>8560</v>
      </c>
      <c r="G8" s="47">
        <f>E8/100000000</f>
        <v>2359.5</v>
      </c>
      <c r="H8" s="2" t="s">
        <v>8545</v>
      </c>
      <c r="I8" s="1" t="s">
        <v>8561</v>
      </c>
      <c r="J8" s="2" t="s">
        <v>3613</v>
      </c>
      <c r="K8" s="2" t="s">
        <v>8546</v>
      </c>
      <c r="L8" s="2" t="s">
        <v>8547</v>
      </c>
      <c r="M8" s="2" t="s">
        <v>8548</v>
      </c>
      <c r="N8" s="2" t="s">
        <v>3665</v>
      </c>
      <c r="O8" s="2" t="s">
        <v>3687</v>
      </c>
      <c r="P8" s="2" t="s">
        <v>3913</v>
      </c>
    </row>
    <row r="9" spans="1:17" s="1" customFormat="1" ht="14.1">
      <c r="A9" s="207"/>
      <c r="B9" s="2" t="s">
        <v>8549</v>
      </c>
      <c r="C9" s="50">
        <v>16200000000</v>
      </c>
      <c r="D9" s="46">
        <v>0.19500000000000001</v>
      </c>
      <c r="E9" s="47">
        <f t="shared" si="0"/>
        <v>3159000000</v>
      </c>
      <c r="F9" s="207"/>
      <c r="G9" s="47">
        <f>E9/100000000</f>
        <v>31.59</v>
      </c>
      <c r="H9" s="2" t="s">
        <v>8545</v>
      </c>
      <c r="I9" s="1" t="s">
        <v>8561</v>
      </c>
      <c r="J9" s="2" t="s">
        <v>3613</v>
      </c>
      <c r="K9" s="2" t="s">
        <v>8546</v>
      </c>
      <c r="L9" s="2" t="s">
        <v>8547</v>
      </c>
      <c r="M9" s="2" t="s">
        <v>8548</v>
      </c>
      <c r="N9" s="2" t="s">
        <v>3665</v>
      </c>
      <c r="O9" s="2" t="s">
        <v>3687</v>
      </c>
      <c r="P9" s="2" t="s">
        <v>3913</v>
      </c>
    </row>
    <row r="10" spans="1:17" s="1" customFormat="1" ht="14.1">
      <c r="A10" s="207" t="s">
        <v>8562</v>
      </c>
      <c r="B10" s="2" t="s">
        <v>8553</v>
      </c>
      <c r="C10" s="50">
        <v>641000000000</v>
      </c>
      <c r="D10" s="46">
        <v>0.20899999999999999</v>
      </c>
      <c r="E10" s="47">
        <f t="shared" si="0"/>
        <v>133969000000</v>
      </c>
      <c r="F10" s="207" t="s">
        <v>8563</v>
      </c>
      <c r="G10" s="47">
        <f>E10/200000000</f>
        <v>669.84500000000003</v>
      </c>
      <c r="H10" s="2" t="s">
        <v>8545</v>
      </c>
      <c r="J10" s="2" t="s">
        <v>3613</v>
      </c>
      <c r="K10" s="2" t="s">
        <v>8546</v>
      </c>
      <c r="L10" s="2" t="s">
        <v>8547</v>
      </c>
      <c r="M10" s="2" t="s">
        <v>8548</v>
      </c>
      <c r="N10" s="2" t="s">
        <v>3665</v>
      </c>
      <c r="O10" s="2" t="s">
        <v>3687</v>
      </c>
      <c r="P10" s="2" t="s">
        <v>3913</v>
      </c>
    </row>
    <row r="11" spans="1:17" s="1" customFormat="1" ht="14.1">
      <c r="A11" s="207"/>
      <c r="B11" s="2" t="s">
        <v>8549</v>
      </c>
      <c r="C11" s="50">
        <v>2550000000000</v>
      </c>
      <c r="D11" s="46">
        <v>0.35899999999999999</v>
      </c>
      <c r="E11" s="47">
        <f t="shared" si="0"/>
        <v>915450000000</v>
      </c>
      <c r="F11" s="207"/>
      <c r="G11" s="47">
        <f>E11/200000000</f>
        <v>4577.25</v>
      </c>
      <c r="H11" s="2" t="s">
        <v>8545</v>
      </c>
      <c r="J11" s="2" t="s">
        <v>3613</v>
      </c>
      <c r="K11" s="2" t="s">
        <v>8546</v>
      </c>
      <c r="L11" s="2" t="s">
        <v>8547</v>
      </c>
      <c r="M11" s="2" t="s">
        <v>8548</v>
      </c>
      <c r="N11" s="2" t="s">
        <v>3665</v>
      </c>
      <c r="O11" s="2" t="s">
        <v>3687</v>
      </c>
      <c r="P11" s="2" t="s">
        <v>3913</v>
      </c>
    </row>
    <row r="12" spans="1:17" s="1" customFormat="1" ht="14.1">
      <c r="A12" s="207" t="s">
        <v>8564</v>
      </c>
      <c r="B12" s="2" t="s">
        <v>8565</v>
      </c>
      <c r="C12" s="114">
        <v>2410000000000</v>
      </c>
      <c r="D12" s="2"/>
      <c r="E12" s="2"/>
      <c r="F12" s="2"/>
      <c r="G12" s="2"/>
      <c r="H12" s="2" t="s">
        <v>8545</v>
      </c>
      <c r="J12" s="2" t="s">
        <v>3613</v>
      </c>
      <c r="K12" s="2" t="s">
        <v>8546</v>
      </c>
      <c r="L12" s="2" t="s">
        <v>8566</v>
      </c>
      <c r="M12" s="2" t="s">
        <v>8548</v>
      </c>
      <c r="N12" s="2" t="s">
        <v>3823</v>
      </c>
      <c r="O12" s="2" t="s">
        <v>3687</v>
      </c>
      <c r="P12" s="2" t="s">
        <v>3913</v>
      </c>
    </row>
    <row r="13" spans="1:17" s="1" customFormat="1" ht="14.1">
      <c r="A13" s="207"/>
      <c r="B13" s="2" t="s">
        <v>8567</v>
      </c>
      <c r="C13" s="2"/>
      <c r="D13" s="2"/>
      <c r="E13" s="2"/>
      <c r="F13" s="2"/>
      <c r="G13" s="2"/>
      <c r="H13" s="2"/>
      <c r="J13" s="2"/>
      <c r="K13" s="2"/>
      <c r="L13" s="2"/>
      <c r="M13" s="2"/>
      <c r="N13" s="2"/>
      <c r="O13" s="2"/>
      <c r="P13" s="2"/>
    </row>
    <row r="14" spans="1:17" s="1" customFormat="1" ht="14.1">
      <c r="A14" s="2" t="s">
        <v>8568</v>
      </c>
      <c r="B14" s="2" t="s">
        <v>8569</v>
      </c>
      <c r="C14" s="2"/>
      <c r="D14" s="2"/>
      <c r="E14" s="2"/>
      <c r="F14" s="2"/>
      <c r="G14" s="2"/>
      <c r="H14" s="2"/>
      <c r="J14" s="2" t="s">
        <v>3613</v>
      </c>
      <c r="K14" s="2" t="s">
        <v>8546</v>
      </c>
      <c r="L14" s="2" t="s">
        <v>8566</v>
      </c>
      <c r="M14" s="2" t="s">
        <v>8548</v>
      </c>
      <c r="N14" s="2" t="s">
        <v>3915</v>
      </c>
      <c r="O14" s="2" t="s">
        <v>3687</v>
      </c>
      <c r="P14" s="2" t="s">
        <v>3913</v>
      </c>
    </row>
    <row r="15" spans="1:17" s="1" customFormat="1" ht="14.1">
      <c r="A15" s="2" t="s">
        <v>8570</v>
      </c>
      <c r="B15" s="2" t="s">
        <v>8571</v>
      </c>
      <c r="C15" s="2"/>
      <c r="D15" s="2"/>
      <c r="E15" s="2"/>
      <c r="F15" s="2"/>
      <c r="G15" s="2"/>
      <c r="H15" s="2"/>
      <c r="J15" s="2" t="s">
        <v>3613</v>
      </c>
      <c r="K15" s="2" t="s">
        <v>8546</v>
      </c>
      <c r="L15" s="2" t="s">
        <v>8566</v>
      </c>
      <c r="M15" s="2" t="s">
        <v>8548</v>
      </c>
      <c r="N15" s="2" t="s">
        <v>3665</v>
      </c>
      <c r="O15" s="2" t="s">
        <v>3687</v>
      </c>
      <c r="P15" s="2" t="s">
        <v>3913</v>
      </c>
    </row>
    <row r="16" spans="1:17" s="1" customFormat="1" ht="14.1">
      <c r="A16" s="2" t="s">
        <v>8572</v>
      </c>
      <c r="B16" s="2" t="s">
        <v>8569</v>
      </c>
      <c r="C16" s="2"/>
      <c r="D16" s="2"/>
      <c r="E16" s="2"/>
      <c r="F16" s="2"/>
      <c r="G16" s="2"/>
      <c r="H16" s="2"/>
      <c r="J16" s="2" t="s">
        <v>3613</v>
      </c>
      <c r="K16" s="2" t="s">
        <v>8546</v>
      </c>
      <c r="L16" s="2" t="s">
        <v>8566</v>
      </c>
      <c r="M16" s="2" t="s">
        <v>8548</v>
      </c>
      <c r="N16" s="2" t="s">
        <v>3915</v>
      </c>
      <c r="O16" s="2" t="s">
        <v>3687</v>
      </c>
      <c r="P16" s="2" t="s">
        <v>3913</v>
      </c>
    </row>
    <row r="17" spans="1:17" s="1" customFormat="1" ht="14.1">
      <c r="A17" s="2" t="s">
        <v>8573</v>
      </c>
      <c r="B17" s="2" t="s">
        <v>8569</v>
      </c>
      <c r="C17" s="2"/>
      <c r="D17" s="2"/>
      <c r="E17" s="2"/>
      <c r="F17" s="2"/>
      <c r="G17" s="2"/>
      <c r="H17" s="2"/>
      <c r="J17" s="2" t="s">
        <v>3613</v>
      </c>
      <c r="K17" s="2" t="s">
        <v>8546</v>
      </c>
      <c r="L17" s="2" t="s">
        <v>8566</v>
      </c>
      <c r="M17" s="2" t="s">
        <v>8548</v>
      </c>
      <c r="N17" s="2" t="s">
        <v>3915</v>
      </c>
      <c r="O17" s="2" t="s">
        <v>3900</v>
      </c>
      <c r="P17" s="2" t="s">
        <v>3913</v>
      </c>
    </row>
    <row r="18" spans="1:17" s="1" customFormat="1" ht="14.1">
      <c r="A18" s="2" t="s">
        <v>8574</v>
      </c>
      <c r="B18" s="2" t="s">
        <v>8575</v>
      </c>
      <c r="C18" s="2"/>
      <c r="D18" s="2"/>
      <c r="E18" s="2"/>
      <c r="F18" s="2"/>
      <c r="G18" s="2"/>
      <c r="H18" s="2"/>
      <c r="J18" s="2" t="s">
        <v>3613</v>
      </c>
      <c r="K18" s="2" t="s">
        <v>8546</v>
      </c>
      <c r="L18" s="2" t="s">
        <v>8566</v>
      </c>
      <c r="M18" s="2" t="s">
        <v>8548</v>
      </c>
      <c r="N18" s="2" t="s">
        <v>3915</v>
      </c>
      <c r="O18" s="2" t="s">
        <v>3669</v>
      </c>
      <c r="P18" s="2" t="s">
        <v>3913</v>
      </c>
    </row>
    <row r="19" spans="1:17" s="1" customFormat="1" ht="14.1">
      <c r="A19" s="207" t="s">
        <v>8576</v>
      </c>
      <c r="B19" s="2" t="s">
        <v>8577</v>
      </c>
      <c r="C19" s="114">
        <v>599000000000</v>
      </c>
      <c r="D19" s="2"/>
      <c r="E19" s="2"/>
      <c r="F19" s="2"/>
      <c r="G19" s="2"/>
      <c r="H19" s="2"/>
      <c r="J19" s="2" t="s">
        <v>3613</v>
      </c>
      <c r="K19" s="2" t="s">
        <v>8546</v>
      </c>
      <c r="L19" s="2" t="s">
        <v>8566</v>
      </c>
      <c r="M19" s="2" t="s">
        <v>8548</v>
      </c>
      <c r="N19" s="46" t="s">
        <v>3817</v>
      </c>
      <c r="O19" s="46" t="s">
        <v>3687</v>
      </c>
      <c r="P19" s="2" t="s">
        <v>3913</v>
      </c>
    </row>
    <row r="20" spans="1:17" s="1" customFormat="1" ht="14.1">
      <c r="A20" s="207"/>
      <c r="B20" s="2" t="s">
        <v>8578</v>
      </c>
      <c r="C20" s="114">
        <v>862000000000</v>
      </c>
      <c r="D20" s="2"/>
      <c r="E20" s="2"/>
      <c r="F20" s="2"/>
      <c r="G20" s="2"/>
      <c r="H20" s="2"/>
      <c r="J20" s="2"/>
      <c r="K20" s="2"/>
      <c r="L20" s="2"/>
      <c r="M20" s="2"/>
      <c r="N20" s="46"/>
      <c r="O20" s="46"/>
      <c r="P20" s="2"/>
    </row>
    <row r="21" spans="1:17" s="1" customFormat="1" ht="14.1">
      <c r="A21" s="2" t="s">
        <v>8579</v>
      </c>
      <c r="B21" s="2" t="s">
        <v>8580</v>
      </c>
      <c r="C21" s="2"/>
      <c r="D21" s="2"/>
      <c r="E21" s="2"/>
      <c r="F21" s="2"/>
      <c r="G21" s="2"/>
      <c r="H21" s="2"/>
      <c r="J21" s="2" t="s">
        <v>3613</v>
      </c>
      <c r="K21" s="2" t="s">
        <v>8546</v>
      </c>
      <c r="L21" s="2" t="s">
        <v>8566</v>
      </c>
      <c r="M21" s="2" t="s">
        <v>8548</v>
      </c>
      <c r="N21" s="46" t="s">
        <v>3791</v>
      </c>
      <c r="O21" s="46" t="s">
        <v>3687</v>
      </c>
      <c r="P21" s="2" t="s">
        <v>3913</v>
      </c>
    </row>
    <row r="22" spans="1:17" s="1" customFormat="1" ht="14.1">
      <c r="A22" s="2" t="s">
        <v>8581</v>
      </c>
      <c r="B22" s="2" t="s">
        <v>8582</v>
      </c>
      <c r="C22" s="114">
        <v>504000000000</v>
      </c>
      <c r="D22" s="49">
        <v>0.218</v>
      </c>
      <c r="E22" s="47">
        <f t="shared" ref="E22:E33" si="1">C22*D22</f>
        <v>109872000000</v>
      </c>
      <c r="F22" s="2" t="s">
        <v>8583</v>
      </c>
      <c r="G22" s="47">
        <f t="shared" ref="G22:G33" si="2">E22/500000000</f>
        <v>219.744</v>
      </c>
      <c r="H22" s="2" t="s">
        <v>8584</v>
      </c>
      <c r="I22" s="2" t="s">
        <v>8585</v>
      </c>
      <c r="J22" s="2" t="s">
        <v>8586</v>
      </c>
      <c r="K22" s="2" t="s">
        <v>8546</v>
      </c>
      <c r="L22" s="2" t="s">
        <v>8566</v>
      </c>
      <c r="M22" s="2" t="s">
        <v>8548</v>
      </c>
      <c r="N22" s="2" t="s">
        <v>3665</v>
      </c>
      <c r="O22" s="2" t="s">
        <v>3919</v>
      </c>
      <c r="P22" s="2" t="s">
        <v>3913</v>
      </c>
      <c r="Q22" s="1" t="s">
        <v>8587</v>
      </c>
    </row>
    <row r="23" spans="1:17" s="1" customFormat="1" ht="14.1">
      <c r="A23" s="2" t="s">
        <v>8588</v>
      </c>
      <c r="B23" s="2" t="s">
        <v>8589</v>
      </c>
      <c r="C23" s="114">
        <v>244000000000</v>
      </c>
      <c r="D23" s="49">
        <v>0.24199999999999999</v>
      </c>
      <c r="E23" s="47">
        <f t="shared" si="1"/>
        <v>59048000000</v>
      </c>
      <c r="F23" s="2" t="s">
        <v>8583</v>
      </c>
      <c r="G23" s="47">
        <f t="shared" si="2"/>
        <v>118.096</v>
      </c>
      <c r="H23" s="2" t="s">
        <v>8584</v>
      </c>
      <c r="I23" s="2" t="s">
        <v>8590</v>
      </c>
      <c r="J23" s="2" t="s">
        <v>8586</v>
      </c>
      <c r="K23" s="2" t="s">
        <v>8546</v>
      </c>
      <c r="L23" s="2" t="s">
        <v>8566</v>
      </c>
      <c r="M23" s="2" t="s">
        <v>8548</v>
      </c>
      <c r="N23" s="2" t="s">
        <v>3817</v>
      </c>
      <c r="O23" s="2" t="s">
        <v>3920</v>
      </c>
      <c r="P23" s="2" t="s">
        <v>3913</v>
      </c>
      <c r="Q23" s="1" t="s">
        <v>8587</v>
      </c>
    </row>
    <row r="24" spans="1:17" s="1" customFormat="1" ht="14.1">
      <c r="A24" s="2" t="s">
        <v>8591</v>
      </c>
      <c r="B24" s="2" t="s">
        <v>8592</v>
      </c>
      <c r="C24" s="114">
        <v>1040000000000</v>
      </c>
      <c r="D24" s="49">
        <v>0.23899999999999999</v>
      </c>
      <c r="E24" s="47">
        <f t="shared" si="1"/>
        <v>248560000000</v>
      </c>
      <c r="F24" s="2" t="s">
        <v>8583</v>
      </c>
      <c r="G24" s="47">
        <f t="shared" si="2"/>
        <v>497.12</v>
      </c>
      <c r="H24" s="2" t="s">
        <v>8584</v>
      </c>
      <c r="I24" s="2" t="s">
        <v>8593</v>
      </c>
      <c r="J24" s="2" t="s">
        <v>8586</v>
      </c>
      <c r="K24" s="2" t="s">
        <v>8546</v>
      </c>
      <c r="L24" s="2" t="s">
        <v>8566</v>
      </c>
      <c r="M24" s="2" t="s">
        <v>8548</v>
      </c>
      <c r="N24" s="2" t="s">
        <v>3821</v>
      </c>
      <c r="O24" s="2" t="s">
        <v>3925</v>
      </c>
      <c r="P24" s="2" t="s">
        <v>3913</v>
      </c>
      <c r="Q24" s="1" t="s">
        <v>8587</v>
      </c>
    </row>
    <row r="25" spans="1:17" s="1" customFormat="1" ht="14.1">
      <c r="A25" s="2" t="s">
        <v>8594</v>
      </c>
      <c r="B25" s="2" t="s">
        <v>8595</v>
      </c>
      <c r="C25" s="114">
        <v>930000000000</v>
      </c>
      <c r="D25" s="49">
        <v>0.26400000000000001</v>
      </c>
      <c r="E25" s="47">
        <f t="shared" si="1"/>
        <v>245520000000</v>
      </c>
      <c r="F25" s="2" t="s">
        <v>8583</v>
      </c>
      <c r="G25" s="47">
        <f t="shared" si="2"/>
        <v>491.04</v>
      </c>
      <c r="H25" s="2" t="s">
        <v>8584</v>
      </c>
      <c r="I25" s="2" t="s">
        <v>8596</v>
      </c>
      <c r="J25" s="2" t="s">
        <v>8586</v>
      </c>
      <c r="K25" s="2" t="s">
        <v>8546</v>
      </c>
      <c r="L25" s="2" t="s">
        <v>8566</v>
      </c>
      <c r="M25" s="2" t="s">
        <v>8548</v>
      </c>
      <c r="N25" s="2" t="s">
        <v>3823</v>
      </c>
      <c r="O25" s="2" t="s">
        <v>3951</v>
      </c>
      <c r="P25" s="2" t="s">
        <v>3913</v>
      </c>
      <c r="Q25" s="1" t="s">
        <v>8587</v>
      </c>
    </row>
    <row r="26" spans="1:17" s="1" customFormat="1" ht="14.1">
      <c r="A26" s="2" t="s">
        <v>8597</v>
      </c>
      <c r="B26" s="2" t="s">
        <v>8598</v>
      </c>
      <c r="C26" s="114">
        <v>1770000000000</v>
      </c>
      <c r="D26" s="49">
        <v>0.20499999999999999</v>
      </c>
      <c r="E26" s="47">
        <f t="shared" si="1"/>
        <v>362850000000</v>
      </c>
      <c r="F26" s="2" t="s">
        <v>8583</v>
      </c>
      <c r="G26" s="47">
        <f t="shared" si="2"/>
        <v>725.7</v>
      </c>
      <c r="H26" s="2" t="s">
        <v>8584</v>
      </c>
      <c r="I26" s="2" t="s">
        <v>8599</v>
      </c>
      <c r="J26" s="2" t="s">
        <v>8586</v>
      </c>
      <c r="K26" s="2" t="s">
        <v>8546</v>
      </c>
      <c r="L26" s="2" t="s">
        <v>8566</v>
      </c>
      <c r="M26" s="2" t="s">
        <v>8548</v>
      </c>
      <c r="N26" s="2" t="s">
        <v>3809</v>
      </c>
      <c r="O26" s="2" t="s">
        <v>3924</v>
      </c>
      <c r="P26" s="2" t="s">
        <v>3913</v>
      </c>
      <c r="Q26" s="1" t="s">
        <v>8587</v>
      </c>
    </row>
    <row r="27" spans="1:17" s="1" customFormat="1" ht="14.1">
      <c r="A27" s="2" t="s">
        <v>8600</v>
      </c>
      <c r="B27" s="2" t="s">
        <v>8582</v>
      </c>
      <c r="C27" s="114">
        <v>783000000000</v>
      </c>
      <c r="D27" s="49">
        <v>0.68500000000000005</v>
      </c>
      <c r="E27" s="47">
        <f t="shared" si="1"/>
        <v>536355000000.00006</v>
      </c>
      <c r="F27" s="2" t="s">
        <v>8583</v>
      </c>
      <c r="G27" s="47">
        <f t="shared" si="2"/>
        <v>1072.71</v>
      </c>
      <c r="H27" s="2" t="s">
        <v>8584</v>
      </c>
      <c r="I27" s="2" t="s">
        <v>8601</v>
      </c>
      <c r="J27" s="2" t="s">
        <v>8586</v>
      </c>
      <c r="K27" s="2" t="s">
        <v>8546</v>
      </c>
      <c r="L27" s="2" t="s">
        <v>8566</v>
      </c>
      <c r="M27" s="2" t="s">
        <v>8548</v>
      </c>
      <c r="N27" s="2" t="s">
        <v>3665</v>
      </c>
      <c r="O27" s="2" t="s">
        <v>3925</v>
      </c>
      <c r="P27" s="2" t="s">
        <v>3913</v>
      </c>
      <c r="Q27" s="1" t="s">
        <v>8587</v>
      </c>
    </row>
    <row r="28" spans="1:17" s="1" customFormat="1" ht="14.1">
      <c r="A28" s="2" t="s">
        <v>8602</v>
      </c>
      <c r="B28" s="2" t="s">
        <v>8589</v>
      </c>
      <c r="C28" s="114">
        <v>295000000000</v>
      </c>
      <c r="D28" s="49">
        <v>0.16500000000000001</v>
      </c>
      <c r="E28" s="47">
        <f t="shared" si="1"/>
        <v>48675000000</v>
      </c>
      <c r="F28" s="2" t="s">
        <v>8583</v>
      </c>
      <c r="G28" s="47">
        <f t="shared" si="2"/>
        <v>97.35</v>
      </c>
      <c r="H28" s="2" t="s">
        <v>8584</v>
      </c>
      <c r="I28" s="2" t="s">
        <v>8603</v>
      </c>
      <c r="J28" s="2" t="s">
        <v>8586</v>
      </c>
      <c r="K28" s="2" t="s">
        <v>8546</v>
      </c>
      <c r="L28" s="2" t="s">
        <v>8566</v>
      </c>
      <c r="M28" s="2" t="s">
        <v>8548</v>
      </c>
      <c r="N28" s="2" t="s">
        <v>3817</v>
      </c>
      <c r="O28" s="2" t="s">
        <v>3927</v>
      </c>
      <c r="P28" s="2" t="s">
        <v>3913</v>
      </c>
      <c r="Q28" s="1" t="s">
        <v>8587</v>
      </c>
    </row>
    <row r="29" spans="1:17" s="1" customFormat="1" ht="14.1">
      <c r="A29" s="2" t="s">
        <v>8604</v>
      </c>
      <c r="B29" s="2" t="s">
        <v>8605</v>
      </c>
      <c r="C29" s="114">
        <v>1960000000000</v>
      </c>
      <c r="D29" s="49">
        <v>0.19</v>
      </c>
      <c r="E29" s="47">
        <f t="shared" si="1"/>
        <v>372400000000</v>
      </c>
      <c r="F29" s="2" t="s">
        <v>8583</v>
      </c>
      <c r="G29" s="47">
        <f t="shared" si="2"/>
        <v>744.8</v>
      </c>
      <c r="H29" s="2" t="s">
        <v>8584</v>
      </c>
      <c r="I29" s="2" t="s">
        <v>8606</v>
      </c>
      <c r="J29" s="2" t="s">
        <v>8586</v>
      </c>
      <c r="K29" s="2" t="s">
        <v>8546</v>
      </c>
      <c r="L29" s="2" t="s">
        <v>8566</v>
      </c>
      <c r="M29" s="2" t="s">
        <v>8548</v>
      </c>
      <c r="N29" s="2" t="s">
        <v>3825</v>
      </c>
      <c r="O29" s="2" t="s">
        <v>3928</v>
      </c>
      <c r="P29" s="2" t="s">
        <v>3913</v>
      </c>
      <c r="Q29" s="1" t="s">
        <v>8587</v>
      </c>
    </row>
    <row r="30" spans="1:17" s="1" customFormat="1" ht="14.1">
      <c r="A30" s="2" t="s">
        <v>8607</v>
      </c>
      <c r="B30" s="2" t="s">
        <v>8582</v>
      </c>
      <c r="C30" s="114">
        <v>78800000000</v>
      </c>
      <c r="D30" s="49">
        <v>0.56000000000000005</v>
      </c>
      <c r="E30" s="47">
        <f t="shared" si="1"/>
        <v>44128000000.000008</v>
      </c>
      <c r="F30" s="2" t="s">
        <v>8583</v>
      </c>
      <c r="G30" s="47">
        <f t="shared" si="2"/>
        <v>88.256000000000014</v>
      </c>
      <c r="H30" s="2" t="s">
        <v>8584</v>
      </c>
      <c r="I30" s="2" t="s">
        <v>8608</v>
      </c>
      <c r="J30" s="2" t="s">
        <v>8586</v>
      </c>
      <c r="K30" s="2" t="s">
        <v>8546</v>
      </c>
      <c r="L30" s="2" t="s">
        <v>8566</v>
      </c>
      <c r="M30" s="2" t="s">
        <v>8548</v>
      </c>
      <c r="N30" s="2" t="s">
        <v>3665</v>
      </c>
      <c r="O30" s="2" t="s">
        <v>3925</v>
      </c>
      <c r="P30" s="2" t="s">
        <v>3913</v>
      </c>
      <c r="Q30" s="1" t="s">
        <v>8609</v>
      </c>
    </row>
    <row r="31" spans="1:17" s="1" customFormat="1" ht="14.1">
      <c r="A31" s="2" t="s">
        <v>8610</v>
      </c>
      <c r="B31" s="2" t="s">
        <v>8582</v>
      </c>
      <c r="C31" s="114">
        <v>20800000000</v>
      </c>
      <c r="D31" s="49">
        <v>0.57999999999999996</v>
      </c>
      <c r="E31" s="47">
        <f t="shared" si="1"/>
        <v>12064000000</v>
      </c>
      <c r="F31" s="2" t="s">
        <v>8583</v>
      </c>
      <c r="G31" s="47">
        <f t="shared" si="2"/>
        <v>24.128</v>
      </c>
      <c r="H31" s="2" t="s">
        <v>8584</v>
      </c>
      <c r="I31" s="2" t="s">
        <v>8611</v>
      </c>
      <c r="J31" s="2" t="s">
        <v>8586</v>
      </c>
      <c r="K31" s="2" t="s">
        <v>8546</v>
      </c>
      <c r="L31" s="2" t="s">
        <v>8566</v>
      </c>
      <c r="M31" s="2" t="s">
        <v>8548</v>
      </c>
      <c r="N31" s="2" t="s">
        <v>3665</v>
      </c>
      <c r="O31" s="2" t="s">
        <v>3925</v>
      </c>
      <c r="P31" s="2" t="s">
        <v>3913</v>
      </c>
      <c r="Q31" s="1" t="s">
        <v>8609</v>
      </c>
    </row>
    <row r="32" spans="1:17" s="1" customFormat="1" ht="14.1">
      <c r="A32" s="2" t="s">
        <v>8612</v>
      </c>
      <c r="B32" s="2" t="s">
        <v>8589</v>
      </c>
      <c r="C32" s="114">
        <v>102000000000</v>
      </c>
      <c r="D32" s="49">
        <v>0.56000000000000005</v>
      </c>
      <c r="E32" s="47">
        <f t="shared" si="1"/>
        <v>57120000000.000008</v>
      </c>
      <c r="F32" s="2" t="s">
        <v>8583</v>
      </c>
      <c r="G32" s="47">
        <f t="shared" si="2"/>
        <v>114.24000000000001</v>
      </c>
      <c r="H32" s="2" t="s">
        <v>8584</v>
      </c>
      <c r="I32" s="2" t="s">
        <v>8613</v>
      </c>
      <c r="J32" s="2" t="s">
        <v>8586</v>
      </c>
      <c r="K32" s="2" t="s">
        <v>8546</v>
      </c>
      <c r="L32" s="2" t="s">
        <v>8566</v>
      </c>
      <c r="M32" s="2" t="s">
        <v>8548</v>
      </c>
      <c r="N32" s="2" t="s">
        <v>3817</v>
      </c>
      <c r="O32" s="2" t="s">
        <v>3928</v>
      </c>
      <c r="P32" s="2" t="s">
        <v>3913</v>
      </c>
      <c r="Q32" s="1" t="s">
        <v>8609</v>
      </c>
    </row>
    <row r="33" spans="1:17" s="1" customFormat="1" ht="14.1">
      <c r="A33" s="2" t="s">
        <v>8614</v>
      </c>
      <c r="B33" s="2" t="s">
        <v>8589</v>
      </c>
      <c r="C33" s="114">
        <v>80200000000</v>
      </c>
      <c r="D33" s="49">
        <v>0.57999999999999996</v>
      </c>
      <c r="E33" s="47">
        <f t="shared" si="1"/>
        <v>46516000000</v>
      </c>
      <c r="F33" s="2" t="s">
        <v>8583</v>
      </c>
      <c r="G33" s="47">
        <f t="shared" si="2"/>
        <v>93.031999999999996</v>
      </c>
      <c r="H33" s="2" t="s">
        <v>8584</v>
      </c>
      <c r="I33" s="2" t="s">
        <v>8615</v>
      </c>
      <c r="J33" s="2" t="s">
        <v>8586</v>
      </c>
      <c r="K33" s="2" t="s">
        <v>8546</v>
      </c>
      <c r="L33" s="2" t="s">
        <v>8566</v>
      </c>
      <c r="M33" s="2" t="s">
        <v>8548</v>
      </c>
      <c r="N33" s="2" t="s">
        <v>3817</v>
      </c>
      <c r="O33" s="2" t="s">
        <v>3928</v>
      </c>
      <c r="P33" s="2" t="s">
        <v>3913</v>
      </c>
      <c r="Q33" s="1" t="s">
        <v>8609</v>
      </c>
    </row>
    <row r="34" spans="1:17" s="1" customFormat="1" ht="14.1">
      <c r="A34" s="2" t="s">
        <v>8616</v>
      </c>
      <c r="B34" s="2" t="s">
        <v>8595</v>
      </c>
      <c r="C34" s="47">
        <v>4760000000000</v>
      </c>
      <c r="D34" s="2">
        <v>0.13</v>
      </c>
      <c r="E34" s="59">
        <v>633000000000</v>
      </c>
      <c r="F34" s="2" t="s">
        <v>8617</v>
      </c>
      <c r="G34" s="2"/>
      <c r="H34" s="2" t="s">
        <v>8618</v>
      </c>
      <c r="I34" s="46" t="s">
        <v>8619</v>
      </c>
      <c r="J34" s="2" t="s">
        <v>8586</v>
      </c>
      <c r="K34" s="2" t="s">
        <v>8546</v>
      </c>
      <c r="L34" s="2" t="s">
        <v>8566</v>
      </c>
      <c r="M34" s="2" t="s">
        <v>8548</v>
      </c>
      <c r="N34" s="46" t="s">
        <v>3823</v>
      </c>
      <c r="O34" s="35" t="s">
        <v>4015</v>
      </c>
      <c r="P34" s="2" t="s">
        <v>3913</v>
      </c>
    </row>
    <row r="35" spans="1:17" s="1" customFormat="1" ht="14.1">
      <c r="A35" s="2" t="s">
        <v>8620</v>
      </c>
      <c r="B35" s="2" t="s">
        <v>8595</v>
      </c>
      <c r="C35" s="47">
        <v>3460000000000</v>
      </c>
      <c r="D35" s="2">
        <v>0.19</v>
      </c>
      <c r="E35" s="59">
        <v>656000000000</v>
      </c>
      <c r="F35" s="2" t="s">
        <v>8621</v>
      </c>
      <c r="G35" s="2"/>
      <c r="H35" s="2" t="s">
        <v>8618</v>
      </c>
      <c r="I35" s="46" t="s">
        <v>8622</v>
      </c>
      <c r="J35" s="2" t="s">
        <v>8586</v>
      </c>
      <c r="K35" s="2" t="s">
        <v>8546</v>
      </c>
      <c r="L35" s="2" t="s">
        <v>8566</v>
      </c>
      <c r="M35" s="2" t="s">
        <v>8548</v>
      </c>
      <c r="N35" s="46" t="s">
        <v>3823</v>
      </c>
      <c r="O35" s="35" t="s">
        <v>4015</v>
      </c>
      <c r="P35" s="2" t="s">
        <v>3913</v>
      </c>
    </row>
    <row r="36" spans="1:17" s="1" customFormat="1" ht="14.1">
      <c r="A36" s="2" t="s">
        <v>8620</v>
      </c>
      <c r="B36" s="2" t="s">
        <v>8595</v>
      </c>
      <c r="C36" s="47">
        <v>3210000000000</v>
      </c>
      <c r="D36" s="2">
        <v>0.45800000000000002</v>
      </c>
      <c r="E36" s="59">
        <v>1470000000000</v>
      </c>
      <c r="F36" s="2" t="s">
        <v>8621</v>
      </c>
      <c r="G36" s="2"/>
      <c r="H36" s="2" t="s">
        <v>8618</v>
      </c>
      <c r="I36" s="46" t="s">
        <v>8622</v>
      </c>
      <c r="J36" s="2" t="s">
        <v>8586</v>
      </c>
      <c r="K36" s="2" t="s">
        <v>8546</v>
      </c>
      <c r="L36" s="2" t="s">
        <v>8566</v>
      </c>
      <c r="M36" s="2" t="s">
        <v>8548</v>
      </c>
      <c r="N36" s="46" t="s">
        <v>3823</v>
      </c>
      <c r="O36" s="35" t="s">
        <v>4015</v>
      </c>
      <c r="P36" s="2" t="s">
        <v>3913</v>
      </c>
    </row>
    <row r="37" spans="1:17" s="1" customFormat="1" ht="14.1">
      <c r="A37" s="2" t="s">
        <v>8623</v>
      </c>
      <c r="B37" s="2" t="s">
        <v>8595</v>
      </c>
      <c r="C37" s="47">
        <v>2250000000000</v>
      </c>
      <c r="D37" s="2">
        <v>0.14399999999999999</v>
      </c>
      <c r="E37" s="59">
        <v>3240000000000</v>
      </c>
      <c r="F37" s="2" t="s">
        <v>8624</v>
      </c>
      <c r="G37" s="2"/>
      <c r="H37" s="2" t="s">
        <v>8618</v>
      </c>
      <c r="I37" s="46" t="s">
        <v>8625</v>
      </c>
      <c r="J37" s="2" t="s">
        <v>8586</v>
      </c>
      <c r="K37" s="2" t="s">
        <v>8546</v>
      </c>
      <c r="L37" s="2" t="s">
        <v>8566</v>
      </c>
      <c r="M37" s="2" t="s">
        <v>8548</v>
      </c>
      <c r="N37" s="46" t="s">
        <v>3823</v>
      </c>
      <c r="O37" s="35" t="s">
        <v>4015</v>
      </c>
      <c r="P37" s="2" t="s">
        <v>3913</v>
      </c>
    </row>
    <row r="38" spans="1:17" s="1" customFormat="1" ht="14.1">
      <c r="A38" s="2" t="s">
        <v>8626</v>
      </c>
      <c r="B38" s="2" t="s">
        <v>8589</v>
      </c>
      <c r="C38" s="2"/>
      <c r="D38" s="2"/>
      <c r="E38" s="2"/>
      <c r="F38" s="2" t="s">
        <v>8627</v>
      </c>
      <c r="G38" s="2"/>
      <c r="H38" s="2" t="s">
        <v>8618</v>
      </c>
      <c r="I38" s="46" t="s">
        <v>8628</v>
      </c>
      <c r="J38" s="2" t="s">
        <v>8586</v>
      </c>
      <c r="K38" s="2" t="s">
        <v>8546</v>
      </c>
      <c r="L38" s="2" t="s">
        <v>8566</v>
      </c>
      <c r="M38" s="2" t="s">
        <v>8548</v>
      </c>
      <c r="N38" s="46" t="s">
        <v>3817</v>
      </c>
      <c r="O38" s="35" t="s">
        <v>4014</v>
      </c>
      <c r="P38" s="2" t="s">
        <v>3913</v>
      </c>
    </row>
    <row r="39" spans="1:17" s="1" customFormat="1" ht="14.1">
      <c r="A39" s="2" t="s">
        <v>8629</v>
      </c>
      <c r="B39" s="2" t="s">
        <v>8598</v>
      </c>
      <c r="C39" s="62"/>
      <c r="D39" s="62"/>
      <c r="E39" s="62"/>
      <c r="F39" s="2" t="s">
        <v>8630</v>
      </c>
      <c r="G39" s="2"/>
      <c r="H39" s="2" t="s">
        <v>8618</v>
      </c>
      <c r="I39" s="46" t="s">
        <v>8631</v>
      </c>
      <c r="J39" s="2" t="s">
        <v>8586</v>
      </c>
      <c r="K39" s="2" t="s">
        <v>8546</v>
      </c>
      <c r="L39" s="2" t="s">
        <v>8566</v>
      </c>
      <c r="M39" s="2" t="s">
        <v>8548</v>
      </c>
      <c r="N39" s="46" t="s">
        <v>3809</v>
      </c>
      <c r="O39" s="35" t="s">
        <v>4012</v>
      </c>
      <c r="P39" s="2" t="s">
        <v>3913</v>
      </c>
    </row>
    <row r="40" spans="1:17" s="1" customFormat="1" ht="14.1">
      <c r="A40" s="2" t="s">
        <v>8632</v>
      </c>
      <c r="B40" s="2" t="s">
        <v>8582</v>
      </c>
      <c r="C40" s="62"/>
      <c r="D40" s="62"/>
      <c r="E40" s="62"/>
      <c r="F40" s="2" t="s">
        <v>8630</v>
      </c>
      <c r="G40" s="2"/>
      <c r="H40" s="2" t="s">
        <v>8618</v>
      </c>
      <c r="I40" s="46" t="s">
        <v>8633</v>
      </c>
      <c r="J40" s="2" t="s">
        <v>8586</v>
      </c>
      <c r="K40" s="2" t="s">
        <v>8546</v>
      </c>
      <c r="L40" s="2" t="s">
        <v>8566</v>
      </c>
      <c r="M40" s="2" t="s">
        <v>8548</v>
      </c>
      <c r="N40" s="46" t="s">
        <v>3665</v>
      </c>
      <c r="O40" s="35" t="s">
        <v>4013</v>
      </c>
      <c r="P40" s="2" t="s">
        <v>3913</v>
      </c>
    </row>
    <row r="41" spans="1:17" s="1" customFormat="1" ht="14.1">
      <c r="A41" s="2" t="s">
        <v>8634</v>
      </c>
      <c r="B41" s="2" t="s">
        <v>8589</v>
      </c>
      <c r="C41" s="62"/>
      <c r="D41" s="62"/>
      <c r="E41" s="62"/>
      <c r="F41" s="2" t="s">
        <v>8630</v>
      </c>
      <c r="G41" s="2"/>
      <c r="H41" s="2" t="s">
        <v>8618</v>
      </c>
      <c r="I41" s="46" t="s">
        <v>8635</v>
      </c>
      <c r="J41" s="2" t="s">
        <v>8586</v>
      </c>
      <c r="K41" s="2" t="s">
        <v>8546</v>
      </c>
      <c r="L41" s="2" t="s">
        <v>8566</v>
      </c>
      <c r="M41" s="2" t="s">
        <v>8548</v>
      </c>
      <c r="N41" s="46" t="s">
        <v>3817</v>
      </c>
      <c r="O41" s="35" t="s">
        <v>4014</v>
      </c>
      <c r="P41" s="2" t="s">
        <v>3913</v>
      </c>
    </row>
    <row r="42" spans="1:17" s="1" customFormat="1" ht="14.1">
      <c r="A42" s="2" t="s">
        <v>8636</v>
      </c>
      <c r="B42" s="2" t="s">
        <v>8637</v>
      </c>
      <c r="C42" s="62"/>
      <c r="D42" s="62"/>
      <c r="E42" s="62"/>
      <c r="F42" s="2" t="s">
        <v>8630</v>
      </c>
      <c r="G42" s="2"/>
      <c r="H42" s="2" t="s">
        <v>8618</v>
      </c>
      <c r="I42" s="46" t="s">
        <v>8638</v>
      </c>
      <c r="J42" s="2" t="s">
        <v>8586</v>
      </c>
      <c r="K42" s="2" t="s">
        <v>8546</v>
      </c>
      <c r="L42" s="2" t="s">
        <v>8566</v>
      </c>
      <c r="M42" s="2" t="s">
        <v>8548</v>
      </c>
      <c r="N42" s="46" t="s">
        <v>3819</v>
      </c>
      <c r="O42" s="35" t="s">
        <v>4009</v>
      </c>
      <c r="P42" s="2" t="s">
        <v>3913</v>
      </c>
    </row>
    <row r="43" spans="1:17" s="1" customFormat="1" ht="14.1">
      <c r="A43" s="2" t="s">
        <v>8639</v>
      </c>
      <c r="B43" s="2" t="s">
        <v>8592</v>
      </c>
      <c r="C43" s="62"/>
      <c r="D43" s="62"/>
      <c r="E43" s="62"/>
      <c r="F43" s="2" t="s">
        <v>8630</v>
      </c>
      <c r="G43" s="2"/>
      <c r="H43" s="2" t="s">
        <v>8618</v>
      </c>
      <c r="I43" s="46" t="s">
        <v>8640</v>
      </c>
      <c r="J43" s="2" t="s">
        <v>8586</v>
      </c>
      <c r="K43" s="2" t="s">
        <v>8546</v>
      </c>
      <c r="L43" s="2" t="s">
        <v>8566</v>
      </c>
      <c r="M43" s="2" t="s">
        <v>8548</v>
      </c>
      <c r="N43" s="46" t="s">
        <v>3821</v>
      </c>
      <c r="O43" s="35" t="s">
        <v>4008</v>
      </c>
      <c r="P43" s="2" t="s">
        <v>3913</v>
      </c>
    </row>
    <row r="44" spans="1:17" s="1" customFormat="1" ht="14.1">
      <c r="A44" s="2" t="s">
        <v>8641</v>
      </c>
      <c r="B44" s="2" t="s">
        <v>8605</v>
      </c>
      <c r="C44" s="62"/>
      <c r="D44" s="62"/>
      <c r="E44" s="62"/>
      <c r="F44" s="2" t="s">
        <v>8630</v>
      </c>
      <c r="G44" s="2"/>
      <c r="H44" s="2" t="s">
        <v>8618</v>
      </c>
      <c r="I44" s="46" t="s">
        <v>8642</v>
      </c>
      <c r="J44" s="2" t="s">
        <v>8586</v>
      </c>
      <c r="K44" s="2" t="s">
        <v>8546</v>
      </c>
      <c r="L44" s="2" t="s">
        <v>8566</v>
      </c>
      <c r="M44" s="2" t="s">
        <v>8548</v>
      </c>
      <c r="N44" s="46" t="s">
        <v>3825</v>
      </c>
      <c r="O44" s="35" t="s">
        <v>4011</v>
      </c>
      <c r="P44" s="2" t="s">
        <v>3913</v>
      </c>
    </row>
    <row r="45" spans="1:17" s="1" customFormat="1" ht="14.1">
      <c r="A45" s="2" t="s">
        <v>8643</v>
      </c>
      <c r="B45" s="2" t="s">
        <v>8644</v>
      </c>
      <c r="C45" s="2"/>
      <c r="D45" s="2">
        <v>0.51100000000000001</v>
      </c>
      <c r="E45" s="2"/>
      <c r="F45" s="2" t="s">
        <v>8630</v>
      </c>
      <c r="G45" s="2"/>
      <c r="H45" s="2" t="s">
        <v>8618</v>
      </c>
      <c r="I45" s="46" t="s">
        <v>8645</v>
      </c>
      <c r="J45" s="2" t="s">
        <v>8586</v>
      </c>
      <c r="K45" s="2" t="s">
        <v>8546</v>
      </c>
      <c r="L45" s="2" t="s">
        <v>8566</v>
      </c>
      <c r="M45" s="2" t="s">
        <v>8548</v>
      </c>
      <c r="N45" s="46" t="s">
        <v>3829</v>
      </c>
      <c r="O45" s="35" t="s">
        <v>4001</v>
      </c>
      <c r="P45" s="2" t="s">
        <v>3913</v>
      </c>
    </row>
    <row r="46" spans="1:17" s="1" customFormat="1" ht="14.1">
      <c r="A46" s="2" t="s">
        <v>8646</v>
      </c>
      <c r="B46" s="2" t="s">
        <v>8647</v>
      </c>
      <c r="C46" s="2"/>
      <c r="D46" s="2">
        <v>0.32600000000000001</v>
      </c>
      <c r="E46" s="2"/>
      <c r="F46" s="2" t="s">
        <v>8630</v>
      </c>
      <c r="G46" s="2"/>
      <c r="H46" s="2" t="s">
        <v>8618</v>
      </c>
      <c r="I46" s="46" t="s">
        <v>8648</v>
      </c>
      <c r="J46" s="2" t="s">
        <v>8586</v>
      </c>
      <c r="K46" s="2" t="s">
        <v>8546</v>
      </c>
      <c r="L46" s="2" t="s">
        <v>8566</v>
      </c>
      <c r="M46" s="2" t="s">
        <v>8548</v>
      </c>
      <c r="N46" s="46" t="s">
        <v>3831</v>
      </c>
      <c r="O46" s="35" t="s">
        <v>4004</v>
      </c>
      <c r="P46" s="2" t="s">
        <v>3913</v>
      </c>
    </row>
    <row r="47" spans="1:17" s="1" customFormat="1" ht="14.1">
      <c r="A47" s="2" t="s">
        <v>8649</v>
      </c>
      <c r="B47" s="2" t="s">
        <v>8650</v>
      </c>
      <c r="C47" s="2"/>
      <c r="D47" s="2">
        <v>0.29799999999999999</v>
      </c>
      <c r="E47" s="2"/>
      <c r="F47" s="2" t="s">
        <v>8630</v>
      </c>
      <c r="G47" s="2"/>
      <c r="H47" s="2" t="s">
        <v>8618</v>
      </c>
      <c r="I47" s="46" t="s">
        <v>8651</v>
      </c>
      <c r="J47" s="2" t="s">
        <v>8586</v>
      </c>
      <c r="K47" s="2" t="s">
        <v>8546</v>
      </c>
      <c r="L47" s="2" t="s">
        <v>8566</v>
      </c>
      <c r="M47" s="2" t="s">
        <v>8548</v>
      </c>
      <c r="N47" s="46" t="s">
        <v>3833</v>
      </c>
      <c r="O47" s="35" t="s">
        <v>4005</v>
      </c>
      <c r="P47" s="2" t="s">
        <v>3913</v>
      </c>
    </row>
    <row r="48" spans="1:17" s="1" customFormat="1" ht="14.1">
      <c r="A48" s="2" t="s">
        <v>8652</v>
      </c>
      <c r="B48" s="2" t="s">
        <v>8653</v>
      </c>
      <c r="C48" s="2"/>
      <c r="D48" s="2">
        <v>0.25800000000000001</v>
      </c>
      <c r="E48" s="2"/>
      <c r="F48" s="2" t="s">
        <v>8630</v>
      </c>
      <c r="G48" s="2"/>
      <c r="H48" s="2" t="s">
        <v>8618</v>
      </c>
      <c r="I48" s="46" t="s">
        <v>8654</v>
      </c>
      <c r="J48" s="2" t="s">
        <v>8586</v>
      </c>
      <c r="K48" s="2" t="s">
        <v>8546</v>
      </c>
      <c r="L48" s="2" t="s">
        <v>8566</v>
      </c>
      <c r="M48" s="2" t="s">
        <v>8548</v>
      </c>
      <c r="N48" s="46" t="s">
        <v>3839</v>
      </c>
      <c r="O48" s="35" t="s">
        <v>4006</v>
      </c>
      <c r="P48" s="2" t="s">
        <v>3913</v>
      </c>
    </row>
    <row r="49" spans="1:16" s="1" customFormat="1" ht="14.1">
      <c r="A49" s="2" t="s">
        <v>8655</v>
      </c>
      <c r="B49" s="2" t="s">
        <v>8656</v>
      </c>
      <c r="C49" s="2"/>
      <c r="D49" s="2">
        <v>0.505</v>
      </c>
      <c r="E49" s="2"/>
      <c r="F49" s="2" t="s">
        <v>8630</v>
      </c>
      <c r="G49" s="2"/>
      <c r="H49" s="2" t="s">
        <v>8618</v>
      </c>
      <c r="I49" s="46" t="s">
        <v>8657</v>
      </c>
      <c r="J49" s="2" t="s">
        <v>8586</v>
      </c>
      <c r="K49" s="2" t="s">
        <v>8546</v>
      </c>
      <c r="L49" s="2" t="s">
        <v>8566</v>
      </c>
      <c r="M49" s="2" t="s">
        <v>8548</v>
      </c>
      <c r="N49" s="46" t="s">
        <v>3867</v>
      </c>
      <c r="O49" s="35" t="s">
        <v>3921</v>
      </c>
      <c r="P49" s="2" t="s">
        <v>3913</v>
      </c>
    </row>
    <row r="50" spans="1:16" s="1" customFormat="1" ht="14.1">
      <c r="A50" s="2" t="s">
        <v>8658</v>
      </c>
      <c r="B50" s="2" t="s">
        <v>8659</v>
      </c>
      <c r="C50" s="2"/>
      <c r="D50" s="2">
        <v>0.47499999999999998</v>
      </c>
      <c r="E50" s="2"/>
      <c r="F50" s="2" t="s">
        <v>8630</v>
      </c>
      <c r="G50" s="2"/>
      <c r="H50" s="2" t="s">
        <v>8618</v>
      </c>
      <c r="I50" s="46" t="s">
        <v>8660</v>
      </c>
      <c r="J50" s="2" t="s">
        <v>8586</v>
      </c>
      <c r="K50" s="2" t="s">
        <v>8546</v>
      </c>
      <c r="L50" s="2" t="s">
        <v>8566</v>
      </c>
      <c r="M50" s="2" t="s">
        <v>8548</v>
      </c>
      <c r="N50" s="46" t="s">
        <v>3841</v>
      </c>
      <c r="O50" s="35" t="s">
        <v>4000</v>
      </c>
      <c r="P50" s="2" t="s">
        <v>3913</v>
      </c>
    </row>
    <row r="51" spans="1:16" s="1" customFormat="1" ht="14.1">
      <c r="A51" s="2" t="s">
        <v>8661</v>
      </c>
      <c r="B51" s="2" t="s">
        <v>8662</v>
      </c>
      <c r="C51" s="2"/>
      <c r="D51" s="2">
        <v>0.44</v>
      </c>
      <c r="E51" s="2"/>
      <c r="F51" s="2" t="s">
        <v>8630</v>
      </c>
      <c r="G51" s="2"/>
      <c r="H51" s="2" t="s">
        <v>8618</v>
      </c>
      <c r="I51" s="46" t="s">
        <v>8663</v>
      </c>
      <c r="J51" s="2" t="s">
        <v>8586</v>
      </c>
      <c r="K51" s="2" t="s">
        <v>8546</v>
      </c>
      <c r="L51" s="2" t="s">
        <v>8566</v>
      </c>
      <c r="M51" s="2" t="s">
        <v>8548</v>
      </c>
      <c r="N51" s="46" t="s">
        <v>3849</v>
      </c>
      <c r="O51" s="35" t="s">
        <v>3939</v>
      </c>
      <c r="P51" s="2" t="s">
        <v>3913</v>
      </c>
    </row>
    <row r="52" spans="1:16" s="1" customFormat="1" ht="14.1">
      <c r="A52" s="2" t="s">
        <v>8664</v>
      </c>
      <c r="B52" s="2" t="s">
        <v>8665</v>
      </c>
      <c r="C52" s="2"/>
      <c r="D52" s="2">
        <v>0.7</v>
      </c>
      <c r="E52" s="2"/>
      <c r="F52" s="2" t="s">
        <v>8630</v>
      </c>
      <c r="G52" s="2"/>
      <c r="H52" s="2" t="s">
        <v>8618</v>
      </c>
      <c r="I52" s="46" t="s">
        <v>8666</v>
      </c>
      <c r="J52" s="2" t="s">
        <v>8586</v>
      </c>
      <c r="K52" s="2" t="s">
        <v>8546</v>
      </c>
      <c r="L52" s="2" t="s">
        <v>8566</v>
      </c>
      <c r="M52" s="2" t="s">
        <v>8548</v>
      </c>
      <c r="N52" s="46" t="s">
        <v>3861</v>
      </c>
      <c r="O52" s="35" t="s">
        <v>3944</v>
      </c>
      <c r="P52" s="2" t="s">
        <v>3913</v>
      </c>
    </row>
    <row r="53" spans="1:16" s="1" customFormat="1" ht="14.1">
      <c r="A53" s="2" t="s">
        <v>8667</v>
      </c>
      <c r="B53" s="2" t="s">
        <v>8668</v>
      </c>
      <c r="C53" s="2"/>
      <c r="D53" s="2"/>
      <c r="E53" s="2"/>
      <c r="F53" s="2" t="s">
        <v>8624</v>
      </c>
      <c r="G53" s="2"/>
      <c r="H53" s="2" t="s">
        <v>8669</v>
      </c>
      <c r="K53" s="2"/>
      <c r="L53" s="2"/>
      <c r="M53" s="2"/>
      <c r="P53" s="2"/>
    </row>
    <row r="54" spans="1:16" s="1" customFormat="1" ht="14.1">
      <c r="A54" s="2" t="s">
        <v>8670</v>
      </c>
      <c r="B54" s="2" t="s">
        <v>8671</v>
      </c>
      <c r="C54" s="2"/>
      <c r="D54" s="2"/>
      <c r="E54" s="2"/>
      <c r="F54" s="2" t="s">
        <v>8624</v>
      </c>
      <c r="G54" s="2"/>
      <c r="H54" s="2" t="s">
        <v>8669</v>
      </c>
      <c r="K54" s="2"/>
      <c r="L54" s="2"/>
      <c r="M54" s="2"/>
      <c r="P54" s="2"/>
    </row>
    <row r="55" spans="1:16" s="1" customFormat="1" ht="14.1">
      <c r="A55" s="2" t="s">
        <v>8672</v>
      </c>
      <c r="B55" s="2" t="s">
        <v>8673</v>
      </c>
      <c r="C55" s="2"/>
      <c r="D55" s="2"/>
      <c r="E55" s="2"/>
      <c r="F55" s="2" t="s">
        <v>8624</v>
      </c>
      <c r="G55" s="2"/>
      <c r="H55" s="2" t="s">
        <v>8669</v>
      </c>
      <c r="K55" s="2"/>
      <c r="L55" s="2"/>
      <c r="M55" s="2"/>
      <c r="P55" s="2"/>
    </row>
    <row r="56" spans="1:16" s="1" customFormat="1" ht="14.1">
      <c r="A56" s="2" t="s">
        <v>8674</v>
      </c>
      <c r="B56" s="2" t="s">
        <v>8675</v>
      </c>
      <c r="C56" s="2"/>
      <c r="D56" s="2"/>
      <c r="E56" s="2"/>
      <c r="F56" s="2" t="s">
        <v>8624</v>
      </c>
      <c r="G56" s="2"/>
      <c r="H56" s="2" t="s">
        <v>8669</v>
      </c>
      <c r="K56" s="2"/>
      <c r="L56" s="2"/>
      <c r="M56" s="2"/>
      <c r="P56" s="2"/>
    </row>
    <row r="57" spans="1:16" s="1" customFormat="1" ht="14.1">
      <c r="A57" s="2" t="s">
        <v>8676</v>
      </c>
      <c r="B57" s="2" t="s">
        <v>8677</v>
      </c>
      <c r="C57" s="2"/>
      <c r="D57" s="2"/>
      <c r="E57" s="2"/>
      <c r="F57" s="2" t="s">
        <v>8678</v>
      </c>
      <c r="G57" s="2"/>
      <c r="H57" s="2" t="s">
        <v>8669</v>
      </c>
    </row>
    <row r="58" spans="1:16" s="1" customFormat="1" ht="14.1">
      <c r="A58" s="2" t="s">
        <v>8679</v>
      </c>
      <c r="B58" s="2" t="s">
        <v>8680</v>
      </c>
      <c r="C58" s="2"/>
      <c r="D58" s="2"/>
      <c r="E58" s="2"/>
      <c r="F58" s="2" t="s">
        <v>8678</v>
      </c>
      <c r="G58" s="2"/>
      <c r="H58" s="2" t="s">
        <v>8669</v>
      </c>
    </row>
    <row r="59" spans="1:16" s="1" customFormat="1" ht="14.1">
      <c r="A59" s="2" t="s">
        <v>8681</v>
      </c>
      <c r="B59" s="2" t="s">
        <v>8682</v>
      </c>
      <c r="C59" s="2"/>
      <c r="D59" s="2"/>
      <c r="E59" s="2"/>
      <c r="F59" s="2" t="s">
        <v>8678</v>
      </c>
      <c r="G59" s="2"/>
      <c r="H59" s="2" t="s">
        <v>8669</v>
      </c>
    </row>
    <row r="60" spans="1:16" s="1" customFormat="1" ht="14.1">
      <c r="A60" s="2" t="s">
        <v>8683</v>
      </c>
      <c r="B60" s="2" t="s">
        <v>8684</v>
      </c>
      <c r="C60" s="2"/>
      <c r="D60" s="2"/>
      <c r="E60" s="2"/>
      <c r="F60" s="2" t="s">
        <v>8678</v>
      </c>
      <c r="G60" s="2"/>
      <c r="H60" s="2" t="s">
        <v>8669</v>
      </c>
    </row>
    <row r="61" spans="1:16" s="1" customFormat="1" ht="14.1">
      <c r="A61" s="2" t="s">
        <v>8685</v>
      </c>
      <c r="B61" s="2" t="s">
        <v>8686</v>
      </c>
      <c r="C61" s="2"/>
      <c r="D61" s="2"/>
      <c r="E61" s="2"/>
      <c r="F61" s="2" t="s">
        <v>8678</v>
      </c>
      <c r="G61" s="2"/>
      <c r="H61" s="2" t="s">
        <v>8669</v>
      </c>
    </row>
    <row r="62" spans="1:16" s="1" customFormat="1" ht="14.1">
      <c r="A62" s="2" t="s">
        <v>8687</v>
      </c>
      <c r="B62" s="2" t="s">
        <v>8688</v>
      </c>
      <c r="C62" s="2"/>
      <c r="D62" s="2"/>
      <c r="E62" s="2"/>
      <c r="F62" s="2" t="s">
        <v>8678</v>
      </c>
      <c r="G62" s="2"/>
      <c r="H62" s="2" t="s">
        <v>8669</v>
      </c>
    </row>
    <row r="63" spans="1:16" s="1" customFormat="1" ht="14.1">
      <c r="A63" s="2" t="s">
        <v>8689</v>
      </c>
      <c r="B63" s="2" t="s">
        <v>8690</v>
      </c>
      <c r="C63" s="2"/>
      <c r="D63" s="2"/>
      <c r="E63" s="2"/>
      <c r="F63" s="2" t="s">
        <v>8678</v>
      </c>
      <c r="G63" s="2"/>
      <c r="H63" s="2" t="s">
        <v>8669</v>
      </c>
    </row>
    <row r="64" spans="1:16" s="1" customFormat="1" ht="14.1">
      <c r="A64" s="2" t="s">
        <v>8691</v>
      </c>
      <c r="B64" s="2" t="s">
        <v>8692</v>
      </c>
      <c r="C64" s="2"/>
      <c r="D64" s="2"/>
      <c r="E64" s="2"/>
      <c r="F64" s="2" t="s">
        <v>8678</v>
      </c>
      <c r="G64" s="2"/>
      <c r="H64" s="2" t="s">
        <v>8669</v>
      </c>
    </row>
    <row r="65" spans="1:20" s="1" customFormat="1" ht="14.1">
      <c r="A65" s="2" t="s">
        <v>8693</v>
      </c>
      <c r="B65" s="2" t="s">
        <v>8694</v>
      </c>
      <c r="C65" s="2"/>
      <c r="D65" s="2">
        <v>0.34899999999999998</v>
      </c>
      <c r="E65" s="2"/>
      <c r="F65" s="2" t="s">
        <v>8630</v>
      </c>
      <c r="G65" s="2"/>
      <c r="H65" s="2" t="s">
        <v>8618</v>
      </c>
      <c r="I65" s="2" t="s">
        <v>8695</v>
      </c>
      <c r="J65" s="2" t="s">
        <v>8586</v>
      </c>
      <c r="K65" s="2" t="s">
        <v>8546</v>
      </c>
      <c r="L65" s="2" t="s">
        <v>8566</v>
      </c>
      <c r="M65" s="2" t="s">
        <v>8548</v>
      </c>
      <c r="N65" s="2" t="s">
        <v>3869</v>
      </c>
      <c r="O65" s="2" t="s">
        <v>3917</v>
      </c>
      <c r="P65" s="2" t="s">
        <v>3913</v>
      </c>
    </row>
    <row r="66" spans="1:20" s="1" customFormat="1" ht="14.1">
      <c r="A66" s="2" t="s">
        <v>8696</v>
      </c>
      <c r="B66" s="2" t="s">
        <v>8697</v>
      </c>
      <c r="C66" s="2"/>
      <c r="D66" s="2">
        <v>0.31900000000000001</v>
      </c>
      <c r="E66" s="2"/>
      <c r="F66" s="2" t="s">
        <v>8630</v>
      </c>
      <c r="G66" s="2"/>
      <c r="H66" s="2" t="s">
        <v>8618</v>
      </c>
      <c r="I66" s="2" t="s">
        <v>8698</v>
      </c>
      <c r="J66" s="2" t="s">
        <v>8586</v>
      </c>
      <c r="K66" s="2" t="s">
        <v>8546</v>
      </c>
      <c r="L66" s="2" t="s">
        <v>8566</v>
      </c>
      <c r="M66" s="2" t="s">
        <v>8548</v>
      </c>
      <c r="N66" s="2" t="s">
        <v>3871</v>
      </c>
      <c r="O66" s="2" t="s">
        <v>3922</v>
      </c>
      <c r="P66" s="2" t="s">
        <v>3913</v>
      </c>
    </row>
    <row r="67" spans="1:20" s="1" customFormat="1" ht="14.1">
      <c r="A67" s="2" t="s">
        <v>8699</v>
      </c>
      <c r="B67" s="2" t="s">
        <v>8700</v>
      </c>
      <c r="C67" s="2"/>
      <c r="D67" s="2">
        <v>0.53200000000000003</v>
      </c>
      <c r="E67" s="2"/>
      <c r="F67" s="2" t="s">
        <v>8630</v>
      </c>
      <c r="G67" s="2"/>
      <c r="H67" s="2" t="s">
        <v>8618</v>
      </c>
      <c r="I67" s="2" t="s">
        <v>8701</v>
      </c>
      <c r="J67" s="2" t="s">
        <v>8586</v>
      </c>
      <c r="K67" s="2" t="s">
        <v>8546</v>
      </c>
      <c r="L67" s="2" t="s">
        <v>8566</v>
      </c>
      <c r="M67" s="2" t="s">
        <v>8548</v>
      </c>
      <c r="N67" s="2" t="s">
        <v>3855</v>
      </c>
      <c r="O67" s="2" t="s">
        <v>3929</v>
      </c>
      <c r="P67" s="2" t="s">
        <v>3913</v>
      </c>
    </row>
    <row r="68" spans="1:20" s="1" customFormat="1" ht="14.1">
      <c r="A68" s="2" t="s">
        <v>8702</v>
      </c>
      <c r="B68" s="2" t="s">
        <v>8703</v>
      </c>
      <c r="C68" s="2"/>
      <c r="D68" s="2">
        <v>0.33500000000000002</v>
      </c>
      <c r="E68" s="2"/>
      <c r="F68" s="2" t="s">
        <v>8630</v>
      </c>
      <c r="G68" s="2"/>
      <c r="H68" s="2" t="s">
        <v>8618</v>
      </c>
      <c r="I68" s="2" t="s">
        <v>8704</v>
      </c>
      <c r="J68" s="2" t="s">
        <v>8586</v>
      </c>
      <c r="K68" s="2" t="s">
        <v>8546</v>
      </c>
      <c r="L68" s="2" t="s">
        <v>8566</v>
      </c>
      <c r="M68" s="2" t="s">
        <v>8548</v>
      </c>
      <c r="N68" s="2" t="s">
        <v>3843</v>
      </c>
      <c r="O68" s="2" t="s">
        <v>3930</v>
      </c>
      <c r="P68" s="2" t="s">
        <v>3913</v>
      </c>
    </row>
    <row r="69" spans="1:20" s="1" customFormat="1">
      <c r="A69" s="2" t="s">
        <v>8705</v>
      </c>
      <c r="B69" s="2" t="s">
        <v>8706</v>
      </c>
      <c r="C69" s="61"/>
      <c r="D69" s="2">
        <v>0.23200000000000001</v>
      </c>
      <c r="E69" s="2"/>
      <c r="F69" s="2" t="s">
        <v>8630</v>
      </c>
      <c r="G69" s="2"/>
      <c r="H69" s="2" t="s">
        <v>8618</v>
      </c>
      <c r="I69" s="46" t="s">
        <v>8707</v>
      </c>
      <c r="J69" s="2" t="s">
        <v>8586</v>
      </c>
      <c r="K69" s="2" t="s">
        <v>8546</v>
      </c>
      <c r="L69" s="2" t="s">
        <v>8566</v>
      </c>
      <c r="M69" s="2" t="s">
        <v>8548</v>
      </c>
      <c r="N69" s="2" t="s">
        <v>3847</v>
      </c>
      <c r="O69" s="2" t="s">
        <v>3932</v>
      </c>
      <c r="P69" s="2" t="s">
        <v>3913</v>
      </c>
    </row>
    <row r="70" spans="1:20" s="1" customFormat="1">
      <c r="A70" s="2" t="s">
        <v>8708</v>
      </c>
      <c r="B70" s="2" t="s">
        <v>8709</v>
      </c>
      <c r="C70" s="61"/>
      <c r="D70" s="2">
        <v>0.2</v>
      </c>
      <c r="E70" s="2"/>
      <c r="F70" s="2" t="s">
        <v>8630</v>
      </c>
      <c r="G70" s="2"/>
      <c r="H70" s="2" t="s">
        <v>8618</v>
      </c>
      <c r="I70" s="46" t="s">
        <v>8710</v>
      </c>
      <c r="J70" s="2" t="s">
        <v>8586</v>
      </c>
      <c r="K70" s="2" t="s">
        <v>8546</v>
      </c>
      <c r="L70" s="2" t="s">
        <v>8566</v>
      </c>
      <c r="M70" s="2" t="s">
        <v>8548</v>
      </c>
      <c r="N70" s="2" t="s">
        <v>3815</v>
      </c>
      <c r="O70" s="2" t="s">
        <v>3933</v>
      </c>
      <c r="P70" s="2" t="s">
        <v>3913</v>
      </c>
    </row>
    <row r="71" spans="1:20" s="1" customFormat="1">
      <c r="A71" s="2" t="s">
        <v>8711</v>
      </c>
      <c r="B71" s="2" t="s">
        <v>8712</v>
      </c>
      <c r="C71" s="61"/>
      <c r="D71" s="2">
        <v>0.26300000000000001</v>
      </c>
      <c r="E71" s="2"/>
      <c r="F71" s="2" t="s">
        <v>8630</v>
      </c>
      <c r="G71" s="2"/>
      <c r="H71" s="2" t="s">
        <v>8618</v>
      </c>
      <c r="I71" s="46" t="s">
        <v>8713</v>
      </c>
      <c r="J71" s="2" t="s">
        <v>8586</v>
      </c>
      <c r="K71" s="2" t="s">
        <v>8546</v>
      </c>
      <c r="L71" s="2" t="s">
        <v>8566</v>
      </c>
      <c r="M71" s="2" t="s">
        <v>8548</v>
      </c>
      <c r="N71" s="2" t="s">
        <v>3863</v>
      </c>
      <c r="O71" s="2" t="s">
        <v>3940</v>
      </c>
      <c r="P71" s="2" t="s">
        <v>3913</v>
      </c>
    </row>
    <row r="72" spans="1:20" s="1" customFormat="1">
      <c r="A72" s="2" t="s">
        <v>8714</v>
      </c>
      <c r="B72" s="2" t="s">
        <v>8592</v>
      </c>
      <c r="C72" s="61"/>
      <c r="D72" s="2"/>
      <c r="E72" s="2"/>
      <c r="F72" s="2" t="s">
        <v>8630</v>
      </c>
      <c r="G72" s="2"/>
      <c r="H72" s="2" t="s">
        <v>8618</v>
      </c>
      <c r="I72" s="46" t="s">
        <v>8715</v>
      </c>
      <c r="J72" s="2" t="s">
        <v>8586</v>
      </c>
      <c r="K72" s="2" t="s">
        <v>8546</v>
      </c>
      <c r="L72" s="2" t="s">
        <v>8566</v>
      </c>
      <c r="M72" s="2" t="s">
        <v>8548</v>
      </c>
      <c r="N72" s="2" t="s">
        <v>3821</v>
      </c>
      <c r="O72" s="2" t="s">
        <v>4008</v>
      </c>
      <c r="P72" s="2" t="s">
        <v>3913</v>
      </c>
      <c r="Q72" s="1" t="s">
        <v>8716</v>
      </c>
    </row>
    <row r="73" spans="1:20" s="1" customFormat="1" ht="14.1">
      <c r="A73" s="2" t="s">
        <v>8717</v>
      </c>
      <c r="B73" s="2" t="s">
        <v>8718</v>
      </c>
      <c r="C73" s="2"/>
      <c r="D73" s="2"/>
      <c r="E73" s="2"/>
      <c r="F73" s="2" t="s">
        <v>8719</v>
      </c>
      <c r="G73" s="2"/>
      <c r="H73" s="2" t="s">
        <v>8669</v>
      </c>
      <c r="I73" s="46"/>
    </row>
    <row r="74" spans="1:20" s="1" customFormat="1">
      <c r="A74" s="2" t="s">
        <v>8720</v>
      </c>
      <c r="B74" s="2" t="s">
        <v>8592</v>
      </c>
      <c r="C74" s="2"/>
      <c r="D74" s="2">
        <v>0.28899999999999998</v>
      </c>
      <c r="E74" s="2"/>
      <c r="F74" s="2" t="s">
        <v>8630</v>
      </c>
      <c r="G74" s="2"/>
      <c r="H74" s="2" t="s">
        <v>8618</v>
      </c>
      <c r="I74" s="2" t="s">
        <v>8721</v>
      </c>
      <c r="J74" s="2" t="s">
        <v>8586</v>
      </c>
      <c r="K74" s="2" t="s">
        <v>8546</v>
      </c>
      <c r="L74" s="2" t="s">
        <v>8566</v>
      </c>
      <c r="M74" s="2" t="s">
        <v>8548</v>
      </c>
      <c r="N74" s="115" t="s">
        <v>3821</v>
      </c>
      <c r="O74" s="61" t="s">
        <v>3943</v>
      </c>
      <c r="P74" s="2" t="s">
        <v>3913</v>
      </c>
    </row>
    <row r="75" spans="1:20" s="1" customFormat="1" ht="14.1">
      <c r="A75" s="2" t="s">
        <v>8722</v>
      </c>
      <c r="B75" s="2" t="s">
        <v>8723</v>
      </c>
      <c r="C75" s="2"/>
      <c r="D75" s="2">
        <v>0.27100000000000002</v>
      </c>
      <c r="E75" s="2"/>
      <c r="F75" s="2" t="s">
        <v>8630</v>
      </c>
      <c r="G75" s="2"/>
      <c r="H75" s="2" t="s">
        <v>8618</v>
      </c>
      <c r="I75" s="2" t="s">
        <v>8724</v>
      </c>
      <c r="J75" s="2" t="s">
        <v>8586</v>
      </c>
      <c r="K75" s="2" t="s">
        <v>8546</v>
      </c>
      <c r="L75" s="2" t="s">
        <v>8566</v>
      </c>
      <c r="M75" s="2" t="s">
        <v>8548</v>
      </c>
      <c r="N75" s="3" t="s">
        <v>3851</v>
      </c>
      <c r="O75" s="2" t="s">
        <v>4089</v>
      </c>
      <c r="P75" s="2" t="s">
        <v>3913</v>
      </c>
    </row>
    <row r="76" spans="1:20" s="1" customFormat="1" ht="14.1">
      <c r="A76" s="2" t="s">
        <v>8725</v>
      </c>
      <c r="B76" s="2" t="s">
        <v>8726</v>
      </c>
      <c r="C76" s="2"/>
      <c r="D76" s="2">
        <v>0.33</v>
      </c>
      <c r="E76" s="2"/>
      <c r="F76" s="2" t="s">
        <v>8630</v>
      </c>
      <c r="G76" s="2"/>
      <c r="H76" s="2" t="s">
        <v>8618</v>
      </c>
      <c r="I76" s="2" t="s">
        <v>8727</v>
      </c>
      <c r="J76" s="2" t="s">
        <v>8586</v>
      </c>
      <c r="K76" s="2" t="s">
        <v>8546</v>
      </c>
      <c r="L76" s="2" t="s">
        <v>8566</v>
      </c>
      <c r="M76" s="2" t="s">
        <v>8548</v>
      </c>
      <c r="N76" s="3" t="s">
        <v>3879</v>
      </c>
      <c r="O76" s="2" t="s">
        <v>4090</v>
      </c>
      <c r="P76" s="2" t="s">
        <v>3913</v>
      </c>
    </row>
    <row r="77" spans="1:20" s="1" customFormat="1" ht="14.1">
      <c r="A77" s="2" t="s">
        <v>8728</v>
      </c>
      <c r="B77" s="2" t="s">
        <v>8729</v>
      </c>
      <c r="C77" s="2"/>
      <c r="D77" s="2">
        <v>0.39</v>
      </c>
      <c r="E77" s="2"/>
      <c r="F77" s="2" t="s">
        <v>8630</v>
      </c>
      <c r="G77" s="2"/>
      <c r="H77" s="2" t="s">
        <v>8618</v>
      </c>
      <c r="I77" s="2" t="s">
        <v>8730</v>
      </c>
      <c r="J77" s="2" t="s">
        <v>8586</v>
      </c>
      <c r="K77" s="2" t="s">
        <v>8546</v>
      </c>
      <c r="L77" s="2" t="s">
        <v>8566</v>
      </c>
      <c r="M77" s="2" t="s">
        <v>8548</v>
      </c>
      <c r="N77" s="3" t="s">
        <v>3881</v>
      </c>
      <c r="O77" s="3" t="s">
        <v>4093</v>
      </c>
      <c r="P77" s="2" t="s">
        <v>3913</v>
      </c>
    </row>
    <row r="78" spans="1:20" s="1" customFormat="1" ht="14.1">
      <c r="A78" s="2" t="s">
        <v>8731</v>
      </c>
      <c r="B78" s="2" t="s">
        <v>8732</v>
      </c>
      <c r="C78" s="2"/>
      <c r="D78" s="2">
        <v>0.12</v>
      </c>
      <c r="E78" s="2"/>
      <c r="F78" s="2" t="s">
        <v>8678</v>
      </c>
      <c r="G78" s="2"/>
      <c r="H78" s="2" t="s">
        <v>8618</v>
      </c>
      <c r="I78" s="2" t="s">
        <v>8733</v>
      </c>
      <c r="J78" s="3" t="s">
        <v>8734</v>
      </c>
      <c r="K78" s="2" t="s">
        <v>8546</v>
      </c>
      <c r="L78" s="2" t="s">
        <v>8566</v>
      </c>
      <c r="M78" s="2" t="s">
        <v>8548</v>
      </c>
      <c r="N78" s="3" t="s">
        <v>3665</v>
      </c>
      <c r="O78" s="3" t="s">
        <v>4115</v>
      </c>
      <c r="P78" s="2" t="s">
        <v>3913</v>
      </c>
    </row>
    <row r="79" spans="1:20" s="1" customFormat="1">
      <c r="A79" s="2" t="s">
        <v>8735</v>
      </c>
      <c r="B79" s="3" t="s">
        <v>8736</v>
      </c>
      <c r="C79" s="2"/>
      <c r="D79" s="2">
        <v>0.14199999999999999</v>
      </c>
      <c r="E79" s="2"/>
      <c r="F79" s="2" t="s">
        <v>8678</v>
      </c>
      <c r="G79" s="2"/>
      <c r="H79" s="2" t="s">
        <v>8618</v>
      </c>
      <c r="I79" s="2" t="s">
        <v>8737</v>
      </c>
      <c r="J79" s="63" t="s">
        <v>8734</v>
      </c>
      <c r="K79" s="2" t="s">
        <v>8546</v>
      </c>
      <c r="L79" s="2" t="s">
        <v>8566</v>
      </c>
      <c r="M79" s="2" t="s">
        <v>8548</v>
      </c>
      <c r="N79" s="3" t="s">
        <v>3665</v>
      </c>
      <c r="O79" s="2" t="s">
        <v>4118</v>
      </c>
      <c r="P79" s="2" t="s">
        <v>3913</v>
      </c>
      <c r="Q79" s="2"/>
      <c r="R79" s="61"/>
      <c r="S79" s="61"/>
      <c r="T79" s="61"/>
    </row>
    <row r="80" spans="1:20" s="1" customFormat="1">
      <c r="A80" s="2" t="s">
        <v>8738</v>
      </c>
      <c r="B80" s="3" t="s">
        <v>8739</v>
      </c>
      <c r="C80" s="2"/>
      <c r="D80" s="2">
        <v>0.09</v>
      </c>
      <c r="E80" s="2"/>
      <c r="F80" s="2" t="s">
        <v>8678</v>
      </c>
      <c r="G80" s="2"/>
      <c r="H80" s="2" t="s">
        <v>8618</v>
      </c>
      <c r="I80" s="2" t="s">
        <v>8740</v>
      </c>
      <c r="J80" s="3" t="s">
        <v>8734</v>
      </c>
      <c r="K80" s="2" t="s">
        <v>8546</v>
      </c>
      <c r="L80" s="2" t="s">
        <v>8566</v>
      </c>
      <c r="M80" s="2" t="s">
        <v>8548</v>
      </c>
      <c r="N80" s="3" t="s">
        <v>3665</v>
      </c>
      <c r="O80" s="2" t="s">
        <v>8741</v>
      </c>
      <c r="P80" s="2" t="s">
        <v>3913</v>
      </c>
      <c r="Q80" s="2" t="s">
        <v>8742</v>
      </c>
      <c r="R80" s="61"/>
      <c r="S80" s="61"/>
      <c r="T80" s="61"/>
    </row>
    <row r="81" spans="1:20" s="1" customFormat="1">
      <c r="A81" s="2" t="s">
        <v>8743</v>
      </c>
      <c r="B81" s="3" t="s">
        <v>8744</v>
      </c>
      <c r="C81" s="2"/>
      <c r="D81" s="2">
        <v>0.33900000000000002</v>
      </c>
      <c r="E81" s="2"/>
      <c r="F81" s="2" t="s">
        <v>8678</v>
      </c>
      <c r="G81" s="2"/>
      <c r="H81" s="2" t="s">
        <v>8618</v>
      </c>
      <c r="I81" s="2" t="s">
        <v>8745</v>
      </c>
      <c r="J81" s="63" t="s">
        <v>8734</v>
      </c>
      <c r="K81" s="2" t="s">
        <v>8546</v>
      </c>
      <c r="L81" s="2" t="s">
        <v>8566</v>
      </c>
      <c r="M81" s="2" t="s">
        <v>8548</v>
      </c>
      <c r="N81" s="3" t="s">
        <v>3665</v>
      </c>
      <c r="O81" s="2" t="s">
        <v>4115</v>
      </c>
      <c r="P81" s="2" t="s">
        <v>3913</v>
      </c>
      <c r="Q81" s="2"/>
      <c r="R81" s="61"/>
      <c r="S81" s="61"/>
      <c r="T81" s="61"/>
    </row>
    <row r="82" spans="1:20" s="1" customFormat="1">
      <c r="A82" s="2" t="s">
        <v>8746</v>
      </c>
      <c r="B82" s="3" t="s">
        <v>8736</v>
      </c>
      <c r="C82" s="2"/>
      <c r="D82" s="2">
        <v>0.21</v>
      </c>
      <c r="E82" s="3"/>
      <c r="F82" s="2" t="s">
        <v>8678</v>
      </c>
      <c r="H82" s="2" t="s">
        <v>8618</v>
      </c>
      <c r="I82" s="2" t="s">
        <v>8747</v>
      </c>
      <c r="J82" s="3" t="s">
        <v>8734</v>
      </c>
      <c r="K82" s="2" t="s">
        <v>8546</v>
      </c>
      <c r="L82" s="2" t="s">
        <v>8566</v>
      </c>
      <c r="M82" s="2" t="s">
        <v>8548</v>
      </c>
      <c r="N82" s="3" t="s">
        <v>3665</v>
      </c>
      <c r="O82" s="2" t="s">
        <v>4118</v>
      </c>
      <c r="P82" s="2" t="s">
        <v>3913</v>
      </c>
      <c r="Q82" s="2"/>
      <c r="R82" s="61"/>
      <c r="S82" s="61"/>
      <c r="T82" s="61"/>
    </row>
    <row r="83" spans="1:20" s="1" customFormat="1" ht="14.1">
      <c r="A83" s="2" t="s">
        <v>8748</v>
      </c>
      <c r="B83" s="2" t="s">
        <v>8739</v>
      </c>
      <c r="C83" s="2"/>
      <c r="D83" s="2">
        <v>0.22500000000000001</v>
      </c>
      <c r="E83" s="2"/>
      <c r="F83" s="2" t="s">
        <v>8678</v>
      </c>
      <c r="G83" s="2"/>
      <c r="H83" s="2" t="s">
        <v>8618</v>
      </c>
      <c r="I83" s="2" t="s">
        <v>8749</v>
      </c>
      <c r="J83" s="63" t="s">
        <v>8734</v>
      </c>
      <c r="K83" s="2" t="s">
        <v>8546</v>
      </c>
      <c r="L83" s="2" t="s">
        <v>8566</v>
      </c>
      <c r="M83" s="2" t="s">
        <v>8548</v>
      </c>
      <c r="N83" s="3" t="s">
        <v>3665</v>
      </c>
      <c r="O83" s="3" t="s">
        <v>4118</v>
      </c>
      <c r="P83" s="2" t="s">
        <v>3913</v>
      </c>
      <c r="Q83" s="2" t="s">
        <v>8742</v>
      </c>
    </row>
    <row r="84" spans="1:20" s="1" customFormat="1" ht="14.1">
      <c r="A84" s="2" t="s">
        <v>8750</v>
      </c>
      <c r="B84" s="2" t="s">
        <v>8751</v>
      </c>
      <c r="C84" s="2"/>
      <c r="D84" s="2">
        <v>0.36</v>
      </c>
      <c r="E84" s="2"/>
      <c r="F84" s="2" t="s">
        <v>8630</v>
      </c>
      <c r="G84" s="2"/>
      <c r="H84" s="2" t="s">
        <v>8618</v>
      </c>
      <c r="I84" s="2" t="s">
        <v>8752</v>
      </c>
      <c r="J84" s="2" t="s">
        <v>8586</v>
      </c>
      <c r="K84" s="2" t="s">
        <v>8546</v>
      </c>
      <c r="L84" s="2" t="s">
        <v>8566</v>
      </c>
      <c r="M84" s="2" t="s">
        <v>8548</v>
      </c>
      <c r="N84" s="3" t="s">
        <v>3863</v>
      </c>
      <c r="O84" s="3" t="s">
        <v>3931</v>
      </c>
      <c r="P84" s="2" t="s">
        <v>3913</v>
      </c>
    </row>
    <row r="85" spans="1:20" s="1" customFormat="1" ht="14.1">
      <c r="A85" s="2" t="s">
        <v>8753</v>
      </c>
      <c r="B85" s="2" t="s">
        <v>8754</v>
      </c>
      <c r="C85" s="2"/>
      <c r="D85" s="2">
        <v>0.43</v>
      </c>
      <c r="E85" s="2"/>
      <c r="F85" s="2" t="s">
        <v>8630</v>
      </c>
      <c r="G85" s="2"/>
      <c r="H85" s="2" t="s">
        <v>8618</v>
      </c>
      <c r="I85" s="2" t="s">
        <v>8755</v>
      </c>
      <c r="J85" s="2" t="s">
        <v>8586</v>
      </c>
      <c r="K85" s="2" t="s">
        <v>8546</v>
      </c>
      <c r="L85" s="2" t="s">
        <v>8566</v>
      </c>
      <c r="M85" s="2" t="s">
        <v>8548</v>
      </c>
      <c r="N85" s="3" t="s">
        <v>3865</v>
      </c>
      <c r="O85" s="3" t="s">
        <v>3937</v>
      </c>
      <c r="P85" s="2" t="s">
        <v>3913</v>
      </c>
    </row>
    <row r="86" spans="1:20" s="1" customFormat="1" ht="14.1">
      <c r="A86" s="2" t="s">
        <v>8756</v>
      </c>
      <c r="B86" s="2" t="s">
        <v>8757</v>
      </c>
      <c r="C86" s="2"/>
      <c r="D86" s="2">
        <v>0.36</v>
      </c>
      <c r="E86" s="2"/>
      <c r="F86" s="2" t="s">
        <v>8630</v>
      </c>
      <c r="G86" s="2"/>
      <c r="H86" s="2" t="s">
        <v>8618</v>
      </c>
      <c r="I86" s="2" t="s">
        <v>8758</v>
      </c>
      <c r="J86" s="2" t="s">
        <v>8586</v>
      </c>
      <c r="K86" s="2" t="s">
        <v>8546</v>
      </c>
      <c r="L86" s="2" t="s">
        <v>8566</v>
      </c>
      <c r="M86" s="2" t="s">
        <v>8548</v>
      </c>
      <c r="N86" s="3" t="s">
        <v>3873</v>
      </c>
      <c r="O86" s="3" t="s">
        <v>3942</v>
      </c>
      <c r="P86" s="2" t="s">
        <v>3913</v>
      </c>
    </row>
    <row r="87" spans="1:20" s="1" customFormat="1" ht="14.1">
      <c r="A87" s="2" t="s">
        <v>8759</v>
      </c>
      <c r="B87" s="2" t="s">
        <v>8760</v>
      </c>
      <c r="C87" s="2"/>
      <c r="D87" s="2">
        <v>0.51</v>
      </c>
      <c r="E87" s="2"/>
      <c r="F87" s="2" t="s">
        <v>8630</v>
      </c>
      <c r="G87" s="2"/>
      <c r="H87" s="2" t="s">
        <v>8618</v>
      </c>
      <c r="I87" s="2" t="s">
        <v>8761</v>
      </c>
      <c r="J87" s="2" t="s">
        <v>8586</v>
      </c>
      <c r="K87" s="2" t="s">
        <v>8546</v>
      </c>
      <c r="L87" s="2" t="s">
        <v>8566</v>
      </c>
      <c r="M87" s="2" t="s">
        <v>8548</v>
      </c>
      <c r="N87" s="3" t="s">
        <v>3875</v>
      </c>
      <c r="O87" s="3" t="s">
        <v>3943</v>
      </c>
      <c r="P87" s="2" t="s">
        <v>3913</v>
      </c>
    </row>
    <row r="88" spans="1:20" s="1" customFormat="1" ht="14.1">
      <c r="A88" s="2" t="s">
        <v>8762</v>
      </c>
      <c r="B88" s="2" t="s">
        <v>8763</v>
      </c>
      <c r="C88" s="2"/>
      <c r="D88" s="2">
        <v>0.44500000000000001</v>
      </c>
      <c r="E88" s="2"/>
      <c r="F88" s="2" t="s">
        <v>8764</v>
      </c>
      <c r="G88" s="2"/>
      <c r="H88" s="2" t="s">
        <v>8618</v>
      </c>
      <c r="I88" s="2" t="s">
        <v>8765</v>
      </c>
      <c r="J88" s="2" t="s">
        <v>8586</v>
      </c>
      <c r="K88" s="2" t="s">
        <v>8546</v>
      </c>
      <c r="L88" s="2" t="s">
        <v>8566</v>
      </c>
      <c r="M88" s="2" t="s">
        <v>8548</v>
      </c>
      <c r="N88" s="3" t="s">
        <v>3837</v>
      </c>
      <c r="O88" s="3" t="s">
        <v>3945</v>
      </c>
      <c r="P88" s="2" t="s">
        <v>3913</v>
      </c>
    </row>
    <row r="89" spans="1:20" s="1" customFormat="1" ht="14.1">
      <c r="A89" s="2" t="s">
        <v>8766</v>
      </c>
      <c r="B89" s="2" t="s">
        <v>8767</v>
      </c>
      <c r="C89" s="2"/>
      <c r="D89" s="2">
        <v>0.47799999999999998</v>
      </c>
      <c r="E89" s="2"/>
      <c r="F89" s="2" t="s">
        <v>8630</v>
      </c>
      <c r="G89" s="2"/>
      <c r="H89" s="2" t="s">
        <v>8618</v>
      </c>
      <c r="I89" s="2" t="s">
        <v>8768</v>
      </c>
      <c r="J89" s="2" t="s">
        <v>8586</v>
      </c>
      <c r="K89" s="2" t="s">
        <v>8546</v>
      </c>
      <c r="L89" s="2" t="s">
        <v>8566</v>
      </c>
      <c r="M89" s="2" t="s">
        <v>8548</v>
      </c>
      <c r="N89" s="3" t="s">
        <v>3859</v>
      </c>
      <c r="O89" s="3" t="s">
        <v>3946</v>
      </c>
      <c r="P89" s="2" t="s">
        <v>3913</v>
      </c>
    </row>
    <row r="90" spans="1:20" s="1" customFormat="1" ht="14.1">
      <c r="A90" s="2" t="s">
        <v>8769</v>
      </c>
      <c r="B90" s="2" t="s">
        <v>8770</v>
      </c>
      <c r="C90" s="2"/>
      <c r="D90" s="2">
        <v>0.30499999999999999</v>
      </c>
      <c r="E90" s="2"/>
      <c r="F90" s="2" t="s">
        <v>8630</v>
      </c>
      <c r="G90" s="2"/>
      <c r="H90" s="2" t="s">
        <v>8618</v>
      </c>
      <c r="I90" s="2" t="s">
        <v>8771</v>
      </c>
      <c r="J90" s="2" t="s">
        <v>8586</v>
      </c>
      <c r="K90" s="2" t="s">
        <v>8546</v>
      </c>
      <c r="L90" s="2" t="s">
        <v>8566</v>
      </c>
      <c r="M90" s="2" t="s">
        <v>8548</v>
      </c>
      <c r="N90" s="3" t="s">
        <v>3877</v>
      </c>
      <c r="O90" s="3" t="s">
        <v>3947</v>
      </c>
      <c r="P90" s="2" t="s">
        <v>3913</v>
      </c>
    </row>
    <row r="91" spans="1:20" s="1" customFormat="1" ht="14.1">
      <c r="A91" s="2" t="s">
        <v>8772</v>
      </c>
      <c r="B91" s="2" t="s">
        <v>8773</v>
      </c>
      <c r="C91" s="2"/>
      <c r="D91" s="2">
        <v>0</v>
      </c>
      <c r="E91" s="2"/>
      <c r="F91" s="2" t="s">
        <v>8630</v>
      </c>
      <c r="G91" s="2"/>
      <c r="H91" s="2" t="s">
        <v>8618</v>
      </c>
      <c r="I91" s="2" t="s">
        <v>8774</v>
      </c>
      <c r="J91" s="2" t="s">
        <v>8586</v>
      </c>
      <c r="K91" s="2" t="s">
        <v>8546</v>
      </c>
      <c r="L91" s="2" t="s">
        <v>8566</v>
      </c>
      <c r="M91" s="2" t="s">
        <v>8548</v>
      </c>
      <c r="N91" s="3" t="s">
        <v>3885</v>
      </c>
      <c r="O91" s="3" t="s">
        <v>3954</v>
      </c>
      <c r="P91" s="2" t="s">
        <v>3913</v>
      </c>
      <c r="Q91" s="1" t="s">
        <v>8775</v>
      </c>
    </row>
    <row r="92" spans="1:20" s="1" customFormat="1" ht="14.1">
      <c r="A92" s="2" t="s">
        <v>8776</v>
      </c>
      <c r="B92" s="2" t="s">
        <v>8777</v>
      </c>
      <c r="C92" s="2"/>
      <c r="D92" s="2">
        <v>0.27700000000000002</v>
      </c>
      <c r="E92" s="2"/>
      <c r="F92" s="2" t="s">
        <v>8630</v>
      </c>
      <c r="G92" s="2"/>
      <c r="H92" s="2" t="s">
        <v>8618</v>
      </c>
      <c r="I92" s="2" t="s">
        <v>8778</v>
      </c>
      <c r="J92" s="2" t="s">
        <v>8586</v>
      </c>
      <c r="K92" s="2" t="s">
        <v>8546</v>
      </c>
      <c r="L92" s="2" t="s">
        <v>8566</v>
      </c>
      <c r="M92" s="2" t="s">
        <v>8548</v>
      </c>
      <c r="N92" s="3" t="s">
        <v>3887</v>
      </c>
      <c r="O92" s="3" t="s">
        <v>4091</v>
      </c>
      <c r="P92" s="2" t="s">
        <v>3913</v>
      </c>
    </row>
    <row r="93" spans="1:20" s="1" customFormat="1" ht="14.1">
      <c r="A93" s="2" t="s">
        <v>8779</v>
      </c>
      <c r="B93" s="2" t="s">
        <v>8582</v>
      </c>
      <c r="C93" s="2"/>
      <c r="D93" s="2">
        <v>0.38500000000000001</v>
      </c>
      <c r="E93" s="2"/>
      <c r="F93" s="2" t="s">
        <v>8624</v>
      </c>
      <c r="G93" s="2"/>
      <c r="H93" s="2" t="s">
        <v>8618</v>
      </c>
      <c r="I93" s="2" t="s">
        <v>8780</v>
      </c>
      <c r="J93" s="2" t="s">
        <v>8586</v>
      </c>
      <c r="K93" s="2" t="s">
        <v>8546</v>
      </c>
      <c r="L93" s="2" t="s">
        <v>8566</v>
      </c>
      <c r="M93" s="2" t="s">
        <v>8548</v>
      </c>
      <c r="N93" s="3" t="s">
        <v>3665</v>
      </c>
      <c r="O93" s="3" t="s">
        <v>4013</v>
      </c>
      <c r="P93" s="2" t="s">
        <v>3913</v>
      </c>
    </row>
    <row r="94" spans="1:20" s="1" customFormat="1" ht="14.1">
      <c r="A94" s="2" t="s">
        <v>8781</v>
      </c>
      <c r="B94" s="2" t="s">
        <v>8637</v>
      </c>
      <c r="C94" s="2"/>
      <c r="D94" s="2">
        <v>0.39500000000000002</v>
      </c>
      <c r="E94" s="2"/>
      <c r="F94" s="2" t="s">
        <v>8624</v>
      </c>
      <c r="G94" s="2"/>
      <c r="H94" s="2" t="s">
        <v>8618</v>
      </c>
      <c r="I94" s="2" t="s">
        <v>8782</v>
      </c>
      <c r="J94" s="2" t="s">
        <v>8586</v>
      </c>
      <c r="K94" s="2" t="s">
        <v>8546</v>
      </c>
      <c r="L94" s="2" t="s">
        <v>8566</v>
      </c>
      <c r="M94" s="2" t="s">
        <v>8548</v>
      </c>
      <c r="N94" s="3" t="s">
        <v>3819</v>
      </c>
      <c r="O94" s="3" t="s">
        <v>4009</v>
      </c>
      <c r="P94" s="2" t="s">
        <v>3913</v>
      </c>
    </row>
    <row r="95" spans="1:20" s="1" customFormat="1" ht="14.1">
      <c r="A95" s="2" t="s">
        <v>8783</v>
      </c>
      <c r="B95" s="2" t="s">
        <v>8656</v>
      </c>
      <c r="C95" s="2"/>
      <c r="D95" s="2">
        <v>0.58499999999999996</v>
      </c>
      <c r="E95" s="2"/>
      <c r="F95" s="2" t="s">
        <v>8630</v>
      </c>
      <c r="G95" s="2"/>
      <c r="H95" s="2" t="s">
        <v>8618</v>
      </c>
      <c r="I95" s="2" t="s">
        <v>8784</v>
      </c>
      <c r="J95" s="2" t="s">
        <v>8586</v>
      </c>
      <c r="K95" s="2" t="s">
        <v>8546</v>
      </c>
      <c r="L95" s="2" t="s">
        <v>8566</v>
      </c>
      <c r="M95" s="2" t="s">
        <v>8548</v>
      </c>
      <c r="N95" s="3" t="s">
        <v>3867</v>
      </c>
      <c r="O95" s="3" t="s">
        <v>3960</v>
      </c>
      <c r="P95" s="2" t="s">
        <v>3913</v>
      </c>
    </row>
    <row r="96" spans="1:20" s="1" customFormat="1" ht="14.1">
      <c r="A96" s="2" t="s">
        <v>8785</v>
      </c>
      <c r="B96" s="2" t="s">
        <v>8786</v>
      </c>
      <c r="C96" s="2"/>
      <c r="D96" s="2">
        <v>0.60499999999999998</v>
      </c>
      <c r="E96" s="2"/>
      <c r="F96" s="2" t="s">
        <v>8630</v>
      </c>
      <c r="G96" s="2"/>
      <c r="H96" s="2" t="s">
        <v>8618</v>
      </c>
      <c r="I96" s="2" t="s">
        <v>8787</v>
      </c>
      <c r="J96" s="2" t="s">
        <v>8586</v>
      </c>
      <c r="K96" s="2" t="s">
        <v>8546</v>
      </c>
      <c r="L96" s="2" t="s">
        <v>8566</v>
      </c>
      <c r="M96" s="2" t="s">
        <v>8548</v>
      </c>
      <c r="N96" s="3" t="s">
        <v>3871</v>
      </c>
      <c r="O96" s="3" t="s">
        <v>3961</v>
      </c>
      <c r="P96" s="2" t="s">
        <v>3913</v>
      </c>
    </row>
    <row r="97" spans="1:17" s="1" customFormat="1" ht="14.1">
      <c r="A97" s="2" t="s">
        <v>8788</v>
      </c>
      <c r="B97" s="2" t="s">
        <v>8789</v>
      </c>
      <c r="C97" s="2"/>
      <c r="D97" s="2">
        <v>0.45500000000000002</v>
      </c>
      <c r="E97" s="2"/>
      <c r="F97" s="2" t="s">
        <v>8630</v>
      </c>
      <c r="G97" s="2"/>
      <c r="H97" s="2" t="s">
        <v>8618</v>
      </c>
      <c r="I97" s="2" t="s">
        <v>8790</v>
      </c>
      <c r="J97" s="2" t="s">
        <v>8586</v>
      </c>
      <c r="K97" s="2" t="s">
        <v>8546</v>
      </c>
      <c r="L97" s="2" t="s">
        <v>8566</v>
      </c>
      <c r="M97" s="2" t="s">
        <v>8548</v>
      </c>
      <c r="N97" s="3" t="s">
        <v>3885</v>
      </c>
      <c r="O97" s="3" t="s">
        <v>3962</v>
      </c>
      <c r="P97" s="2" t="s">
        <v>3913</v>
      </c>
    </row>
    <row r="98" spans="1:17" s="1" customFormat="1" ht="14.1">
      <c r="A98" s="2" t="s">
        <v>8791</v>
      </c>
      <c r="B98" s="2" t="s">
        <v>8792</v>
      </c>
      <c r="C98" s="2"/>
      <c r="D98" s="2">
        <v>0.57499999999999996</v>
      </c>
      <c r="E98" s="2"/>
      <c r="F98" s="2" t="s">
        <v>8630</v>
      </c>
      <c r="G98" s="2"/>
      <c r="H98" s="2" t="s">
        <v>8618</v>
      </c>
      <c r="I98" s="2" t="s">
        <v>8793</v>
      </c>
      <c r="J98" s="2" t="s">
        <v>8586</v>
      </c>
      <c r="K98" s="2" t="s">
        <v>8546</v>
      </c>
      <c r="L98" s="2" t="s">
        <v>8566</v>
      </c>
      <c r="M98" s="2" t="s">
        <v>8548</v>
      </c>
      <c r="N98" s="3" t="s">
        <v>3841</v>
      </c>
      <c r="O98" s="3" t="s">
        <v>3963</v>
      </c>
      <c r="P98" s="2" t="s">
        <v>3913</v>
      </c>
    </row>
    <row r="99" spans="1:17" s="1" customFormat="1" ht="14.1">
      <c r="A99" s="2" t="s">
        <v>8794</v>
      </c>
      <c r="B99" s="2" t="s">
        <v>8589</v>
      </c>
      <c r="C99" s="2"/>
      <c r="D99" s="2">
        <v>0.54500000000000004</v>
      </c>
      <c r="E99" s="2"/>
      <c r="F99" s="2" t="s">
        <v>8630</v>
      </c>
      <c r="G99" s="2"/>
      <c r="H99" s="2" t="s">
        <v>8618</v>
      </c>
      <c r="I99" s="2" t="s">
        <v>8795</v>
      </c>
      <c r="J99" s="2" t="s">
        <v>8586</v>
      </c>
      <c r="K99" s="2" t="s">
        <v>8546</v>
      </c>
      <c r="L99" s="2" t="s">
        <v>8566</v>
      </c>
      <c r="M99" s="2" t="s">
        <v>8548</v>
      </c>
      <c r="N99" s="2" t="s">
        <v>3817</v>
      </c>
      <c r="O99" s="2" t="s">
        <v>4014</v>
      </c>
      <c r="P99" s="2" t="s">
        <v>3913</v>
      </c>
    </row>
    <row r="100" spans="1:17" s="1" customFormat="1" ht="14.1">
      <c r="A100" s="2" t="s">
        <v>8796</v>
      </c>
      <c r="B100" s="2" t="s">
        <v>8797</v>
      </c>
      <c r="C100" s="2"/>
      <c r="D100" s="2">
        <v>0.6</v>
      </c>
      <c r="E100" s="2"/>
      <c r="F100" s="2" t="s">
        <v>8630</v>
      </c>
      <c r="G100" s="2"/>
      <c r="H100" s="2" t="s">
        <v>8618</v>
      </c>
      <c r="I100" s="2" t="s">
        <v>8798</v>
      </c>
      <c r="J100" s="2" t="s">
        <v>8586</v>
      </c>
      <c r="K100" s="2" t="s">
        <v>8546</v>
      </c>
      <c r="L100" s="2" t="s">
        <v>8566</v>
      </c>
      <c r="M100" s="2" t="s">
        <v>8548</v>
      </c>
      <c r="N100" s="2" t="s">
        <v>3835</v>
      </c>
      <c r="O100" s="2" t="s">
        <v>3964</v>
      </c>
      <c r="P100" s="2" t="s">
        <v>3913</v>
      </c>
    </row>
    <row r="101" spans="1:17" s="1" customFormat="1" ht="14.1">
      <c r="A101" s="2" t="s">
        <v>8799</v>
      </c>
      <c r="B101" s="2" t="s">
        <v>8800</v>
      </c>
      <c r="C101" s="2"/>
      <c r="D101" s="2">
        <v>0.76100000000000001</v>
      </c>
      <c r="E101" s="2"/>
      <c r="F101" s="2" t="s">
        <v>8630</v>
      </c>
      <c r="G101" s="2"/>
      <c r="H101" s="2" t="s">
        <v>8618</v>
      </c>
      <c r="I101" s="2" t="s">
        <v>8801</v>
      </c>
      <c r="J101" s="2" t="s">
        <v>8586</v>
      </c>
      <c r="K101" s="2" t="s">
        <v>8546</v>
      </c>
      <c r="L101" s="2" t="s">
        <v>8566</v>
      </c>
      <c r="M101" s="2" t="s">
        <v>8548</v>
      </c>
      <c r="N101" s="2" t="s">
        <v>3865</v>
      </c>
      <c r="O101" s="2" t="s">
        <v>3965</v>
      </c>
      <c r="P101" s="2" t="s">
        <v>3913</v>
      </c>
    </row>
    <row r="102" spans="1:17" s="1" customFormat="1" ht="14.1">
      <c r="A102" s="2" t="s">
        <v>8802</v>
      </c>
      <c r="B102" s="2" t="s">
        <v>8803</v>
      </c>
      <c r="C102" s="2"/>
      <c r="D102" s="2"/>
      <c r="E102" s="2"/>
      <c r="F102" s="2" t="s">
        <v>8630</v>
      </c>
      <c r="G102" s="2"/>
      <c r="H102" s="2" t="s">
        <v>8618</v>
      </c>
      <c r="I102" s="2" t="s">
        <v>8804</v>
      </c>
      <c r="J102" s="2" t="s">
        <v>8586</v>
      </c>
      <c r="K102" s="2" t="s">
        <v>8546</v>
      </c>
      <c r="L102" s="2" t="s">
        <v>8566</v>
      </c>
      <c r="M102" s="2" t="s">
        <v>8548</v>
      </c>
      <c r="N102" s="2" t="s">
        <v>3968</v>
      </c>
      <c r="O102" s="2" t="s">
        <v>3966</v>
      </c>
      <c r="P102" s="2" t="s">
        <v>3913</v>
      </c>
      <c r="Q102" s="1" t="s">
        <v>8805</v>
      </c>
    </row>
    <row r="103" spans="1:17" s="1" customFormat="1" ht="14.1">
      <c r="A103" s="2" t="s">
        <v>8806</v>
      </c>
      <c r="B103" s="2" t="s">
        <v>8598</v>
      </c>
      <c r="C103" s="2"/>
      <c r="D103" s="2">
        <v>0.215</v>
      </c>
      <c r="E103" s="2"/>
      <c r="F103" s="2" t="s">
        <v>8624</v>
      </c>
      <c r="G103" s="2"/>
      <c r="H103" s="2" t="s">
        <v>8618</v>
      </c>
      <c r="I103" s="2" t="s">
        <v>8807</v>
      </c>
      <c r="J103" s="2" t="s">
        <v>8586</v>
      </c>
      <c r="K103" s="2" t="s">
        <v>8546</v>
      </c>
      <c r="L103" s="2" t="s">
        <v>8566</v>
      </c>
      <c r="M103" s="2" t="s">
        <v>8548</v>
      </c>
      <c r="N103" s="3" t="s">
        <v>3809</v>
      </c>
      <c r="O103" s="3" t="s">
        <v>4012</v>
      </c>
      <c r="P103" s="2" t="s">
        <v>3913</v>
      </c>
    </row>
    <row r="104" spans="1:17" s="1" customFormat="1" ht="14.1">
      <c r="A104" s="2" t="s">
        <v>8808</v>
      </c>
      <c r="B104" s="2" t="s">
        <v>8595</v>
      </c>
      <c r="C104" s="2"/>
      <c r="D104" s="2">
        <v>0.373</v>
      </c>
      <c r="E104" s="2"/>
      <c r="F104" s="2" t="s">
        <v>8624</v>
      </c>
      <c r="G104" s="2"/>
      <c r="H104" s="2" t="s">
        <v>8618</v>
      </c>
      <c r="I104" s="2" t="s">
        <v>8809</v>
      </c>
      <c r="J104" s="2" t="s">
        <v>8586</v>
      </c>
      <c r="K104" s="2" t="s">
        <v>8546</v>
      </c>
      <c r="L104" s="2" t="s">
        <v>8566</v>
      </c>
      <c r="M104" s="2" t="s">
        <v>8548</v>
      </c>
      <c r="N104" s="3" t="s">
        <v>3823</v>
      </c>
      <c r="O104" s="3" t="s">
        <v>4015</v>
      </c>
      <c r="P104" s="2" t="s">
        <v>3913</v>
      </c>
    </row>
    <row r="105" spans="1:17" s="1" customFormat="1" ht="14.1">
      <c r="A105" s="2" t="s">
        <v>8810</v>
      </c>
      <c r="B105" s="2" t="s">
        <v>8589</v>
      </c>
      <c r="C105" s="2"/>
      <c r="D105" s="2">
        <v>0.97499999999999998</v>
      </c>
      <c r="E105" s="2"/>
      <c r="F105" s="2" t="s">
        <v>8630</v>
      </c>
      <c r="G105" s="2"/>
      <c r="H105" s="2" t="s">
        <v>8618</v>
      </c>
      <c r="I105" s="2" t="s">
        <v>8811</v>
      </c>
      <c r="J105" s="2" t="s">
        <v>8586</v>
      </c>
      <c r="K105" s="2" t="s">
        <v>8546</v>
      </c>
      <c r="L105" s="2" t="s">
        <v>8566</v>
      </c>
      <c r="M105" s="2" t="s">
        <v>8548</v>
      </c>
      <c r="N105" s="3" t="s">
        <v>3817</v>
      </c>
      <c r="O105" s="3" t="s">
        <v>4014</v>
      </c>
      <c r="P105" s="2" t="s">
        <v>3913</v>
      </c>
    </row>
    <row r="106" spans="1:17" s="1" customFormat="1" ht="14.1">
      <c r="A106" s="2" t="s">
        <v>8812</v>
      </c>
      <c r="B106" s="2" t="s">
        <v>8605</v>
      </c>
      <c r="C106" s="2"/>
      <c r="D106" s="2">
        <v>0.59499999999999997</v>
      </c>
      <c r="E106" s="2"/>
      <c r="F106" s="2" t="s">
        <v>8624</v>
      </c>
      <c r="G106" s="2"/>
      <c r="H106" s="2" t="s">
        <v>8618</v>
      </c>
      <c r="I106" s="2" t="s">
        <v>8813</v>
      </c>
      <c r="J106" s="2" t="s">
        <v>8586</v>
      </c>
      <c r="K106" s="2" t="s">
        <v>8546</v>
      </c>
      <c r="L106" s="2" t="s">
        <v>8566</v>
      </c>
      <c r="M106" s="2" t="s">
        <v>8548</v>
      </c>
      <c r="N106" s="3" t="s">
        <v>3825</v>
      </c>
      <c r="O106" s="3" t="s">
        <v>4011</v>
      </c>
      <c r="P106" s="2" t="s">
        <v>3913</v>
      </c>
    </row>
    <row r="107" spans="1:17" s="1" customFormat="1" ht="14.1">
      <c r="A107" s="2" t="s">
        <v>8814</v>
      </c>
      <c r="B107" s="2" t="s">
        <v>8815</v>
      </c>
      <c r="C107" s="2"/>
      <c r="D107" s="2">
        <v>0.30499999999999999</v>
      </c>
      <c r="E107" s="2"/>
      <c r="F107" s="2" t="s">
        <v>8624</v>
      </c>
      <c r="G107" s="2"/>
      <c r="H107" s="2" t="s">
        <v>8618</v>
      </c>
      <c r="I107" s="2" t="s">
        <v>8816</v>
      </c>
      <c r="J107" s="2" t="s">
        <v>8586</v>
      </c>
      <c r="K107" s="2" t="s">
        <v>8546</v>
      </c>
      <c r="L107" s="2" t="s">
        <v>8566</v>
      </c>
      <c r="M107" s="2" t="s">
        <v>8548</v>
      </c>
      <c r="N107" s="3" t="s">
        <v>3829</v>
      </c>
      <c r="O107" s="3" t="s">
        <v>4001</v>
      </c>
      <c r="P107" s="2" t="s">
        <v>3913</v>
      </c>
    </row>
    <row r="108" spans="1:17" s="1" customFormat="1" ht="14.1">
      <c r="A108" s="2" t="s">
        <v>8817</v>
      </c>
      <c r="B108" s="2" t="s">
        <v>8726</v>
      </c>
      <c r="C108" s="2"/>
      <c r="D108" s="2">
        <v>0.31</v>
      </c>
      <c r="E108" s="2"/>
      <c r="F108" s="2" t="s">
        <v>8624</v>
      </c>
      <c r="G108" s="2"/>
      <c r="H108" s="2" t="s">
        <v>8618</v>
      </c>
      <c r="I108" s="2" t="s">
        <v>8818</v>
      </c>
      <c r="J108" s="2" t="s">
        <v>8586</v>
      </c>
      <c r="K108" s="2" t="s">
        <v>8546</v>
      </c>
      <c r="L108" s="2" t="s">
        <v>8566</v>
      </c>
      <c r="M108" s="2" t="s">
        <v>8548</v>
      </c>
      <c r="N108" s="3" t="s">
        <v>3879</v>
      </c>
      <c r="O108" s="3" t="s">
        <v>4090</v>
      </c>
      <c r="P108" s="2" t="s">
        <v>3913</v>
      </c>
    </row>
    <row r="109" spans="1:17" s="1" customFormat="1" ht="14.1">
      <c r="A109" s="2" t="s">
        <v>8819</v>
      </c>
      <c r="B109" s="2" t="s">
        <v>8820</v>
      </c>
      <c r="C109" s="2"/>
      <c r="D109" s="2">
        <v>0.26</v>
      </c>
      <c r="E109" s="2"/>
      <c r="F109" s="2" t="s">
        <v>8624</v>
      </c>
      <c r="G109" s="2"/>
      <c r="H109" s="2" t="s">
        <v>8618</v>
      </c>
      <c r="I109" s="2" t="s">
        <v>8821</v>
      </c>
      <c r="J109" s="2" t="s">
        <v>8586</v>
      </c>
      <c r="K109" s="2" t="s">
        <v>8546</v>
      </c>
      <c r="L109" s="2" t="s">
        <v>8566</v>
      </c>
      <c r="M109" s="2" t="s">
        <v>8548</v>
      </c>
      <c r="N109" s="3" t="s">
        <v>3873</v>
      </c>
      <c r="O109" s="3" t="s">
        <v>3942</v>
      </c>
      <c r="P109" s="2" t="s">
        <v>3913</v>
      </c>
    </row>
    <row r="110" spans="1:17" s="1" customFormat="1" ht="14.1">
      <c r="A110" s="2" t="s">
        <v>8822</v>
      </c>
      <c r="B110" s="2" t="s">
        <v>8760</v>
      </c>
      <c r="C110" s="2"/>
      <c r="D110" s="2">
        <v>0.34300000000000003</v>
      </c>
      <c r="E110" s="2"/>
      <c r="F110" s="2" t="s">
        <v>8624</v>
      </c>
      <c r="G110" s="2"/>
      <c r="H110" s="2" t="s">
        <v>8618</v>
      </c>
      <c r="I110" s="2" t="s">
        <v>8823</v>
      </c>
      <c r="J110" s="2" t="s">
        <v>8586</v>
      </c>
      <c r="K110" s="2" t="s">
        <v>8546</v>
      </c>
      <c r="L110" s="2" t="s">
        <v>8566</v>
      </c>
      <c r="M110" s="2" t="s">
        <v>8548</v>
      </c>
      <c r="N110" s="3" t="s">
        <v>3875</v>
      </c>
      <c r="O110" s="3" t="s">
        <v>3943</v>
      </c>
      <c r="P110" s="2" t="s">
        <v>3913</v>
      </c>
    </row>
    <row r="111" spans="1:17" s="1" customFormat="1" ht="14.1">
      <c r="A111" s="2" t="s">
        <v>8824</v>
      </c>
      <c r="B111" s="2" t="s">
        <v>8777</v>
      </c>
      <c r="C111" s="2"/>
      <c r="D111" s="2">
        <v>0.19</v>
      </c>
      <c r="E111" s="2"/>
      <c r="F111" s="2" t="s">
        <v>8624</v>
      </c>
      <c r="G111" s="2"/>
      <c r="H111" s="2" t="s">
        <v>8618</v>
      </c>
      <c r="I111" s="2" t="s">
        <v>8825</v>
      </c>
      <c r="J111" s="2" t="s">
        <v>8586</v>
      </c>
      <c r="K111" s="2" t="s">
        <v>8546</v>
      </c>
      <c r="L111" s="2" t="s">
        <v>8566</v>
      </c>
      <c r="M111" s="2" t="s">
        <v>8548</v>
      </c>
      <c r="N111" s="3" t="s">
        <v>3887</v>
      </c>
      <c r="O111" s="3" t="s">
        <v>4091</v>
      </c>
      <c r="P111" s="2" t="s">
        <v>3913</v>
      </c>
    </row>
    <row r="112" spans="1:17" s="1" customFormat="1" ht="14.1">
      <c r="A112" s="2" t="s">
        <v>8826</v>
      </c>
      <c r="B112" s="2" t="s">
        <v>8827</v>
      </c>
      <c r="C112" s="2"/>
      <c r="D112" s="2">
        <v>0.153</v>
      </c>
      <c r="E112" s="2"/>
      <c r="F112" s="2" t="s">
        <v>8624</v>
      </c>
      <c r="G112" s="2"/>
      <c r="H112" s="2" t="s">
        <v>8618</v>
      </c>
      <c r="I112" s="2" t="s">
        <v>8828</v>
      </c>
      <c r="J112" s="2" t="s">
        <v>8586</v>
      </c>
      <c r="K112" s="2" t="s">
        <v>8546</v>
      </c>
      <c r="L112" s="2" t="s">
        <v>8566</v>
      </c>
      <c r="M112" s="2" t="s">
        <v>8548</v>
      </c>
      <c r="N112" s="3" t="s">
        <v>3885</v>
      </c>
      <c r="O112" s="3" t="s">
        <v>3962</v>
      </c>
      <c r="P112" s="2" t="s">
        <v>3913</v>
      </c>
    </row>
    <row r="113" spans="1:17" s="1" customFormat="1" ht="14.1">
      <c r="A113" s="2" t="s">
        <v>8829</v>
      </c>
      <c r="B113" s="2" t="s">
        <v>8830</v>
      </c>
      <c r="C113" s="2"/>
      <c r="D113" s="2">
        <v>0.36199999999999999</v>
      </c>
      <c r="E113" s="2"/>
      <c r="F113" s="2" t="s">
        <v>8624</v>
      </c>
      <c r="G113" s="2"/>
      <c r="H113" s="2" t="s">
        <v>8618</v>
      </c>
      <c r="I113" s="2" t="s">
        <v>8831</v>
      </c>
      <c r="J113" s="2" t="s">
        <v>8586</v>
      </c>
      <c r="K113" s="2" t="s">
        <v>8546</v>
      </c>
      <c r="L113" s="2" t="s">
        <v>8566</v>
      </c>
      <c r="M113" s="2" t="s">
        <v>8548</v>
      </c>
      <c r="N113" s="3" t="s">
        <v>3835</v>
      </c>
      <c r="O113" s="3" t="s">
        <v>3964</v>
      </c>
      <c r="P113" s="2" t="s">
        <v>3913</v>
      </c>
    </row>
    <row r="114" spans="1:17" s="1" customFormat="1" ht="14.1">
      <c r="A114" s="2" t="s">
        <v>8832</v>
      </c>
      <c r="B114" s="2" t="s">
        <v>8589</v>
      </c>
      <c r="C114" s="2" t="s">
        <v>30</v>
      </c>
      <c r="D114" s="2" t="s">
        <v>30</v>
      </c>
      <c r="E114" s="2" t="s">
        <v>30</v>
      </c>
      <c r="F114" s="2" t="s">
        <v>8833</v>
      </c>
      <c r="G114" s="2" t="s">
        <v>30</v>
      </c>
      <c r="H114" s="2" t="s">
        <v>8618</v>
      </c>
      <c r="I114" s="2" t="s">
        <v>8834</v>
      </c>
      <c r="J114" s="2" t="s">
        <v>8586</v>
      </c>
      <c r="K114" s="2" t="s">
        <v>8546</v>
      </c>
      <c r="L114" s="2" t="s">
        <v>8566</v>
      </c>
      <c r="M114" s="2" t="s">
        <v>8548</v>
      </c>
      <c r="N114" s="3" t="s">
        <v>3817</v>
      </c>
      <c r="O114" s="3" t="s">
        <v>4014</v>
      </c>
      <c r="P114" s="2" t="s">
        <v>3913</v>
      </c>
      <c r="Q114" s="1" t="s">
        <v>8835</v>
      </c>
    </row>
    <row r="115" spans="1:17" s="1" customFormat="1" ht="14.1">
      <c r="A115" s="2" t="s">
        <v>8836</v>
      </c>
      <c r="B115" s="2" t="s">
        <v>8582</v>
      </c>
      <c r="C115" s="2" t="s">
        <v>30</v>
      </c>
      <c r="D115" s="2" t="s">
        <v>30</v>
      </c>
      <c r="E115" s="2" t="s">
        <v>30</v>
      </c>
      <c r="F115" s="2" t="s">
        <v>8630</v>
      </c>
      <c r="G115" s="2" t="s">
        <v>30</v>
      </c>
      <c r="H115" s="2" t="s">
        <v>8618</v>
      </c>
      <c r="I115" s="2" t="s">
        <v>8837</v>
      </c>
      <c r="J115" s="2" t="s">
        <v>8586</v>
      </c>
      <c r="K115" s="2" t="s">
        <v>8546</v>
      </c>
      <c r="L115" s="2" t="s">
        <v>8566</v>
      </c>
      <c r="M115" s="2" t="s">
        <v>8548</v>
      </c>
      <c r="N115" s="3" t="s">
        <v>3665</v>
      </c>
      <c r="O115" s="3" t="s">
        <v>4013</v>
      </c>
      <c r="P115" s="2" t="s">
        <v>3913</v>
      </c>
      <c r="Q115" s="1" t="s">
        <v>8835</v>
      </c>
    </row>
    <row r="116" spans="1:17" s="1" customFormat="1" ht="14.1">
      <c r="A116" s="2" t="s">
        <v>8838</v>
      </c>
      <c r="B116" s="2" t="s">
        <v>8637</v>
      </c>
      <c r="C116" s="2" t="s">
        <v>30</v>
      </c>
      <c r="D116" s="2" t="s">
        <v>30</v>
      </c>
      <c r="E116" s="2" t="s">
        <v>30</v>
      </c>
      <c r="F116" s="2" t="s">
        <v>8630</v>
      </c>
      <c r="G116" s="2" t="s">
        <v>30</v>
      </c>
      <c r="H116" s="2" t="s">
        <v>8618</v>
      </c>
      <c r="I116" s="2" t="s">
        <v>8839</v>
      </c>
      <c r="J116" s="2" t="s">
        <v>8586</v>
      </c>
      <c r="K116" s="2" t="s">
        <v>8546</v>
      </c>
      <c r="L116" s="2" t="s">
        <v>8566</v>
      </c>
      <c r="M116" s="2" t="s">
        <v>8548</v>
      </c>
      <c r="N116" s="3" t="s">
        <v>3819</v>
      </c>
      <c r="O116" s="3" t="s">
        <v>4009</v>
      </c>
      <c r="P116" s="2" t="s">
        <v>3913</v>
      </c>
      <c r="Q116" s="1" t="s">
        <v>8835</v>
      </c>
    </row>
    <row r="117" spans="1:17" s="1" customFormat="1" ht="14.1">
      <c r="A117" s="2" t="s">
        <v>8840</v>
      </c>
      <c r="B117" s="2" t="s">
        <v>8841</v>
      </c>
      <c r="C117" s="2"/>
      <c r="D117" s="2"/>
      <c r="E117" s="2"/>
      <c r="F117" s="2" t="s">
        <v>8842</v>
      </c>
      <c r="G117" s="2"/>
      <c r="H117" s="2" t="s">
        <v>8843</v>
      </c>
      <c r="I117" s="2" t="s">
        <v>8844</v>
      </c>
      <c r="J117" s="2"/>
      <c r="K117" s="2" t="s">
        <v>8546</v>
      </c>
      <c r="L117" s="2" t="s">
        <v>8845</v>
      </c>
      <c r="M117" s="2"/>
      <c r="N117" s="3" t="s">
        <v>3823</v>
      </c>
      <c r="P117" s="2"/>
    </row>
    <row r="118" spans="1:17" s="1" customFormat="1" ht="14.1">
      <c r="A118" s="2" t="s">
        <v>8846</v>
      </c>
      <c r="B118" s="2" t="s">
        <v>8847</v>
      </c>
      <c r="C118" s="2"/>
      <c r="D118" s="2"/>
      <c r="E118" s="2"/>
      <c r="F118" s="2" t="s">
        <v>8848</v>
      </c>
      <c r="G118" s="2"/>
      <c r="H118" s="2" t="s">
        <v>8843</v>
      </c>
      <c r="I118" s="2" t="s">
        <v>8849</v>
      </c>
      <c r="J118" s="2"/>
      <c r="K118" s="2" t="s">
        <v>8546</v>
      </c>
      <c r="L118" s="2" t="s">
        <v>8845</v>
      </c>
      <c r="M118" s="2"/>
      <c r="N118" s="3" t="s">
        <v>3823</v>
      </c>
      <c r="P118" s="2"/>
    </row>
    <row r="119" spans="1:17" s="1" customFormat="1" ht="14.1">
      <c r="A119" s="2" t="s">
        <v>8850</v>
      </c>
      <c r="B119" s="2" t="s">
        <v>8851</v>
      </c>
      <c r="C119" s="2"/>
      <c r="D119" s="2"/>
      <c r="E119" s="2"/>
      <c r="F119" s="2" t="s">
        <v>8852</v>
      </c>
      <c r="G119" s="2"/>
      <c r="H119" s="2" t="s">
        <v>8853</v>
      </c>
      <c r="I119" s="2" t="s">
        <v>8854</v>
      </c>
      <c r="K119" s="2" t="s">
        <v>8855</v>
      </c>
      <c r="L119" s="2" t="s">
        <v>8845</v>
      </c>
      <c r="N119" s="3" t="s">
        <v>3823</v>
      </c>
    </row>
    <row r="120" spans="1:17" s="1" customFormat="1" ht="14.1">
      <c r="A120" s="2" t="s">
        <v>8856</v>
      </c>
      <c r="B120" s="2" t="s">
        <v>8589</v>
      </c>
      <c r="C120" s="2"/>
      <c r="D120" s="2"/>
      <c r="E120" s="2"/>
      <c r="F120" s="2" t="s">
        <v>8857</v>
      </c>
      <c r="G120" s="2"/>
      <c r="H120" s="2" t="s">
        <v>8618</v>
      </c>
      <c r="I120" s="2" t="s">
        <v>8858</v>
      </c>
      <c r="J120" s="2" t="s">
        <v>8586</v>
      </c>
      <c r="K120" s="2" t="s">
        <v>8546</v>
      </c>
      <c r="L120" s="2" t="s">
        <v>8566</v>
      </c>
      <c r="M120" s="2" t="s">
        <v>8548</v>
      </c>
      <c r="N120" s="2" t="s">
        <v>3817</v>
      </c>
      <c r="O120" s="2" t="s">
        <v>4014</v>
      </c>
      <c r="P120" s="2" t="s">
        <v>3913</v>
      </c>
    </row>
    <row r="121" spans="1:17" s="1" customFormat="1" ht="14.1">
      <c r="A121" s="2" t="s">
        <v>8859</v>
      </c>
      <c r="B121" s="2" t="s">
        <v>8582</v>
      </c>
      <c r="C121" s="2"/>
      <c r="D121" s="2"/>
      <c r="E121" s="2"/>
      <c r="F121" s="2" t="s">
        <v>8630</v>
      </c>
      <c r="G121" s="2"/>
      <c r="H121" s="2" t="s">
        <v>8618</v>
      </c>
      <c r="I121" s="2" t="s">
        <v>8860</v>
      </c>
      <c r="J121" s="2" t="s">
        <v>8586</v>
      </c>
      <c r="K121" s="2" t="s">
        <v>8546</v>
      </c>
      <c r="L121" s="2" t="s">
        <v>8566</v>
      </c>
      <c r="M121" s="2" t="s">
        <v>8548</v>
      </c>
      <c r="N121" s="2" t="s">
        <v>3665</v>
      </c>
      <c r="O121" s="2" t="s">
        <v>4013</v>
      </c>
      <c r="P121" s="2" t="s">
        <v>3913</v>
      </c>
    </row>
    <row r="122" spans="1:17" s="1" customFormat="1" ht="14.1">
      <c r="A122" s="2" t="s">
        <v>8861</v>
      </c>
      <c r="B122" s="2" t="s">
        <v>8592</v>
      </c>
      <c r="C122" s="2"/>
      <c r="D122" s="2"/>
      <c r="E122" s="2"/>
      <c r="F122" s="2" t="s">
        <v>8630</v>
      </c>
      <c r="G122" s="2"/>
      <c r="H122" s="2" t="s">
        <v>8618</v>
      </c>
      <c r="I122" s="2" t="s">
        <v>8862</v>
      </c>
      <c r="J122" s="2" t="s">
        <v>8586</v>
      </c>
      <c r="K122" s="2" t="s">
        <v>8546</v>
      </c>
      <c r="L122" s="2" t="s">
        <v>8566</v>
      </c>
      <c r="M122" s="2" t="s">
        <v>8548</v>
      </c>
      <c r="N122" s="2" t="s">
        <v>3821</v>
      </c>
      <c r="O122" s="2" t="s">
        <v>4094</v>
      </c>
      <c r="P122" s="2" t="s">
        <v>3913</v>
      </c>
    </row>
    <row r="123" spans="1:17" s="1" customFormat="1" ht="14.1">
      <c r="A123" s="2" t="s">
        <v>8863</v>
      </c>
      <c r="B123" s="2" t="s">
        <v>8777</v>
      </c>
      <c r="C123" s="2"/>
      <c r="D123" s="2"/>
      <c r="E123" s="2"/>
      <c r="F123" s="2" t="s">
        <v>8630</v>
      </c>
      <c r="G123" s="2"/>
      <c r="H123" s="2" t="s">
        <v>8618</v>
      </c>
      <c r="I123" s="2" t="s">
        <v>8864</v>
      </c>
      <c r="J123" s="2" t="s">
        <v>8586</v>
      </c>
      <c r="K123" s="2" t="s">
        <v>8546</v>
      </c>
      <c r="L123" s="2" t="s">
        <v>8566</v>
      </c>
      <c r="M123" s="2" t="s">
        <v>8548</v>
      </c>
      <c r="N123" s="2" t="s">
        <v>3887</v>
      </c>
      <c r="O123" s="2" t="s">
        <v>4091</v>
      </c>
      <c r="P123" s="2" t="s">
        <v>3913</v>
      </c>
    </row>
    <row r="124" spans="1:17" s="1" customFormat="1" ht="14.1">
      <c r="A124" s="2" t="s">
        <v>8865</v>
      </c>
      <c r="B124" s="2" t="s">
        <v>8637</v>
      </c>
      <c r="C124" s="2"/>
      <c r="D124" s="2"/>
      <c r="E124" s="2"/>
      <c r="F124" s="2" t="s">
        <v>8764</v>
      </c>
      <c r="G124" s="2"/>
      <c r="H124" s="2" t="s">
        <v>8618</v>
      </c>
      <c r="I124" s="2" t="s">
        <v>8866</v>
      </c>
      <c r="J124" s="2" t="s">
        <v>8586</v>
      </c>
      <c r="K124" s="2" t="s">
        <v>8546</v>
      </c>
      <c r="L124" s="2" t="s">
        <v>8566</v>
      </c>
      <c r="M124" s="2" t="s">
        <v>8548</v>
      </c>
      <c r="N124" s="2" t="s">
        <v>3819</v>
      </c>
      <c r="O124" s="2" t="s">
        <v>4009</v>
      </c>
      <c r="P124" s="2" t="s">
        <v>3913</v>
      </c>
    </row>
    <row r="125" spans="1:17" s="1" customFormat="1" ht="14.1">
      <c r="A125" s="2" t="s">
        <v>8867</v>
      </c>
      <c r="B125" s="2" t="s">
        <v>8868</v>
      </c>
      <c r="C125" s="2"/>
      <c r="D125" s="2"/>
      <c r="E125" s="2"/>
      <c r="F125" s="2" t="s">
        <v>8869</v>
      </c>
      <c r="G125" s="2"/>
      <c r="H125" s="2" t="s">
        <v>8618</v>
      </c>
      <c r="I125" s="2" t="s">
        <v>8870</v>
      </c>
      <c r="J125" s="2" t="s">
        <v>8586</v>
      </c>
      <c r="K125" s="2" t="s">
        <v>8546</v>
      </c>
      <c r="L125" s="2" t="s">
        <v>8566</v>
      </c>
      <c r="M125" s="2" t="s">
        <v>8548</v>
      </c>
      <c r="N125" s="2" t="s">
        <v>3839</v>
      </c>
      <c r="O125" s="2" t="s">
        <v>4006</v>
      </c>
      <c r="P125" s="2" t="s">
        <v>3913</v>
      </c>
    </row>
    <row r="126" spans="1:17" s="1" customFormat="1" ht="14.1">
      <c r="A126" s="2" t="s">
        <v>8871</v>
      </c>
      <c r="B126" s="2" t="s">
        <v>8872</v>
      </c>
      <c r="C126" s="2" t="s">
        <v>30</v>
      </c>
      <c r="D126" s="2" t="s">
        <v>30</v>
      </c>
      <c r="E126" s="2" t="s">
        <v>30</v>
      </c>
      <c r="F126" s="2" t="s">
        <v>8630</v>
      </c>
      <c r="G126" s="2" t="s">
        <v>30</v>
      </c>
      <c r="H126" s="2" t="s">
        <v>8618</v>
      </c>
      <c r="I126" s="2" t="s">
        <v>8873</v>
      </c>
      <c r="J126" s="2" t="s">
        <v>8586</v>
      </c>
      <c r="K126" s="2" t="s">
        <v>8546</v>
      </c>
      <c r="L126" s="2" t="s">
        <v>8566</v>
      </c>
      <c r="M126" s="2" t="s">
        <v>8548</v>
      </c>
      <c r="N126" s="2" t="s">
        <v>3885</v>
      </c>
      <c r="O126" s="2" t="s">
        <v>3954</v>
      </c>
      <c r="P126" s="2" t="s">
        <v>3913</v>
      </c>
      <c r="Q126" s="1" t="s">
        <v>8874</v>
      </c>
    </row>
    <row r="127" spans="1:17" s="1" customFormat="1" ht="14.1">
      <c r="A127" s="2" t="s">
        <v>8875</v>
      </c>
      <c r="B127" s="2" t="s">
        <v>8598</v>
      </c>
      <c r="C127" s="2"/>
      <c r="D127" s="2"/>
      <c r="E127" s="2"/>
      <c r="F127" s="2" t="s">
        <v>8630</v>
      </c>
      <c r="G127" s="2"/>
      <c r="H127" s="2" t="s">
        <v>8618</v>
      </c>
      <c r="I127" s="2" t="s">
        <v>8876</v>
      </c>
      <c r="J127" s="2" t="s">
        <v>8586</v>
      </c>
      <c r="K127" s="2" t="s">
        <v>8546</v>
      </c>
      <c r="L127" s="2" t="s">
        <v>8566</v>
      </c>
      <c r="M127" s="2" t="s">
        <v>8548</v>
      </c>
      <c r="N127" s="2" t="s">
        <v>3809</v>
      </c>
      <c r="O127" s="2" t="s">
        <v>4012</v>
      </c>
      <c r="P127" s="2" t="s">
        <v>3913</v>
      </c>
    </row>
    <row r="128" spans="1:17" s="1" customFormat="1" ht="14.1">
      <c r="A128" s="2" t="s">
        <v>8877</v>
      </c>
      <c r="B128" s="2" t="s">
        <v>8763</v>
      </c>
      <c r="C128" s="2"/>
      <c r="D128" s="2"/>
      <c r="E128" s="2"/>
      <c r="F128" s="2" t="s">
        <v>8630</v>
      </c>
      <c r="G128" s="2"/>
      <c r="H128" s="2" t="s">
        <v>8618</v>
      </c>
      <c r="I128" s="2" t="s">
        <v>8878</v>
      </c>
      <c r="J128" s="2" t="s">
        <v>8586</v>
      </c>
      <c r="K128" s="2" t="s">
        <v>8546</v>
      </c>
      <c r="L128" s="2" t="s">
        <v>8566</v>
      </c>
      <c r="M128" s="2" t="s">
        <v>8548</v>
      </c>
      <c r="N128" s="2" t="s">
        <v>3837</v>
      </c>
      <c r="O128" s="2" t="s">
        <v>3945</v>
      </c>
      <c r="P128" s="2" t="s">
        <v>3913</v>
      </c>
    </row>
    <row r="129" spans="1:17" s="1" customFormat="1">
      <c r="A129" s="2" t="s">
        <v>8879</v>
      </c>
      <c r="B129" s="2" t="s">
        <v>8880</v>
      </c>
      <c r="C129" s="2"/>
      <c r="D129" s="11">
        <v>8.8999999999999996E-2</v>
      </c>
      <c r="E129" s="2"/>
      <c r="F129" s="2" t="s">
        <v>8678</v>
      </c>
      <c r="G129" s="2"/>
      <c r="H129" s="2" t="s">
        <v>8669</v>
      </c>
      <c r="K129" s="2" t="s">
        <v>8546</v>
      </c>
      <c r="L129" s="2" t="s">
        <v>8566</v>
      </c>
      <c r="M129" s="1" t="s">
        <v>8881</v>
      </c>
      <c r="N129" s="33" t="s">
        <v>8882</v>
      </c>
      <c r="P129" s="2" t="s">
        <v>3913</v>
      </c>
      <c r="Q129" s="1" t="s">
        <v>8883</v>
      </c>
    </row>
    <row r="130" spans="1:17" s="1" customFormat="1">
      <c r="A130" s="2" t="s">
        <v>8884</v>
      </c>
      <c r="B130" s="2" t="s">
        <v>8880</v>
      </c>
      <c r="C130" s="2"/>
      <c r="D130" s="11">
        <v>9.5000000000000001E-2</v>
      </c>
      <c r="E130" s="2"/>
      <c r="F130" s="2" t="s">
        <v>8678</v>
      </c>
      <c r="G130" s="2"/>
      <c r="H130" s="2" t="s">
        <v>8669</v>
      </c>
      <c r="K130" s="2" t="s">
        <v>8546</v>
      </c>
      <c r="L130" s="2" t="s">
        <v>8566</v>
      </c>
      <c r="M130" s="1" t="s">
        <v>8881</v>
      </c>
      <c r="N130" s="33" t="s">
        <v>8885</v>
      </c>
      <c r="P130" s="2" t="s">
        <v>3913</v>
      </c>
      <c r="Q130" s="1" t="s">
        <v>8883</v>
      </c>
    </row>
    <row r="131" spans="1:17" s="1" customFormat="1">
      <c r="A131" s="2" t="s">
        <v>8886</v>
      </c>
      <c r="B131" s="2" t="s">
        <v>8880</v>
      </c>
      <c r="C131" s="2"/>
      <c r="D131" s="11">
        <v>0.114</v>
      </c>
      <c r="E131" s="2"/>
      <c r="F131" s="2" t="s">
        <v>8678</v>
      </c>
      <c r="G131" s="2"/>
      <c r="H131" s="2" t="s">
        <v>8669</v>
      </c>
      <c r="K131" s="2" t="s">
        <v>8546</v>
      </c>
      <c r="L131" s="2" t="s">
        <v>8566</v>
      </c>
      <c r="M131" s="1" t="s">
        <v>8881</v>
      </c>
      <c r="N131" s="33" t="s">
        <v>8887</v>
      </c>
      <c r="P131" s="2" t="s">
        <v>3913</v>
      </c>
      <c r="Q131" s="1" t="s">
        <v>8883</v>
      </c>
    </row>
    <row r="132" spans="1:17" s="1" customFormat="1">
      <c r="A132" s="2" t="s">
        <v>8888</v>
      </c>
      <c r="B132" s="2" t="s">
        <v>8880</v>
      </c>
      <c r="C132" s="2"/>
      <c r="D132" s="11">
        <v>8.4000000000000005E-2</v>
      </c>
      <c r="E132" s="2"/>
      <c r="F132" s="2" t="s">
        <v>8678</v>
      </c>
      <c r="G132" s="2"/>
      <c r="H132" s="2" t="s">
        <v>8669</v>
      </c>
      <c r="K132" s="2" t="s">
        <v>8546</v>
      </c>
      <c r="L132" s="2" t="s">
        <v>8566</v>
      </c>
      <c r="M132" s="1" t="s">
        <v>8881</v>
      </c>
      <c r="N132" s="33" t="s">
        <v>8889</v>
      </c>
      <c r="P132" s="2" t="s">
        <v>3913</v>
      </c>
      <c r="Q132" s="1" t="s">
        <v>8883</v>
      </c>
    </row>
    <row r="133" spans="1:17" s="1" customFormat="1">
      <c r="A133" s="2" t="s">
        <v>8890</v>
      </c>
      <c r="B133" s="2" t="s">
        <v>8880</v>
      </c>
      <c r="C133" s="2"/>
      <c r="D133" s="11">
        <v>8.6999999999999994E-2</v>
      </c>
      <c r="E133" s="2"/>
      <c r="F133" s="2" t="s">
        <v>8678</v>
      </c>
      <c r="G133" s="2"/>
      <c r="H133" s="2" t="s">
        <v>8669</v>
      </c>
      <c r="K133" s="2" t="s">
        <v>8546</v>
      </c>
      <c r="L133" s="2" t="s">
        <v>8566</v>
      </c>
      <c r="M133" s="1" t="s">
        <v>8881</v>
      </c>
      <c r="N133" s="33" t="s">
        <v>8891</v>
      </c>
      <c r="P133" s="2" t="s">
        <v>3913</v>
      </c>
      <c r="Q133" s="1" t="s">
        <v>8883</v>
      </c>
    </row>
    <row r="134" spans="1:17" s="1" customFormat="1">
      <c r="A134" s="2" t="s">
        <v>8892</v>
      </c>
      <c r="B134" s="2" t="s">
        <v>8880</v>
      </c>
      <c r="C134" s="2"/>
      <c r="D134" s="11">
        <v>8.5999999999999993E-2</v>
      </c>
      <c r="E134" s="2"/>
      <c r="F134" s="2" t="s">
        <v>8678</v>
      </c>
      <c r="G134" s="2"/>
      <c r="H134" s="2" t="s">
        <v>8669</v>
      </c>
      <c r="K134" s="2" t="s">
        <v>8546</v>
      </c>
      <c r="L134" s="2" t="s">
        <v>8566</v>
      </c>
      <c r="M134" s="1" t="s">
        <v>8881</v>
      </c>
      <c r="N134" s="33" t="s">
        <v>8893</v>
      </c>
      <c r="P134" s="2" t="s">
        <v>3913</v>
      </c>
      <c r="Q134" s="1" t="s">
        <v>8883</v>
      </c>
    </row>
    <row r="135" spans="1:17" s="1" customFormat="1">
      <c r="A135" s="2" t="s">
        <v>8894</v>
      </c>
      <c r="B135" s="2" t="s">
        <v>8880</v>
      </c>
      <c r="C135" s="2"/>
      <c r="D135" s="11">
        <v>8.5999999999999993E-2</v>
      </c>
      <c r="E135" s="2"/>
      <c r="F135" s="2" t="s">
        <v>8678</v>
      </c>
      <c r="G135" s="2"/>
      <c r="H135" s="2" t="s">
        <v>8669</v>
      </c>
      <c r="K135" s="2" t="s">
        <v>8546</v>
      </c>
      <c r="L135" s="2" t="s">
        <v>8566</v>
      </c>
      <c r="M135" s="1" t="s">
        <v>8881</v>
      </c>
      <c r="N135" s="33" t="s">
        <v>8895</v>
      </c>
      <c r="P135" s="2" t="s">
        <v>3913</v>
      </c>
      <c r="Q135" s="1" t="s">
        <v>8883</v>
      </c>
    </row>
    <row r="136" spans="1:17" s="1" customFormat="1">
      <c r="A136" s="2" t="s">
        <v>8896</v>
      </c>
      <c r="B136" s="2" t="s">
        <v>4693</v>
      </c>
      <c r="C136" s="2"/>
      <c r="D136" s="11">
        <v>7.3999999999999996E-2</v>
      </c>
      <c r="E136" s="2"/>
      <c r="F136" s="2" t="s">
        <v>8678</v>
      </c>
      <c r="G136" s="2"/>
      <c r="H136" s="2" t="s">
        <v>8669</v>
      </c>
      <c r="K136" s="2" t="s">
        <v>8546</v>
      </c>
      <c r="L136" s="2" t="s">
        <v>8566</v>
      </c>
      <c r="M136" s="2" t="s">
        <v>8548</v>
      </c>
      <c r="N136" s="33" t="s">
        <v>3823</v>
      </c>
      <c r="O136" s="1" t="s">
        <v>3687</v>
      </c>
      <c r="P136" s="2" t="s">
        <v>3913</v>
      </c>
      <c r="Q136" s="1" t="s">
        <v>8883</v>
      </c>
    </row>
    <row r="137" spans="1:17" s="1" customFormat="1" ht="14.1">
      <c r="A137" s="2" t="s">
        <v>8897</v>
      </c>
      <c r="B137" s="2" t="s">
        <v>8880</v>
      </c>
      <c r="C137" s="2"/>
      <c r="D137" s="2"/>
      <c r="E137" s="2"/>
      <c r="F137" s="2" t="s">
        <v>8678</v>
      </c>
      <c r="G137" s="2"/>
      <c r="H137" s="2" t="s">
        <v>8898</v>
      </c>
      <c r="K137" s="2" t="s">
        <v>8546</v>
      </c>
      <c r="L137" s="2" t="s">
        <v>8566</v>
      </c>
      <c r="M137" s="1" t="s">
        <v>8881</v>
      </c>
      <c r="N137" s="33" t="s">
        <v>8882</v>
      </c>
      <c r="P137" s="2" t="s">
        <v>3913</v>
      </c>
    </row>
    <row r="138" spans="1:17" s="1" customFormat="1" ht="14.1">
      <c r="A138" s="2" t="s">
        <v>8899</v>
      </c>
      <c r="B138" s="2" t="s">
        <v>8880</v>
      </c>
      <c r="C138" s="2"/>
      <c r="D138" s="2"/>
      <c r="E138" s="2"/>
      <c r="F138" s="2" t="s">
        <v>8678</v>
      </c>
      <c r="G138" s="2"/>
      <c r="H138" s="2" t="s">
        <v>8898</v>
      </c>
      <c r="K138" s="2" t="s">
        <v>8546</v>
      </c>
      <c r="L138" s="2" t="s">
        <v>8566</v>
      </c>
      <c r="M138" s="1" t="s">
        <v>8881</v>
      </c>
      <c r="N138" s="33" t="s">
        <v>8885</v>
      </c>
      <c r="P138" s="2" t="s">
        <v>3913</v>
      </c>
    </row>
    <row r="139" spans="1:17" s="1" customFormat="1" ht="14.1">
      <c r="A139" s="2" t="s">
        <v>8900</v>
      </c>
      <c r="B139" s="2" t="s">
        <v>8880</v>
      </c>
      <c r="C139" s="2"/>
      <c r="D139" s="2"/>
      <c r="E139" s="2"/>
      <c r="F139" s="2" t="s">
        <v>8678</v>
      </c>
      <c r="G139" s="2"/>
      <c r="H139" s="2" t="s">
        <v>8898</v>
      </c>
      <c r="K139" s="2" t="s">
        <v>8546</v>
      </c>
      <c r="L139" s="2" t="s">
        <v>8566</v>
      </c>
      <c r="M139" s="1" t="s">
        <v>8881</v>
      </c>
      <c r="N139" s="33" t="s">
        <v>8887</v>
      </c>
      <c r="P139" s="2" t="s">
        <v>3913</v>
      </c>
    </row>
    <row r="140" spans="1:17" s="1" customFormat="1" ht="14.1">
      <c r="A140" s="2" t="s">
        <v>8901</v>
      </c>
      <c r="B140" s="2" t="s">
        <v>8880</v>
      </c>
      <c r="C140" s="2"/>
      <c r="D140" s="2"/>
      <c r="E140" s="2"/>
      <c r="F140" s="2" t="s">
        <v>8678</v>
      </c>
      <c r="G140" s="2"/>
      <c r="H140" s="2" t="s">
        <v>8898</v>
      </c>
      <c r="K140" s="2" t="s">
        <v>8546</v>
      </c>
      <c r="L140" s="2" t="s">
        <v>8566</v>
      </c>
      <c r="M140" s="1" t="s">
        <v>8881</v>
      </c>
      <c r="N140" s="33" t="s">
        <v>8902</v>
      </c>
      <c r="P140" s="2" t="s">
        <v>3913</v>
      </c>
    </row>
    <row r="141" spans="1:17" s="1" customFormat="1" ht="14.1">
      <c r="A141" s="2" t="s">
        <v>8903</v>
      </c>
      <c r="B141" s="2" t="s">
        <v>8880</v>
      </c>
      <c r="C141" s="2"/>
      <c r="D141" s="2"/>
      <c r="E141" s="2"/>
      <c r="F141" s="2" t="s">
        <v>8678</v>
      </c>
      <c r="G141" s="2"/>
      <c r="H141" s="2" t="s">
        <v>8898</v>
      </c>
      <c r="K141" s="2" t="s">
        <v>8546</v>
      </c>
      <c r="L141" s="2" t="s">
        <v>8566</v>
      </c>
      <c r="M141" s="1" t="s">
        <v>8881</v>
      </c>
      <c r="N141" s="33" t="s">
        <v>8893</v>
      </c>
      <c r="P141" s="2" t="s">
        <v>3913</v>
      </c>
    </row>
    <row r="142" spans="1:17" s="1" customFormat="1" ht="14.1">
      <c r="A142" s="2" t="s">
        <v>8904</v>
      </c>
      <c r="B142" s="2" t="s">
        <v>8880</v>
      </c>
      <c r="C142" s="2"/>
      <c r="D142" s="2"/>
      <c r="E142" s="2"/>
      <c r="F142" s="2" t="s">
        <v>8678</v>
      </c>
      <c r="G142" s="2"/>
      <c r="H142" s="2" t="s">
        <v>8898</v>
      </c>
      <c r="K142" s="2" t="s">
        <v>8546</v>
      </c>
      <c r="L142" s="2" t="s">
        <v>8566</v>
      </c>
      <c r="M142" s="1" t="s">
        <v>8881</v>
      </c>
      <c r="N142" s="33" t="s">
        <v>8895</v>
      </c>
      <c r="P142" s="2" t="s">
        <v>3913</v>
      </c>
    </row>
    <row r="143" spans="1:17" s="1" customFormat="1" ht="14.1">
      <c r="A143" s="2" t="s">
        <v>8905</v>
      </c>
      <c r="B143" s="2" t="s">
        <v>8906</v>
      </c>
      <c r="C143" s="2"/>
      <c r="D143" s="2"/>
      <c r="E143" s="2"/>
      <c r="F143" s="2" t="s">
        <v>8678</v>
      </c>
      <c r="G143" s="2"/>
      <c r="H143" s="2" t="s">
        <v>8898</v>
      </c>
      <c r="K143" s="2" t="s">
        <v>8546</v>
      </c>
      <c r="L143" s="2" t="s">
        <v>8566</v>
      </c>
      <c r="M143" s="1" t="s">
        <v>8881</v>
      </c>
      <c r="N143" s="33" t="s">
        <v>8907</v>
      </c>
      <c r="P143" s="2" t="s">
        <v>3913</v>
      </c>
    </row>
    <row r="144" spans="1:17" s="1" customFormat="1" ht="14.1">
      <c r="A144" s="2" t="s">
        <v>8908</v>
      </c>
      <c r="B144" s="2" t="s">
        <v>8906</v>
      </c>
      <c r="C144" s="2"/>
      <c r="D144" s="2"/>
      <c r="E144" s="2"/>
      <c r="F144" s="2" t="s">
        <v>8678</v>
      </c>
      <c r="G144" s="2"/>
      <c r="H144" s="2" t="s">
        <v>8898</v>
      </c>
      <c r="K144" s="2" t="s">
        <v>8546</v>
      </c>
      <c r="L144" s="2" t="s">
        <v>8566</v>
      </c>
      <c r="M144" s="1" t="s">
        <v>8881</v>
      </c>
      <c r="N144" s="33" t="s">
        <v>8909</v>
      </c>
      <c r="P144" s="2" t="s">
        <v>3913</v>
      </c>
    </row>
    <row r="145" spans="1:17" s="1" customFormat="1" ht="14.1">
      <c r="A145" s="68" t="s">
        <v>8910</v>
      </c>
      <c r="B145" s="2" t="s">
        <v>8911</v>
      </c>
      <c r="C145" s="47">
        <v>2140000000000</v>
      </c>
      <c r="D145" s="2"/>
      <c r="E145" s="2"/>
      <c r="F145" s="2" t="s">
        <v>8912</v>
      </c>
      <c r="G145" s="2"/>
      <c r="H145" s="2" t="s">
        <v>8913</v>
      </c>
      <c r="K145" s="2" t="s">
        <v>8546</v>
      </c>
      <c r="L145" s="1" t="s">
        <v>8914</v>
      </c>
      <c r="M145" s="1" t="s">
        <v>8915</v>
      </c>
      <c r="N145" s="1" t="s">
        <v>8916</v>
      </c>
      <c r="P145" s="2" t="s">
        <v>3913</v>
      </c>
      <c r="Q145" s="1" t="s">
        <v>8917</v>
      </c>
    </row>
    <row r="146" spans="1:17" s="1" customFormat="1" ht="14.1">
      <c r="A146" s="4" t="s">
        <v>8918</v>
      </c>
      <c r="B146" s="2" t="s">
        <v>8919</v>
      </c>
      <c r="C146" s="47">
        <v>978000000000</v>
      </c>
      <c r="D146" s="2"/>
      <c r="E146" s="2"/>
      <c r="F146" s="2" t="s">
        <v>8912</v>
      </c>
      <c r="G146" s="2"/>
      <c r="H146" s="2" t="s">
        <v>8913</v>
      </c>
      <c r="K146" s="2" t="s">
        <v>8546</v>
      </c>
      <c r="L146" s="1" t="s">
        <v>8914</v>
      </c>
      <c r="M146" s="1" t="s">
        <v>8915</v>
      </c>
      <c r="N146" s="1" t="s">
        <v>8916</v>
      </c>
      <c r="P146" s="2" t="s">
        <v>3913</v>
      </c>
      <c r="Q146" s="33" t="s">
        <v>8920</v>
      </c>
    </row>
    <row r="147" spans="1:17" s="1" customFormat="1" ht="14.1">
      <c r="A147" s="4" t="s">
        <v>8921</v>
      </c>
      <c r="B147" s="2" t="s">
        <v>8922</v>
      </c>
      <c r="C147" s="47">
        <v>1090000000000</v>
      </c>
      <c r="D147" s="2"/>
      <c r="E147" s="2"/>
      <c r="F147" s="2" t="s">
        <v>8912</v>
      </c>
      <c r="G147" s="2"/>
      <c r="H147" s="2" t="s">
        <v>8913</v>
      </c>
      <c r="K147" s="2" t="s">
        <v>8546</v>
      </c>
      <c r="L147" s="1" t="s">
        <v>8914</v>
      </c>
      <c r="M147" s="1" t="s">
        <v>8915</v>
      </c>
      <c r="N147" s="1" t="s">
        <v>8916</v>
      </c>
      <c r="P147" s="2" t="s">
        <v>3913</v>
      </c>
      <c r="Q147" s="33" t="s">
        <v>8920</v>
      </c>
    </row>
    <row r="148" spans="1:17" s="1" customFormat="1" ht="14.1">
      <c r="A148" s="4" t="s">
        <v>8923</v>
      </c>
      <c r="B148" s="2" t="s">
        <v>8924</v>
      </c>
      <c r="C148" s="47">
        <v>823000000000</v>
      </c>
      <c r="D148" s="2"/>
      <c r="E148" s="2"/>
      <c r="F148" s="2" t="s">
        <v>8912</v>
      </c>
      <c r="G148" s="2"/>
      <c r="H148" s="2" t="s">
        <v>8913</v>
      </c>
      <c r="K148" s="2" t="s">
        <v>8546</v>
      </c>
      <c r="L148" s="1" t="s">
        <v>8914</v>
      </c>
      <c r="M148" s="1" t="s">
        <v>8915</v>
      </c>
      <c r="N148" s="1" t="s">
        <v>8916</v>
      </c>
      <c r="P148" s="2" t="s">
        <v>3913</v>
      </c>
      <c r="Q148" s="33" t="s">
        <v>8920</v>
      </c>
    </row>
    <row r="149" spans="1:17" s="1" customFormat="1" ht="14.1">
      <c r="A149" s="4" t="s">
        <v>8925</v>
      </c>
      <c r="B149" s="2" t="s">
        <v>8926</v>
      </c>
      <c r="C149" s="47">
        <v>1280000000000</v>
      </c>
      <c r="D149" s="2"/>
      <c r="E149" s="2"/>
      <c r="F149" s="2" t="s">
        <v>8912</v>
      </c>
      <c r="G149" s="2"/>
      <c r="H149" s="2" t="s">
        <v>8913</v>
      </c>
      <c r="K149" s="2" t="s">
        <v>8546</v>
      </c>
      <c r="L149" s="1" t="s">
        <v>8914</v>
      </c>
      <c r="M149" s="1" t="s">
        <v>8915</v>
      </c>
      <c r="N149" s="1" t="s">
        <v>8916</v>
      </c>
      <c r="P149" s="2" t="s">
        <v>3913</v>
      </c>
      <c r="Q149" s="1" t="s">
        <v>8920</v>
      </c>
    </row>
    <row r="150" spans="1:17" s="1" customFormat="1" ht="14.1">
      <c r="A150" s="4" t="s">
        <v>8927</v>
      </c>
      <c r="B150" s="2" t="s">
        <v>8928</v>
      </c>
      <c r="C150" s="47">
        <v>543000000000</v>
      </c>
      <c r="D150" s="2"/>
      <c r="E150" s="2"/>
      <c r="F150" s="2" t="s">
        <v>8912</v>
      </c>
      <c r="G150" s="2"/>
      <c r="H150" s="2" t="s">
        <v>8913</v>
      </c>
      <c r="K150" s="2" t="s">
        <v>8546</v>
      </c>
      <c r="L150" s="1" t="s">
        <v>8914</v>
      </c>
      <c r="M150" s="1" t="s">
        <v>8929</v>
      </c>
      <c r="N150" s="1" t="s">
        <v>8916</v>
      </c>
      <c r="P150" s="2" t="s">
        <v>3913</v>
      </c>
      <c r="Q150" s="1" t="s">
        <v>8920</v>
      </c>
    </row>
    <row r="151" spans="1:17" s="1" customFormat="1" ht="14.1">
      <c r="A151" s="4" t="s">
        <v>8930</v>
      </c>
      <c r="B151" s="2" t="s">
        <v>8931</v>
      </c>
      <c r="C151" s="47">
        <v>1140000000000</v>
      </c>
      <c r="D151" s="2"/>
      <c r="E151" s="2"/>
      <c r="F151" s="2" t="s">
        <v>8912</v>
      </c>
      <c r="G151" s="2"/>
      <c r="H151" s="2" t="s">
        <v>8913</v>
      </c>
      <c r="K151" s="2" t="s">
        <v>8546</v>
      </c>
      <c r="L151" s="1" t="s">
        <v>8914</v>
      </c>
      <c r="M151" s="1" t="s">
        <v>8915</v>
      </c>
      <c r="N151" s="1" t="s">
        <v>8916</v>
      </c>
      <c r="P151" s="2" t="s">
        <v>3913</v>
      </c>
      <c r="Q151" s="1" t="s">
        <v>8920</v>
      </c>
    </row>
    <row r="152" spans="1:17" s="1" customFormat="1" ht="14.1">
      <c r="A152" s="4" t="s">
        <v>8932</v>
      </c>
      <c r="B152" s="2" t="s">
        <v>8933</v>
      </c>
      <c r="C152" s="47">
        <v>3190000000000</v>
      </c>
      <c r="D152" s="2"/>
      <c r="E152" s="2"/>
      <c r="F152" s="2" t="s">
        <v>8912</v>
      </c>
      <c r="G152" s="2"/>
      <c r="H152" s="2" t="s">
        <v>8913</v>
      </c>
      <c r="K152" s="2" t="s">
        <v>8546</v>
      </c>
      <c r="L152" s="1" t="s">
        <v>8914</v>
      </c>
      <c r="M152" s="1" t="s">
        <v>8915</v>
      </c>
      <c r="N152" s="1" t="s">
        <v>8916</v>
      </c>
      <c r="P152" s="2" t="s">
        <v>3913</v>
      </c>
      <c r="Q152" s="1" t="s">
        <v>8920</v>
      </c>
    </row>
    <row r="153" spans="1:17" s="1" customFormat="1" ht="14.1">
      <c r="A153" s="1" t="s">
        <v>8934</v>
      </c>
      <c r="B153" s="2" t="s">
        <v>8935</v>
      </c>
      <c r="C153" s="47">
        <v>526000000000</v>
      </c>
      <c r="D153" s="2"/>
      <c r="E153" s="2"/>
      <c r="F153" s="2" t="s">
        <v>8912</v>
      </c>
      <c r="G153" s="2"/>
      <c r="H153" s="2" t="s">
        <v>8913</v>
      </c>
      <c r="K153" s="2" t="s">
        <v>8546</v>
      </c>
      <c r="L153" s="1" t="s">
        <v>8914</v>
      </c>
      <c r="M153" s="1" t="s">
        <v>8915</v>
      </c>
      <c r="N153" s="1" t="s">
        <v>8916</v>
      </c>
      <c r="P153" s="2" t="s">
        <v>3913</v>
      </c>
      <c r="Q153" s="1" t="s">
        <v>8936</v>
      </c>
    </row>
    <row r="154" spans="1:17" s="1" customFormat="1" ht="14.1">
      <c r="A154" s="1" t="s">
        <v>8937</v>
      </c>
      <c r="B154" s="2" t="s">
        <v>8938</v>
      </c>
      <c r="C154" s="47">
        <v>2750000000000</v>
      </c>
      <c r="D154" s="2"/>
      <c r="E154" s="2"/>
      <c r="F154" s="2" t="s">
        <v>8939</v>
      </c>
      <c r="G154" s="2"/>
      <c r="H154" s="2" t="s">
        <v>8913</v>
      </c>
      <c r="K154" s="2" t="s">
        <v>8546</v>
      </c>
      <c r="L154" s="1" t="s">
        <v>8914</v>
      </c>
      <c r="M154" s="1" t="s">
        <v>8915</v>
      </c>
      <c r="N154" s="1" t="s">
        <v>8916</v>
      </c>
      <c r="P154" s="2" t="s">
        <v>3913</v>
      </c>
      <c r="Q154" s="1" t="s">
        <v>8940</v>
      </c>
    </row>
    <row r="155" spans="1:17" s="1" customFormat="1" ht="14.1">
      <c r="A155" s="1" t="s">
        <v>8941</v>
      </c>
      <c r="B155" s="2" t="s">
        <v>8942</v>
      </c>
      <c r="C155" s="47">
        <v>6550000000000</v>
      </c>
      <c r="D155" s="2">
        <v>0.17499999999999999</v>
      </c>
      <c r="E155" s="47">
        <v>1150000000000</v>
      </c>
      <c r="F155" s="2" t="s">
        <v>8912</v>
      </c>
      <c r="G155" s="47">
        <v>4580</v>
      </c>
      <c r="H155" s="2" t="s">
        <v>8913</v>
      </c>
      <c r="I155" s="116">
        <f>AVERAGE(G155:G158)</f>
        <v>3532.5</v>
      </c>
      <c r="K155" s="3" t="s">
        <v>8546</v>
      </c>
      <c r="L155" s="1" t="s">
        <v>8914</v>
      </c>
      <c r="M155" s="1" t="s">
        <v>8915</v>
      </c>
      <c r="N155" s="1" t="s">
        <v>8943</v>
      </c>
      <c r="P155" s="1" t="s">
        <v>8944</v>
      </c>
      <c r="Q155" s="1" t="s">
        <v>8945</v>
      </c>
    </row>
    <row r="156" spans="1:17" s="1" customFormat="1" ht="14.1">
      <c r="A156" s="1" t="s">
        <v>8946</v>
      </c>
      <c r="B156" s="2" t="s">
        <v>8947</v>
      </c>
      <c r="C156" s="47">
        <v>4680000000000</v>
      </c>
      <c r="D156" s="2">
        <v>0.17499999999999999</v>
      </c>
      <c r="E156" s="47">
        <v>819000000000</v>
      </c>
      <c r="F156" s="2" t="s">
        <v>8912</v>
      </c>
      <c r="G156" s="47">
        <v>3280</v>
      </c>
      <c r="H156" s="2" t="s">
        <v>8913</v>
      </c>
      <c r="K156" s="3" t="s">
        <v>8546</v>
      </c>
      <c r="L156" s="1" t="s">
        <v>8914</v>
      </c>
      <c r="M156" s="1" t="s">
        <v>8915</v>
      </c>
      <c r="N156" s="1" t="s">
        <v>8943</v>
      </c>
      <c r="P156" s="1" t="s">
        <v>8944</v>
      </c>
      <c r="Q156" s="1" t="s">
        <v>8945</v>
      </c>
    </row>
    <row r="157" spans="1:17" s="1" customFormat="1" ht="14.1">
      <c r="A157" s="1" t="s">
        <v>8948</v>
      </c>
      <c r="B157" s="2" t="s">
        <v>8949</v>
      </c>
      <c r="C157" s="47">
        <v>3640000000000</v>
      </c>
      <c r="D157" s="2">
        <v>0.24299999999999999</v>
      </c>
      <c r="E157" s="47">
        <v>815000000000</v>
      </c>
      <c r="F157" s="2" t="s">
        <v>8912</v>
      </c>
      <c r="G157" s="47">
        <v>3260</v>
      </c>
      <c r="H157" s="2" t="s">
        <v>8913</v>
      </c>
      <c r="K157" s="3" t="s">
        <v>8546</v>
      </c>
      <c r="L157" s="1" t="s">
        <v>8914</v>
      </c>
      <c r="M157" s="1" t="s">
        <v>8915</v>
      </c>
      <c r="N157" s="1" t="s">
        <v>8943</v>
      </c>
      <c r="P157" s="1" t="s">
        <v>8944</v>
      </c>
      <c r="Q157" s="1" t="s">
        <v>8945</v>
      </c>
    </row>
    <row r="158" spans="1:17" s="1" customFormat="1" ht="14.1">
      <c r="A158" s="1" t="s">
        <v>8950</v>
      </c>
      <c r="B158" s="2" t="s">
        <v>8951</v>
      </c>
      <c r="C158" s="47">
        <v>3550000000000</v>
      </c>
      <c r="D158" s="2">
        <v>0.21299999999999999</v>
      </c>
      <c r="E158" s="47">
        <v>752000000000</v>
      </c>
      <c r="F158" s="2" t="s">
        <v>8912</v>
      </c>
      <c r="G158" s="47">
        <v>3010</v>
      </c>
      <c r="H158" s="2" t="s">
        <v>8913</v>
      </c>
      <c r="K158" s="3" t="s">
        <v>8546</v>
      </c>
      <c r="L158" s="1" t="s">
        <v>8914</v>
      </c>
      <c r="M158" s="1" t="s">
        <v>8915</v>
      </c>
      <c r="N158" s="1" t="s">
        <v>8943</v>
      </c>
      <c r="P158" s="1" t="s">
        <v>8944</v>
      </c>
      <c r="Q158" s="1" t="s">
        <v>8945</v>
      </c>
    </row>
    <row r="159" spans="1:17" s="1" customFormat="1" ht="14.1">
      <c r="A159" s="1" t="s">
        <v>8952</v>
      </c>
      <c r="B159" s="2" t="s">
        <v>8953</v>
      </c>
      <c r="C159" s="47">
        <v>306000000000</v>
      </c>
      <c r="D159" s="2">
        <v>9.5000000000000001E-2</v>
      </c>
      <c r="E159" s="47">
        <v>29100000000</v>
      </c>
      <c r="F159" s="2" t="s">
        <v>8954</v>
      </c>
      <c r="G159" s="47">
        <v>72.599999999999994</v>
      </c>
      <c r="H159" s="2" t="s">
        <v>8955</v>
      </c>
      <c r="K159" s="3" t="s">
        <v>8546</v>
      </c>
      <c r="L159" s="1" t="s">
        <v>8566</v>
      </c>
      <c r="M159" s="1" t="s">
        <v>8956</v>
      </c>
      <c r="N159" s="1" t="s">
        <v>8957</v>
      </c>
      <c r="P159" s="2" t="s">
        <v>3913</v>
      </c>
      <c r="Q159" s="1" t="s">
        <v>8958</v>
      </c>
    </row>
    <row r="160" spans="1:17" s="1" customFormat="1" ht="14.1">
      <c r="A160" s="1" t="s">
        <v>8959</v>
      </c>
      <c r="B160" s="2" t="s">
        <v>8960</v>
      </c>
      <c r="C160" s="47">
        <v>296000000000</v>
      </c>
      <c r="D160" s="2">
        <v>0.1</v>
      </c>
      <c r="E160" s="47">
        <v>29600000000</v>
      </c>
      <c r="F160" s="2" t="s">
        <v>8954</v>
      </c>
      <c r="G160" s="47">
        <v>74.099999999999994</v>
      </c>
      <c r="H160" s="2" t="s">
        <v>8955</v>
      </c>
      <c r="K160" s="3" t="s">
        <v>8546</v>
      </c>
      <c r="L160" s="1" t="s">
        <v>8566</v>
      </c>
      <c r="M160" s="1" t="s">
        <v>8956</v>
      </c>
      <c r="N160" s="1" t="s">
        <v>8957</v>
      </c>
      <c r="P160" s="2" t="s">
        <v>3913</v>
      </c>
      <c r="Q160" s="1" t="s">
        <v>8958</v>
      </c>
    </row>
    <row r="161" spans="1:17" s="1" customFormat="1" ht="14.1">
      <c r="A161" s="1" t="s">
        <v>8961</v>
      </c>
      <c r="B161" s="2" t="s">
        <v>8962</v>
      </c>
      <c r="C161" s="47">
        <v>1450000000000</v>
      </c>
      <c r="D161" s="2">
        <v>5.5E-2</v>
      </c>
      <c r="E161" s="47">
        <v>79500000000</v>
      </c>
      <c r="F161" s="2" t="s">
        <v>8954</v>
      </c>
      <c r="G161" s="47">
        <v>199</v>
      </c>
      <c r="H161" s="2" t="s">
        <v>8955</v>
      </c>
      <c r="K161" s="3" t="s">
        <v>8546</v>
      </c>
      <c r="L161" s="1" t="s">
        <v>8566</v>
      </c>
      <c r="M161" s="1" t="s">
        <v>8956</v>
      </c>
      <c r="N161" s="1" t="s">
        <v>8957</v>
      </c>
      <c r="P161" s="2" t="s">
        <v>3913</v>
      </c>
      <c r="Q161" s="1" t="s">
        <v>8958</v>
      </c>
    </row>
    <row r="162" spans="1:17" s="1" customFormat="1" ht="15.6">
      <c r="A162" s="1" t="s">
        <v>8963</v>
      </c>
      <c r="B162" s="2" t="s">
        <v>8964</v>
      </c>
      <c r="C162" s="117">
        <v>8480000000000</v>
      </c>
      <c r="D162" s="2">
        <v>0.24</v>
      </c>
      <c r="E162" s="47">
        <f t="shared" ref="E162:E172" si="3">C162*D162</f>
        <v>2035200000000</v>
      </c>
      <c r="F162" s="2" t="s">
        <v>8912</v>
      </c>
      <c r="G162" s="47">
        <f>E162/250000000</f>
        <v>8140.8</v>
      </c>
      <c r="H162" s="2" t="s">
        <v>8913</v>
      </c>
      <c r="I162" s="118">
        <v>44953</v>
      </c>
      <c r="K162" s="3" t="s">
        <v>8546</v>
      </c>
      <c r="L162" s="1" t="s">
        <v>8914</v>
      </c>
      <c r="M162" s="1" t="s">
        <v>8915</v>
      </c>
      <c r="N162" s="1" t="s">
        <v>8943</v>
      </c>
      <c r="P162" s="1" t="s">
        <v>8944</v>
      </c>
      <c r="Q162" s="1" t="s">
        <v>8945</v>
      </c>
    </row>
    <row r="163" spans="1:17" s="1" customFormat="1" ht="15.6">
      <c r="A163" s="1" t="s">
        <v>8965</v>
      </c>
      <c r="B163" s="2" t="s">
        <v>8966</v>
      </c>
      <c r="C163" s="117">
        <v>8780000000000</v>
      </c>
      <c r="D163" s="2">
        <v>0.33500000000000002</v>
      </c>
      <c r="E163" s="47">
        <f t="shared" si="3"/>
        <v>2941300000000</v>
      </c>
      <c r="F163" s="2" t="s">
        <v>8912</v>
      </c>
      <c r="G163" s="47">
        <f>E163/250000000</f>
        <v>11765.2</v>
      </c>
      <c r="H163" s="2" t="s">
        <v>8913</v>
      </c>
      <c r="I163" s="118">
        <v>44953</v>
      </c>
      <c r="K163" s="3" t="s">
        <v>8546</v>
      </c>
      <c r="L163" s="1" t="s">
        <v>8914</v>
      </c>
      <c r="M163" s="1" t="s">
        <v>8915</v>
      </c>
      <c r="N163" s="1" t="s">
        <v>8943</v>
      </c>
      <c r="P163" s="1" t="s">
        <v>8944</v>
      </c>
      <c r="Q163" s="1" t="s">
        <v>8945</v>
      </c>
    </row>
    <row r="164" spans="1:17" s="1" customFormat="1" ht="15.6">
      <c r="A164" s="1" t="s">
        <v>8967</v>
      </c>
      <c r="B164" s="2" t="s">
        <v>8968</v>
      </c>
      <c r="C164" s="117">
        <v>6590000000000</v>
      </c>
      <c r="D164" s="2">
        <v>0.3</v>
      </c>
      <c r="E164" s="47">
        <f t="shared" si="3"/>
        <v>1977000000000</v>
      </c>
      <c r="F164" s="2" t="s">
        <v>8912</v>
      </c>
      <c r="G164" s="47">
        <f>E164/250000000</f>
        <v>7908</v>
      </c>
      <c r="H164" s="2" t="s">
        <v>8913</v>
      </c>
      <c r="I164" s="118">
        <v>44953</v>
      </c>
      <c r="K164" s="3" t="s">
        <v>8546</v>
      </c>
      <c r="L164" s="1" t="s">
        <v>8914</v>
      </c>
      <c r="M164" s="1" t="s">
        <v>8915</v>
      </c>
      <c r="N164" s="1" t="s">
        <v>8943</v>
      </c>
      <c r="P164" s="1" t="s">
        <v>8944</v>
      </c>
      <c r="Q164" s="1" t="s">
        <v>8945</v>
      </c>
    </row>
    <row r="165" spans="1:17" s="1" customFormat="1" ht="15.6">
      <c r="A165" s="1" t="s">
        <v>8969</v>
      </c>
      <c r="B165" s="33" t="s">
        <v>8970</v>
      </c>
      <c r="C165" s="117">
        <v>4110000000000</v>
      </c>
      <c r="D165" s="2">
        <v>0.156</v>
      </c>
      <c r="E165" s="47">
        <f t="shared" si="3"/>
        <v>641160000000</v>
      </c>
      <c r="F165" s="2" t="s">
        <v>8912</v>
      </c>
      <c r="G165" s="47">
        <f>E165/250000000</f>
        <v>2564.64</v>
      </c>
      <c r="H165" s="2" t="s">
        <v>8913</v>
      </c>
      <c r="I165" s="118">
        <v>44953</v>
      </c>
      <c r="K165" s="3" t="s">
        <v>8546</v>
      </c>
      <c r="L165" s="1" t="s">
        <v>8914</v>
      </c>
      <c r="M165" s="1" t="s">
        <v>8915</v>
      </c>
      <c r="N165" s="1" t="s">
        <v>8971</v>
      </c>
      <c r="P165" s="1" t="s">
        <v>8944</v>
      </c>
      <c r="Q165" s="1" t="s">
        <v>8972</v>
      </c>
    </row>
    <row r="166" spans="1:17" s="1" customFormat="1" ht="15.6">
      <c r="A166" s="1" t="s">
        <v>8973</v>
      </c>
      <c r="B166" s="33" t="s">
        <v>8974</v>
      </c>
      <c r="C166" s="117">
        <v>15700000000000</v>
      </c>
      <c r="D166" s="2">
        <v>0.15</v>
      </c>
      <c r="E166" s="47">
        <f t="shared" si="3"/>
        <v>2355000000000</v>
      </c>
      <c r="F166" s="2" t="s">
        <v>8975</v>
      </c>
      <c r="G166" s="47">
        <f>E166/750000000</f>
        <v>3140</v>
      </c>
      <c r="H166" s="2" t="s">
        <v>8913</v>
      </c>
      <c r="I166" s="118">
        <v>44953</v>
      </c>
      <c r="K166" s="3" t="s">
        <v>8546</v>
      </c>
      <c r="L166" s="1" t="s">
        <v>8914</v>
      </c>
      <c r="M166" s="1" t="s">
        <v>8915</v>
      </c>
      <c r="N166" s="1" t="s">
        <v>8971</v>
      </c>
      <c r="P166" s="1" t="s">
        <v>8944</v>
      </c>
      <c r="Q166" s="1" t="s">
        <v>8972</v>
      </c>
    </row>
    <row r="167" spans="1:17" s="1" customFormat="1">
      <c r="A167" s="1" t="s">
        <v>8976</v>
      </c>
      <c r="B167" s="33" t="s">
        <v>8977</v>
      </c>
      <c r="C167" s="113">
        <v>33900000000000</v>
      </c>
      <c r="D167" s="1">
        <v>0.36</v>
      </c>
      <c r="E167" s="47">
        <f t="shared" si="3"/>
        <v>12204000000000</v>
      </c>
      <c r="F167" s="2" t="s">
        <v>8978</v>
      </c>
      <c r="G167" s="47">
        <f>E167/1500000000</f>
        <v>8136</v>
      </c>
      <c r="H167" s="2" t="s">
        <v>8913</v>
      </c>
      <c r="I167" s="118">
        <v>44953</v>
      </c>
      <c r="K167" s="3" t="s">
        <v>8546</v>
      </c>
      <c r="L167" s="1" t="s">
        <v>8914</v>
      </c>
      <c r="M167" s="1" t="s">
        <v>8915</v>
      </c>
      <c r="N167" s="1" t="s">
        <v>8971</v>
      </c>
      <c r="P167" s="1" t="s">
        <v>8944</v>
      </c>
      <c r="Q167" s="1" t="s">
        <v>8972</v>
      </c>
    </row>
    <row r="168" spans="1:17" s="1" customFormat="1" ht="15.6">
      <c r="A168" s="1" t="s">
        <v>8979</v>
      </c>
      <c r="B168" s="33" t="s">
        <v>8980</v>
      </c>
      <c r="C168" s="117">
        <v>123000000000000</v>
      </c>
      <c r="D168" s="2">
        <v>0.13200000000000001</v>
      </c>
      <c r="E168" s="47">
        <f t="shared" si="3"/>
        <v>16236000000000</v>
      </c>
      <c r="F168" s="2" t="s">
        <v>8981</v>
      </c>
      <c r="G168" s="47">
        <f>E168/3000000000</f>
        <v>5412</v>
      </c>
      <c r="H168" s="2" t="s">
        <v>8913</v>
      </c>
      <c r="I168" s="118">
        <v>44953</v>
      </c>
      <c r="K168" s="3" t="s">
        <v>8546</v>
      </c>
      <c r="L168" s="1" t="s">
        <v>8914</v>
      </c>
      <c r="M168" s="1" t="s">
        <v>8915</v>
      </c>
      <c r="N168" s="1" t="s">
        <v>8971</v>
      </c>
      <c r="P168" s="1" t="s">
        <v>8944</v>
      </c>
      <c r="Q168" s="1" t="s">
        <v>8972</v>
      </c>
    </row>
    <row r="169" spans="1:17" s="1" customFormat="1">
      <c r="A169" s="1" t="s">
        <v>8982</v>
      </c>
      <c r="B169" s="119" t="s">
        <v>8983</v>
      </c>
      <c r="C169" s="120">
        <v>3900000000000</v>
      </c>
      <c r="D169" s="75">
        <v>2</v>
      </c>
      <c r="E169" s="47">
        <f t="shared" si="3"/>
        <v>7800000000000</v>
      </c>
      <c r="F169" s="2" t="s">
        <v>8984</v>
      </c>
      <c r="G169" s="47">
        <f>E169/2000000000</f>
        <v>3900</v>
      </c>
      <c r="H169" s="2" t="s">
        <v>8985</v>
      </c>
      <c r="I169" s="121" t="s">
        <v>8986</v>
      </c>
      <c r="N169" s="1" t="s">
        <v>8943</v>
      </c>
    </row>
    <row r="170" spans="1:17" s="1" customFormat="1">
      <c r="A170" s="1" t="s">
        <v>8987</v>
      </c>
      <c r="B170" s="119" t="s">
        <v>8988</v>
      </c>
      <c r="C170" s="120">
        <v>4200000000000</v>
      </c>
      <c r="D170" s="2">
        <v>2.2999999999999998</v>
      </c>
      <c r="E170" s="47">
        <f t="shared" si="3"/>
        <v>9660000000000</v>
      </c>
      <c r="F170" s="2" t="s">
        <v>8984</v>
      </c>
      <c r="G170" s="47">
        <f>E170/2000000000</f>
        <v>4830</v>
      </c>
      <c r="H170" s="2" t="s">
        <v>8985</v>
      </c>
      <c r="I170" s="121" t="s">
        <v>8989</v>
      </c>
      <c r="N170" s="1" t="s">
        <v>8943</v>
      </c>
    </row>
    <row r="171" spans="1:17" s="1" customFormat="1">
      <c r="A171" s="1" t="s">
        <v>8990</v>
      </c>
      <c r="B171" s="119" t="s">
        <v>8991</v>
      </c>
      <c r="C171" s="120">
        <v>8100000000000</v>
      </c>
      <c r="D171" s="2">
        <v>2.1</v>
      </c>
      <c r="E171" s="47">
        <f t="shared" si="3"/>
        <v>17010000000000</v>
      </c>
      <c r="F171" s="2" t="s">
        <v>8984</v>
      </c>
      <c r="G171" s="47">
        <f>E171/2000000000</f>
        <v>8505</v>
      </c>
      <c r="H171" s="2" t="s">
        <v>8985</v>
      </c>
      <c r="I171" s="121" t="s">
        <v>8992</v>
      </c>
      <c r="N171" s="1" t="s">
        <v>8993</v>
      </c>
    </row>
    <row r="172" spans="1:17" s="1" customFormat="1">
      <c r="A172" s="1" t="s">
        <v>8994</v>
      </c>
      <c r="B172" s="119" t="s">
        <v>8995</v>
      </c>
      <c r="C172" s="120">
        <v>4900000000000</v>
      </c>
      <c r="D172" s="2">
        <v>1.9</v>
      </c>
      <c r="E172" s="47">
        <f t="shared" si="3"/>
        <v>9310000000000</v>
      </c>
      <c r="F172" s="2" t="s">
        <v>8984</v>
      </c>
      <c r="G172" s="47">
        <f>E172/2000000000</f>
        <v>4655</v>
      </c>
      <c r="H172" s="2" t="s">
        <v>8985</v>
      </c>
      <c r="I172" s="121" t="s">
        <v>8996</v>
      </c>
      <c r="N172" s="1" t="s">
        <v>8993</v>
      </c>
    </row>
    <row r="173" spans="1:17" s="1" customFormat="1" ht="14.1">
      <c r="A173" s="1" t="s">
        <v>8997</v>
      </c>
      <c r="B173" s="2"/>
      <c r="C173" s="2"/>
      <c r="D173" s="2"/>
      <c r="E173" s="2"/>
      <c r="F173" s="2"/>
      <c r="G173" s="2"/>
      <c r="H173" s="2"/>
    </row>
    <row r="174" spans="1:17" s="1" customFormat="1" ht="14.1">
      <c r="A174" s="1" t="s">
        <v>8998</v>
      </c>
      <c r="B174" s="2"/>
      <c r="C174" s="2"/>
      <c r="D174" s="2"/>
      <c r="E174" s="2"/>
      <c r="F174" s="2"/>
      <c r="G174" s="2"/>
      <c r="H174" s="2"/>
    </row>
    <row r="175" spans="1:17" s="1" customFormat="1" ht="14.1">
      <c r="A175" s="1" t="s">
        <v>8999</v>
      </c>
      <c r="B175" s="2"/>
      <c r="C175" s="2"/>
      <c r="D175" s="2"/>
      <c r="E175" s="2"/>
      <c r="F175" s="2"/>
      <c r="G175" s="2"/>
      <c r="H175" s="2"/>
    </row>
    <row r="176" spans="1:17" s="1" customFormat="1" ht="14.1">
      <c r="A176" s="1" t="s">
        <v>9000</v>
      </c>
      <c r="B176" s="2" t="s">
        <v>9001</v>
      </c>
      <c r="C176" s="47">
        <v>184000000000</v>
      </c>
      <c r="D176" s="2">
        <v>4.6500000000000004</v>
      </c>
      <c r="E176" s="47">
        <v>856000000000</v>
      </c>
      <c r="F176" s="2" t="s">
        <v>9002</v>
      </c>
      <c r="G176" s="47">
        <v>17.8</v>
      </c>
      <c r="H176" s="2" t="s">
        <v>8913</v>
      </c>
      <c r="I176" s="118">
        <v>44970</v>
      </c>
      <c r="K176" s="1" t="s">
        <v>8546</v>
      </c>
      <c r="L176" s="1" t="s">
        <v>8914</v>
      </c>
      <c r="M176" s="1" t="s">
        <v>8915</v>
      </c>
      <c r="N176" s="1" t="s">
        <v>9003</v>
      </c>
      <c r="P176" s="1" t="s">
        <v>8944</v>
      </c>
      <c r="Q176" s="1" t="s">
        <v>9004</v>
      </c>
    </row>
    <row r="177" spans="1:17" s="1" customFormat="1" ht="14.1">
      <c r="A177" s="1" t="s">
        <v>9005</v>
      </c>
      <c r="B177" s="2" t="s">
        <v>9006</v>
      </c>
      <c r="C177" s="2"/>
      <c r="D177" s="2"/>
      <c r="E177" s="2"/>
      <c r="F177" s="2" t="s">
        <v>9007</v>
      </c>
      <c r="G177" s="2"/>
      <c r="H177" s="2" t="s">
        <v>9008</v>
      </c>
    </row>
    <row r="178" spans="1:17" s="1" customFormat="1" ht="14.1">
      <c r="A178" s="1" t="s">
        <v>9009</v>
      </c>
      <c r="B178" s="2" t="s">
        <v>9010</v>
      </c>
      <c r="C178" s="2"/>
      <c r="D178" s="2"/>
      <c r="E178" s="2"/>
      <c r="F178" s="2"/>
      <c r="G178" s="2"/>
      <c r="H178" s="2" t="s">
        <v>9011</v>
      </c>
      <c r="I178" s="33" t="s">
        <v>9012</v>
      </c>
    </row>
    <row r="179" spans="1:17" s="1" customFormat="1" ht="14.1">
      <c r="A179" s="1" t="s">
        <v>9013</v>
      </c>
      <c r="B179" s="2" t="s">
        <v>9014</v>
      </c>
      <c r="C179" s="2"/>
      <c r="D179" s="2"/>
      <c r="E179" s="2"/>
      <c r="F179" s="2"/>
      <c r="G179" s="2"/>
      <c r="H179" s="2" t="s">
        <v>9011</v>
      </c>
      <c r="I179" s="33" t="s">
        <v>9015</v>
      </c>
    </row>
    <row r="180" spans="1:17" s="1" customFormat="1" ht="14.1">
      <c r="A180" s="1" t="s">
        <v>9016</v>
      </c>
      <c r="B180" s="2" t="s">
        <v>9017</v>
      </c>
      <c r="C180" s="2"/>
      <c r="D180" s="2"/>
      <c r="E180" s="2"/>
      <c r="F180" s="2"/>
      <c r="G180" s="2"/>
      <c r="H180" s="2" t="s">
        <v>9011</v>
      </c>
      <c r="I180" s="33" t="s">
        <v>9018</v>
      </c>
    </row>
    <row r="181" spans="1:17" s="1" customFormat="1" ht="14.1">
      <c r="A181" s="1" t="s">
        <v>9019</v>
      </c>
      <c r="B181" s="2" t="s">
        <v>9020</v>
      </c>
      <c r="C181" s="2"/>
      <c r="D181" s="2"/>
      <c r="E181" s="2"/>
      <c r="F181" s="2"/>
      <c r="G181" s="2"/>
      <c r="H181" s="2" t="s">
        <v>9011</v>
      </c>
      <c r="I181" s="33" t="s">
        <v>9021</v>
      </c>
    </row>
    <row r="182" spans="1:17" s="1" customFormat="1" ht="14.1">
      <c r="A182" s="1" t="s">
        <v>9022</v>
      </c>
      <c r="B182" s="2" t="s">
        <v>9023</v>
      </c>
      <c r="C182" s="2"/>
      <c r="D182" s="2"/>
      <c r="E182" s="2"/>
      <c r="F182" s="2"/>
      <c r="G182" s="2"/>
      <c r="H182" s="2" t="s">
        <v>9011</v>
      </c>
      <c r="I182" s="33" t="s">
        <v>9024</v>
      </c>
    </row>
    <row r="183" spans="1:17" s="1" customFormat="1" ht="14.1">
      <c r="A183" s="1" t="s">
        <v>9025</v>
      </c>
      <c r="B183" s="2" t="s">
        <v>9026</v>
      </c>
      <c r="C183" s="47">
        <v>20000000000000</v>
      </c>
      <c r="D183" s="2">
        <v>3</v>
      </c>
      <c r="E183" s="47">
        <v>60000000000000</v>
      </c>
      <c r="F183" s="2"/>
      <c r="G183" s="2"/>
      <c r="H183" s="2" t="s">
        <v>9011</v>
      </c>
      <c r="I183" s="1" t="s">
        <v>9027</v>
      </c>
    </row>
    <row r="184" spans="1:17" s="1" customFormat="1" ht="14.1">
      <c r="A184" s="1" t="s">
        <v>9028</v>
      </c>
      <c r="B184" s="2" t="s">
        <v>9029</v>
      </c>
      <c r="C184" s="47">
        <v>10000000000000</v>
      </c>
      <c r="D184" s="2">
        <v>11.5</v>
      </c>
      <c r="E184" s="47">
        <f>D184*C184</f>
        <v>115000000000000</v>
      </c>
      <c r="F184" s="2" t="s">
        <v>9030</v>
      </c>
      <c r="G184" s="47">
        <v>3400</v>
      </c>
      <c r="H184" s="2" t="s">
        <v>8913</v>
      </c>
      <c r="K184" s="1" t="s">
        <v>8546</v>
      </c>
      <c r="L184" s="1" t="s">
        <v>8914</v>
      </c>
      <c r="M184" s="1" t="s">
        <v>8915</v>
      </c>
      <c r="N184" s="1" t="s">
        <v>9031</v>
      </c>
      <c r="Q184" s="1" t="s">
        <v>9032</v>
      </c>
    </row>
    <row r="185" spans="1:17" s="1" customFormat="1" ht="14.1">
      <c r="A185" s="1" t="s">
        <v>9033</v>
      </c>
      <c r="B185" s="2" t="s">
        <v>9034</v>
      </c>
      <c r="C185" s="2"/>
      <c r="D185" s="2"/>
      <c r="E185" s="2"/>
      <c r="F185" s="2"/>
      <c r="G185" s="2"/>
      <c r="H185" s="2"/>
    </row>
    <row r="186" spans="1:17" s="1" customFormat="1" ht="14.1">
      <c r="A186" s="1" t="s">
        <v>9035</v>
      </c>
      <c r="B186" s="2" t="s">
        <v>9036</v>
      </c>
      <c r="C186" s="2"/>
      <c r="D186" s="2"/>
      <c r="E186" s="2"/>
      <c r="F186" s="2"/>
      <c r="G186" s="2"/>
      <c r="H186" s="2"/>
    </row>
    <row r="187" spans="1:17" s="1" customFormat="1">
      <c r="A187" s="1" t="s">
        <v>9037</v>
      </c>
      <c r="B187" s="2" t="s">
        <v>9038</v>
      </c>
      <c r="C187" s="153">
        <v>1500000000000</v>
      </c>
      <c r="D187" s="154">
        <v>0.14000000000000001</v>
      </c>
      <c r="E187" s="153">
        <v>210000000000</v>
      </c>
      <c r="F187" s="2" t="s">
        <v>9039</v>
      </c>
      <c r="G187" s="155">
        <v>842</v>
      </c>
      <c r="H187" s="2" t="s">
        <v>8913</v>
      </c>
    </row>
    <row r="188" spans="1:17" s="1" customFormat="1">
      <c r="A188" s="1" t="s">
        <v>9040</v>
      </c>
      <c r="B188" s="2" t="s">
        <v>9041</v>
      </c>
      <c r="C188" s="156">
        <v>1100000000000</v>
      </c>
      <c r="D188" s="157">
        <v>0.16</v>
      </c>
      <c r="E188" s="156">
        <v>175000000000</v>
      </c>
      <c r="F188" s="2" t="s">
        <v>9039</v>
      </c>
      <c r="G188" s="158">
        <v>701</v>
      </c>
      <c r="H188" s="2" t="s">
        <v>8913</v>
      </c>
    </row>
    <row r="189" spans="1:17" s="1" customFormat="1">
      <c r="A189" s="1" t="s">
        <v>9042</v>
      </c>
      <c r="B189" s="2" t="s">
        <v>9043</v>
      </c>
      <c r="C189" s="156">
        <v>1200000000000</v>
      </c>
      <c r="D189" s="157">
        <v>0.105</v>
      </c>
      <c r="E189" s="156">
        <v>126000000000</v>
      </c>
      <c r="F189" s="2" t="s">
        <v>9039</v>
      </c>
      <c r="G189" s="158">
        <v>503</v>
      </c>
      <c r="H189" s="2" t="s">
        <v>8913</v>
      </c>
    </row>
    <row r="190" spans="1:17" s="1" customFormat="1">
      <c r="A190" s="1" t="s">
        <v>9044</v>
      </c>
      <c r="B190" s="2" t="s">
        <v>9045</v>
      </c>
      <c r="C190" s="156">
        <v>1670000000000</v>
      </c>
      <c r="D190" s="157">
        <v>0.15</v>
      </c>
      <c r="E190" s="156">
        <v>251000000000</v>
      </c>
      <c r="F190" s="2" t="s">
        <v>9039</v>
      </c>
      <c r="G190" s="158">
        <v>1000</v>
      </c>
      <c r="H190" s="2" t="s">
        <v>8913</v>
      </c>
    </row>
    <row r="191" spans="1:17" s="1" customFormat="1">
      <c r="A191" s="1" t="s">
        <v>9046</v>
      </c>
      <c r="B191" s="2" t="s">
        <v>9047</v>
      </c>
      <c r="C191" s="113">
        <v>1330000000000</v>
      </c>
      <c r="D191" s="11">
        <v>0.22600000000000001</v>
      </c>
      <c r="E191" s="47">
        <f>C191*D191</f>
        <v>300580000000</v>
      </c>
      <c r="F191" s="2"/>
      <c r="G191" s="47">
        <f>E191/(4*3330000*85)</f>
        <v>265.48313018901257</v>
      </c>
      <c r="H191" s="2" t="s">
        <v>8913</v>
      </c>
      <c r="Q191" s="1" t="s">
        <v>9048</v>
      </c>
    </row>
    <row r="192" spans="1:17" s="1" customFormat="1">
      <c r="A192" s="1" t="s">
        <v>9049</v>
      </c>
      <c r="B192" s="2" t="s">
        <v>9050</v>
      </c>
      <c r="C192" s="159">
        <v>6080000000000</v>
      </c>
      <c r="D192" s="160">
        <v>0.13500000000000001</v>
      </c>
      <c r="E192" s="161">
        <v>821000000000</v>
      </c>
      <c r="F192" s="2" t="s">
        <v>9039</v>
      </c>
      <c r="G192" s="161">
        <v>3290</v>
      </c>
      <c r="H192" s="2" t="s">
        <v>8913</v>
      </c>
    </row>
    <row r="193" spans="1:17" s="1" customFormat="1">
      <c r="A193" s="1" t="s">
        <v>9051</v>
      </c>
      <c r="B193" s="2" t="s">
        <v>9052</v>
      </c>
      <c r="C193" s="162">
        <v>3980000000000</v>
      </c>
      <c r="D193" s="163">
        <v>0.13500000000000001</v>
      </c>
      <c r="E193" s="164">
        <v>538000000000</v>
      </c>
      <c r="F193" s="2" t="s">
        <v>9039</v>
      </c>
      <c r="G193" s="164">
        <v>2150</v>
      </c>
      <c r="H193" s="2" t="s">
        <v>8913</v>
      </c>
    </row>
    <row r="194" spans="1:17" s="1" customFormat="1">
      <c r="A194" s="1" t="s">
        <v>9053</v>
      </c>
      <c r="B194" s="2" t="s">
        <v>9054</v>
      </c>
      <c r="C194" s="162">
        <v>6100000000000</v>
      </c>
      <c r="D194" s="163">
        <v>0.14499999999999999</v>
      </c>
      <c r="E194" s="164">
        <v>884000000000</v>
      </c>
      <c r="F194" s="2" t="s">
        <v>9039</v>
      </c>
      <c r="G194" s="164">
        <v>3540</v>
      </c>
      <c r="H194" s="2" t="s">
        <v>8913</v>
      </c>
    </row>
    <row r="195" spans="1:17" s="1" customFormat="1">
      <c r="A195" s="1" t="s">
        <v>9055</v>
      </c>
      <c r="B195" s="2" t="s">
        <v>9056</v>
      </c>
      <c r="C195" s="162">
        <v>1430000000000</v>
      </c>
      <c r="D195" s="163">
        <v>0.18</v>
      </c>
      <c r="E195" s="164">
        <v>258000000000</v>
      </c>
      <c r="F195" s="2" t="s">
        <v>9039</v>
      </c>
      <c r="G195" s="164">
        <v>1030</v>
      </c>
      <c r="H195" s="2" t="s">
        <v>8913</v>
      </c>
    </row>
    <row r="196" spans="1:17" s="1" customFormat="1">
      <c r="A196" s="1" t="s">
        <v>9057</v>
      </c>
      <c r="B196" s="2" t="s">
        <v>9058</v>
      </c>
      <c r="C196" s="113">
        <v>3130000000000</v>
      </c>
      <c r="D196" s="2">
        <v>9.6000000000000002E-2</v>
      </c>
      <c r="E196" s="47">
        <f>C196*D196</f>
        <v>300480000000</v>
      </c>
      <c r="F196" s="2"/>
      <c r="G196" s="47">
        <f>E196/(4*3330000*85)</f>
        <v>265.39480657127717</v>
      </c>
      <c r="H196" s="2" t="s">
        <v>8913</v>
      </c>
      <c r="Q196" s="1" t="s">
        <v>9059</v>
      </c>
    </row>
    <row r="197" spans="1:17" s="1" customFormat="1">
      <c r="A197" s="1" t="s">
        <v>9060</v>
      </c>
      <c r="B197" s="2" t="s">
        <v>9061</v>
      </c>
      <c r="C197" s="165">
        <v>4640000000000</v>
      </c>
      <c r="D197" s="166">
        <v>0.19500000000000001</v>
      </c>
      <c r="E197" s="167">
        <v>905000000000</v>
      </c>
      <c r="F197" s="2" t="s">
        <v>9039</v>
      </c>
      <c r="G197" s="167">
        <v>3620</v>
      </c>
      <c r="H197" s="2" t="s">
        <v>8913</v>
      </c>
    </row>
    <row r="198" spans="1:17" s="1" customFormat="1">
      <c r="A198" s="1" t="s">
        <v>9062</v>
      </c>
      <c r="B198" s="2" t="s">
        <v>9063</v>
      </c>
      <c r="C198" s="168">
        <v>7300000000000</v>
      </c>
      <c r="D198" s="169">
        <v>0.14499999999999999</v>
      </c>
      <c r="E198" s="170">
        <v>1060000000000</v>
      </c>
      <c r="F198" s="2" t="s">
        <v>9039</v>
      </c>
      <c r="G198" s="170">
        <v>4230</v>
      </c>
      <c r="H198" s="2" t="s">
        <v>8913</v>
      </c>
    </row>
    <row r="199" spans="1:17" s="1" customFormat="1">
      <c r="A199" s="1" t="s">
        <v>9064</v>
      </c>
      <c r="B199" s="2" t="s">
        <v>9065</v>
      </c>
      <c r="C199" s="168">
        <v>7050000000000</v>
      </c>
      <c r="D199" s="169">
        <v>0.12</v>
      </c>
      <c r="E199" s="170">
        <v>846000000000</v>
      </c>
      <c r="F199" s="2" t="s">
        <v>9039</v>
      </c>
      <c r="G199" s="170">
        <v>3380</v>
      </c>
      <c r="H199" s="2" t="s">
        <v>8913</v>
      </c>
    </row>
    <row r="200" spans="1:17" s="1" customFormat="1">
      <c r="A200" s="1" t="s">
        <v>9066</v>
      </c>
      <c r="B200" s="2" t="s">
        <v>9067</v>
      </c>
      <c r="C200" s="168">
        <v>2480000000000</v>
      </c>
      <c r="D200" s="169">
        <v>0.43</v>
      </c>
      <c r="E200" s="170">
        <v>1070000000000</v>
      </c>
      <c r="F200" s="2" t="s">
        <v>9039</v>
      </c>
      <c r="G200" s="170">
        <v>4270</v>
      </c>
      <c r="H200" s="2" t="s">
        <v>8913</v>
      </c>
    </row>
    <row r="201" spans="1:17" s="1" customFormat="1">
      <c r="A201" s="1" t="s">
        <v>9068</v>
      </c>
      <c r="B201" s="2" t="s">
        <v>9069</v>
      </c>
      <c r="C201" s="113">
        <v>4460000000000</v>
      </c>
      <c r="D201" s="2">
        <v>6.7000000000000004E-2</v>
      </c>
      <c r="E201" s="47">
        <v>300000000000</v>
      </c>
      <c r="F201" s="2"/>
      <c r="G201" s="2"/>
      <c r="H201" s="2"/>
      <c r="Q201" s="1" t="s">
        <v>9070</v>
      </c>
    </row>
    <row r="202" spans="1:17" s="1" customFormat="1" ht="14.1">
      <c r="A202" s="1" t="s">
        <v>9071</v>
      </c>
      <c r="B202" s="2" t="s">
        <v>9072</v>
      </c>
      <c r="C202" s="47">
        <v>5300000000000</v>
      </c>
      <c r="D202" s="2">
        <v>2.4</v>
      </c>
      <c r="E202" s="47">
        <v>12700000000000</v>
      </c>
      <c r="F202" s="2"/>
      <c r="G202" s="2"/>
      <c r="H202" s="2" t="s">
        <v>9073</v>
      </c>
      <c r="I202" s="1" t="s">
        <v>9074</v>
      </c>
    </row>
    <row r="203" spans="1:17" s="1" customFormat="1" ht="14.1">
      <c r="A203" s="1" t="s">
        <v>9075</v>
      </c>
      <c r="B203" s="2" t="s">
        <v>9076</v>
      </c>
      <c r="C203" s="47">
        <v>8500000000000</v>
      </c>
      <c r="D203" s="2">
        <v>2.8</v>
      </c>
      <c r="E203" s="47">
        <v>23800000000000</v>
      </c>
      <c r="F203" s="2"/>
      <c r="G203" s="2"/>
      <c r="H203" s="2" t="s">
        <v>9073</v>
      </c>
      <c r="I203" s="1" t="s">
        <v>9077</v>
      </c>
    </row>
    <row r="204" spans="1:17" s="1" customFormat="1">
      <c r="A204" s="1" t="s">
        <v>9078</v>
      </c>
      <c r="B204" s="2" t="s">
        <v>9079</v>
      </c>
      <c r="C204" s="113">
        <v>38900000000</v>
      </c>
      <c r="D204" s="11">
        <v>0.23</v>
      </c>
      <c r="E204" s="113">
        <v>8950000000</v>
      </c>
      <c r="F204" s="2" t="s">
        <v>9039</v>
      </c>
      <c r="G204" s="113">
        <v>35.799999999999997</v>
      </c>
      <c r="H204" s="2" t="s">
        <v>9080</v>
      </c>
      <c r="I204" s="2" t="s">
        <v>9081</v>
      </c>
      <c r="K204" s="1" t="s">
        <v>8546</v>
      </c>
      <c r="L204" s="1" t="s">
        <v>9082</v>
      </c>
      <c r="M204" s="1" t="s">
        <v>8915</v>
      </c>
      <c r="N204" s="122" t="s">
        <v>9083</v>
      </c>
      <c r="P204" s="1" t="s">
        <v>8944</v>
      </c>
      <c r="Q204" s="1" t="s">
        <v>9084</v>
      </c>
    </row>
    <row r="205" spans="1:17" s="1" customFormat="1">
      <c r="A205" s="1" t="s">
        <v>9085</v>
      </c>
      <c r="B205" s="2" t="s">
        <v>9086</v>
      </c>
      <c r="C205" s="113">
        <v>12600000000</v>
      </c>
      <c r="D205" s="11">
        <v>0.24</v>
      </c>
      <c r="E205" s="113">
        <v>3030000000</v>
      </c>
      <c r="F205" s="2" t="s">
        <v>9039</v>
      </c>
      <c r="G205" s="113">
        <v>12.1</v>
      </c>
      <c r="H205" s="2" t="s">
        <v>9080</v>
      </c>
      <c r="I205" s="2" t="s">
        <v>9087</v>
      </c>
      <c r="K205" s="1" t="s">
        <v>8546</v>
      </c>
      <c r="L205" s="1" t="s">
        <v>9082</v>
      </c>
      <c r="M205" s="1" t="s">
        <v>8915</v>
      </c>
      <c r="N205" s="122" t="s">
        <v>9083</v>
      </c>
      <c r="P205" s="1" t="s">
        <v>8944</v>
      </c>
      <c r="Q205" s="1" t="s">
        <v>9088</v>
      </c>
    </row>
    <row r="206" spans="1:17" s="1" customFormat="1">
      <c r="A206" s="1" t="s">
        <v>9089</v>
      </c>
      <c r="B206" s="2" t="s">
        <v>9090</v>
      </c>
      <c r="C206" s="113">
        <v>186000000000</v>
      </c>
      <c r="D206" s="11">
        <v>0.23</v>
      </c>
      <c r="E206" s="113">
        <v>42800000000</v>
      </c>
      <c r="F206" s="2" t="s">
        <v>9039</v>
      </c>
      <c r="G206" s="113">
        <v>171</v>
      </c>
      <c r="H206" s="2" t="s">
        <v>9080</v>
      </c>
      <c r="I206" s="2" t="s">
        <v>9091</v>
      </c>
      <c r="K206" s="1" t="s">
        <v>8546</v>
      </c>
      <c r="L206" s="1" t="s">
        <v>9082</v>
      </c>
      <c r="M206" s="1" t="s">
        <v>8915</v>
      </c>
      <c r="N206" s="122" t="s">
        <v>9083</v>
      </c>
      <c r="P206" s="1" t="s">
        <v>8944</v>
      </c>
      <c r="Q206" s="1" t="s">
        <v>9092</v>
      </c>
    </row>
    <row r="207" spans="1:17" s="1" customFormat="1">
      <c r="A207" s="1" t="s">
        <v>9093</v>
      </c>
      <c r="B207" s="2" t="s">
        <v>9094</v>
      </c>
      <c r="C207" s="113">
        <v>11100000000</v>
      </c>
      <c r="D207" s="11">
        <v>0.2</v>
      </c>
      <c r="E207" s="113">
        <v>2210000000</v>
      </c>
      <c r="F207" s="2" t="s">
        <v>9039</v>
      </c>
      <c r="G207" s="113">
        <v>8.85</v>
      </c>
      <c r="H207" s="2" t="s">
        <v>9080</v>
      </c>
      <c r="I207" s="2" t="s">
        <v>9095</v>
      </c>
      <c r="K207" s="1" t="s">
        <v>8546</v>
      </c>
      <c r="L207" s="1" t="s">
        <v>9082</v>
      </c>
      <c r="M207" s="1" t="s">
        <v>8915</v>
      </c>
      <c r="N207" s="122" t="s">
        <v>9083</v>
      </c>
      <c r="P207" s="1" t="s">
        <v>8944</v>
      </c>
      <c r="Q207" s="1" t="s">
        <v>9096</v>
      </c>
    </row>
    <row r="208" spans="1:17" s="1" customFormat="1">
      <c r="A208" s="1" t="s">
        <v>9097</v>
      </c>
      <c r="B208" s="2" t="s">
        <v>9098</v>
      </c>
      <c r="C208" s="113">
        <v>8160000000</v>
      </c>
      <c r="D208" s="11">
        <v>0.38</v>
      </c>
      <c r="E208" s="113">
        <v>3100000000</v>
      </c>
      <c r="F208" s="2" t="s">
        <v>9039</v>
      </c>
      <c r="G208" s="113">
        <v>12.4</v>
      </c>
      <c r="H208" s="2" t="s">
        <v>9080</v>
      </c>
      <c r="I208" s="2" t="s">
        <v>9099</v>
      </c>
      <c r="K208" s="1" t="s">
        <v>8546</v>
      </c>
      <c r="L208" s="1" t="s">
        <v>9082</v>
      </c>
      <c r="M208" s="1" t="s">
        <v>8915</v>
      </c>
      <c r="N208" s="122" t="s">
        <v>9083</v>
      </c>
      <c r="P208" s="1" t="s">
        <v>8944</v>
      </c>
      <c r="Q208" s="1" t="s">
        <v>9100</v>
      </c>
    </row>
    <row r="209" spans="1:17" s="1" customFormat="1">
      <c r="A209" s="1" t="s">
        <v>9101</v>
      </c>
      <c r="B209" s="2" t="s">
        <v>9102</v>
      </c>
      <c r="C209" s="113">
        <v>25800000000</v>
      </c>
      <c r="D209" s="11">
        <v>0.35</v>
      </c>
      <c r="E209" s="113">
        <v>9030000000</v>
      </c>
      <c r="F209" s="2" t="s">
        <v>9039</v>
      </c>
      <c r="G209" s="113">
        <v>36.1</v>
      </c>
      <c r="H209" s="2" t="s">
        <v>9080</v>
      </c>
      <c r="I209" s="2" t="s">
        <v>9103</v>
      </c>
      <c r="K209" s="1" t="s">
        <v>8546</v>
      </c>
      <c r="L209" s="1" t="s">
        <v>9082</v>
      </c>
      <c r="M209" s="1" t="s">
        <v>8915</v>
      </c>
      <c r="N209" s="122" t="s">
        <v>9083</v>
      </c>
      <c r="P209" s="1" t="s">
        <v>8944</v>
      </c>
      <c r="Q209" s="1" t="s">
        <v>9104</v>
      </c>
    </row>
    <row r="210" spans="1:17" s="1" customFormat="1">
      <c r="A210" s="1" t="s">
        <v>9105</v>
      </c>
      <c r="B210" s="2" t="s">
        <v>9106</v>
      </c>
      <c r="C210" s="113">
        <v>7820000000</v>
      </c>
      <c r="D210" s="11">
        <v>0.4</v>
      </c>
      <c r="E210" s="113">
        <v>3130000000</v>
      </c>
      <c r="F210" s="2" t="s">
        <v>9039</v>
      </c>
      <c r="G210" s="113">
        <v>12.5</v>
      </c>
      <c r="H210" s="2" t="s">
        <v>9080</v>
      </c>
      <c r="I210" s="2" t="s">
        <v>9107</v>
      </c>
      <c r="K210" s="1" t="s">
        <v>8546</v>
      </c>
      <c r="L210" s="1" t="s">
        <v>9082</v>
      </c>
      <c r="M210" s="1" t="s">
        <v>8915</v>
      </c>
      <c r="N210" s="122" t="s">
        <v>9083</v>
      </c>
      <c r="P210" s="1" t="s">
        <v>8944</v>
      </c>
      <c r="Q210" s="1" t="s">
        <v>9108</v>
      </c>
    </row>
    <row r="211" spans="1:17" s="1" customFormat="1">
      <c r="A211" s="1" t="s">
        <v>9109</v>
      </c>
      <c r="B211" s="2" t="s">
        <v>9110</v>
      </c>
      <c r="C211" s="113">
        <v>12000000000</v>
      </c>
      <c r="D211" s="11">
        <v>0.27900000000000003</v>
      </c>
      <c r="E211" s="113">
        <v>3340000000</v>
      </c>
      <c r="F211" s="2" t="s">
        <v>9039</v>
      </c>
      <c r="G211" s="113">
        <v>13.3</v>
      </c>
      <c r="H211" s="2" t="s">
        <v>9080</v>
      </c>
      <c r="I211" s="2" t="s">
        <v>9111</v>
      </c>
      <c r="K211" s="1" t="s">
        <v>8546</v>
      </c>
      <c r="L211" s="1" t="s">
        <v>9082</v>
      </c>
      <c r="M211" s="1" t="s">
        <v>8915</v>
      </c>
      <c r="N211" s="122" t="s">
        <v>9083</v>
      </c>
      <c r="P211" s="1" t="s">
        <v>8944</v>
      </c>
      <c r="Q211" s="1" t="s">
        <v>9112</v>
      </c>
    </row>
    <row r="212" spans="1:17" s="1" customFormat="1">
      <c r="A212" s="1" t="s">
        <v>9113</v>
      </c>
      <c r="B212" s="2" t="s">
        <v>9114</v>
      </c>
      <c r="C212" s="113">
        <v>12200000000</v>
      </c>
      <c r="D212" s="11">
        <v>0.23</v>
      </c>
      <c r="E212" s="113">
        <v>2800000000</v>
      </c>
      <c r="F212" s="2" t="s">
        <v>9039</v>
      </c>
      <c r="G212" s="113">
        <v>11.2</v>
      </c>
      <c r="H212" s="2" t="s">
        <v>9080</v>
      </c>
      <c r="I212" s="2" t="s">
        <v>9115</v>
      </c>
      <c r="K212" s="1" t="s">
        <v>8546</v>
      </c>
      <c r="L212" s="1" t="s">
        <v>9082</v>
      </c>
      <c r="M212" s="1" t="s">
        <v>8915</v>
      </c>
      <c r="N212" s="122" t="s">
        <v>9083</v>
      </c>
      <c r="P212" s="1" t="s">
        <v>8944</v>
      </c>
      <c r="Q212" s="1" t="s">
        <v>9116</v>
      </c>
    </row>
    <row r="213" spans="1:17" s="1" customFormat="1" ht="14.1">
      <c r="A213" s="17" t="s">
        <v>9117</v>
      </c>
      <c r="B213" s="74" t="s">
        <v>9118</v>
      </c>
      <c r="C213" s="47">
        <v>1140000000000</v>
      </c>
      <c r="D213" s="2"/>
      <c r="E213" s="2"/>
      <c r="F213" s="2"/>
      <c r="G213" s="2"/>
      <c r="H213" s="2"/>
    </row>
    <row r="214" spans="1:17" s="1" customFormat="1" ht="14.1">
      <c r="A214" s="17" t="s">
        <v>9119</v>
      </c>
      <c r="B214" s="74" t="s">
        <v>9120</v>
      </c>
      <c r="C214" s="47">
        <v>152000000000</v>
      </c>
      <c r="D214" s="2"/>
      <c r="E214" s="2"/>
      <c r="F214" s="2"/>
      <c r="G214" s="2"/>
      <c r="H214" s="2"/>
    </row>
    <row r="215" spans="1:17" s="1" customFormat="1" ht="14.1">
      <c r="A215" s="17" t="s">
        <v>9121</v>
      </c>
      <c r="B215" s="74" t="s">
        <v>9122</v>
      </c>
      <c r="C215" s="47">
        <v>573000000000</v>
      </c>
      <c r="D215" s="2"/>
      <c r="E215" s="2"/>
      <c r="F215" s="2"/>
      <c r="G215" s="2"/>
      <c r="H215" s="2"/>
    </row>
    <row r="216" spans="1:17" s="1" customFormat="1">
      <c r="A216" s="1" t="s">
        <v>9123</v>
      </c>
      <c r="B216" s="2" t="s">
        <v>9124</v>
      </c>
      <c r="C216" s="123">
        <v>21000000000000</v>
      </c>
      <c r="D216" s="171">
        <v>2.9</v>
      </c>
      <c r="E216" s="47">
        <f>C216*D216</f>
        <v>60900000000000</v>
      </c>
      <c r="F216" s="2"/>
      <c r="G216" s="47">
        <f>E216/2000000000</f>
        <v>30450</v>
      </c>
      <c r="H216" s="2"/>
    </row>
    <row r="217" spans="1:17" s="1" customFormat="1">
      <c r="A217" s="1" t="s">
        <v>9125</v>
      </c>
      <c r="B217" s="2" t="s">
        <v>9126</v>
      </c>
      <c r="C217" s="124">
        <v>2900000000000</v>
      </c>
      <c r="D217" s="171">
        <v>2.5</v>
      </c>
      <c r="E217" s="47">
        <f>C217*D217</f>
        <v>7250000000000</v>
      </c>
      <c r="F217" s="2"/>
      <c r="G217" s="47">
        <f>E217/2000000000</f>
        <v>3625</v>
      </c>
      <c r="H217" s="2"/>
    </row>
    <row r="218" spans="1:17" s="1" customFormat="1" ht="14.1">
      <c r="A218" s="1" t="s">
        <v>9127</v>
      </c>
      <c r="B218" s="2" t="s">
        <v>9079</v>
      </c>
      <c r="C218" s="125">
        <v>657000000000</v>
      </c>
      <c r="D218" s="2">
        <v>0.185</v>
      </c>
      <c r="E218" s="125">
        <v>122000000000</v>
      </c>
      <c r="F218" s="2" t="s">
        <v>9039</v>
      </c>
      <c r="G218" s="125">
        <v>486</v>
      </c>
      <c r="H218" s="2" t="s">
        <v>9080</v>
      </c>
      <c r="I218" s="2" t="s">
        <v>9128</v>
      </c>
      <c r="Q218" s="1" t="s">
        <v>2366</v>
      </c>
    </row>
    <row r="219" spans="1:17" s="1" customFormat="1" ht="14.1">
      <c r="A219" s="1" t="s">
        <v>9129</v>
      </c>
      <c r="B219" s="2" t="s">
        <v>9086</v>
      </c>
      <c r="C219" s="125">
        <v>1020000000000</v>
      </c>
      <c r="D219" s="2">
        <v>0.3</v>
      </c>
      <c r="E219" s="125">
        <v>307000000000</v>
      </c>
      <c r="F219" s="2" t="s">
        <v>9039</v>
      </c>
      <c r="G219" s="125">
        <v>1230</v>
      </c>
      <c r="H219" s="2" t="s">
        <v>9080</v>
      </c>
      <c r="I219" s="2" t="s">
        <v>9130</v>
      </c>
    </row>
    <row r="220" spans="1:17" s="1" customFormat="1" ht="14.1">
      <c r="A220" s="1" t="s">
        <v>9131</v>
      </c>
      <c r="B220" s="2" t="s">
        <v>9090</v>
      </c>
      <c r="C220" s="125">
        <v>915000000000</v>
      </c>
      <c r="D220" s="2">
        <v>0.23499999999999999</v>
      </c>
      <c r="E220" s="125">
        <v>215000000000</v>
      </c>
      <c r="F220" s="2" t="s">
        <v>9039</v>
      </c>
      <c r="G220" s="125">
        <v>860</v>
      </c>
      <c r="H220" s="2" t="s">
        <v>9080</v>
      </c>
      <c r="I220" s="2" t="s">
        <v>9132</v>
      </c>
    </row>
    <row r="221" spans="1:17" s="1" customFormat="1" ht="14.1">
      <c r="A221" s="1" t="s">
        <v>9133</v>
      </c>
      <c r="B221" s="2" t="s">
        <v>9094</v>
      </c>
      <c r="C221" s="125">
        <v>26100000000</v>
      </c>
      <c r="D221" s="2">
        <v>0.14899999999999999</v>
      </c>
      <c r="E221" s="125">
        <v>3890000000</v>
      </c>
      <c r="F221" s="2" t="s">
        <v>9134</v>
      </c>
      <c r="G221" s="125">
        <v>31.1</v>
      </c>
      <c r="H221" s="2" t="s">
        <v>9080</v>
      </c>
      <c r="I221" s="2" t="s">
        <v>9135</v>
      </c>
    </row>
    <row r="222" spans="1:17" s="1" customFormat="1" ht="14.1">
      <c r="A222" s="1" t="s">
        <v>9136</v>
      </c>
      <c r="B222" s="2" t="s">
        <v>9098</v>
      </c>
      <c r="C222" s="125">
        <v>442000000000</v>
      </c>
      <c r="D222" s="2">
        <v>0.45500000000000002</v>
      </c>
      <c r="E222" s="125">
        <v>201000000000</v>
      </c>
      <c r="F222" s="2" t="s">
        <v>9039</v>
      </c>
      <c r="G222" s="125">
        <v>804</v>
      </c>
      <c r="H222" s="2" t="s">
        <v>9080</v>
      </c>
      <c r="I222" s="2" t="s">
        <v>9137</v>
      </c>
    </row>
    <row r="223" spans="1:17" s="1" customFormat="1" ht="14.1">
      <c r="A223" s="1" t="s">
        <v>9138</v>
      </c>
      <c r="B223" s="2" t="s">
        <v>9102</v>
      </c>
      <c r="C223" s="125">
        <v>593000000000</v>
      </c>
      <c r="D223" s="2">
        <v>7.1999999999999995E-2</v>
      </c>
      <c r="E223" s="125">
        <v>42700000000</v>
      </c>
      <c r="F223" s="2" t="s">
        <v>9039</v>
      </c>
      <c r="G223" s="125">
        <v>171</v>
      </c>
      <c r="H223" s="2" t="s">
        <v>9080</v>
      </c>
      <c r="I223" s="2" t="s">
        <v>9139</v>
      </c>
    </row>
    <row r="224" spans="1:17" s="1" customFormat="1" ht="14.1">
      <c r="A224" s="1" t="s">
        <v>9140</v>
      </c>
      <c r="B224" s="2" t="s">
        <v>9106</v>
      </c>
      <c r="C224" s="125">
        <v>123000000000</v>
      </c>
      <c r="D224" s="2">
        <v>0.122</v>
      </c>
      <c r="E224" s="125">
        <v>15100000000</v>
      </c>
      <c r="F224" s="2" t="s">
        <v>9134</v>
      </c>
      <c r="G224" s="125">
        <v>121</v>
      </c>
      <c r="H224" s="2" t="s">
        <v>9080</v>
      </c>
      <c r="I224" s="2" t="s">
        <v>9141</v>
      </c>
    </row>
    <row r="225" spans="1:16" s="1" customFormat="1" ht="14.1">
      <c r="A225" s="1" t="s">
        <v>9142</v>
      </c>
      <c r="B225" s="2" t="s">
        <v>9110</v>
      </c>
      <c r="C225" s="125">
        <v>96600000000</v>
      </c>
      <c r="D225" s="2">
        <v>0.27500000000000002</v>
      </c>
      <c r="E225" s="125">
        <v>26600000000</v>
      </c>
      <c r="F225" s="2" t="s">
        <v>9039</v>
      </c>
      <c r="G225" s="125">
        <v>106</v>
      </c>
      <c r="H225" s="2" t="s">
        <v>9080</v>
      </c>
      <c r="I225" s="2" t="s">
        <v>9143</v>
      </c>
    </row>
    <row r="226" spans="1:16" s="1" customFormat="1" ht="14.1">
      <c r="A226" s="1" t="s">
        <v>9144</v>
      </c>
      <c r="B226" s="2" t="s">
        <v>9114</v>
      </c>
      <c r="C226" s="125">
        <v>371000000000</v>
      </c>
      <c r="D226" s="2">
        <v>0.14399999999999999</v>
      </c>
      <c r="E226" s="125">
        <v>53500000000</v>
      </c>
      <c r="F226" s="2" t="s">
        <v>9039</v>
      </c>
      <c r="G226" s="125">
        <v>214</v>
      </c>
      <c r="H226" s="2" t="s">
        <v>9080</v>
      </c>
      <c r="I226" s="2" t="s">
        <v>9145</v>
      </c>
    </row>
    <row r="227" spans="1:16" s="1" customFormat="1">
      <c r="A227" s="1" t="s">
        <v>9146</v>
      </c>
      <c r="B227" s="2" t="s">
        <v>9147</v>
      </c>
      <c r="C227" s="125">
        <v>592000000000</v>
      </c>
      <c r="D227" s="2">
        <v>0.20499999999999999</v>
      </c>
      <c r="E227" s="125">
        <v>121000000000</v>
      </c>
      <c r="F227" s="2" t="s">
        <v>9039</v>
      </c>
      <c r="G227" s="125">
        <v>486</v>
      </c>
      <c r="H227" s="2" t="s">
        <v>9080</v>
      </c>
      <c r="I227" s="11"/>
    </row>
    <row r="228" spans="1:16" s="1" customFormat="1" ht="14.1">
      <c r="A228" s="1" t="s">
        <v>9148</v>
      </c>
      <c r="B228" s="2" t="s">
        <v>9149</v>
      </c>
      <c r="C228" s="125">
        <v>15300000000000</v>
      </c>
      <c r="D228" s="2">
        <v>0.20200000000000001</v>
      </c>
      <c r="E228" s="125">
        <v>3080000000000</v>
      </c>
      <c r="F228" s="2" t="s">
        <v>9039</v>
      </c>
      <c r="G228" s="125">
        <v>12300</v>
      </c>
      <c r="H228" s="2" t="s">
        <v>9080</v>
      </c>
    </row>
    <row r="229" spans="1:16" s="1" customFormat="1" ht="14.1">
      <c r="A229" s="1" t="s">
        <v>9150</v>
      </c>
      <c r="B229" s="2" t="s">
        <v>9151</v>
      </c>
      <c r="C229" s="2" t="s">
        <v>9152</v>
      </c>
      <c r="D229" s="2">
        <v>0.40500000000000003</v>
      </c>
      <c r="E229" s="2" t="s">
        <v>9152</v>
      </c>
      <c r="F229" s="2" t="s">
        <v>9039</v>
      </c>
      <c r="G229" s="2" t="s">
        <v>9152</v>
      </c>
      <c r="H229" s="2" t="s">
        <v>9080</v>
      </c>
    </row>
    <row r="230" spans="1:16" s="1" customFormat="1" ht="14.1">
      <c r="A230" s="1" t="s">
        <v>9153</v>
      </c>
      <c r="B230" s="2" t="s">
        <v>9154</v>
      </c>
      <c r="C230" s="47">
        <v>10000000000000</v>
      </c>
      <c r="D230" s="2"/>
      <c r="E230" s="2"/>
      <c r="F230" s="2"/>
      <c r="G230" s="2"/>
      <c r="H230" s="2"/>
    </row>
    <row r="231" spans="1:16" s="1" customFormat="1" ht="14.1">
      <c r="A231" s="1" t="s">
        <v>9155</v>
      </c>
      <c r="B231" s="2" t="s">
        <v>9156</v>
      </c>
      <c r="C231" s="47">
        <v>2400000000000</v>
      </c>
      <c r="D231" s="2">
        <f>0.5*17</f>
        <v>8.5</v>
      </c>
      <c r="E231" s="47">
        <f>D231*C231</f>
        <v>20400000000000</v>
      </c>
      <c r="F231" s="2"/>
      <c r="G231" s="2"/>
      <c r="H231" s="2"/>
    </row>
    <row r="232" spans="1:16" s="1" customFormat="1" ht="14.1">
      <c r="A232" s="1" t="s">
        <v>9157</v>
      </c>
      <c r="B232" s="2" t="s">
        <v>9158</v>
      </c>
      <c r="C232" s="47">
        <v>3800000000000</v>
      </c>
      <c r="D232" s="2">
        <v>11.5</v>
      </c>
      <c r="E232" s="47">
        <f>C232*D232</f>
        <v>43700000000000</v>
      </c>
      <c r="F232" s="2" t="s">
        <v>9159</v>
      </c>
      <c r="G232" s="47">
        <f>E232/(2000000000*7)</f>
        <v>3121.4285714285716</v>
      </c>
      <c r="H232" s="2" t="s">
        <v>9160</v>
      </c>
      <c r="I232" s="1" t="s">
        <v>9161</v>
      </c>
      <c r="K232" s="1" t="s">
        <v>9162</v>
      </c>
      <c r="N232" s="33" t="s">
        <v>9163</v>
      </c>
    </row>
    <row r="233" spans="1:16" s="1" customFormat="1" ht="14.1">
      <c r="A233" s="1" t="s">
        <v>9164</v>
      </c>
      <c r="B233" s="2" t="s">
        <v>9158</v>
      </c>
      <c r="C233" s="47">
        <v>5600000000000</v>
      </c>
      <c r="D233" s="2">
        <v>5</v>
      </c>
      <c r="E233" s="47">
        <f>C233*D233</f>
        <v>28000000000000</v>
      </c>
      <c r="F233" s="2" t="s">
        <v>9165</v>
      </c>
      <c r="G233" s="47">
        <f>E233/(2000000000*3)</f>
        <v>4666.666666666667</v>
      </c>
      <c r="H233" s="2" t="s">
        <v>9160</v>
      </c>
      <c r="I233" s="1" t="s">
        <v>9166</v>
      </c>
      <c r="K233" s="1" t="s">
        <v>9162</v>
      </c>
      <c r="N233" s="33" t="s">
        <v>9163</v>
      </c>
    </row>
    <row r="234" spans="1:16" s="1" customFormat="1">
      <c r="A234" s="1" t="s">
        <v>9167</v>
      </c>
      <c r="B234" s="2" t="s">
        <v>9158</v>
      </c>
      <c r="C234" s="113">
        <v>4340000000000</v>
      </c>
      <c r="D234" s="2"/>
      <c r="E234" s="2"/>
      <c r="F234" s="2"/>
      <c r="G234" s="2"/>
      <c r="H234" s="2"/>
    </row>
    <row r="235" spans="1:16" s="1" customFormat="1" ht="14.1">
      <c r="A235" s="1" t="s">
        <v>9168</v>
      </c>
      <c r="B235" s="2" t="s">
        <v>9169</v>
      </c>
      <c r="C235" s="126">
        <v>25500000000000</v>
      </c>
      <c r="D235" s="127">
        <v>5.25</v>
      </c>
      <c r="E235" s="126">
        <v>134000000000000</v>
      </c>
      <c r="F235" s="2" t="s">
        <v>9170</v>
      </c>
      <c r="G235" s="126">
        <v>4460</v>
      </c>
      <c r="H235" s="2" t="s">
        <v>8913</v>
      </c>
      <c r="K235" s="1" t="s">
        <v>9171</v>
      </c>
      <c r="L235" s="1" t="s">
        <v>9082</v>
      </c>
      <c r="M235" s="1" t="s">
        <v>9172</v>
      </c>
      <c r="N235" s="33" t="s">
        <v>9173</v>
      </c>
      <c r="P235" s="1" t="s">
        <v>9174</v>
      </c>
    </row>
    <row r="236" spans="1:16" s="1" customFormat="1" ht="14.1">
      <c r="A236" s="1" t="s">
        <v>9175</v>
      </c>
      <c r="B236" s="2" t="s">
        <v>9176</v>
      </c>
      <c r="C236" s="126">
        <v>14000000000000</v>
      </c>
      <c r="D236" s="127">
        <v>2.64</v>
      </c>
      <c r="E236" s="126">
        <v>37000000000000</v>
      </c>
      <c r="F236" s="2" t="s">
        <v>9177</v>
      </c>
      <c r="G236" s="128">
        <v>1640</v>
      </c>
      <c r="H236" s="2" t="s">
        <v>8913</v>
      </c>
      <c r="K236" s="1" t="s">
        <v>9171</v>
      </c>
      <c r="L236" s="1" t="s">
        <v>9082</v>
      </c>
      <c r="M236" s="1" t="s">
        <v>9172</v>
      </c>
      <c r="N236" s="33" t="s">
        <v>9178</v>
      </c>
      <c r="P236" s="1" t="s">
        <v>9174</v>
      </c>
    </row>
    <row r="237" spans="1:16" s="1" customFormat="1">
      <c r="A237" s="1" t="s">
        <v>9179</v>
      </c>
      <c r="B237" s="2" t="s">
        <v>9180</v>
      </c>
      <c r="C237" s="113"/>
      <c r="D237" s="2"/>
      <c r="E237" s="47"/>
      <c r="F237" s="2"/>
      <c r="G237" s="2"/>
      <c r="H237" s="2"/>
    </row>
    <row r="238" spans="1:16" s="1" customFormat="1">
      <c r="A238" s="1" t="s">
        <v>9181</v>
      </c>
      <c r="B238" s="2" t="s">
        <v>9182</v>
      </c>
      <c r="C238" s="113">
        <v>24900000000000</v>
      </c>
      <c r="D238" s="129">
        <v>3.25</v>
      </c>
      <c r="E238" s="113">
        <v>7130000000000</v>
      </c>
      <c r="F238" s="113" t="s">
        <v>9183</v>
      </c>
      <c r="G238" s="113">
        <v>16600</v>
      </c>
      <c r="H238" s="2" t="s">
        <v>9080</v>
      </c>
      <c r="I238" s="1" t="s">
        <v>9184</v>
      </c>
      <c r="K238" s="1" t="s">
        <v>8546</v>
      </c>
      <c r="L238" s="1" t="s">
        <v>9082</v>
      </c>
      <c r="M238" s="1" t="s">
        <v>9172</v>
      </c>
      <c r="N238" s="33" t="s">
        <v>9185</v>
      </c>
    </row>
    <row r="239" spans="1:16" s="1" customFormat="1">
      <c r="A239" s="1" t="s">
        <v>9186</v>
      </c>
      <c r="B239" s="2" t="s">
        <v>9187</v>
      </c>
      <c r="C239" s="113">
        <v>39100000000000</v>
      </c>
      <c r="D239" s="129">
        <v>3.25</v>
      </c>
      <c r="E239" s="113">
        <v>11200000000000</v>
      </c>
      <c r="F239" s="113" t="s">
        <v>9183</v>
      </c>
      <c r="G239" s="113">
        <v>26000</v>
      </c>
      <c r="H239" s="2" t="s">
        <v>9080</v>
      </c>
      <c r="I239" s="1" t="s">
        <v>9188</v>
      </c>
      <c r="K239" s="1" t="s">
        <v>8546</v>
      </c>
      <c r="L239" s="1" t="s">
        <v>9082</v>
      </c>
      <c r="M239" s="1" t="s">
        <v>9172</v>
      </c>
      <c r="N239" s="33" t="s">
        <v>9185</v>
      </c>
    </row>
    <row r="240" spans="1:16" s="1" customFormat="1">
      <c r="A240" s="1" t="s">
        <v>9189</v>
      </c>
      <c r="B240" s="2" t="s">
        <v>9190</v>
      </c>
      <c r="C240" s="113">
        <v>18200000000000</v>
      </c>
      <c r="D240" s="129">
        <v>3.25</v>
      </c>
      <c r="E240" s="113">
        <v>5200000000000</v>
      </c>
      <c r="F240" s="113" t="s">
        <v>9183</v>
      </c>
      <c r="G240" s="113">
        <v>12100</v>
      </c>
      <c r="H240" s="2" t="s">
        <v>9080</v>
      </c>
      <c r="I240" s="1" t="s">
        <v>9191</v>
      </c>
      <c r="K240" s="1" t="s">
        <v>8546</v>
      </c>
      <c r="L240" s="1" t="s">
        <v>9082</v>
      </c>
      <c r="M240" s="1" t="s">
        <v>9172</v>
      </c>
      <c r="N240" s="33" t="s">
        <v>9185</v>
      </c>
    </row>
    <row r="241" spans="1:15" s="1" customFormat="1">
      <c r="A241" s="1" t="s">
        <v>9192</v>
      </c>
      <c r="B241" s="2" t="s">
        <v>9193</v>
      </c>
      <c r="C241" s="113">
        <v>17400000000000</v>
      </c>
      <c r="D241" s="129">
        <v>3.25</v>
      </c>
      <c r="E241" s="113">
        <v>4970000000000</v>
      </c>
      <c r="F241" s="113" t="s">
        <v>9183</v>
      </c>
      <c r="G241" s="113">
        <v>11600</v>
      </c>
      <c r="H241" s="2" t="s">
        <v>9080</v>
      </c>
      <c r="I241" s="1" t="s">
        <v>9194</v>
      </c>
      <c r="K241" s="1" t="s">
        <v>8546</v>
      </c>
      <c r="L241" s="1" t="s">
        <v>9082</v>
      </c>
      <c r="M241" s="1" t="s">
        <v>9172</v>
      </c>
      <c r="N241" s="33" t="s">
        <v>9185</v>
      </c>
    </row>
    <row r="242" spans="1:15" s="1" customFormat="1">
      <c r="A242" s="1" t="s">
        <v>9195</v>
      </c>
      <c r="B242" s="2" t="s">
        <v>9196</v>
      </c>
      <c r="C242" s="113">
        <v>33100000000000</v>
      </c>
      <c r="D242" s="129">
        <v>3.25</v>
      </c>
      <c r="E242" s="113">
        <v>9470000000000</v>
      </c>
      <c r="F242" s="113" t="s">
        <v>9183</v>
      </c>
      <c r="G242" s="113">
        <v>22100</v>
      </c>
      <c r="H242" s="2" t="s">
        <v>9080</v>
      </c>
      <c r="I242" s="1" t="s">
        <v>9197</v>
      </c>
      <c r="K242" s="1" t="s">
        <v>8546</v>
      </c>
      <c r="L242" s="1" t="s">
        <v>9082</v>
      </c>
      <c r="M242" s="1" t="s">
        <v>9172</v>
      </c>
      <c r="N242" s="33" t="s">
        <v>9185</v>
      </c>
    </row>
    <row r="243" spans="1:15" s="1" customFormat="1">
      <c r="A243" s="1" t="s">
        <v>9198</v>
      </c>
      <c r="B243" s="2" t="s">
        <v>9199</v>
      </c>
      <c r="C243" s="113">
        <v>43400000000000</v>
      </c>
      <c r="D243" s="129">
        <v>3.25</v>
      </c>
      <c r="E243" s="113">
        <v>12400000000000</v>
      </c>
      <c r="F243" s="113" t="s">
        <v>9183</v>
      </c>
      <c r="G243" s="113">
        <v>28900</v>
      </c>
      <c r="H243" s="2" t="s">
        <v>9080</v>
      </c>
      <c r="I243" s="1" t="s">
        <v>9200</v>
      </c>
      <c r="K243" s="1" t="s">
        <v>8546</v>
      </c>
      <c r="L243" s="1" t="s">
        <v>9082</v>
      </c>
      <c r="M243" s="1" t="s">
        <v>9172</v>
      </c>
      <c r="N243" s="33" t="s">
        <v>9185</v>
      </c>
    </row>
    <row r="244" spans="1:15" s="1" customFormat="1">
      <c r="A244" s="1" t="s">
        <v>9201</v>
      </c>
      <c r="B244" s="2" t="s">
        <v>9202</v>
      </c>
      <c r="C244" s="113">
        <v>49500000000000</v>
      </c>
      <c r="D244" s="129">
        <v>3.25</v>
      </c>
      <c r="E244" s="113">
        <v>14100000000000</v>
      </c>
      <c r="F244" s="113" t="s">
        <v>9183</v>
      </c>
      <c r="G244" s="113">
        <v>33000</v>
      </c>
      <c r="H244" s="2" t="s">
        <v>9080</v>
      </c>
      <c r="I244" s="1" t="s">
        <v>9203</v>
      </c>
      <c r="K244" s="1" t="s">
        <v>8546</v>
      </c>
      <c r="L244" s="1" t="s">
        <v>9082</v>
      </c>
      <c r="M244" s="1" t="s">
        <v>9172</v>
      </c>
      <c r="N244" s="33" t="s">
        <v>9185</v>
      </c>
    </row>
    <row r="245" spans="1:15" s="1" customFormat="1">
      <c r="A245" s="1" t="s">
        <v>9204</v>
      </c>
      <c r="B245" s="2" t="s">
        <v>9205</v>
      </c>
      <c r="C245" s="113">
        <v>26200000000000</v>
      </c>
      <c r="D245" s="129">
        <v>3.25</v>
      </c>
      <c r="E245" s="113">
        <v>7480000000000</v>
      </c>
      <c r="F245" s="113" t="s">
        <v>9183</v>
      </c>
      <c r="G245" s="113">
        <v>17400</v>
      </c>
      <c r="H245" s="2" t="s">
        <v>9080</v>
      </c>
      <c r="I245" s="1" t="s">
        <v>9206</v>
      </c>
      <c r="K245" s="1" t="s">
        <v>8546</v>
      </c>
      <c r="L245" s="1" t="s">
        <v>9082</v>
      </c>
      <c r="M245" s="1" t="s">
        <v>9172</v>
      </c>
      <c r="N245" s="33" t="s">
        <v>9185</v>
      </c>
    </row>
    <row r="246" spans="1:15" s="1" customFormat="1">
      <c r="A246" s="1" t="s">
        <v>9207</v>
      </c>
      <c r="B246" s="2" t="s">
        <v>9208</v>
      </c>
      <c r="C246" s="113">
        <v>17500000000000</v>
      </c>
      <c r="D246" s="129">
        <v>3.25</v>
      </c>
      <c r="E246" s="113">
        <v>5010000000000</v>
      </c>
      <c r="F246" s="113" t="s">
        <v>9183</v>
      </c>
      <c r="G246" s="113">
        <v>11700</v>
      </c>
      <c r="H246" s="2" t="s">
        <v>9080</v>
      </c>
      <c r="I246" s="1" t="s">
        <v>9209</v>
      </c>
      <c r="K246" s="1" t="s">
        <v>8546</v>
      </c>
      <c r="L246" s="1" t="s">
        <v>9082</v>
      </c>
      <c r="M246" s="1" t="s">
        <v>9172</v>
      </c>
      <c r="N246" s="33" t="s">
        <v>9185</v>
      </c>
    </row>
    <row r="247" spans="1:15" s="1" customFormat="1">
      <c r="A247" s="1" t="s">
        <v>9210</v>
      </c>
      <c r="B247" s="2" t="s">
        <v>9211</v>
      </c>
      <c r="C247" s="113">
        <v>56000000000000</v>
      </c>
      <c r="D247" s="129">
        <v>3.25</v>
      </c>
      <c r="E247" s="113">
        <v>16000000000000</v>
      </c>
      <c r="F247" s="113" t="s">
        <v>9183</v>
      </c>
      <c r="G247" s="113">
        <v>37300</v>
      </c>
      <c r="H247" s="2" t="s">
        <v>9080</v>
      </c>
      <c r="I247" s="1" t="s">
        <v>9212</v>
      </c>
      <c r="K247" s="1" t="s">
        <v>8546</v>
      </c>
      <c r="L247" s="1" t="s">
        <v>9082</v>
      </c>
      <c r="M247" s="1" t="s">
        <v>9172</v>
      </c>
      <c r="N247" s="33" t="s">
        <v>9185</v>
      </c>
    </row>
    <row r="248" spans="1:15" s="1" customFormat="1">
      <c r="A248" s="1" t="s">
        <v>9213</v>
      </c>
      <c r="B248" s="2" t="s">
        <v>9214</v>
      </c>
      <c r="C248" s="126">
        <v>8610000000000</v>
      </c>
      <c r="D248" s="80">
        <f>23*0.5</f>
        <v>11.5</v>
      </c>
      <c r="E248" s="126">
        <v>99000000000000</v>
      </c>
      <c r="F248" s="113" t="s">
        <v>9215</v>
      </c>
      <c r="G248" s="126">
        <v>6600</v>
      </c>
      <c r="H248" s="2" t="s">
        <v>9080</v>
      </c>
      <c r="I248" s="1" t="s">
        <v>9216</v>
      </c>
      <c r="K248" s="1" t="s">
        <v>9171</v>
      </c>
      <c r="L248" s="1" t="s">
        <v>9082</v>
      </c>
      <c r="M248" s="1" t="s">
        <v>9172</v>
      </c>
      <c r="N248" s="33" t="s">
        <v>9185</v>
      </c>
    </row>
    <row r="249" spans="1:15" s="1" customFormat="1">
      <c r="A249" s="1" t="s">
        <v>9217</v>
      </c>
      <c r="B249" s="2" t="s">
        <v>9218</v>
      </c>
      <c r="C249" s="130">
        <v>8870000000000</v>
      </c>
      <c r="D249" s="80">
        <v>1.1000000000000001</v>
      </c>
      <c r="E249" s="130">
        <v>9761450000000</v>
      </c>
      <c r="F249" s="113" t="s">
        <v>9215</v>
      </c>
      <c r="G249" s="130">
        <v>651</v>
      </c>
      <c r="H249" s="2" t="s">
        <v>8913</v>
      </c>
      <c r="K249" s="1" t="s">
        <v>9171</v>
      </c>
      <c r="L249" s="1" t="s">
        <v>9082</v>
      </c>
      <c r="M249" s="1" t="s">
        <v>9172</v>
      </c>
      <c r="N249" s="33" t="s">
        <v>9185</v>
      </c>
      <c r="O249" s="1" t="s">
        <v>9219</v>
      </c>
    </row>
    <row r="250" spans="1:15" s="1" customFormat="1" ht="14.1">
      <c r="A250" s="1" t="s">
        <v>9220</v>
      </c>
      <c r="B250" s="2" t="s">
        <v>9221</v>
      </c>
      <c r="C250" s="130">
        <v>7770000000000</v>
      </c>
      <c r="D250" s="80">
        <v>3</v>
      </c>
      <c r="E250" s="47">
        <v>23300000000000</v>
      </c>
      <c r="F250" s="2" t="s">
        <v>9222</v>
      </c>
      <c r="G250" s="47">
        <v>10400</v>
      </c>
      <c r="H250" s="2" t="s">
        <v>9223</v>
      </c>
      <c r="K250" s="1" t="s">
        <v>8546</v>
      </c>
      <c r="L250" s="1" t="s">
        <v>9082</v>
      </c>
      <c r="M250" s="1" t="s">
        <v>9172</v>
      </c>
    </row>
    <row r="251" spans="1:15" s="1" customFormat="1" ht="14.1">
      <c r="A251" s="1" t="s">
        <v>9224</v>
      </c>
      <c r="B251" s="2" t="s">
        <v>9225</v>
      </c>
      <c r="C251" s="130">
        <v>9610000000000</v>
      </c>
      <c r="D251" s="80">
        <v>3</v>
      </c>
      <c r="E251" s="47">
        <v>28800000000000</v>
      </c>
      <c r="F251" s="2" t="s">
        <v>9222</v>
      </c>
      <c r="G251" s="47">
        <v>12800</v>
      </c>
      <c r="H251" s="2" t="s">
        <v>9223</v>
      </c>
      <c r="K251" s="1" t="s">
        <v>8546</v>
      </c>
      <c r="L251" s="1" t="s">
        <v>9082</v>
      </c>
      <c r="M251" s="1" t="s">
        <v>9172</v>
      </c>
    </row>
    <row r="252" spans="1:15" s="1" customFormat="1" ht="14.1">
      <c r="A252" s="1" t="s">
        <v>9226</v>
      </c>
      <c r="B252" s="2" t="s">
        <v>9227</v>
      </c>
      <c r="C252" s="130">
        <v>7790000000000</v>
      </c>
      <c r="D252" s="80">
        <v>3</v>
      </c>
      <c r="E252" s="47">
        <v>23400000000000</v>
      </c>
      <c r="F252" s="2" t="s">
        <v>9222</v>
      </c>
      <c r="G252" s="47">
        <v>10400</v>
      </c>
      <c r="H252" s="2" t="s">
        <v>9223</v>
      </c>
      <c r="K252" s="1" t="s">
        <v>8546</v>
      </c>
      <c r="L252" s="1" t="s">
        <v>9082</v>
      </c>
      <c r="M252" s="1" t="s">
        <v>9172</v>
      </c>
    </row>
    <row r="253" spans="1:15" s="1" customFormat="1" ht="14.1">
      <c r="A253" s="1" t="s">
        <v>9228</v>
      </c>
      <c r="B253" s="2" t="s">
        <v>9229</v>
      </c>
      <c r="C253" s="130">
        <v>8020000000000</v>
      </c>
      <c r="D253" s="80">
        <v>3</v>
      </c>
      <c r="E253" s="47">
        <v>24100000000000</v>
      </c>
      <c r="F253" s="2" t="s">
        <v>9222</v>
      </c>
      <c r="G253" s="47">
        <v>10700</v>
      </c>
      <c r="H253" s="2" t="s">
        <v>9223</v>
      </c>
      <c r="K253" s="1" t="s">
        <v>8546</v>
      </c>
      <c r="L253" s="1" t="s">
        <v>9082</v>
      </c>
      <c r="M253" s="1" t="s">
        <v>9172</v>
      </c>
    </row>
    <row r="254" spans="1:15" s="1" customFormat="1" ht="14.1">
      <c r="A254" s="1" t="s">
        <v>9230</v>
      </c>
      <c r="B254" s="2" t="s">
        <v>9231</v>
      </c>
      <c r="C254" s="130">
        <v>5660000000000</v>
      </c>
      <c r="D254" s="80">
        <v>3</v>
      </c>
      <c r="E254" s="47">
        <v>17000000000000</v>
      </c>
      <c r="F254" s="2" t="s">
        <v>9222</v>
      </c>
      <c r="G254" s="47">
        <v>7540</v>
      </c>
      <c r="H254" s="2" t="s">
        <v>9223</v>
      </c>
      <c r="K254" s="1" t="s">
        <v>8546</v>
      </c>
      <c r="L254" s="1" t="s">
        <v>9082</v>
      </c>
      <c r="M254" s="1" t="s">
        <v>9172</v>
      </c>
    </row>
    <row r="255" spans="1:15" s="1" customFormat="1" ht="14.1">
      <c r="A255" s="1" t="s">
        <v>9232</v>
      </c>
      <c r="B255" s="2" t="s">
        <v>9233</v>
      </c>
      <c r="C255" s="130">
        <v>8340000000000</v>
      </c>
      <c r="D255" s="80">
        <v>3</v>
      </c>
      <c r="E255" s="47">
        <v>25000000000000</v>
      </c>
      <c r="F255" s="2" t="s">
        <v>9222</v>
      </c>
      <c r="G255" s="47">
        <v>11100</v>
      </c>
      <c r="H255" s="2" t="s">
        <v>9223</v>
      </c>
      <c r="K255" s="1" t="s">
        <v>8546</v>
      </c>
      <c r="L255" s="1" t="s">
        <v>9082</v>
      </c>
      <c r="M255" s="1" t="s">
        <v>9172</v>
      </c>
    </row>
    <row r="256" spans="1:15" s="1" customFormat="1" ht="14.1">
      <c r="A256" s="1" t="s">
        <v>9234</v>
      </c>
      <c r="B256" s="2" t="s">
        <v>9235</v>
      </c>
      <c r="C256" s="130">
        <v>17600000000000</v>
      </c>
      <c r="D256" s="80">
        <v>2.1</v>
      </c>
      <c r="E256" s="47">
        <v>37000000000000</v>
      </c>
      <c r="F256" s="2" t="s">
        <v>9236</v>
      </c>
      <c r="G256" s="47">
        <v>16400</v>
      </c>
      <c r="H256" s="2" t="s">
        <v>9223</v>
      </c>
      <c r="K256" s="1" t="s">
        <v>9171</v>
      </c>
      <c r="L256" s="1" t="s">
        <v>9082</v>
      </c>
      <c r="M256" s="1" t="s">
        <v>9172</v>
      </c>
    </row>
    <row r="257" spans="1:14" s="1" customFormat="1">
      <c r="A257" s="1" t="s">
        <v>9237</v>
      </c>
      <c r="B257" s="2" t="s">
        <v>9238</v>
      </c>
      <c r="C257" s="113">
        <v>22500000000000</v>
      </c>
      <c r="D257" s="2">
        <v>12</v>
      </c>
      <c r="E257" s="113">
        <v>281000000000000</v>
      </c>
      <c r="F257" s="47" t="s">
        <v>9239</v>
      </c>
      <c r="G257" s="113">
        <v>9860</v>
      </c>
      <c r="H257" s="2" t="s">
        <v>9080</v>
      </c>
      <c r="I257" s="1" t="s">
        <v>9240</v>
      </c>
      <c r="K257" s="1" t="s">
        <v>9171</v>
      </c>
      <c r="L257" s="1" t="s">
        <v>9082</v>
      </c>
      <c r="M257" s="1" t="s">
        <v>9172</v>
      </c>
      <c r="N257" s="33" t="s">
        <v>9185</v>
      </c>
    </row>
    <row r="258" spans="1:14" s="1" customFormat="1">
      <c r="A258" s="1" t="s">
        <v>9241</v>
      </c>
      <c r="B258" s="2" t="s">
        <v>9242</v>
      </c>
      <c r="C258" s="113">
        <v>20600000000000</v>
      </c>
      <c r="D258" s="2">
        <v>1.3</v>
      </c>
      <c r="E258" s="131">
        <v>26800000000000</v>
      </c>
      <c r="F258" s="47" t="s">
        <v>9243</v>
      </c>
      <c r="G258" s="130">
        <v>8920</v>
      </c>
      <c r="H258" s="2" t="s">
        <v>9080</v>
      </c>
      <c r="I258" s="1" t="s">
        <v>9244</v>
      </c>
      <c r="K258" s="1" t="s">
        <v>9171</v>
      </c>
      <c r="L258" s="1" t="s">
        <v>9082</v>
      </c>
      <c r="M258" s="1" t="s">
        <v>9172</v>
      </c>
      <c r="N258" s="33" t="s">
        <v>9185</v>
      </c>
    </row>
    <row r="259" spans="1:14" s="1" customFormat="1">
      <c r="A259" s="1" t="s">
        <v>9245</v>
      </c>
      <c r="B259" s="2" t="s">
        <v>9246</v>
      </c>
      <c r="C259" s="113">
        <v>5260000000000</v>
      </c>
      <c r="D259" s="2">
        <v>38</v>
      </c>
      <c r="E259" s="113">
        <v>200000000000000</v>
      </c>
      <c r="F259" s="47" t="s">
        <v>9239</v>
      </c>
      <c r="G259" s="113">
        <v>7010</v>
      </c>
      <c r="H259" s="2" t="s">
        <v>9080</v>
      </c>
      <c r="K259" s="1" t="s">
        <v>9171</v>
      </c>
      <c r="L259" s="1" t="s">
        <v>9082</v>
      </c>
      <c r="M259" s="1" t="s">
        <v>9172</v>
      </c>
      <c r="N259" s="33" t="s">
        <v>9185</v>
      </c>
    </row>
    <row r="260" spans="1:14" s="1" customFormat="1">
      <c r="A260" s="1" t="s">
        <v>9247</v>
      </c>
      <c r="B260" s="2" t="s">
        <v>9248</v>
      </c>
      <c r="C260" s="113">
        <v>1690000000000</v>
      </c>
      <c r="D260" s="2">
        <v>60</v>
      </c>
      <c r="E260" s="113">
        <v>101000000000000</v>
      </c>
      <c r="F260" s="47" t="s">
        <v>9239</v>
      </c>
      <c r="G260" s="113">
        <v>3550</v>
      </c>
      <c r="H260" s="2" t="s">
        <v>9080</v>
      </c>
      <c r="K260" s="1" t="s">
        <v>9171</v>
      </c>
      <c r="L260" s="1" t="s">
        <v>9082</v>
      </c>
      <c r="M260" s="1" t="s">
        <v>9172</v>
      </c>
      <c r="N260" s="33" t="s">
        <v>9185</v>
      </c>
    </row>
    <row r="261" spans="1:14" s="1" customFormat="1">
      <c r="A261" s="1" t="s">
        <v>9249</v>
      </c>
      <c r="B261" s="2" t="s">
        <v>5537</v>
      </c>
      <c r="C261" s="113">
        <v>35900000000000</v>
      </c>
      <c r="D261" s="2">
        <v>7</v>
      </c>
      <c r="E261" s="47">
        <f>C261*D261</f>
        <v>251300000000000</v>
      </c>
      <c r="F261" s="113" t="s">
        <v>9215</v>
      </c>
      <c r="G261" s="113">
        <v>16800</v>
      </c>
      <c r="H261" s="2" t="s">
        <v>9080</v>
      </c>
      <c r="I261" s="1" t="s">
        <v>9250</v>
      </c>
      <c r="K261" s="1" t="s">
        <v>9171</v>
      </c>
      <c r="L261" s="1" t="s">
        <v>9082</v>
      </c>
      <c r="M261" s="1" t="s">
        <v>9172</v>
      </c>
      <c r="N261" s="33" t="s">
        <v>9185</v>
      </c>
    </row>
    <row r="262" spans="1:14" s="1" customFormat="1">
      <c r="A262" s="67" t="s">
        <v>9251</v>
      </c>
      <c r="B262" s="42" t="s">
        <v>5540</v>
      </c>
      <c r="C262" s="42"/>
      <c r="D262" s="2"/>
      <c r="E262" s="42"/>
      <c r="F262" s="132" t="s">
        <v>9215</v>
      </c>
      <c r="G262" s="42"/>
      <c r="H262" s="42" t="s">
        <v>9080</v>
      </c>
      <c r="I262" s="67" t="s">
        <v>9252</v>
      </c>
      <c r="J262" s="67"/>
      <c r="K262" s="67" t="s">
        <v>9171</v>
      </c>
      <c r="L262" s="67" t="s">
        <v>9082</v>
      </c>
      <c r="M262" s="67" t="s">
        <v>9172</v>
      </c>
      <c r="N262" s="73" t="s">
        <v>9185</v>
      </c>
    </row>
    <row r="263" spans="1:14" s="1" customFormat="1">
      <c r="A263" s="1" t="s">
        <v>9253</v>
      </c>
      <c r="B263" s="2" t="s">
        <v>9254</v>
      </c>
      <c r="C263" s="113">
        <v>21400000000000</v>
      </c>
      <c r="D263" s="2">
        <v>11</v>
      </c>
      <c r="E263" s="47">
        <f>C263*D263</f>
        <v>235400000000000</v>
      </c>
      <c r="F263" s="2" t="s">
        <v>9255</v>
      </c>
      <c r="G263" s="113">
        <v>7870</v>
      </c>
      <c r="H263" s="2" t="s">
        <v>9080</v>
      </c>
      <c r="K263" s="1" t="s">
        <v>9171</v>
      </c>
      <c r="L263" s="1" t="s">
        <v>9082</v>
      </c>
      <c r="M263" s="1" t="s">
        <v>9172</v>
      </c>
      <c r="N263" s="33" t="s">
        <v>9185</v>
      </c>
    </row>
    <row r="264" spans="1:14" s="1" customFormat="1" ht="14.1">
      <c r="A264" s="1" t="s">
        <v>9256</v>
      </c>
      <c r="B264" s="2" t="s">
        <v>9257</v>
      </c>
      <c r="C264" s="2"/>
      <c r="D264" s="2"/>
      <c r="E264" s="2"/>
      <c r="F264" s="2"/>
      <c r="G264" s="2"/>
      <c r="H264" s="2" t="s">
        <v>9080</v>
      </c>
      <c r="K264" s="1" t="s">
        <v>9171</v>
      </c>
      <c r="L264" s="1" t="s">
        <v>9082</v>
      </c>
      <c r="M264" s="1" t="s">
        <v>9172</v>
      </c>
      <c r="N264" s="33" t="s">
        <v>9185</v>
      </c>
    </row>
    <row r="265" spans="1:14" s="1" customFormat="1">
      <c r="A265" s="1" t="s">
        <v>9258</v>
      </c>
      <c r="B265" s="2" t="s">
        <v>9259</v>
      </c>
      <c r="C265" s="113">
        <v>15800000000000</v>
      </c>
      <c r="D265" s="2">
        <v>13.5</v>
      </c>
      <c r="E265" s="113">
        <f>D265*C265</f>
        <v>213300000000000</v>
      </c>
      <c r="F265" s="2" t="s">
        <v>9255</v>
      </c>
      <c r="G265" s="113">
        <v>7130</v>
      </c>
      <c r="H265" s="2" t="s">
        <v>9080</v>
      </c>
      <c r="K265" s="1" t="s">
        <v>9171</v>
      </c>
      <c r="L265" s="1" t="s">
        <v>9082</v>
      </c>
      <c r="M265" s="1" t="s">
        <v>9172</v>
      </c>
      <c r="N265" s="33" t="s">
        <v>9185</v>
      </c>
    </row>
    <row r="266" spans="1:14" s="1" customFormat="1" ht="14.1">
      <c r="A266" s="67" t="s">
        <v>9260</v>
      </c>
      <c r="B266" s="42" t="s">
        <v>9261</v>
      </c>
      <c r="C266" s="42"/>
      <c r="D266" s="42"/>
      <c r="E266" s="42"/>
      <c r="F266" s="83" t="s">
        <v>9262</v>
      </c>
      <c r="G266" s="42"/>
      <c r="H266" s="42" t="s">
        <v>9080</v>
      </c>
      <c r="I266" s="67"/>
      <c r="J266" s="67"/>
      <c r="K266" s="67" t="s">
        <v>9171</v>
      </c>
      <c r="L266" s="67" t="s">
        <v>9082</v>
      </c>
      <c r="M266" s="67" t="s">
        <v>9172</v>
      </c>
      <c r="N266" s="73" t="s">
        <v>9185</v>
      </c>
    </row>
    <row r="267" spans="1:14" s="1" customFormat="1" ht="14.1">
      <c r="A267" s="67" t="s">
        <v>9263</v>
      </c>
      <c r="B267" s="42" t="s">
        <v>9264</v>
      </c>
      <c r="C267" s="42"/>
      <c r="D267" s="42"/>
      <c r="E267" s="42"/>
      <c r="F267" s="83" t="s">
        <v>9262</v>
      </c>
      <c r="G267" s="42"/>
      <c r="H267" s="42" t="s">
        <v>9080</v>
      </c>
      <c r="I267" s="67"/>
      <c r="J267" s="67"/>
      <c r="K267" s="67" t="s">
        <v>9171</v>
      </c>
      <c r="L267" s="67" t="s">
        <v>9082</v>
      </c>
      <c r="M267" s="67" t="s">
        <v>9172</v>
      </c>
      <c r="N267" s="73" t="s">
        <v>9185</v>
      </c>
    </row>
    <row r="268" spans="1:14" s="1" customFormat="1" ht="14.1">
      <c r="A268" s="67" t="s">
        <v>9265</v>
      </c>
      <c r="B268" s="42" t="s">
        <v>9266</v>
      </c>
      <c r="C268" s="42"/>
      <c r="D268" s="42"/>
      <c r="E268" s="42"/>
      <c r="F268" s="83" t="s">
        <v>9262</v>
      </c>
      <c r="G268" s="42"/>
      <c r="H268" s="42" t="s">
        <v>9080</v>
      </c>
      <c r="I268" s="67"/>
      <c r="J268" s="67"/>
      <c r="K268" s="67" t="s">
        <v>9171</v>
      </c>
      <c r="L268" s="67" t="s">
        <v>9082</v>
      </c>
      <c r="M268" s="67" t="s">
        <v>9172</v>
      </c>
      <c r="N268" s="73" t="s">
        <v>9185</v>
      </c>
    </row>
    <row r="269" spans="1:14" s="1" customFormat="1" ht="14.1">
      <c r="A269" s="67" t="s">
        <v>9267</v>
      </c>
      <c r="B269" s="42" t="s">
        <v>9268</v>
      </c>
      <c r="C269" s="42"/>
      <c r="D269" s="42"/>
      <c r="E269" s="42"/>
      <c r="F269" s="83" t="s">
        <v>9262</v>
      </c>
      <c r="G269" s="42"/>
      <c r="H269" s="42" t="s">
        <v>9080</v>
      </c>
      <c r="I269" s="67"/>
      <c r="J269" s="67"/>
      <c r="K269" s="67" t="s">
        <v>9171</v>
      </c>
      <c r="L269" s="67" t="s">
        <v>9082</v>
      </c>
      <c r="M269" s="67" t="s">
        <v>9172</v>
      </c>
      <c r="N269" s="73" t="s">
        <v>9185</v>
      </c>
    </row>
    <row r="270" spans="1:14" s="1" customFormat="1" ht="14.1">
      <c r="A270" s="67" t="s">
        <v>9269</v>
      </c>
      <c r="B270" s="42" t="s">
        <v>9270</v>
      </c>
      <c r="C270" s="42"/>
      <c r="D270" s="42"/>
      <c r="E270" s="42"/>
      <c r="F270" s="83" t="s">
        <v>9262</v>
      </c>
      <c r="G270" s="42"/>
      <c r="H270" s="42" t="s">
        <v>9080</v>
      </c>
      <c r="I270" s="67"/>
      <c r="J270" s="67"/>
      <c r="K270" s="67" t="s">
        <v>9171</v>
      </c>
      <c r="L270" s="67" t="s">
        <v>9082</v>
      </c>
      <c r="M270" s="67" t="s">
        <v>9172</v>
      </c>
      <c r="N270" s="73" t="s">
        <v>9185</v>
      </c>
    </row>
    <row r="271" spans="1:14" s="1" customFormat="1" ht="14.1">
      <c r="A271" s="67" t="s">
        <v>9271</v>
      </c>
      <c r="B271" s="42" t="s">
        <v>9272</v>
      </c>
      <c r="C271" s="42"/>
      <c r="D271" s="42"/>
      <c r="E271" s="42"/>
      <c r="F271" s="83" t="s">
        <v>9262</v>
      </c>
      <c r="G271" s="42"/>
      <c r="H271" s="42" t="s">
        <v>9080</v>
      </c>
      <c r="I271" s="67"/>
      <c r="J271" s="67"/>
      <c r="K271" s="67" t="s">
        <v>9171</v>
      </c>
      <c r="L271" s="67" t="s">
        <v>9082</v>
      </c>
      <c r="M271" s="67" t="s">
        <v>9172</v>
      </c>
      <c r="N271" s="73" t="s">
        <v>9185</v>
      </c>
    </row>
    <row r="272" spans="1:14" s="1" customFormat="1" ht="14.1">
      <c r="A272" s="67" t="s">
        <v>9273</v>
      </c>
      <c r="B272" s="42" t="s">
        <v>9274</v>
      </c>
      <c r="C272" s="42"/>
      <c r="D272" s="42"/>
      <c r="E272" s="42"/>
      <c r="F272" s="83" t="s">
        <v>9262</v>
      </c>
      <c r="G272" s="42"/>
      <c r="H272" s="42" t="s">
        <v>9080</v>
      </c>
      <c r="I272" s="67"/>
      <c r="J272" s="67"/>
      <c r="K272" s="67" t="s">
        <v>9171</v>
      </c>
      <c r="L272" s="67" t="s">
        <v>9082</v>
      </c>
      <c r="M272" s="67" t="s">
        <v>9172</v>
      </c>
      <c r="N272" s="73" t="s">
        <v>9185</v>
      </c>
    </row>
    <row r="273" spans="1:17" s="1" customFormat="1" ht="14.1">
      <c r="A273" s="67" t="s">
        <v>9275</v>
      </c>
      <c r="B273" s="42" t="s">
        <v>9276</v>
      </c>
      <c r="C273" s="42"/>
      <c r="D273" s="42"/>
      <c r="E273" s="42"/>
      <c r="F273" s="83" t="s">
        <v>9262</v>
      </c>
      <c r="G273" s="42"/>
      <c r="H273" s="42" t="s">
        <v>9080</v>
      </c>
      <c r="I273" s="67"/>
      <c r="J273" s="67"/>
      <c r="K273" s="67" t="s">
        <v>9171</v>
      </c>
      <c r="L273" s="67" t="s">
        <v>9082</v>
      </c>
      <c r="M273" s="67" t="s">
        <v>9172</v>
      </c>
      <c r="N273" s="73" t="s">
        <v>9185</v>
      </c>
    </row>
    <row r="274" spans="1:17" s="1" customFormat="1" ht="14.1">
      <c r="A274" s="67" t="s">
        <v>9277</v>
      </c>
      <c r="B274" s="42" t="s">
        <v>9278</v>
      </c>
      <c r="C274" s="42"/>
      <c r="D274" s="42"/>
      <c r="E274" s="42"/>
      <c r="F274" s="83" t="s">
        <v>9262</v>
      </c>
      <c r="G274" s="42"/>
      <c r="H274" s="42" t="s">
        <v>9080</v>
      </c>
      <c r="I274" s="67"/>
      <c r="J274" s="67"/>
      <c r="K274" s="67" t="s">
        <v>9171</v>
      </c>
      <c r="L274" s="67" t="s">
        <v>9082</v>
      </c>
      <c r="M274" s="67" t="s">
        <v>9172</v>
      </c>
      <c r="N274" s="73" t="s">
        <v>9185</v>
      </c>
    </row>
    <row r="275" spans="1:17" s="1" customFormat="1" ht="14.1">
      <c r="A275" s="67" t="s">
        <v>9279</v>
      </c>
      <c r="B275" s="42" t="s">
        <v>9280</v>
      </c>
      <c r="C275" s="42"/>
      <c r="D275" s="42"/>
      <c r="E275" s="42"/>
      <c r="F275" s="83" t="s">
        <v>9262</v>
      </c>
      <c r="G275" s="42"/>
      <c r="H275" s="42" t="s">
        <v>9080</v>
      </c>
      <c r="I275" s="67"/>
      <c r="J275" s="67"/>
      <c r="K275" s="67" t="s">
        <v>9171</v>
      </c>
      <c r="L275" s="67" t="s">
        <v>9082</v>
      </c>
      <c r="M275" s="67" t="s">
        <v>9172</v>
      </c>
      <c r="N275" s="73" t="s">
        <v>9185</v>
      </c>
    </row>
    <row r="276" spans="1:17" s="1" customFormat="1" ht="14.1">
      <c r="A276" s="67" t="s">
        <v>9281</v>
      </c>
      <c r="B276" s="42" t="s">
        <v>9282</v>
      </c>
      <c r="C276" s="42"/>
      <c r="D276" s="42"/>
      <c r="E276" s="42"/>
      <c r="F276" s="83" t="s">
        <v>9262</v>
      </c>
      <c r="G276" s="42"/>
      <c r="H276" s="42" t="s">
        <v>9080</v>
      </c>
      <c r="I276" s="67"/>
      <c r="J276" s="67"/>
      <c r="K276" s="67" t="s">
        <v>9171</v>
      </c>
      <c r="L276" s="67" t="s">
        <v>9082</v>
      </c>
      <c r="M276" s="67" t="s">
        <v>9172</v>
      </c>
      <c r="N276" s="73" t="s">
        <v>9185</v>
      </c>
    </row>
    <row r="277" spans="1:17" s="1" customFormat="1" ht="14.1">
      <c r="A277" s="1" t="s">
        <v>9283</v>
      </c>
      <c r="B277" s="2" t="s">
        <v>9284</v>
      </c>
      <c r="C277" s="126">
        <v>4580000000000</v>
      </c>
      <c r="D277" s="2" t="s">
        <v>9285</v>
      </c>
      <c r="E277" s="126">
        <v>13700000000000</v>
      </c>
      <c r="F277" s="2" t="s">
        <v>9286</v>
      </c>
      <c r="G277" s="126">
        <v>18300</v>
      </c>
      <c r="H277" s="2" t="s">
        <v>8913</v>
      </c>
      <c r="I277" s="118">
        <v>45186</v>
      </c>
      <c r="K277" s="1" t="s">
        <v>9287</v>
      </c>
      <c r="L277" s="1" t="s">
        <v>9082</v>
      </c>
      <c r="M277" s="1" t="s">
        <v>9172</v>
      </c>
      <c r="N277" s="33" t="s">
        <v>9185</v>
      </c>
    </row>
    <row r="278" spans="1:17" s="1" customFormat="1" ht="14.1">
      <c r="A278" s="1" t="s">
        <v>9288</v>
      </c>
      <c r="B278" s="2" t="s">
        <v>9289</v>
      </c>
      <c r="C278" s="128">
        <v>5750000000000</v>
      </c>
      <c r="D278" s="2" t="s">
        <v>9285</v>
      </c>
      <c r="E278" s="128">
        <v>17200000000000</v>
      </c>
      <c r="F278" s="2" t="s">
        <v>9286</v>
      </c>
      <c r="G278" s="128">
        <v>23000</v>
      </c>
      <c r="H278" s="2" t="s">
        <v>8913</v>
      </c>
      <c r="I278" s="118">
        <v>45186</v>
      </c>
      <c r="K278" s="1" t="s">
        <v>9287</v>
      </c>
      <c r="L278" s="1" t="s">
        <v>9082</v>
      </c>
      <c r="M278" s="1" t="s">
        <v>9172</v>
      </c>
      <c r="N278" s="33" t="s">
        <v>9185</v>
      </c>
    </row>
    <row r="279" spans="1:17" s="1" customFormat="1" ht="14.1">
      <c r="A279" s="1" t="s">
        <v>9290</v>
      </c>
      <c r="B279" s="2" t="s">
        <v>9291</v>
      </c>
      <c r="C279" s="128">
        <v>5490000000000</v>
      </c>
      <c r="D279" s="2" t="s">
        <v>9285</v>
      </c>
      <c r="E279" s="128">
        <v>16500000000000</v>
      </c>
      <c r="F279" s="2" t="s">
        <v>9286</v>
      </c>
      <c r="G279" s="128">
        <v>22000</v>
      </c>
      <c r="H279" s="2" t="s">
        <v>8913</v>
      </c>
      <c r="I279" s="118">
        <v>45186</v>
      </c>
      <c r="K279" s="1" t="s">
        <v>9287</v>
      </c>
      <c r="L279" s="1" t="s">
        <v>9082</v>
      </c>
      <c r="M279" s="1" t="s">
        <v>9172</v>
      </c>
      <c r="N279" s="33" t="s">
        <v>9185</v>
      </c>
    </row>
    <row r="280" spans="1:17" s="1" customFormat="1" ht="14.1">
      <c r="A280" s="1" t="s">
        <v>9292</v>
      </c>
      <c r="B280" s="2" t="s">
        <v>9293</v>
      </c>
      <c r="C280" s="128">
        <v>4150000000000</v>
      </c>
      <c r="D280" s="2" t="s">
        <v>9285</v>
      </c>
      <c r="E280" s="128">
        <v>12500000000000</v>
      </c>
      <c r="F280" s="2" t="s">
        <v>9286</v>
      </c>
      <c r="G280" s="128">
        <v>16600</v>
      </c>
      <c r="H280" s="2" t="s">
        <v>8913</v>
      </c>
      <c r="I280" s="118">
        <v>45186</v>
      </c>
      <c r="K280" s="1" t="s">
        <v>9287</v>
      </c>
      <c r="L280" s="1" t="s">
        <v>9082</v>
      </c>
      <c r="M280" s="1" t="s">
        <v>9172</v>
      </c>
      <c r="N280" s="33" t="s">
        <v>9185</v>
      </c>
    </row>
    <row r="281" spans="1:17" s="1" customFormat="1" ht="14.1">
      <c r="A281" s="1" t="s">
        <v>9294</v>
      </c>
      <c r="B281" s="2" t="s">
        <v>9295</v>
      </c>
      <c r="C281" s="126">
        <v>7600000000000</v>
      </c>
      <c r="D281" s="2" t="s">
        <v>9285</v>
      </c>
      <c r="E281" s="126">
        <v>22800000000000</v>
      </c>
      <c r="F281" s="2" t="s">
        <v>9286</v>
      </c>
      <c r="G281" s="126">
        <v>30400</v>
      </c>
      <c r="H281" s="2" t="s">
        <v>8913</v>
      </c>
      <c r="I281" s="118">
        <v>45186</v>
      </c>
      <c r="K281" s="1" t="s">
        <v>9287</v>
      </c>
      <c r="L281" s="1" t="s">
        <v>9082</v>
      </c>
      <c r="M281" s="1" t="s">
        <v>9172</v>
      </c>
      <c r="N281" s="33" t="s">
        <v>9185</v>
      </c>
    </row>
    <row r="282" spans="1:17" s="1" customFormat="1" ht="14.1">
      <c r="A282" s="1" t="s">
        <v>9296</v>
      </c>
      <c r="B282" s="2" t="s">
        <v>9297</v>
      </c>
      <c r="C282" s="128">
        <v>7940000000000</v>
      </c>
      <c r="D282" s="2" t="s">
        <v>9285</v>
      </c>
      <c r="E282" s="128">
        <v>23800000000000</v>
      </c>
      <c r="F282" s="2" t="s">
        <v>9286</v>
      </c>
      <c r="G282" s="128">
        <v>31700</v>
      </c>
      <c r="H282" s="2" t="s">
        <v>8913</v>
      </c>
      <c r="I282" s="118">
        <v>45186</v>
      </c>
      <c r="K282" s="1" t="s">
        <v>9287</v>
      </c>
      <c r="L282" s="1" t="s">
        <v>9082</v>
      </c>
      <c r="M282" s="1" t="s">
        <v>9172</v>
      </c>
      <c r="N282" s="33" t="s">
        <v>9185</v>
      </c>
    </row>
    <row r="283" spans="1:17" s="133" customFormat="1" ht="14.1">
      <c r="A283" s="133" t="s">
        <v>9298</v>
      </c>
      <c r="B283" s="84" t="s">
        <v>9299</v>
      </c>
      <c r="C283" s="134">
        <v>3340000000000</v>
      </c>
      <c r="D283" s="84" t="s">
        <v>9300</v>
      </c>
      <c r="E283" s="134">
        <v>14200000000000</v>
      </c>
      <c r="F283" s="84" t="s">
        <v>9286</v>
      </c>
      <c r="G283" s="134">
        <v>18900</v>
      </c>
      <c r="H283" s="84" t="s">
        <v>8913</v>
      </c>
      <c r="I283" s="135">
        <v>45186</v>
      </c>
      <c r="K283" s="133" t="s">
        <v>9287</v>
      </c>
      <c r="L283" s="133" t="s">
        <v>9082</v>
      </c>
      <c r="M283" s="133" t="s">
        <v>9172</v>
      </c>
      <c r="N283" s="172" t="s">
        <v>9185</v>
      </c>
      <c r="Q283" s="133" t="s">
        <v>9301</v>
      </c>
    </row>
    <row r="284" spans="1:17" s="1" customFormat="1" ht="14.1">
      <c r="A284" s="1" t="s">
        <v>9302</v>
      </c>
      <c r="B284" s="2" t="s">
        <v>9303</v>
      </c>
      <c r="C284" s="128">
        <v>7720000000000</v>
      </c>
      <c r="D284" s="2" t="s">
        <v>9285</v>
      </c>
      <c r="E284" s="128">
        <v>23200000000000</v>
      </c>
      <c r="F284" s="2" t="s">
        <v>9286</v>
      </c>
      <c r="G284" s="128">
        <v>30900</v>
      </c>
      <c r="H284" s="2" t="s">
        <v>8913</v>
      </c>
      <c r="I284" s="118">
        <v>45186</v>
      </c>
      <c r="K284" s="1" t="s">
        <v>9287</v>
      </c>
      <c r="L284" s="1" t="s">
        <v>9082</v>
      </c>
      <c r="M284" s="1" t="s">
        <v>9172</v>
      </c>
      <c r="N284" s="33" t="s">
        <v>9185</v>
      </c>
    </row>
    <row r="285" spans="1:17" s="1" customFormat="1" ht="14.1">
      <c r="A285" s="1" t="s">
        <v>9304</v>
      </c>
      <c r="B285" s="2" t="s">
        <v>9305</v>
      </c>
      <c r="C285" s="2"/>
      <c r="D285" s="2"/>
      <c r="E285" s="2"/>
      <c r="F285" s="2"/>
      <c r="G285" s="2"/>
      <c r="H285" s="2"/>
      <c r="K285" s="1" t="s">
        <v>9171</v>
      </c>
      <c r="L285" s="1" t="s">
        <v>9082</v>
      </c>
      <c r="M285" s="1" t="s">
        <v>9172</v>
      </c>
      <c r="N285" s="33" t="s">
        <v>9185</v>
      </c>
    </row>
    <row r="286" spans="1:17" s="1" customFormat="1" ht="14.1">
      <c r="A286" s="1" t="s">
        <v>9306</v>
      </c>
      <c r="B286" s="2" t="s">
        <v>9307</v>
      </c>
      <c r="C286" s="130">
        <v>37900000000000</v>
      </c>
      <c r="D286" s="136">
        <v>5.25</v>
      </c>
      <c r="E286" s="130">
        <v>199000000000000</v>
      </c>
      <c r="F286" s="2" t="s">
        <v>9308</v>
      </c>
      <c r="G286" s="130">
        <v>13300</v>
      </c>
      <c r="H286" s="2" t="s">
        <v>9309</v>
      </c>
      <c r="I286" s="118">
        <v>45187</v>
      </c>
    </row>
    <row r="287" spans="1:17" s="1" customFormat="1" ht="14.1">
      <c r="A287" s="1" t="s">
        <v>9310</v>
      </c>
      <c r="B287" s="2" t="s">
        <v>9311</v>
      </c>
      <c r="C287" s="2"/>
      <c r="D287" s="2"/>
      <c r="E287" s="2"/>
      <c r="F287" s="2" t="s">
        <v>9286</v>
      </c>
      <c r="G287" s="2"/>
      <c r="H287" s="2" t="s">
        <v>8913</v>
      </c>
      <c r="I287" s="118">
        <v>45194</v>
      </c>
      <c r="K287" s="1" t="s">
        <v>9287</v>
      </c>
      <c r="L287" s="1" t="s">
        <v>9082</v>
      </c>
      <c r="M287" s="1" t="s">
        <v>9172</v>
      </c>
      <c r="N287" s="33" t="s">
        <v>9185</v>
      </c>
    </row>
    <row r="288" spans="1:17" s="1" customFormat="1" ht="14.1">
      <c r="A288" s="1" t="s">
        <v>9312</v>
      </c>
      <c r="B288" s="2" t="s">
        <v>9313</v>
      </c>
      <c r="C288" s="2"/>
      <c r="D288" s="2"/>
      <c r="E288" s="2"/>
      <c r="F288" s="2" t="s">
        <v>9286</v>
      </c>
      <c r="G288" s="2"/>
      <c r="H288" s="2" t="s">
        <v>8913</v>
      </c>
      <c r="I288" s="118">
        <v>45194</v>
      </c>
      <c r="K288" s="1" t="s">
        <v>9287</v>
      </c>
      <c r="L288" s="1" t="s">
        <v>9082</v>
      </c>
      <c r="M288" s="1" t="s">
        <v>9172</v>
      </c>
      <c r="N288" s="33" t="s">
        <v>9185</v>
      </c>
    </row>
    <row r="289" spans="1:14" s="1" customFormat="1" ht="14.1">
      <c r="A289" s="1" t="s">
        <v>9314</v>
      </c>
      <c r="B289" s="2" t="s">
        <v>9315</v>
      </c>
      <c r="C289" s="2"/>
      <c r="D289" s="2"/>
      <c r="E289" s="2"/>
      <c r="F289" s="2" t="s">
        <v>9286</v>
      </c>
      <c r="G289" s="2"/>
      <c r="H289" s="2" t="s">
        <v>8913</v>
      </c>
      <c r="I289" s="118">
        <v>45194</v>
      </c>
      <c r="K289" s="1" t="s">
        <v>9287</v>
      </c>
      <c r="L289" s="1" t="s">
        <v>9082</v>
      </c>
      <c r="M289" s="1" t="s">
        <v>9172</v>
      </c>
      <c r="N289" s="33" t="s">
        <v>9185</v>
      </c>
    </row>
    <row r="290" spans="1:14" s="1" customFormat="1" ht="14.1">
      <c r="A290" s="1" t="s">
        <v>9316</v>
      </c>
      <c r="B290" s="2" t="s">
        <v>9317</v>
      </c>
      <c r="C290" s="2"/>
      <c r="D290" s="2"/>
      <c r="E290" s="2"/>
      <c r="F290" s="2" t="s">
        <v>9286</v>
      </c>
      <c r="G290" s="2"/>
      <c r="H290" s="2" t="s">
        <v>8913</v>
      </c>
      <c r="I290" s="118">
        <v>45194</v>
      </c>
      <c r="K290" s="1" t="s">
        <v>9287</v>
      </c>
      <c r="L290" s="1" t="s">
        <v>9082</v>
      </c>
      <c r="M290" s="1" t="s">
        <v>9172</v>
      </c>
      <c r="N290" s="33" t="s">
        <v>9185</v>
      </c>
    </row>
    <row r="291" spans="1:14" s="1" customFormat="1" ht="14.1">
      <c r="A291" s="1" t="s">
        <v>9318</v>
      </c>
      <c r="B291" s="2" t="s">
        <v>9319</v>
      </c>
      <c r="C291" s="2"/>
      <c r="D291" s="2"/>
      <c r="E291" s="2"/>
      <c r="F291" s="2" t="s">
        <v>9286</v>
      </c>
      <c r="G291" s="2"/>
      <c r="H291" s="2" t="s">
        <v>8913</v>
      </c>
      <c r="I291" s="118">
        <v>45194</v>
      </c>
      <c r="K291" s="1" t="s">
        <v>9287</v>
      </c>
      <c r="L291" s="1" t="s">
        <v>9082</v>
      </c>
      <c r="M291" s="1" t="s">
        <v>9172</v>
      </c>
      <c r="N291" s="33" t="s">
        <v>9185</v>
      </c>
    </row>
    <row r="292" spans="1:14" s="1" customFormat="1" ht="14.1">
      <c r="A292" s="1" t="s">
        <v>9320</v>
      </c>
      <c r="B292" s="2" t="s">
        <v>9321</v>
      </c>
      <c r="C292" s="2"/>
      <c r="D292" s="2"/>
      <c r="E292" s="2"/>
      <c r="F292" s="2" t="s">
        <v>9286</v>
      </c>
      <c r="G292" s="2"/>
      <c r="H292" s="2" t="s">
        <v>8913</v>
      </c>
      <c r="I292" s="118">
        <v>45194</v>
      </c>
      <c r="K292" s="1" t="s">
        <v>9287</v>
      </c>
      <c r="L292" s="1" t="s">
        <v>9082</v>
      </c>
      <c r="M292" s="1" t="s">
        <v>9172</v>
      </c>
      <c r="N292" s="33" t="s">
        <v>9185</v>
      </c>
    </row>
    <row r="293" spans="1:14" s="1" customFormat="1" ht="14.1">
      <c r="A293" s="1" t="s">
        <v>9322</v>
      </c>
      <c r="B293" s="2" t="s">
        <v>9323</v>
      </c>
      <c r="C293" s="2"/>
      <c r="D293" s="2"/>
      <c r="E293" s="2"/>
      <c r="F293" s="2" t="s">
        <v>9286</v>
      </c>
      <c r="G293" s="2"/>
      <c r="H293" s="2" t="s">
        <v>8913</v>
      </c>
      <c r="I293" s="118">
        <v>45194</v>
      </c>
      <c r="K293" s="1" t="s">
        <v>9287</v>
      </c>
      <c r="L293" s="1" t="s">
        <v>9082</v>
      </c>
      <c r="M293" s="1" t="s">
        <v>9172</v>
      </c>
      <c r="N293" s="33" t="s">
        <v>9185</v>
      </c>
    </row>
    <row r="294" spans="1:14" s="1" customFormat="1" ht="14.1">
      <c r="A294" s="1" t="s">
        <v>9324</v>
      </c>
      <c r="B294" s="2" t="s">
        <v>9325</v>
      </c>
      <c r="C294" s="2"/>
      <c r="D294" s="2"/>
      <c r="E294" s="2"/>
      <c r="F294" s="2" t="s">
        <v>9286</v>
      </c>
      <c r="G294" s="2"/>
      <c r="H294" s="2" t="s">
        <v>8913</v>
      </c>
      <c r="I294" s="118">
        <v>45194</v>
      </c>
      <c r="K294" s="1" t="s">
        <v>9287</v>
      </c>
      <c r="L294" s="1" t="s">
        <v>9082</v>
      </c>
      <c r="M294" s="1" t="s">
        <v>9172</v>
      </c>
      <c r="N294" s="33" t="s">
        <v>9185</v>
      </c>
    </row>
    <row r="295" spans="1:14" s="1" customFormat="1">
      <c r="A295" s="1" t="s">
        <v>9326</v>
      </c>
      <c r="B295" s="2" t="s">
        <v>9327</v>
      </c>
      <c r="C295" s="137"/>
      <c r="D295" s="2"/>
      <c r="E295" s="2"/>
      <c r="F295" s="2"/>
      <c r="G295" s="2"/>
      <c r="H295" s="2"/>
    </row>
    <row r="296" spans="1:14" s="1" customFormat="1">
      <c r="A296" s="1" t="s">
        <v>9328</v>
      </c>
      <c r="B296" s="2" t="s">
        <v>9329</v>
      </c>
      <c r="C296" s="137"/>
      <c r="D296" s="2"/>
      <c r="E296" s="2"/>
      <c r="F296" s="2"/>
      <c r="G296" s="2"/>
      <c r="H296" s="2"/>
    </row>
    <row r="297" spans="1:14" s="1" customFormat="1">
      <c r="A297" s="1" t="s">
        <v>9330</v>
      </c>
      <c r="B297" s="2" t="s">
        <v>9331</v>
      </c>
      <c r="C297" s="137"/>
      <c r="D297" s="2"/>
      <c r="E297" s="2"/>
      <c r="F297" s="2"/>
      <c r="G297" s="2"/>
      <c r="H297" s="2"/>
    </row>
    <row r="298" spans="1:14" s="1" customFormat="1" ht="14.1">
      <c r="A298" s="1" t="s">
        <v>9332</v>
      </c>
      <c r="B298" s="2" t="s">
        <v>9333</v>
      </c>
      <c r="C298" s="130">
        <v>12500000000000</v>
      </c>
      <c r="D298" s="136">
        <v>4</v>
      </c>
      <c r="E298" s="130">
        <v>50000000000000</v>
      </c>
      <c r="F298" s="2" t="s">
        <v>9334</v>
      </c>
      <c r="G298" s="130">
        <v>16700</v>
      </c>
      <c r="H298" s="2" t="s">
        <v>8913</v>
      </c>
      <c r="I298" s="118">
        <v>45217</v>
      </c>
      <c r="K298" s="1" t="s">
        <v>9171</v>
      </c>
      <c r="L298" s="1" t="s">
        <v>9082</v>
      </c>
      <c r="M298" s="1" t="s">
        <v>9172</v>
      </c>
      <c r="N298" s="33" t="s">
        <v>9185</v>
      </c>
    </row>
    <row r="299" spans="1:14" s="1" customFormat="1" ht="14.1">
      <c r="A299" s="1" t="s">
        <v>9335</v>
      </c>
      <c r="B299" s="2" t="s">
        <v>9336</v>
      </c>
      <c r="C299" s="2"/>
      <c r="D299" s="2"/>
      <c r="E299" s="2"/>
      <c r="F299" s="2"/>
      <c r="G299" s="2"/>
      <c r="H299" s="2" t="s">
        <v>9080</v>
      </c>
      <c r="I299" s="118">
        <v>45219</v>
      </c>
      <c r="K299" s="1" t="s">
        <v>9171</v>
      </c>
      <c r="L299" s="1" t="s">
        <v>9082</v>
      </c>
      <c r="M299" s="1" t="s">
        <v>9172</v>
      </c>
      <c r="N299" s="33" t="s">
        <v>9185</v>
      </c>
    </row>
    <row r="300" spans="1:14" s="1" customFormat="1">
      <c r="A300" s="1" t="s">
        <v>9337</v>
      </c>
      <c r="B300" s="2" t="s">
        <v>9338</v>
      </c>
      <c r="C300" s="47">
        <v>24300000000000</v>
      </c>
      <c r="D300" s="2">
        <v>0.245</v>
      </c>
      <c r="E300" s="47">
        <f t="shared" ref="E300:E321" si="4">D300*C300</f>
        <v>5953500000000</v>
      </c>
      <c r="F300" s="47" t="s">
        <v>9262</v>
      </c>
      <c r="G300" s="113">
        <v>16500</v>
      </c>
      <c r="H300" s="2" t="s">
        <v>9080</v>
      </c>
      <c r="I300" s="118">
        <v>45219</v>
      </c>
      <c r="K300" s="1" t="s">
        <v>8546</v>
      </c>
      <c r="L300" s="1" t="s">
        <v>9082</v>
      </c>
      <c r="M300" s="1" t="s">
        <v>9172</v>
      </c>
    </row>
    <row r="301" spans="1:14" s="1" customFormat="1">
      <c r="A301" s="1" t="s">
        <v>9339</v>
      </c>
      <c r="B301" s="2" t="s">
        <v>9340</v>
      </c>
      <c r="C301" s="47">
        <v>9240000000000</v>
      </c>
      <c r="D301" s="2">
        <v>0.63</v>
      </c>
      <c r="E301" s="47">
        <f t="shared" si="4"/>
        <v>5821200000000</v>
      </c>
      <c r="F301" s="47" t="s">
        <v>9262</v>
      </c>
      <c r="G301" s="113">
        <v>16100</v>
      </c>
      <c r="H301" s="2" t="s">
        <v>9080</v>
      </c>
      <c r="I301" s="118">
        <v>45219</v>
      </c>
      <c r="K301" s="1" t="s">
        <v>8546</v>
      </c>
      <c r="L301" s="1" t="s">
        <v>9082</v>
      </c>
      <c r="M301" s="1" t="s">
        <v>9172</v>
      </c>
    </row>
    <row r="302" spans="1:14" s="1" customFormat="1">
      <c r="A302" s="1" t="s">
        <v>9341</v>
      </c>
      <c r="B302" s="2" t="s">
        <v>9342</v>
      </c>
      <c r="C302" s="47">
        <v>32700000000000</v>
      </c>
      <c r="D302" s="2">
        <v>0.78</v>
      </c>
      <c r="E302" s="47">
        <f t="shared" si="4"/>
        <v>25506000000000</v>
      </c>
      <c r="F302" s="47" t="s">
        <v>9262</v>
      </c>
      <c r="G302" s="113">
        <v>70600</v>
      </c>
      <c r="H302" s="2" t="s">
        <v>9080</v>
      </c>
      <c r="I302" s="118">
        <v>45219</v>
      </c>
      <c r="K302" s="1" t="s">
        <v>8546</v>
      </c>
      <c r="L302" s="1" t="s">
        <v>9082</v>
      </c>
      <c r="M302" s="1" t="s">
        <v>9172</v>
      </c>
    </row>
    <row r="303" spans="1:14" s="1" customFormat="1">
      <c r="A303" s="1" t="s">
        <v>9343</v>
      </c>
      <c r="B303" s="2" t="s">
        <v>9344</v>
      </c>
      <c r="C303" s="47">
        <v>95500000000</v>
      </c>
      <c r="D303" s="2">
        <v>0.71</v>
      </c>
      <c r="E303" s="47">
        <f t="shared" si="4"/>
        <v>67805000000</v>
      </c>
      <c r="F303" s="47" t="s">
        <v>9262</v>
      </c>
      <c r="G303" s="113">
        <v>188</v>
      </c>
      <c r="H303" s="2" t="s">
        <v>9080</v>
      </c>
      <c r="I303" s="118">
        <v>45219</v>
      </c>
      <c r="K303" s="1" t="s">
        <v>8546</v>
      </c>
      <c r="L303" s="1" t="s">
        <v>9082</v>
      </c>
      <c r="M303" s="1" t="s">
        <v>9172</v>
      </c>
    </row>
    <row r="304" spans="1:14" s="1" customFormat="1">
      <c r="A304" s="1" t="s">
        <v>9345</v>
      </c>
      <c r="B304" s="2" t="s">
        <v>9346</v>
      </c>
      <c r="C304" s="47">
        <v>1460000000000</v>
      </c>
      <c r="D304" s="2">
        <v>0.85</v>
      </c>
      <c r="E304" s="47">
        <f t="shared" si="4"/>
        <v>1241000000000</v>
      </c>
      <c r="F304" s="47" t="s">
        <v>9262</v>
      </c>
      <c r="G304" s="113">
        <v>3430</v>
      </c>
      <c r="H304" s="2" t="s">
        <v>9080</v>
      </c>
      <c r="I304" s="118">
        <v>45219</v>
      </c>
      <c r="K304" s="1" t="s">
        <v>8546</v>
      </c>
      <c r="L304" s="1" t="s">
        <v>9082</v>
      </c>
      <c r="M304" s="1" t="s">
        <v>9172</v>
      </c>
    </row>
    <row r="305" spans="1:13" s="1" customFormat="1">
      <c r="A305" s="1" t="s">
        <v>9347</v>
      </c>
      <c r="B305" s="2" t="s">
        <v>9348</v>
      </c>
      <c r="C305" s="47">
        <v>8920000000000</v>
      </c>
      <c r="D305" s="2">
        <v>0.43</v>
      </c>
      <c r="E305" s="47">
        <f t="shared" si="4"/>
        <v>3835600000000</v>
      </c>
      <c r="F305" s="47" t="s">
        <v>9262</v>
      </c>
      <c r="G305" s="113">
        <v>10600</v>
      </c>
      <c r="H305" s="2" t="s">
        <v>9080</v>
      </c>
      <c r="I305" s="118">
        <v>45219</v>
      </c>
      <c r="K305" s="1" t="s">
        <v>8546</v>
      </c>
      <c r="L305" s="1" t="s">
        <v>9082</v>
      </c>
      <c r="M305" s="1" t="s">
        <v>9172</v>
      </c>
    </row>
    <row r="306" spans="1:13" s="1" customFormat="1">
      <c r="A306" s="1" t="s">
        <v>9349</v>
      </c>
      <c r="B306" s="2" t="s">
        <v>9350</v>
      </c>
      <c r="C306" s="47">
        <v>1450000000000</v>
      </c>
      <c r="D306" s="2">
        <v>0.59</v>
      </c>
      <c r="E306" s="47">
        <f t="shared" si="4"/>
        <v>855500000000</v>
      </c>
      <c r="F306" s="47" t="s">
        <v>9262</v>
      </c>
      <c r="G306" s="113">
        <v>2380</v>
      </c>
      <c r="H306" s="2" t="s">
        <v>9080</v>
      </c>
      <c r="I306" s="118">
        <v>45219</v>
      </c>
      <c r="K306" s="1" t="s">
        <v>8546</v>
      </c>
      <c r="L306" s="1" t="s">
        <v>9082</v>
      </c>
      <c r="M306" s="1" t="s">
        <v>9172</v>
      </c>
    </row>
    <row r="307" spans="1:13" s="1" customFormat="1">
      <c r="A307" s="1" t="s">
        <v>9351</v>
      </c>
      <c r="B307" s="2" t="s">
        <v>9352</v>
      </c>
      <c r="C307" s="47">
        <v>852000000000</v>
      </c>
      <c r="D307" s="2">
        <v>0.79</v>
      </c>
      <c r="E307" s="47">
        <f t="shared" si="4"/>
        <v>673080000000</v>
      </c>
      <c r="F307" s="47" t="s">
        <v>9262</v>
      </c>
      <c r="G307" s="113">
        <v>1860</v>
      </c>
      <c r="H307" s="2" t="s">
        <v>9080</v>
      </c>
      <c r="I307" s="118">
        <v>45219</v>
      </c>
      <c r="K307" s="1" t="s">
        <v>8546</v>
      </c>
      <c r="L307" s="1" t="s">
        <v>9082</v>
      </c>
      <c r="M307" s="1" t="s">
        <v>9172</v>
      </c>
    </row>
    <row r="308" spans="1:13" s="1" customFormat="1">
      <c r="A308" s="1" t="s">
        <v>9353</v>
      </c>
      <c r="B308" s="2" t="s">
        <v>9354</v>
      </c>
      <c r="C308" s="113">
        <v>66200000000</v>
      </c>
      <c r="D308" s="2">
        <v>0.32500000000000001</v>
      </c>
      <c r="E308" s="47">
        <f t="shared" si="4"/>
        <v>21515000000</v>
      </c>
      <c r="F308" s="47" t="s">
        <v>9262</v>
      </c>
      <c r="G308" s="113">
        <v>86</v>
      </c>
      <c r="H308" s="2" t="s">
        <v>9080</v>
      </c>
      <c r="I308" s="118">
        <v>45219</v>
      </c>
      <c r="K308" s="1" t="s">
        <v>8546</v>
      </c>
      <c r="L308" s="1" t="s">
        <v>9082</v>
      </c>
      <c r="M308" s="1" t="s">
        <v>9172</v>
      </c>
    </row>
    <row r="309" spans="1:13" s="1" customFormat="1">
      <c r="A309" s="1" t="s">
        <v>9355</v>
      </c>
      <c r="B309" s="2" t="s">
        <v>9356</v>
      </c>
      <c r="C309" s="113">
        <v>77500000000</v>
      </c>
      <c r="D309" s="2">
        <v>0.30499999999999999</v>
      </c>
      <c r="E309" s="47">
        <f t="shared" si="4"/>
        <v>23637500000</v>
      </c>
      <c r="F309" s="47" t="s">
        <v>9262</v>
      </c>
      <c r="G309" s="113">
        <v>94.5</v>
      </c>
      <c r="H309" s="2" t="s">
        <v>9080</v>
      </c>
      <c r="I309" s="118">
        <v>45219</v>
      </c>
      <c r="K309" s="1" t="s">
        <v>8546</v>
      </c>
      <c r="L309" s="1" t="s">
        <v>9082</v>
      </c>
      <c r="M309" s="1" t="s">
        <v>9172</v>
      </c>
    </row>
    <row r="310" spans="1:13" s="1" customFormat="1">
      <c r="A310" s="1" t="s">
        <v>9357</v>
      </c>
      <c r="B310" s="2" t="s">
        <v>9358</v>
      </c>
      <c r="C310" s="113">
        <v>39800000000</v>
      </c>
      <c r="D310" s="2">
        <v>0.4</v>
      </c>
      <c r="E310" s="47">
        <f t="shared" si="4"/>
        <v>15920000000</v>
      </c>
      <c r="F310" s="47" t="s">
        <v>9262</v>
      </c>
      <c r="G310" s="113">
        <v>63.6</v>
      </c>
      <c r="H310" s="2" t="s">
        <v>9080</v>
      </c>
      <c r="I310" s="118">
        <v>45219</v>
      </c>
      <c r="K310" s="1" t="s">
        <v>8546</v>
      </c>
      <c r="L310" s="1" t="s">
        <v>9082</v>
      </c>
      <c r="M310" s="1" t="s">
        <v>9172</v>
      </c>
    </row>
    <row r="311" spans="1:13" s="1" customFormat="1">
      <c r="A311" s="1" t="s">
        <v>9359</v>
      </c>
      <c r="B311" s="2" t="s">
        <v>9360</v>
      </c>
      <c r="C311" s="113">
        <v>5060000000</v>
      </c>
      <c r="D311" s="2">
        <v>0.48</v>
      </c>
      <c r="E311" s="47">
        <f t="shared" si="4"/>
        <v>2428800000</v>
      </c>
      <c r="F311" s="47" t="s">
        <v>9262</v>
      </c>
      <c r="G311" s="113">
        <v>9.7200000000000006</v>
      </c>
      <c r="H311" s="2" t="s">
        <v>9080</v>
      </c>
      <c r="I311" s="118">
        <v>45219</v>
      </c>
      <c r="K311" s="1" t="s">
        <v>8546</v>
      </c>
      <c r="L311" s="1" t="s">
        <v>9082</v>
      </c>
      <c r="M311" s="1" t="s">
        <v>9172</v>
      </c>
    </row>
    <row r="312" spans="1:13" s="1" customFormat="1">
      <c r="A312" s="1" t="s">
        <v>9361</v>
      </c>
      <c r="B312" s="2" t="s">
        <v>9362</v>
      </c>
      <c r="C312" s="113">
        <v>3990000000</v>
      </c>
      <c r="D312" s="2">
        <v>0.66500000000000004</v>
      </c>
      <c r="E312" s="47">
        <f t="shared" si="4"/>
        <v>2653350000</v>
      </c>
      <c r="F312" s="47" t="s">
        <v>9262</v>
      </c>
      <c r="G312" s="113">
        <v>10.6</v>
      </c>
      <c r="H312" s="2" t="s">
        <v>9080</v>
      </c>
      <c r="I312" s="118">
        <v>45219</v>
      </c>
      <c r="K312" s="1" t="s">
        <v>8546</v>
      </c>
      <c r="L312" s="1" t="s">
        <v>9082</v>
      </c>
      <c r="M312" s="1" t="s">
        <v>9172</v>
      </c>
    </row>
    <row r="313" spans="1:13" s="1" customFormat="1">
      <c r="A313" s="1" t="s">
        <v>9363</v>
      </c>
      <c r="B313" s="2" t="s">
        <v>9364</v>
      </c>
      <c r="C313" s="113">
        <v>57200000000</v>
      </c>
      <c r="D313" s="2">
        <v>0.39</v>
      </c>
      <c r="E313" s="47">
        <f t="shared" si="4"/>
        <v>22308000000</v>
      </c>
      <c r="F313" s="47" t="s">
        <v>9262</v>
      </c>
      <c r="G313" s="113">
        <v>89.2</v>
      </c>
      <c r="H313" s="2" t="s">
        <v>9080</v>
      </c>
      <c r="I313" s="118">
        <v>45219</v>
      </c>
      <c r="K313" s="1" t="s">
        <v>8546</v>
      </c>
      <c r="L313" s="1" t="s">
        <v>9082</v>
      </c>
      <c r="M313" s="1" t="s">
        <v>9172</v>
      </c>
    </row>
    <row r="314" spans="1:13" s="1" customFormat="1">
      <c r="A314" s="1" t="s">
        <v>9365</v>
      </c>
      <c r="B314" s="2" t="s">
        <v>9366</v>
      </c>
      <c r="C314" s="113">
        <v>1160000000000</v>
      </c>
      <c r="D314" s="2">
        <v>0.74</v>
      </c>
      <c r="E314" s="47">
        <f t="shared" si="4"/>
        <v>858400000000</v>
      </c>
      <c r="F314" s="47" t="s">
        <v>9262</v>
      </c>
      <c r="G314" s="113">
        <v>3430</v>
      </c>
      <c r="H314" s="2" t="s">
        <v>9080</v>
      </c>
      <c r="I314" s="118">
        <v>45219</v>
      </c>
      <c r="K314" s="1" t="s">
        <v>8546</v>
      </c>
      <c r="L314" s="1" t="s">
        <v>9082</v>
      </c>
      <c r="M314" s="1" t="s">
        <v>9172</v>
      </c>
    </row>
    <row r="315" spans="1:13" s="1" customFormat="1">
      <c r="A315" s="1" t="s">
        <v>9367</v>
      </c>
      <c r="B315" s="2" t="s">
        <v>9368</v>
      </c>
      <c r="C315" s="113">
        <v>495000000000</v>
      </c>
      <c r="D315" s="2">
        <v>1.17</v>
      </c>
      <c r="E315" s="47">
        <f t="shared" si="4"/>
        <v>579150000000</v>
      </c>
      <c r="F315" s="47" t="s">
        <v>9262</v>
      </c>
      <c r="G315" s="113">
        <v>2320</v>
      </c>
      <c r="H315" s="2" t="s">
        <v>9080</v>
      </c>
      <c r="I315" s="118">
        <v>45219</v>
      </c>
      <c r="K315" s="1" t="s">
        <v>8546</v>
      </c>
      <c r="L315" s="1" t="s">
        <v>9082</v>
      </c>
      <c r="M315" s="1" t="s">
        <v>9172</v>
      </c>
    </row>
    <row r="316" spans="1:13" s="1" customFormat="1">
      <c r="A316" s="1" t="s">
        <v>9369</v>
      </c>
      <c r="B316" s="2" t="s">
        <v>9370</v>
      </c>
      <c r="C316" s="113">
        <v>4050000000000</v>
      </c>
      <c r="D316" s="2">
        <v>0.3</v>
      </c>
      <c r="E316" s="47">
        <f t="shared" si="4"/>
        <v>1215000000000</v>
      </c>
      <c r="F316" s="47" t="s">
        <v>9262</v>
      </c>
      <c r="G316" s="113">
        <v>4860</v>
      </c>
      <c r="H316" s="2" t="s">
        <v>9080</v>
      </c>
      <c r="I316" s="118">
        <v>45219</v>
      </c>
      <c r="K316" s="1" t="s">
        <v>8546</v>
      </c>
      <c r="L316" s="1" t="s">
        <v>9082</v>
      </c>
      <c r="M316" s="1" t="s">
        <v>9172</v>
      </c>
    </row>
    <row r="317" spans="1:13" s="1" customFormat="1">
      <c r="A317" s="1" t="s">
        <v>9371</v>
      </c>
      <c r="B317" s="2" t="s">
        <v>9372</v>
      </c>
      <c r="C317" s="113">
        <v>2010000000000</v>
      </c>
      <c r="D317" s="2">
        <v>0.35</v>
      </c>
      <c r="E317" s="47">
        <f t="shared" si="4"/>
        <v>703500000000</v>
      </c>
      <c r="F317" s="47" t="s">
        <v>9262</v>
      </c>
      <c r="G317" s="113">
        <v>2610</v>
      </c>
      <c r="H317" s="2" t="s">
        <v>9080</v>
      </c>
      <c r="I317" s="118">
        <v>45219</v>
      </c>
      <c r="K317" s="1" t="s">
        <v>8546</v>
      </c>
      <c r="L317" s="1" t="s">
        <v>9082</v>
      </c>
      <c r="M317" s="1" t="s">
        <v>9172</v>
      </c>
    </row>
    <row r="318" spans="1:13" s="1" customFormat="1">
      <c r="A318" s="1" t="s">
        <v>9373</v>
      </c>
      <c r="B318" s="2" t="s">
        <v>9374</v>
      </c>
      <c r="C318" s="113">
        <v>3990000000000</v>
      </c>
      <c r="D318" s="2">
        <v>0.7</v>
      </c>
      <c r="E318" s="47">
        <f t="shared" si="4"/>
        <v>2793000000000</v>
      </c>
      <c r="F318" s="47" t="s">
        <v>9262</v>
      </c>
      <c r="G318" s="113">
        <v>4870</v>
      </c>
      <c r="H318" s="2" t="s">
        <v>9080</v>
      </c>
      <c r="I318" s="118">
        <v>45219</v>
      </c>
      <c r="K318" s="1" t="s">
        <v>8546</v>
      </c>
      <c r="L318" s="1" t="s">
        <v>9082</v>
      </c>
      <c r="M318" s="1" t="s">
        <v>9172</v>
      </c>
    </row>
    <row r="319" spans="1:13" s="1" customFormat="1">
      <c r="A319" s="1" t="s">
        <v>9375</v>
      </c>
      <c r="B319" s="2" t="s">
        <v>9376</v>
      </c>
      <c r="C319" s="113">
        <v>2830000000000</v>
      </c>
      <c r="D319" s="2">
        <v>0.98</v>
      </c>
      <c r="E319" s="47">
        <f t="shared" si="4"/>
        <v>2773400000000</v>
      </c>
      <c r="F319" s="47" t="s">
        <v>9262</v>
      </c>
      <c r="G319" s="113">
        <v>4540</v>
      </c>
      <c r="H319" s="2" t="s">
        <v>9080</v>
      </c>
      <c r="I319" s="118">
        <v>45219</v>
      </c>
      <c r="K319" s="1" t="s">
        <v>8546</v>
      </c>
      <c r="L319" s="1" t="s">
        <v>9082</v>
      </c>
      <c r="M319" s="1" t="s">
        <v>9172</v>
      </c>
    </row>
    <row r="320" spans="1:13" s="1" customFormat="1">
      <c r="A320" s="1" t="s">
        <v>9377</v>
      </c>
      <c r="B320" s="2" t="s">
        <v>9378</v>
      </c>
      <c r="C320" s="113">
        <v>950000000000</v>
      </c>
      <c r="D320" s="2">
        <v>0.42</v>
      </c>
      <c r="E320" s="47">
        <f t="shared" si="4"/>
        <v>399000000000</v>
      </c>
      <c r="F320" s="47" t="s">
        <v>9262</v>
      </c>
      <c r="G320" s="113">
        <v>1820</v>
      </c>
      <c r="H320" s="2" t="s">
        <v>9080</v>
      </c>
      <c r="I320" s="118">
        <v>45219</v>
      </c>
      <c r="K320" s="1" t="s">
        <v>8546</v>
      </c>
      <c r="L320" s="1" t="s">
        <v>9082</v>
      </c>
      <c r="M320" s="1" t="s">
        <v>9172</v>
      </c>
    </row>
    <row r="321" spans="1:17" s="1" customFormat="1">
      <c r="A321" s="1" t="s">
        <v>9379</v>
      </c>
      <c r="B321" s="2" t="s">
        <v>9380</v>
      </c>
      <c r="C321" s="113">
        <v>335000000000</v>
      </c>
      <c r="D321" s="2">
        <v>0.73499999999999999</v>
      </c>
      <c r="E321" s="47">
        <f t="shared" si="4"/>
        <v>246225000000</v>
      </c>
      <c r="F321" s="47" t="s">
        <v>9262</v>
      </c>
      <c r="G321" s="113">
        <v>891</v>
      </c>
      <c r="H321" s="2" t="s">
        <v>9080</v>
      </c>
      <c r="I321" s="118">
        <v>45219</v>
      </c>
      <c r="K321" s="1" t="s">
        <v>8546</v>
      </c>
      <c r="L321" s="1" t="s">
        <v>9082</v>
      </c>
      <c r="M321" s="1" t="s">
        <v>9172</v>
      </c>
    </row>
    <row r="322" spans="1:17" s="1" customFormat="1">
      <c r="A322" s="1" t="s">
        <v>9381</v>
      </c>
      <c r="B322" s="68" t="s">
        <v>9382</v>
      </c>
      <c r="C322" s="68"/>
      <c r="D322" s="2">
        <v>12</v>
      </c>
      <c r="E322" s="2"/>
      <c r="F322" s="47" t="s">
        <v>9262</v>
      </c>
      <c r="G322" s="138">
        <v>353</v>
      </c>
      <c r="H322" s="2" t="s">
        <v>9080</v>
      </c>
      <c r="I322" s="118">
        <v>45226</v>
      </c>
      <c r="K322" s="1" t="s">
        <v>8546</v>
      </c>
      <c r="L322" s="1" t="s">
        <v>9082</v>
      </c>
      <c r="M322" s="1" t="s">
        <v>9172</v>
      </c>
      <c r="Q322" s="1" t="s">
        <v>9383</v>
      </c>
    </row>
    <row r="323" spans="1:17" s="1" customFormat="1">
      <c r="A323" s="1" t="s">
        <v>9384</v>
      </c>
      <c r="B323" s="68" t="s">
        <v>9385</v>
      </c>
      <c r="C323" s="2"/>
      <c r="D323" s="2">
        <v>12</v>
      </c>
      <c r="E323" s="2"/>
      <c r="F323" s="47" t="s">
        <v>9262</v>
      </c>
      <c r="G323" s="138">
        <v>760</v>
      </c>
      <c r="H323" s="2" t="s">
        <v>9080</v>
      </c>
      <c r="I323" s="118">
        <v>45226</v>
      </c>
      <c r="K323" s="1" t="s">
        <v>8546</v>
      </c>
      <c r="L323" s="1" t="s">
        <v>9082</v>
      </c>
      <c r="M323" s="1" t="s">
        <v>9172</v>
      </c>
      <c r="Q323" s="1" t="s">
        <v>9383</v>
      </c>
    </row>
    <row r="324" spans="1:17" s="1" customFormat="1">
      <c r="A324" s="1" t="s">
        <v>9386</v>
      </c>
      <c r="B324" s="68" t="s">
        <v>9387</v>
      </c>
      <c r="C324" s="68"/>
      <c r="D324" s="2">
        <v>12</v>
      </c>
      <c r="E324" s="2"/>
      <c r="F324" s="47" t="s">
        <v>9262</v>
      </c>
      <c r="G324" s="138">
        <v>824</v>
      </c>
      <c r="H324" s="2" t="s">
        <v>9080</v>
      </c>
      <c r="I324" s="118">
        <v>45226</v>
      </c>
      <c r="K324" s="1" t="s">
        <v>8546</v>
      </c>
      <c r="L324" s="1" t="s">
        <v>9082</v>
      </c>
      <c r="M324" s="1" t="s">
        <v>9172</v>
      </c>
      <c r="Q324" s="1" t="s">
        <v>9383</v>
      </c>
    </row>
    <row r="325" spans="1:17" s="1" customFormat="1">
      <c r="A325" s="1" t="s">
        <v>9388</v>
      </c>
      <c r="B325" s="68" t="s">
        <v>9389</v>
      </c>
      <c r="C325" s="2"/>
      <c r="D325" s="2">
        <v>12</v>
      </c>
      <c r="E325" s="2"/>
      <c r="F325" s="47" t="s">
        <v>9262</v>
      </c>
      <c r="G325" s="138">
        <v>767</v>
      </c>
      <c r="H325" s="2" t="s">
        <v>9080</v>
      </c>
      <c r="I325" s="118">
        <v>45226</v>
      </c>
      <c r="K325" s="1" t="s">
        <v>8546</v>
      </c>
      <c r="L325" s="1" t="s">
        <v>9082</v>
      </c>
      <c r="M325" s="1" t="s">
        <v>9172</v>
      </c>
      <c r="Q325" s="1" t="s">
        <v>9383</v>
      </c>
    </row>
    <row r="326" spans="1:17" s="1" customFormat="1">
      <c r="A326" s="1" t="s">
        <v>9390</v>
      </c>
      <c r="B326" s="68" t="s">
        <v>9391</v>
      </c>
      <c r="C326" s="68"/>
      <c r="D326" s="2">
        <v>12</v>
      </c>
      <c r="E326" s="2"/>
      <c r="F326" s="47" t="s">
        <v>9262</v>
      </c>
      <c r="G326" s="138">
        <v>506</v>
      </c>
      <c r="H326" s="2" t="s">
        <v>9080</v>
      </c>
      <c r="I326" s="118">
        <v>45226</v>
      </c>
      <c r="K326" s="1" t="s">
        <v>8546</v>
      </c>
      <c r="L326" s="1" t="s">
        <v>9082</v>
      </c>
      <c r="M326" s="1" t="s">
        <v>9172</v>
      </c>
      <c r="Q326" s="1" t="s">
        <v>9383</v>
      </c>
    </row>
    <row r="327" spans="1:17" s="1" customFormat="1">
      <c r="A327" s="1" t="s">
        <v>9392</v>
      </c>
      <c r="B327" s="68" t="s">
        <v>9393</v>
      </c>
      <c r="C327" s="2"/>
      <c r="D327" s="2">
        <v>12</v>
      </c>
      <c r="E327" s="2"/>
      <c r="F327" s="47" t="s">
        <v>9262</v>
      </c>
      <c r="G327" s="138">
        <v>445</v>
      </c>
      <c r="H327" s="2" t="s">
        <v>9080</v>
      </c>
      <c r="I327" s="118">
        <v>45226</v>
      </c>
      <c r="K327" s="1" t="s">
        <v>8546</v>
      </c>
      <c r="L327" s="1" t="s">
        <v>9082</v>
      </c>
      <c r="M327" s="1" t="s">
        <v>9172</v>
      </c>
      <c r="Q327" s="1" t="s">
        <v>9383</v>
      </c>
    </row>
    <row r="328" spans="1:17" s="1" customFormat="1">
      <c r="A328" s="1" t="s">
        <v>9394</v>
      </c>
      <c r="B328" s="68" t="s">
        <v>9395</v>
      </c>
      <c r="C328" s="68"/>
      <c r="D328" s="2">
        <v>12</v>
      </c>
      <c r="E328" s="2"/>
      <c r="F328" s="47" t="s">
        <v>9262</v>
      </c>
      <c r="G328" s="138">
        <v>217</v>
      </c>
      <c r="H328" s="2" t="s">
        <v>9080</v>
      </c>
      <c r="I328" s="118">
        <v>45226</v>
      </c>
      <c r="K328" s="1" t="s">
        <v>8546</v>
      </c>
      <c r="L328" s="1" t="s">
        <v>9082</v>
      </c>
      <c r="M328" s="1" t="s">
        <v>9172</v>
      </c>
      <c r="Q328" s="1" t="s">
        <v>9383</v>
      </c>
    </row>
    <row r="329" spans="1:17" s="1" customFormat="1">
      <c r="A329" s="1" t="s">
        <v>9396</v>
      </c>
      <c r="B329" s="68" t="s">
        <v>9397</v>
      </c>
      <c r="C329" s="2"/>
      <c r="D329" s="2">
        <v>12</v>
      </c>
      <c r="E329" s="2"/>
      <c r="F329" s="47" t="s">
        <v>9262</v>
      </c>
      <c r="G329" s="138">
        <v>288</v>
      </c>
      <c r="H329" s="2" t="s">
        <v>9080</v>
      </c>
      <c r="I329" s="118">
        <v>45226</v>
      </c>
      <c r="K329" s="1" t="s">
        <v>8546</v>
      </c>
      <c r="L329" s="1" t="s">
        <v>9082</v>
      </c>
      <c r="M329" s="1" t="s">
        <v>9172</v>
      </c>
      <c r="Q329" s="1" t="s">
        <v>9383</v>
      </c>
    </row>
    <row r="330" spans="1:17" s="1" customFormat="1" ht="14.1">
      <c r="A330" s="1" t="s">
        <v>9398</v>
      </c>
      <c r="B330" s="68" t="s">
        <v>9399</v>
      </c>
      <c r="C330" s="68"/>
      <c r="D330" s="2">
        <v>12</v>
      </c>
      <c r="E330" s="2"/>
      <c r="F330" s="47" t="s">
        <v>9262</v>
      </c>
      <c r="G330" s="95">
        <v>1080</v>
      </c>
      <c r="H330" s="2" t="s">
        <v>9080</v>
      </c>
      <c r="I330" s="118">
        <v>45226</v>
      </c>
      <c r="K330" s="1" t="s">
        <v>8546</v>
      </c>
      <c r="L330" s="1" t="s">
        <v>9082</v>
      </c>
      <c r="M330" s="1" t="s">
        <v>9172</v>
      </c>
      <c r="Q330" s="1" t="s">
        <v>9383</v>
      </c>
    </row>
    <row r="331" spans="1:17" s="1" customFormat="1" ht="14.1">
      <c r="A331" s="1" t="s">
        <v>9400</v>
      </c>
      <c r="B331" s="68" t="s">
        <v>9401</v>
      </c>
      <c r="C331" s="2"/>
      <c r="D331" s="2">
        <v>12</v>
      </c>
      <c r="E331" s="2"/>
      <c r="F331" s="47" t="s">
        <v>9262</v>
      </c>
      <c r="G331" s="95">
        <v>530</v>
      </c>
      <c r="H331" s="2" t="s">
        <v>9080</v>
      </c>
      <c r="I331" s="118">
        <v>45226</v>
      </c>
      <c r="K331" s="1" t="s">
        <v>8546</v>
      </c>
      <c r="L331" s="1" t="s">
        <v>9082</v>
      </c>
      <c r="M331" s="1" t="s">
        <v>9172</v>
      </c>
      <c r="Q331" s="1" t="s">
        <v>9383</v>
      </c>
    </row>
    <row r="332" spans="1:17" s="1" customFormat="1" ht="14.1">
      <c r="A332" s="1" t="s">
        <v>9402</v>
      </c>
      <c r="B332" s="68" t="s">
        <v>9403</v>
      </c>
      <c r="C332" s="68"/>
      <c r="D332" s="2">
        <v>12</v>
      </c>
      <c r="E332" s="2"/>
      <c r="F332" s="47" t="s">
        <v>9262</v>
      </c>
      <c r="G332" s="95">
        <v>1220</v>
      </c>
      <c r="H332" s="2" t="s">
        <v>9080</v>
      </c>
      <c r="I332" s="118">
        <v>45226</v>
      </c>
      <c r="K332" s="1" t="s">
        <v>8546</v>
      </c>
      <c r="L332" s="1" t="s">
        <v>9082</v>
      </c>
      <c r="M332" s="1" t="s">
        <v>9172</v>
      </c>
      <c r="Q332" s="1" t="s">
        <v>9383</v>
      </c>
    </row>
    <row r="333" spans="1:17" s="1" customFormat="1" ht="14.1">
      <c r="A333" s="1" t="s">
        <v>9404</v>
      </c>
      <c r="B333" s="68" t="s">
        <v>9405</v>
      </c>
      <c r="C333" s="2"/>
      <c r="D333" s="2">
        <v>12</v>
      </c>
      <c r="E333" s="2"/>
      <c r="F333" s="47" t="s">
        <v>9262</v>
      </c>
      <c r="G333" s="95">
        <v>841</v>
      </c>
      <c r="H333" s="2" t="s">
        <v>9080</v>
      </c>
      <c r="I333" s="118">
        <v>45226</v>
      </c>
      <c r="K333" s="1" t="s">
        <v>8546</v>
      </c>
      <c r="L333" s="1" t="s">
        <v>9082</v>
      </c>
      <c r="M333" s="1" t="s">
        <v>9172</v>
      </c>
      <c r="Q333" s="1" t="s">
        <v>9383</v>
      </c>
    </row>
    <row r="334" spans="1:17" s="1" customFormat="1" ht="14.1">
      <c r="A334" s="1" t="s">
        <v>9406</v>
      </c>
      <c r="B334" s="68" t="s">
        <v>9407</v>
      </c>
      <c r="C334" s="68"/>
      <c r="D334" s="2">
        <v>12</v>
      </c>
      <c r="E334" s="2"/>
      <c r="F334" s="47" t="s">
        <v>9262</v>
      </c>
      <c r="G334" s="95">
        <v>314</v>
      </c>
      <c r="H334" s="2" t="s">
        <v>9080</v>
      </c>
      <c r="I334" s="118">
        <v>45226</v>
      </c>
      <c r="K334" s="1" t="s">
        <v>8546</v>
      </c>
      <c r="L334" s="1" t="s">
        <v>9082</v>
      </c>
      <c r="M334" s="1" t="s">
        <v>9172</v>
      </c>
      <c r="Q334" s="1" t="s">
        <v>9383</v>
      </c>
    </row>
    <row r="335" spans="1:17" s="1" customFormat="1" ht="14.1">
      <c r="A335" s="1" t="s">
        <v>9408</v>
      </c>
      <c r="B335" s="68" t="s">
        <v>9409</v>
      </c>
      <c r="C335" s="2"/>
      <c r="D335" s="2">
        <v>12</v>
      </c>
      <c r="E335" s="2"/>
      <c r="F335" s="47" t="s">
        <v>9262</v>
      </c>
      <c r="G335" s="95">
        <v>148</v>
      </c>
      <c r="H335" s="2" t="s">
        <v>9080</v>
      </c>
      <c r="I335" s="118">
        <v>45226</v>
      </c>
      <c r="K335" s="1" t="s">
        <v>8546</v>
      </c>
      <c r="L335" s="1" t="s">
        <v>9082</v>
      </c>
      <c r="M335" s="1" t="s">
        <v>9172</v>
      </c>
      <c r="Q335" s="1" t="s">
        <v>9383</v>
      </c>
    </row>
    <row r="336" spans="1:17" s="1" customFormat="1" ht="14.1">
      <c r="A336" s="1" t="s">
        <v>9410</v>
      </c>
      <c r="B336" s="68" t="s">
        <v>9411</v>
      </c>
      <c r="C336" s="68"/>
      <c r="D336" s="2">
        <v>12</v>
      </c>
      <c r="E336" s="2"/>
      <c r="F336" s="47" t="s">
        <v>9262</v>
      </c>
      <c r="G336" s="95">
        <v>443</v>
      </c>
      <c r="H336" s="2" t="s">
        <v>9080</v>
      </c>
      <c r="I336" s="118">
        <v>45226</v>
      </c>
      <c r="K336" s="1" t="s">
        <v>8546</v>
      </c>
      <c r="L336" s="1" t="s">
        <v>9082</v>
      </c>
      <c r="M336" s="1" t="s">
        <v>9172</v>
      </c>
      <c r="Q336" s="1" t="s">
        <v>9383</v>
      </c>
    </row>
    <row r="337" spans="1:17" s="1" customFormat="1" ht="14.1">
      <c r="A337" s="1" t="s">
        <v>9412</v>
      </c>
      <c r="B337" s="68" t="s">
        <v>9413</v>
      </c>
      <c r="C337" s="2"/>
      <c r="D337" s="2">
        <v>12</v>
      </c>
      <c r="E337" s="2"/>
      <c r="F337" s="47" t="s">
        <v>9262</v>
      </c>
      <c r="G337" s="95">
        <v>573</v>
      </c>
      <c r="H337" s="2" t="s">
        <v>9080</v>
      </c>
      <c r="I337" s="118">
        <v>45226</v>
      </c>
      <c r="K337" s="1" t="s">
        <v>8546</v>
      </c>
      <c r="L337" s="1" t="s">
        <v>9082</v>
      </c>
      <c r="M337" s="1" t="s">
        <v>9172</v>
      </c>
      <c r="Q337" s="1" t="s">
        <v>9383</v>
      </c>
    </row>
    <row r="338" spans="1:17" s="1" customFormat="1">
      <c r="A338" s="1" t="s">
        <v>9414</v>
      </c>
      <c r="B338" s="68" t="s">
        <v>9415</v>
      </c>
      <c r="C338" s="68"/>
      <c r="D338" s="2"/>
      <c r="E338" s="2"/>
      <c r="F338" s="47" t="s">
        <v>9262</v>
      </c>
      <c r="G338" s="113">
        <v>1540</v>
      </c>
      <c r="H338" s="2" t="s">
        <v>9080</v>
      </c>
      <c r="I338" s="118">
        <v>45226</v>
      </c>
      <c r="K338" s="1" t="s">
        <v>8546</v>
      </c>
      <c r="L338" s="1" t="s">
        <v>9082</v>
      </c>
      <c r="M338" s="1" t="s">
        <v>9172</v>
      </c>
    </row>
    <row r="339" spans="1:17" s="1" customFormat="1">
      <c r="A339" s="1" t="s">
        <v>9416</v>
      </c>
      <c r="B339" s="68" t="s">
        <v>9417</v>
      </c>
      <c r="C339" s="2"/>
      <c r="D339" s="2"/>
      <c r="E339" s="2"/>
      <c r="F339" s="47" t="s">
        <v>9262</v>
      </c>
      <c r="G339" s="113">
        <v>1220</v>
      </c>
      <c r="H339" s="2" t="s">
        <v>9080</v>
      </c>
      <c r="I339" s="118">
        <v>45226</v>
      </c>
      <c r="K339" s="1" t="s">
        <v>8546</v>
      </c>
      <c r="L339" s="1" t="s">
        <v>9082</v>
      </c>
      <c r="M339" s="1" t="s">
        <v>9172</v>
      </c>
    </row>
    <row r="340" spans="1:17" s="1" customFormat="1">
      <c r="A340" s="1" t="s">
        <v>9418</v>
      </c>
      <c r="B340" s="68" t="s">
        <v>9419</v>
      </c>
      <c r="C340" s="68"/>
      <c r="D340" s="2"/>
      <c r="E340" s="2"/>
      <c r="F340" s="47" t="s">
        <v>9262</v>
      </c>
      <c r="G340" s="113">
        <v>440</v>
      </c>
      <c r="H340" s="2" t="s">
        <v>9080</v>
      </c>
      <c r="I340" s="118">
        <v>45226</v>
      </c>
      <c r="K340" s="1" t="s">
        <v>8546</v>
      </c>
      <c r="L340" s="1" t="s">
        <v>9082</v>
      </c>
      <c r="M340" s="1" t="s">
        <v>9172</v>
      </c>
    </row>
    <row r="341" spans="1:17" s="1" customFormat="1">
      <c r="A341" s="1" t="s">
        <v>9420</v>
      </c>
      <c r="B341" s="68" t="s">
        <v>9421</v>
      </c>
      <c r="C341" s="2"/>
      <c r="D341" s="2"/>
      <c r="E341" s="2"/>
      <c r="F341" s="47" t="s">
        <v>9262</v>
      </c>
      <c r="G341" s="113">
        <v>452</v>
      </c>
      <c r="H341" s="2" t="s">
        <v>9080</v>
      </c>
      <c r="I341" s="118">
        <v>45226</v>
      </c>
      <c r="K341" s="1" t="s">
        <v>8546</v>
      </c>
      <c r="L341" s="1" t="s">
        <v>9082</v>
      </c>
      <c r="M341" s="1" t="s">
        <v>9172</v>
      </c>
    </row>
    <row r="342" spans="1:17" s="1" customFormat="1">
      <c r="A342" s="1" t="s">
        <v>9422</v>
      </c>
      <c r="B342" s="68" t="s">
        <v>9423</v>
      </c>
      <c r="C342" s="2"/>
      <c r="D342" s="2"/>
      <c r="E342" s="2"/>
      <c r="F342" s="47" t="s">
        <v>9262</v>
      </c>
      <c r="G342" s="113">
        <v>414</v>
      </c>
      <c r="H342" s="2" t="s">
        <v>9080</v>
      </c>
      <c r="I342" s="118">
        <v>45226</v>
      </c>
      <c r="K342" s="1" t="s">
        <v>8546</v>
      </c>
      <c r="L342" s="1" t="s">
        <v>9082</v>
      </c>
      <c r="M342" s="1" t="s">
        <v>9172</v>
      </c>
    </row>
    <row r="343" spans="1:17" s="1" customFormat="1">
      <c r="A343" s="1" t="s">
        <v>9424</v>
      </c>
      <c r="B343" s="68" t="s">
        <v>9425</v>
      </c>
      <c r="C343" s="2"/>
      <c r="D343" s="2"/>
      <c r="E343" s="2"/>
      <c r="F343" s="47" t="s">
        <v>9262</v>
      </c>
      <c r="G343" s="113">
        <v>908</v>
      </c>
      <c r="H343" s="2" t="s">
        <v>9080</v>
      </c>
      <c r="I343" s="118">
        <v>45226</v>
      </c>
      <c r="K343" s="1" t="s">
        <v>8546</v>
      </c>
      <c r="L343" s="1" t="s">
        <v>9082</v>
      </c>
      <c r="M343" s="1" t="s">
        <v>9172</v>
      </c>
    </row>
    <row r="344" spans="1:17" s="1" customFormat="1">
      <c r="A344" s="1" t="s">
        <v>9426</v>
      </c>
      <c r="B344" s="2" t="s">
        <v>9427</v>
      </c>
      <c r="C344" s="113">
        <v>12800000000000</v>
      </c>
      <c r="D344" s="2">
        <v>3.7</v>
      </c>
      <c r="E344" s="47">
        <f t="shared" ref="E344:E349" si="5">C344*D344</f>
        <v>47360000000000</v>
      </c>
      <c r="F344" s="2" t="s">
        <v>9428</v>
      </c>
      <c r="G344" s="47">
        <f>E344/6000000000</f>
        <v>7893.333333333333</v>
      </c>
      <c r="H344" s="2" t="s">
        <v>8913</v>
      </c>
    </row>
    <row r="345" spans="1:17" s="1" customFormat="1">
      <c r="A345" s="1" t="s">
        <v>9429</v>
      </c>
      <c r="B345" s="2" t="s">
        <v>9430</v>
      </c>
      <c r="C345" s="113">
        <v>14600000000000</v>
      </c>
      <c r="D345" s="2">
        <v>3.7</v>
      </c>
      <c r="E345" s="47">
        <f t="shared" si="5"/>
        <v>54020000000000</v>
      </c>
      <c r="F345" s="2" t="s">
        <v>9431</v>
      </c>
      <c r="G345" s="47">
        <f>E345/4500000000</f>
        <v>12004.444444444445</v>
      </c>
      <c r="H345" s="2" t="s">
        <v>8913</v>
      </c>
    </row>
    <row r="346" spans="1:17" s="1" customFormat="1">
      <c r="A346" s="1" t="s">
        <v>9432</v>
      </c>
      <c r="B346" s="2" t="s">
        <v>9433</v>
      </c>
      <c r="C346" s="113">
        <v>36100000000000</v>
      </c>
      <c r="D346" s="2">
        <v>3.9</v>
      </c>
      <c r="E346" s="47">
        <f t="shared" si="5"/>
        <v>140790000000000</v>
      </c>
      <c r="F346" s="2" t="s">
        <v>9431</v>
      </c>
      <c r="G346" s="47">
        <f>E346/4500000000</f>
        <v>31286.666666666668</v>
      </c>
      <c r="H346" s="2" t="s">
        <v>8913</v>
      </c>
    </row>
    <row r="347" spans="1:17" s="1" customFormat="1">
      <c r="A347" s="1" t="s">
        <v>9434</v>
      </c>
      <c r="B347" s="2" t="s">
        <v>9435</v>
      </c>
      <c r="C347" s="113">
        <v>8230000000000</v>
      </c>
      <c r="D347" s="2">
        <v>5.5</v>
      </c>
      <c r="E347" s="47">
        <f t="shared" si="5"/>
        <v>45265000000000</v>
      </c>
      <c r="F347" s="2" t="s">
        <v>9428</v>
      </c>
      <c r="G347" s="47">
        <f>E347/5990000000</f>
        <v>7556.7612687813025</v>
      </c>
      <c r="H347" s="2" t="s">
        <v>8913</v>
      </c>
    </row>
    <row r="348" spans="1:17" s="1" customFormat="1">
      <c r="A348" s="1" t="s">
        <v>9436</v>
      </c>
      <c r="B348" s="2" t="s">
        <v>9437</v>
      </c>
      <c r="C348" s="113">
        <v>3710000000000</v>
      </c>
      <c r="D348" s="2">
        <v>5.8</v>
      </c>
      <c r="E348" s="47">
        <f t="shared" si="5"/>
        <v>21518000000000</v>
      </c>
      <c r="F348" s="2" t="s">
        <v>9431</v>
      </c>
      <c r="G348" s="47">
        <f>E348/4500000000</f>
        <v>4781.7777777777774</v>
      </c>
      <c r="H348" s="2" t="s">
        <v>8913</v>
      </c>
    </row>
    <row r="349" spans="1:17" s="1" customFormat="1">
      <c r="A349" s="1" t="s">
        <v>9438</v>
      </c>
      <c r="B349" s="2" t="s">
        <v>9439</v>
      </c>
      <c r="C349" s="113">
        <v>24900000000000</v>
      </c>
      <c r="D349" s="2">
        <v>2.2000000000000002</v>
      </c>
      <c r="E349" s="47">
        <f t="shared" si="5"/>
        <v>54780000000000.008</v>
      </c>
      <c r="F349" s="2" t="s">
        <v>9431</v>
      </c>
      <c r="G349" s="47">
        <f>E349/4500000000</f>
        <v>12173.333333333336</v>
      </c>
      <c r="H349" s="2" t="s">
        <v>8913</v>
      </c>
    </row>
    <row r="350" spans="1:17" s="1" customFormat="1">
      <c r="A350" s="1" t="s">
        <v>9440</v>
      </c>
      <c r="B350" s="11" t="s">
        <v>9441</v>
      </c>
      <c r="C350" s="2"/>
      <c r="D350" s="2"/>
      <c r="E350" s="2"/>
      <c r="F350" s="47" t="s">
        <v>9442</v>
      </c>
      <c r="G350" s="2"/>
      <c r="H350" s="2" t="s">
        <v>9080</v>
      </c>
      <c r="I350" s="118">
        <v>45261</v>
      </c>
      <c r="Q350" s="1" t="s">
        <v>9443</v>
      </c>
    </row>
    <row r="351" spans="1:17" s="1" customFormat="1">
      <c r="A351" s="1" t="s">
        <v>9444</v>
      </c>
      <c r="B351" s="11" t="s">
        <v>9445</v>
      </c>
      <c r="C351" s="2"/>
      <c r="D351" s="2"/>
      <c r="E351" s="2"/>
      <c r="F351" s="47" t="s">
        <v>9442</v>
      </c>
      <c r="G351" s="2"/>
      <c r="H351" s="2" t="s">
        <v>9080</v>
      </c>
      <c r="I351" s="118">
        <v>45261</v>
      </c>
      <c r="Q351" s="1" t="s">
        <v>9443</v>
      </c>
    </row>
    <row r="352" spans="1:17" s="1" customFormat="1">
      <c r="A352" s="1" t="s">
        <v>9446</v>
      </c>
      <c r="B352" s="11" t="s">
        <v>9447</v>
      </c>
      <c r="C352" s="2"/>
      <c r="D352" s="2"/>
      <c r="E352" s="2"/>
      <c r="F352" s="47" t="s">
        <v>9442</v>
      </c>
      <c r="G352" s="2"/>
      <c r="H352" s="2" t="s">
        <v>9080</v>
      </c>
      <c r="I352" s="118">
        <v>45261</v>
      </c>
      <c r="Q352" s="1" t="s">
        <v>9443</v>
      </c>
    </row>
    <row r="353" spans="1:17" s="1" customFormat="1">
      <c r="A353" s="1" t="s">
        <v>9448</v>
      </c>
      <c r="B353" s="11" t="s">
        <v>9449</v>
      </c>
      <c r="C353" s="2"/>
      <c r="D353" s="2"/>
      <c r="E353" s="2"/>
      <c r="F353" s="47" t="s">
        <v>9442</v>
      </c>
      <c r="G353" s="2"/>
      <c r="H353" s="2" t="s">
        <v>9080</v>
      </c>
      <c r="I353" s="118">
        <v>45261</v>
      </c>
      <c r="Q353" s="1" t="s">
        <v>9443</v>
      </c>
    </row>
    <row r="354" spans="1:17" s="1" customFormat="1">
      <c r="A354" s="1" t="s">
        <v>9450</v>
      </c>
      <c r="B354" s="11" t="s">
        <v>9451</v>
      </c>
      <c r="C354" s="2"/>
      <c r="D354" s="2"/>
      <c r="E354" s="2"/>
      <c r="F354" s="47" t="s">
        <v>9442</v>
      </c>
      <c r="G354" s="2"/>
      <c r="H354" s="2" t="s">
        <v>9080</v>
      </c>
      <c r="I354" s="118">
        <v>45261</v>
      </c>
      <c r="Q354" s="1" t="s">
        <v>9443</v>
      </c>
    </row>
    <row r="355" spans="1:17" s="1" customFormat="1">
      <c r="A355" s="1" t="s">
        <v>9452</v>
      </c>
      <c r="B355" s="11" t="s">
        <v>9453</v>
      </c>
      <c r="C355" s="2"/>
      <c r="D355" s="2"/>
      <c r="E355" s="2"/>
      <c r="F355" s="47" t="s">
        <v>9442</v>
      </c>
      <c r="G355" s="2"/>
      <c r="H355" s="2" t="s">
        <v>9080</v>
      </c>
      <c r="I355" s="118">
        <v>45261</v>
      </c>
      <c r="Q355" s="1" t="s">
        <v>9443</v>
      </c>
    </row>
    <row r="356" spans="1:17" s="1" customFormat="1">
      <c r="A356" s="1" t="s">
        <v>9454</v>
      </c>
      <c r="B356" s="11" t="s">
        <v>9455</v>
      </c>
      <c r="C356" s="2"/>
      <c r="D356" s="2"/>
      <c r="E356" s="2"/>
      <c r="F356" s="47" t="s">
        <v>9442</v>
      </c>
      <c r="G356" s="2"/>
      <c r="H356" s="2" t="s">
        <v>9080</v>
      </c>
      <c r="I356" s="118">
        <v>45261</v>
      </c>
      <c r="Q356" s="1" t="s">
        <v>9443</v>
      </c>
    </row>
    <row r="357" spans="1:17" s="1" customFormat="1">
      <c r="A357" s="1" t="s">
        <v>9456</v>
      </c>
      <c r="B357" s="11" t="s">
        <v>9457</v>
      </c>
      <c r="C357" s="2"/>
      <c r="D357" s="2"/>
      <c r="E357" s="2"/>
      <c r="F357" s="47" t="s">
        <v>9442</v>
      </c>
      <c r="G357" s="2"/>
      <c r="H357" s="2" t="s">
        <v>9080</v>
      </c>
      <c r="I357" s="118">
        <v>45261</v>
      </c>
      <c r="Q357" s="1" t="s">
        <v>9443</v>
      </c>
    </row>
    <row r="358" spans="1:17" s="1" customFormat="1">
      <c r="A358" s="1" t="s">
        <v>9458</v>
      </c>
      <c r="B358" s="11" t="s">
        <v>9459</v>
      </c>
      <c r="C358" s="2"/>
      <c r="D358" s="2"/>
      <c r="E358" s="2"/>
      <c r="F358" s="47" t="s">
        <v>9442</v>
      </c>
      <c r="G358" s="2"/>
      <c r="H358" s="2" t="s">
        <v>9080</v>
      </c>
      <c r="I358" s="118">
        <v>45261</v>
      </c>
      <c r="Q358" s="1" t="s">
        <v>9443</v>
      </c>
    </row>
    <row r="359" spans="1:17" s="1" customFormat="1">
      <c r="A359" s="1" t="s">
        <v>9460</v>
      </c>
      <c r="B359" s="11" t="s">
        <v>9461</v>
      </c>
      <c r="C359" s="2"/>
      <c r="D359" s="2"/>
      <c r="E359" s="2"/>
      <c r="F359" s="47" t="s">
        <v>9442</v>
      </c>
      <c r="G359" s="2"/>
      <c r="H359" s="2" t="s">
        <v>9080</v>
      </c>
      <c r="I359" s="118">
        <v>45261</v>
      </c>
      <c r="Q359" s="1" t="s">
        <v>9443</v>
      </c>
    </row>
    <row r="360" spans="1:17" s="1" customFormat="1">
      <c r="A360" s="1" t="s">
        <v>9462</v>
      </c>
      <c r="B360" s="11" t="s">
        <v>9463</v>
      </c>
      <c r="C360" s="2"/>
      <c r="D360" s="2"/>
      <c r="E360" s="2"/>
      <c r="F360" s="47" t="s">
        <v>9442</v>
      </c>
      <c r="G360" s="2"/>
      <c r="H360" s="2" t="s">
        <v>9080</v>
      </c>
      <c r="I360" s="118">
        <v>45261</v>
      </c>
      <c r="Q360" s="1" t="s">
        <v>9443</v>
      </c>
    </row>
    <row r="361" spans="1:17" s="1" customFormat="1">
      <c r="A361" s="1" t="s">
        <v>9464</v>
      </c>
      <c r="B361" s="11" t="s">
        <v>9465</v>
      </c>
      <c r="C361" s="2"/>
      <c r="D361" s="2"/>
      <c r="E361" s="2"/>
      <c r="F361" s="47" t="s">
        <v>9442</v>
      </c>
      <c r="G361" s="2"/>
      <c r="H361" s="2" t="s">
        <v>9080</v>
      </c>
      <c r="I361" s="118">
        <v>45261</v>
      </c>
      <c r="Q361" s="1" t="s">
        <v>9443</v>
      </c>
    </row>
    <row r="362" spans="1:17" s="1" customFormat="1">
      <c r="A362" s="1" t="s">
        <v>9466</v>
      </c>
      <c r="B362" s="11" t="s">
        <v>9467</v>
      </c>
      <c r="C362" s="2"/>
      <c r="D362" s="2"/>
      <c r="E362" s="2"/>
      <c r="F362" s="47" t="s">
        <v>9442</v>
      </c>
      <c r="G362" s="2"/>
      <c r="H362" s="2" t="s">
        <v>9080</v>
      </c>
      <c r="I362" s="118">
        <v>45261</v>
      </c>
      <c r="Q362" s="1" t="s">
        <v>9443</v>
      </c>
    </row>
    <row r="363" spans="1:17" s="1" customFormat="1">
      <c r="A363" s="1" t="s">
        <v>9468</v>
      </c>
      <c r="B363" s="11" t="s">
        <v>9469</v>
      </c>
      <c r="C363" s="2"/>
      <c r="D363" s="2"/>
      <c r="E363" s="2"/>
      <c r="F363" s="47" t="s">
        <v>9442</v>
      </c>
      <c r="G363" s="2"/>
      <c r="H363" s="2" t="s">
        <v>9080</v>
      </c>
      <c r="I363" s="118">
        <v>45261</v>
      </c>
      <c r="Q363" s="1" t="s">
        <v>9443</v>
      </c>
    </row>
    <row r="364" spans="1:17" s="1" customFormat="1">
      <c r="A364" s="1" t="s">
        <v>9470</v>
      </c>
      <c r="B364" s="11" t="s">
        <v>9471</v>
      </c>
      <c r="C364" s="2"/>
      <c r="D364" s="2"/>
      <c r="E364" s="2"/>
      <c r="F364" s="47" t="s">
        <v>9442</v>
      </c>
      <c r="G364" s="2"/>
      <c r="H364" s="2" t="s">
        <v>9080</v>
      </c>
      <c r="I364" s="118">
        <v>45261</v>
      </c>
      <c r="Q364" s="1" t="s">
        <v>9443</v>
      </c>
    </row>
    <row r="365" spans="1:17" s="1" customFormat="1">
      <c r="A365" s="1" t="s">
        <v>9472</v>
      </c>
      <c r="B365" s="11" t="s">
        <v>9473</v>
      </c>
      <c r="C365" s="2"/>
      <c r="D365" s="2"/>
      <c r="E365" s="2"/>
      <c r="F365" s="47" t="s">
        <v>9442</v>
      </c>
      <c r="G365" s="2"/>
      <c r="H365" s="2" t="s">
        <v>9080</v>
      </c>
      <c r="I365" s="118">
        <v>45261</v>
      </c>
      <c r="Q365" s="1" t="s">
        <v>9443</v>
      </c>
    </row>
    <row r="366" spans="1:17" s="1" customFormat="1">
      <c r="A366" s="1" t="s">
        <v>9474</v>
      </c>
      <c r="B366" s="11" t="s">
        <v>9475</v>
      </c>
      <c r="C366" s="2"/>
      <c r="D366" s="2"/>
      <c r="E366" s="2"/>
      <c r="F366" s="47" t="s">
        <v>9442</v>
      </c>
      <c r="G366" s="2"/>
      <c r="H366" s="2" t="s">
        <v>9080</v>
      </c>
      <c r="I366" s="118">
        <v>45261</v>
      </c>
      <c r="Q366" s="1" t="s">
        <v>9443</v>
      </c>
    </row>
    <row r="367" spans="1:17" s="1" customFormat="1">
      <c r="A367" s="1" t="s">
        <v>9476</v>
      </c>
      <c r="B367" s="11" t="s">
        <v>9477</v>
      </c>
      <c r="C367" s="2"/>
      <c r="D367" s="2"/>
      <c r="E367" s="2"/>
      <c r="F367" s="47" t="s">
        <v>9442</v>
      </c>
      <c r="G367" s="2"/>
      <c r="H367" s="2" t="s">
        <v>9080</v>
      </c>
      <c r="I367" s="118">
        <v>45261</v>
      </c>
      <c r="Q367" s="1" t="s">
        <v>9443</v>
      </c>
    </row>
    <row r="368" spans="1:17" s="1" customFormat="1">
      <c r="A368" s="1" t="s">
        <v>9478</v>
      </c>
      <c r="B368" s="11" t="s">
        <v>9479</v>
      </c>
      <c r="C368" s="2"/>
      <c r="D368" s="2"/>
      <c r="E368" s="2"/>
      <c r="F368" s="47" t="s">
        <v>9442</v>
      </c>
      <c r="G368" s="2"/>
      <c r="H368" s="2" t="s">
        <v>9080</v>
      </c>
      <c r="I368" s="118">
        <v>45261</v>
      </c>
      <c r="Q368" s="1" t="s">
        <v>9443</v>
      </c>
    </row>
    <row r="369" spans="1:17" s="1" customFormat="1">
      <c r="A369" s="1" t="s">
        <v>9480</v>
      </c>
      <c r="B369" s="11" t="s">
        <v>9481</v>
      </c>
      <c r="C369" s="2"/>
      <c r="D369" s="2"/>
      <c r="E369" s="2"/>
      <c r="F369" s="47" t="s">
        <v>9442</v>
      </c>
      <c r="G369" s="2"/>
      <c r="H369" s="2" t="s">
        <v>9080</v>
      </c>
      <c r="I369" s="118">
        <v>45261</v>
      </c>
      <c r="Q369" s="1" t="s">
        <v>9443</v>
      </c>
    </row>
    <row r="370" spans="1:17" s="1" customFormat="1">
      <c r="A370" s="1" t="s">
        <v>9482</v>
      </c>
      <c r="B370" s="11" t="s">
        <v>9483</v>
      </c>
      <c r="C370" s="2"/>
      <c r="D370" s="2"/>
      <c r="E370" s="2"/>
      <c r="F370" s="47" t="s">
        <v>9442</v>
      </c>
      <c r="G370" s="2"/>
      <c r="H370" s="2" t="s">
        <v>9080</v>
      </c>
      <c r="I370" s="118">
        <v>45261</v>
      </c>
      <c r="Q370" s="1" t="s">
        <v>9443</v>
      </c>
    </row>
    <row r="371" spans="1:17" s="1" customFormat="1">
      <c r="A371" s="1" t="s">
        <v>9484</v>
      </c>
      <c r="B371" s="11" t="s">
        <v>9485</v>
      </c>
      <c r="C371" s="2"/>
      <c r="D371" s="2"/>
      <c r="E371" s="2"/>
      <c r="F371" s="47" t="s">
        <v>9442</v>
      </c>
      <c r="G371" s="2"/>
      <c r="H371" s="2" t="s">
        <v>9080</v>
      </c>
      <c r="I371" s="118">
        <v>45261</v>
      </c>
      <c r="Q371" s="1" t="s">
        <v>9443</v>
      </c>
    </row>
    <row r="372" spans="1:17" s="1" customFormat="1">
      <c r="A372" s="1" t="s">
        <v>9486</v>
      </c>
      <c r="B372" s="11" t="s">
        <v>9487</v>
      </c>
      <c r="C372" s="2"/>
      <c r="D372" s="2"/>
      <c r="E372" s="2"/>
      <c r="F372" s="47" t="s">
        <v>9442</v>
      </c>
      <c r="G372" s="2"/>
      <c r="H372" s="2" t="s">
        <v>9080</v>
      </c>
      <c r="I372" s="118">
        <v>45261</v>
      </c>
      <c r="Q372" s="1" t="s">
        <v>9443</v>
      </c>
    </row>
    <row r="373" spans="1:17" s="1" customFormat="1">
      <c r="A373" s="1" t="s">
        <v>9488</v>
      </c>
      <c r="B373" s="11" t="s">
        <v>9489</v>
      </c>
      <c r="C373" s="2"/>
      <c r="D373" s="2"/>
      <c r="E373" s="2"/>
      <c r="F373" s="47" t="s">
        <v>9442</v>
      </c>
      <c r="G373" s="2"/>
      <c r="H373" s="2" t="s">
        <v>9080</v>
      </c>
      <c r="I373" s="118">
        <v>45261</v>
      </c>
      <c r="Q373" s="1" t="s">
        <v>9443</v>
      </c>
    </row>
    <row r="374" spans="1:17" s="1" customFormat="1">
      <c r="A374" s="1" t="s">
        <v>9490</v>
      </c>
      <c r="B374" s="11" t="s">
        <v>9491</v>
      </c>
      <c r="C374" s="2"/>
      <c r="D374" s="2"/>
      <c r="E374" s="2"/>
      <c r="F374" s="47" t="s">
        <v>9442</v>
      </c>
      <c r="G374" s="2"/>
      <c r="H374" s="2" t="s">
        <v>9080</v>
      </c>
      <c r="I374" s="118">
        <v>45261</v>
      </c>
      <c r="Q374" s="1" t="s">
        <v>9443</v>
      </c>
    </row>
    <row r="375" spans="1:17" s="1" customFormat="1">
      <c r="A375" s="1" t="s">
        <v>9492</v>
      </c>
      <c r="B375" s="11" t="s">
        <v>9493</v>
      </c>
      <c r="C375" s="2"/>
      <c r="D375" s="2"/>
      <c r="E375" s="2"/>
      <c r="F375" s="47" t="s">
        <v>9442</v>
      </c>
      <c r="G375" s="2"/>
      <c r="H375" s="2" t="s">
        <v>9080</v>
      </c>
      <c r="I375" s="118">
        <v>45261</v>
      </c>
      <c r="Q375" s="1" t="s">
        <v>9443</v>
      </c>
    </row>
    <row r="376" spans="1:17" s="1" customFormat="1">
      <c r="A376" s="1" t="s">
        <v>9494</v>
      </c>
      <c r="B376" s="11" t="s">
        <v>9495</v>
      </c>
      <c r="C376" s="2"/>
      <c r="D376" s="2"/>
      <c r="E376" s="2"/>
      <c r="F376" s="47" t="s">
        <v>9442</v>
      </c>
      <c r="G376" s="2"/>
      <c r="H376" s="2" t="s">
        <v>9080</v>
      </c>
      <c r="I376" s="118">
        <v>45261</v>
      </c>
      <c r="Q376" s="1" t="s">
        <v>9443</v>
      </c>
    </row>
    <row r="377" spans="1:17" s="1" customFormat="1">
      <c r="A377" s="1" t="s">
        <v>9496</v>
      </c>
      <c r="B377" s="11" t="s">
        <v>9497</v>
      </c>
      <c r="C377" s="2"/>
      <c r="D377" s="2"/>
      <c r="E377" s="2"/>
      <c r="F377" s="47" t="s">
        <v>9442</v>
      </c>
      <c r="G377" s="2"/>
      <c r="H377" s="2" t="s">
        <v>9080</v>
      </c>
      <c r="I377" s="118">
        <v>45261</v>
      </c>
      <c r="Q377" s="1" t="s">
        <v>9443</v>
      </c>
    </row>
    <row r="378" spans="1:17" s="1" customFormat="1">
      <c r="A378" s="1" t="s">
        <v>9498</v>
      </c>
      <c r="B378" s="11" t="s">
        <v>9499</v>
      </c>
      <c r="C378" s="2"/>
      <c r="D378" s="2"/>
      <c r="E378" s="2"/>
      <c r="F378" s="47" t="s">
        <v>9442</v>
      </c>
      <c r="G378" s="2"/>
      <c r="H378" s="2" t="s">
        <v>9080</v>
      </c>
      <c r="I378" s="118">
        <v>45261</v>
      </c>
      <c r="Q378" s="1" t="s">
        <v>9443</v>
      </c>
    </row>
    <row r="379" spans="1:17" s="1" customFormat="1">
      <c r="A379" s="1" t="s">
        <v>9500</v>
      </c>
      <c r="B379" s="11" t="s">
        <v>9501</v>
      </c>
      <c r="C379" s="2"/>
      <c r="D379" s="2"/>
      <c r="E379" s="2"/>
      <c r="F379" s="47" t="s">
        <v>9442</v>
      </c>
      <c r="G379" s="2"/>
      <c r="H379" s="2" t="s">
        <v>9080</v>
      </c>
      <c r="I379" s="118">
        <v>45261</v>
      </c>
      <c r="Q379" s="1" t="s">
        <v>9443</v>
      </c>
    </row>
    <row r="380" spans="1:17" s="1" customFormat="1">
      <c r="A380" s="1" t="s">
        <v>9502</v>
      </c>
      <c r="B380" s="11" t="s">
        <v>9503</v>
      </c>
      <c r="C380" s="2"/>
      <c r="D380" s="2"/>
      <c r="E380" s="2"/>
      <c r="F380" s="47" t="s">
        <v>9442</v>
      </c>
      <c r="G380" s="2"/>
      <c r="H380" s="2" t="s">
        <v>9080</v>
      </c>
      <c r="I380" s="118">
        <v>45261</v>
      </c>
      <c r="Q380" s="1" t="s">
        <v>9443</v>
      </c>
    </row>
    <row r="381" spans="1:17" s="1" customFormat="1">
      <c r="A381" s="1" t="s">
        <v>9504</v>
      </c>
      <c r="B381" s="11" t="s">
        <v>9505</v>
      </c>
      <c r="C381" s="2"/>
      <c r="D381" s="2"/>
      <c r="E381" s="2"/>
      <c r="F381" s="47" t="s">
        <v>9442</v>
      </c>
      <c r="G381" s="2"/>
      <c r="H381" s="2" t="s">
        <v>9080</v>
      </c>
      <c r="I381" s="118">
        <v>45261</v>
      </c>
      <c r="Q381" s="1" t="s">
        <v>9443</v>
      </c>
    </row>
    <row r="382" spans="1:17" s="1" customFormat="1">
      <c r="A382" s="1" t="s">
        <v>9506</v>
      </c>
      <c r="B382" s="11" t="s">
        <v>9507</v>
      </c>
      <c r="C382" s="2"/>
      <c r="D382" s="2"/>
      <c r="E382" s="2"/>
      <c r="F382" s="47" t="s">
        <v>9442</v>
      </c>
      <c r="G382" s="2"/>
      <c r="H382" s="2" t="s">
        <v>9080</v>
      </c>
      <c r="I382" s="118">
        <v>45261</v>
      </c>
      <c r="Q382" s="1" t="s">
        <v>9443</v>
      </c>
    </row>
    <row r="383" spans="1:17" s="1" customFormat="1">
      <c r="A383" s="1" t="s">
        <v>9508</v>
      </c>
      <c r="B383" s="11" t="s">
        <v>9509</v>
      </c>
      <c r="C383" s="2"/>
      <c r="D383" s="2"/>
      <c r="E383" s="2"/>
      <c r="F383" s="47" t="s">
        <v>9442</v>
      </c>
      <c r="G383" s="2"/>
      <c r="H383" s="2" t="s">
        <v>9080</v>
      </c>
      <c r="I383" s="118">
        <v>45261</v>
      </c>
      <c r="Q383" s="1" t="s">
        <v>9443</v>
      </c>
    </row>
    <row r="384" spans="1:17" s="1" customFormat="1">
      <c r="A384" s="1" t="s">
        <v>9510</v>
      </c>
      <c r="B384" s="11" t="s">
        <v>9511</v>
      </c>
      <c r="C384" s="2"/>
      <c r="D384" s="2"/>
      <c r="E384" s="2"/>
      <c r="F384" s="47" t="s">
        <v>9442</v>
      </c>
      <c r="G384" s="2"/>
      <c r="H384" s="2" t="s">
        <v>9080</v>
      </c>
      <c r="I384" s="118">
        <v>45261</v>
      </c>
      <c r="Q384" s="1" t="s">
        <v>9443</v>
      </c>
    </row>
    <row r="385" spans="1:17" s="1" customFormat="1">
      <c r="A385" s="1" t="s">
        <v>9512</v>
      </c>
      <c r="B385" s="11" t="s">
        <v>9513</v>
      </c>
      <c r="C385" s="2"/>
      <c r="D385" s="2"/>
      <c r="E385" s="2"/>
      <c r="F385" s="47" t="s">
        <v>9442</v>
      </c>
      <c r="G385" s="2"/>
      <c r="H385" s="2" t="s">
        <v>9080</v>
      </c>
      <c r="I385" s="118">
        <v>45261</v>
      </c>
      <c r="Q385" s="1" t="s">
        <v>9443</v>
      </c>
    </row>
    <row r="386" spans="1:17" s="1" customFormat="1">
      <c r="A386" s="1" t="s">
        <v>9514</v>
      </c>
      <c r="B386" s="11" t="s">
        <v>9515</v>
      </c>
      <c r="C386" s="2"/>
      <c r="D386" s="2"/>
      <c r="E386" s="2"/>
      <c r="F386" s="47" t="s">
        <v>9442</v>
      </c>
      <c r="G386" s="2"/>
      <c r="H386" s="2" t="s">
        <v>9080</v>
      </c>
      <c r="I386" s="118">
        <v>45261</v>
      </c>
      <c r="Q386" s="1" t="s">
        <v>9443</v>
      </c>
    </row>
    <row r="387" spans="1:17" s="1" customFormat="1">
      <c r="A387" s="1" t="s">
        <v>9516</v>
      </c>
      <c r="B387" s="11" t="s">
        <v>9517</v>
      </c>
      <c r="C387" s="2"/>
      <c r="D387" s="2"/>
      <c r="E387" s="2"/>
      <c r="F387" s="47" t="s">
        <v>9442</v>
      </c>
      <c r="G387" s="2"/>
      <c r="H387" s="2" t="s">
        <v>9080</v>
      </c>
      <c r="I387" s="118">
        <v>45261</v>
      </c>
      <c r="Q387" s="1" t="s">
        <v>9443</v>
      </c>
    </row>
    <row r="388" spans="1:17" s="1" customFormat="1">
      <c r="A388" s="1" t="s">
        <v>9518</v>
      </c>
      <c r="B388" s="11" t="s">
        <v>9519</v>
      </c>
      <c r="C388" s="2"/>
      <c r="D388" s="2"/>
      <c r="E388" s="2"/>
      <c r="F388" s="47" t="s">
        <v>9442</v>
      </c>
      <c r="G388" s="2"/>
      <c r="H388" s="2" t="s">
        <v>9080</v>
      </c>
      <c r="I388" s="118">
        <v>45261</v>
      </c>
      <c r="Q388" s="1" t="s">
        <v>9443</v>
      </c>
    </row>
    <row r="389" spans="1:17" s="1" customFormat="1">
      <c r="A389" s="1" t="s">
        <v>9520</v>
      </c>
      <c r="B389" s="11" t="s">
        <v>9521</v>
      </c>
      <c r="C389" s="2"/>
      <c r="D389" s="2"/>
      <c r="E389" s="2"/>
      <c r="F389" s="47" t="s">
        <v>9442</v>
      </c>
      <c r="G389" s="2"/>
      <c r="H389" s="2" t="s">
        <v>9080</v>
      </c>
      <c r="I389" s="118">
        <v>45261</v>
      </c>
      <c r="Q389" s="1" t="s">
        <v>9443</v>
      </c>
    </row>
    <row r="390" spans="1:17" s="1" customFormat="1">
      <c r="A390" s="1" t="s">
        <v>9522</v>
      </c>
      <c r="B390" s="11" t="s">
        <v>9523</v>
      </c>
      <c r="C390" s="2"/>
      <c r="D390" s="2"/>
      <c r="E390" s="2"/>
      <c r="F390" s="47" t="s">
        <v>9442</v>
      </c>
      <c r="G390" s="2"/>
      <c r="H390" s="2" t="s">
        <v>9080</v>
      </c>
      <c r="I390" s="118">
        <v>45261</v>
      </c>
      <c r="Q390" s="1" t="s">
        <v>9443</v>
      </c>
    </row>
    <row r="391" spans="1:17" s="1" customFormat="1">
      <c r="A391" s="1" t="s">
        <v>9524</v>
      </c>
      <c r="B391" s="11" t="s">
        <v>9525</v>
      </c>
      <c r="C391" s="2"/>
      <c r="D391" s="2"/>
      <c r="E391" s="2"/>
      <c r="F391" s="47" t="s">
        <v>9442</v>
      </c>
      <c r="G391" s="2"/>
      <c r="H391" s="2" t="s">
        <v>9080</v>
      </c>
      <c r="I391" s="118">
        <v>45261</v>
      </c>
      <c r="Q391" s="1" t="s">
        <v>9443</v>
      </c>
    </row>
    <row r="392" spans="1:17" s="1" customFormat="1" ht="14.1">
      <c r="A392" s="1" t="s">
        <v>9526</v>
      </c>
      <c r="B392" s="2" t="s">
        <v>9527</v>
      </c>
      <c r="C392" s="2"/>
      <c r="D392" s="2"/>
      <c r="E392" s="2"/>
      <c r="F392" s="47"/>
      <c r="G392" s="2"/>
      <c r="H392" s="2"/>
    </row>
    <row r="393" spans="1:17" s="1" customFormat="1" ht="14.1">
      <c r="A393" s="1" t="s">
        <v>9528</v>
      </c>
      <c r="B393" s="2" t="s">
        <v>9529</v>
      </c>
      <c r="C393" s="2"/>
      <c r="D393" s="2"/>
      <c r="E393" s="2"/>
      <c r="F393" s="2"/>
      <c r="G393" s="2"/>
      <c r="H393" s="2"/>
    </row>
    <row r="394" spans="1:17" s="1" customFormat="1" ht="14.1">
      <c r="A394" s="1" t="s">
        <v>9530</v>
      </c>
      <c r="B394" s="2" t="s">
        <v>9531</v>
      </c>
      <c r="C394" s="2"/>
      <c r="D394" s="2"/>
      <c r="E394" s="2"/>
      <c r="F394" s="2"/>
      <c r="G394" s="2"/>
      <c r="H394" s="2"/>
    </row>
    <row r="395" spans="1:17" s="1" customFormat="1" ht="14.1">
      <c r="A395" s="1" t="s">
        <v>9532</v>
      </c>
      <c r="B395" s="2" t="s">
        <v>9533</v>
      </c>
      <c r="C395" s="2"/>
      <c r="D395" s="2"/>
      <c r="E395" s="2"/>
      <c r="F395" s="2"/>
      <c r="G395" s="2"/>
      <c r="H395" s="2"/>
    </row>
    <row r="396" spans="1:17" s="1" customFormat="1" ht="14.1">
      <c r="A396" s="1" t="s">
        <v>9534</v>
      </c>
      <c r="B396" s="2" t="s">
        <v>9535</v>
      </c>
      <c r="C396" s="2"/>
      <c r="D396" s="2"/>
      <c r="E396" s="2"/>
      <c r="F396" s="2"/>
      <c r="G396" s="2"/>
      <c r="H396" s="2"/>
    </row>
    <row r="397" spans="1:17" s="1" customFormat="1" ht="14.1">
      <c r="A397" s="1" t="s">
        <v>9536</v>
      </c>
      <c r="B397" s="2" t="s">
        <v>9537</v>
      </c>
      <c r="C397" s="2"/>
      <c r="D397" s="2"/>
      <c r="E397" s="2"/>
      <c r="F397" s="2"/>
      <c r="G397" s="2"/>
      <c r="H397" s="2"/>
    </row>
    <row r="398" spans="1:17" s="1" customFormat="1" ht="14.1">
      <c r="A398" s="1" t="s">
        <v>9538</v>
      </c>
      <c r="B398" s="2" t="s">
        <v>9539</v>
      </c>
      <c r="C398" s="2"/>
      <c r="D398" s="2"/>
      <c r="E398" s="2"/>
      <c r="F398" s="2"/>
      <c r="G398" s="2"/>
      <c r="H398" s="2"/>
    </row>
    <row r="399" spans="1:17" s="1" customFormat="1" ht="14.1">
      <c r="A399" s="1" t="s">
        <v>9540</v>
      </c>
      <c r="B399" s="2" t="s">
        <v>9541</v>
      </c>
      <c r="C399" s="2"/>
      <c r="D399" s="2"/>
      <c r="E399" s="2"/>
      <c r="F399" s="2"/>
      <c r="G399" s="2"/>
      <c r="H399" s="2"/>
    </row>
    <row r="400" spans="1:17" s="1" customFormat="1" ht="14.1">
      <c r="A400" s="1" t="s">
        <v>9542</v>
      </c>
      <c r="B400" s="2" t="s">
        <v>9543</v>
      </c>
      <c r="C400" s="2"/>
      <c r="D400" s="2"/>
      <c r="E400" s="2"/>
      <c r="F400" s="2"/>
      <c r="G400" s="2"/>
      <c r="H400" s="2"/>
    </row>
    <row r="401" spans="1:9" s="1" customFormat="1" ht="14.1">
      <c r="A401" s="1" t="s">
        <v>9544</v>
      </c>
      <c r="B401" s="2" t="s">
        <v>9545</v>
      </c>
      <c r="C401" s="2"/>
      <c r="D401" s="2"/>
      <c r="E401" s="2"/>
      <c r="F401" s="2"/>
      <c r="G401" s="2"/>
      <c r="H401" s="2"/>
    </row>
    <row r="402" spans="1:9" s="1" customFormat="1" ht="14.1">
      <c r="A402" s="1" t="s">
        <v>9546</v>
      </c>
      <c r="B402" s="2" t="s">
        <v>9547</v>
      </c>
      <c r="C402" s="2"/>
      <c r="D402" s="2"/>
      <c r="E402" s="47"/>
      <c r="F402" s="2"/>
      <c r="G402" s="2"/>
      <c r="H402" s="2"/>
    </row>
    <row r="403" spans="1:9" s="1" customFormat="1" ht="14.1">
      <c r="A403" s="1" t="s">
        <v>9548</v>
      </c>
      <c r="B403" s="2" t="s">
        <v>9549</v>
      </c>
      <c r="C403" s="2"/>
      <c r="D403" s="2"/>
      <c r="E403" s="47"/>
      <c r="F403" s="2"/>
      <c r="G403" s="2"/>
      <c r="H403" s="2"/>
    </row>
    <row r="404" spans="1:9" s="1" customFormat="1">
      <c r="A404" s="1" t="s">
        <v>9550</v>
      </c>
      <c r="B404" s="2" t="s">
        <v>9551</v>
      </c>
      <c r="C404" s="113">
        <v>10100000000000</v>
      </c>
      <c r="D404" s="2">
        <v>7.875</v>
      </c>
      <c r="E404" s="47">
        <f>C404*D404</f>
        <v>79537500000000</v>
      </c>
      <c r="F404" s="47" t="s">
        <v>9552</v>
      </c>
      <c r="G404" s="47">
        <f>E404/4500000000</f>
        <v>17675</v>
      </c>
      <c r="H404" s="2" t="s">
        <v>9080</v>
      </c>
      <c r="I404" s="118">
        <v>45275</v>
      </c>
    </row>
    <row r="405" spans="1:9" s="1" customFormat="1">
      <c r="A405" s="1" t="s">
        <v>9553</v>
      </c>
      <c r="B405" s="2" t="s">
        <v>9554</v>
      </c>
      <c r="C405" s="113">
        <v>10100000000000</v>
      </c>
      <c r="D405" s="2">
        <v>6.5</v>
      </c>
      <c r="E405" s="47">
        <f>D405*C405</f>
        <v>65650000000000</v>
      </c>
      <c r="F405" s="47" t="s">
        <v>9552</v>
      </c>
      <c r="G405" s="47">
        <f>E405/4500000000</f>
        <v>14588.888888888889</v>
      </c>
      <c r="H405" s="2" t="s">
        <v>9080</v>
      </c>
      <c r="I405" s="118">
        <v>45275</v>
      </c>
    </row>
    <row r="406" spans="1:9" s="1" customFormat="1">
      <c r="A406" s="1" t="s">
        <v>9555</v>
      </c>
      <c r="B406" s="2" t="s">
        <v>9556</v>
      </c>
      <c r="C406" s="113">
        <v>259000000000</v>
      </c>
      <c r="D406" s="2">
        <v>20</v>
      </c>
      <c r="E406" s="113">
        <v>5180000000000</v>
      </c>
      <c r="F406" s="47" t="s">
        <v>9442</v>
      </c>
      <c r="G406" s="113">
        <v>34500</v>
      </c>
      <c r="H406" s="2" t="s">
        <v>9080</v>
      </c>
      <c r="I406" s="118">
        <v>45303</v>
      </c>
    </row>
    <row r="407" spans="1:9" s="1" customFormat="1">
      <c r="A407" s="1" t="s">
        <v>9557</v>
      </c>
      <c r="B407" s="2" t="s">
        <v>9558</v>
      </c>
      <c r="C407" s="113">
        <v>133000000000</v>
      </c>
      <c r="D407" s="2">
        <v>20</v>
      </c>
      <c r="E407" s="113">
        <v>2660000000000</v>
      </c>
      <c r="F407" s="47" t="s">
        <v>9442</v>
      </c>
      <c r="G407" s="113">
        <v>17700</v>
      </c>
      <c r="H407" s="2" t="s">
        <v>9080</v>
      </c>
      <c r="I407" s="118">
        <v>45303</v>
      </c>
    </row>
    <row r="408" spans="1:9" s="1" customFormat="1">
      <c r="A408" s="1" t="s">
        <v>9559</v>
      </c>
      <c r="B408" s="2" t="s">
        <v>9560</v>
      </c>
      <c r="C408" s="113">
        <v>151000000000</v>
      </c>
      <c r="D408" s="2">
        <v>20</v>
      </c>
      <c r="E408" s="113">
        <v>3020000000000</v>
      </c>
      <c r="F408" s="47" t="s">
        <v>9442</v>
      </c>
      <c r="G408" s="113">
        <v>20100</v>
      </c>
      <c r="H408" s="2" t="s">
        <v>9080</v>
      </c>
      <c r="I408" s="118">
        <v>45303</v>
      </c>
    </row>
    <row r="409" spans="1:9" s="1" customFormat="1">
      <c r="A409" s="1" t="s">
        <v>9561</v>
      </c>
      <c r="B409" s="2" t="s">
        <v>9562</v>
      </c>
      <c r="C409" s="113">
        <v>243000000000</v>
      </c>
      <c r="D409" s="2">
        <v>20</v>
      </c>
      <c r="E409" s="113">
        <v>4870000000000</v>
      </c>
      <c r="F409" s="47" t="s">
        <v>9442</v>
      </c>
      <c r="G409" s="113">
        <v>32400</v>
      </c>
      <c r="H409" s="2" t="s">
        <v>9080</v>
      </c>
      <c r="I409" s="118">
        <v>45303</v>
      </c>
    </row>
    <row r="410" spans="1:9" s="1" customFormat="1">
      <c r="A410" s="1" t="s">
        <v>9563</v>
      </c>
      <c r="B410" s="2" t="s">
        <v>9564</v>
      </c>
      <c r="C410" s="113">
        <v>175000000000</v>
      </c>
      <c r="D410" s="2">
        <v>20</v>
      </c>
      <c r="E410" s="113">
        <v>3510000000000</v>
      </c>
      <c r="F410" s="47" t="s">
        <v>9442</v>
      </c>
      <c r="G410" s="113">
        <v>23400</v>
      </c>
      <c r="H410" s="2" t="s">
        <v>9080</v>
      </c>
      <c r="I410" s="118">
        <v>45303</v>
      </c>
    </row>
    <row r="411" spans="1:9" s="1" customFormat="1">
      <c r="A411" s="1" t="s">
        <v>9565</v>
      </c>
      <c r="B411" s="2" t="s">
        <v>9566</v>
      </c>
      <c r="C411" s="113">
        <v>237000000000</v>
      </c>
      <c r="D411" s="2">
        <v>20</v>
      </c>
      <c r="E411" s="113">
        <v>4750000000000</v>
      </c>
      <c r="F411" s="47" t="s">
        <v>9442</v>
      </c>
      <c r="G411" s="113">
        <v>31700</v>
      </c>
      <c r="H411" s="2" t="s">
        <v>9080</v>
      </c>
      <c r="I411" s="118">
        <v>45303</v>
      </c>
    </row>
    <row r="412" spans="1:9" s="1" customFormat="1">
      <c r="A412" s="1" t="s">
        <v>9567</v>
      </c>
      <c r="B412" s="2" t="s">
        <v>9568</v>
      </c>
      <c r="C412" s="113">
        <v>593000000000</v>
      </c>
      <c r="D412" s="2">
        <v>20</v>
      </c>
      <c r="E412" s="113">
        <v>11900000000000</v>
      </c>
      <c r="F412" s="47" t="s">
        <v>9442</v>
      </c>
      <c r="G412" s="113">
        <v>79000</v>
      </c>
      <c r="H412" s="2" t="s">
        <v>9080</v>
      </c>
      <c r="I412" s="118">
        <v>45303</v>
      </c>
    </row>
    <row r="413" spans="1:9" s="1" customFormat="1">
      <c r="A413" s="1" t="s">
        <v>9569</v>
      </c>
      <c r="B413" s="2" t="s">
        <v>9570</v>
      </c>
      <c r="C413" s="113">
        <v>720000000000</v>
      </c>
      <c r="D413" s="2">
        <v>20</v>
      </c>
      <c r="E413" s="113">
        <v>14400000000000</v>
      </c>
      <c r="F413" s="47" t="s">
        <v>9442</v>
      </c>
      <c r="G413" s="113">
        <v>96000</v>
      </c>
      <c r="H413" s="2" t="s">
        <v>9080</v>
      </c>
      <c r="I413" s="118">
        <v>45303</v>
      </c>
    </row>
    <row r="414" spans="1:9" s="1" customFormat="1">
      <c r="A414" s="1" t="s">
        <v>9571</v>
      </c>
      <c r="B414" s="2" t="s">
        <v>9572</v>
      </c>
      <c r="C414" s="113">
        <v>597000000000</v>
      </c>
      <c r="D414" s="2">
        <v>20</v>
      </c>
      <c r="E414" s="113">
        <v>11900000000000</v>
      </c>
      <c r="F414" s="47" t="s">
        <v>9442</v>
      </c>
      <c r="G414" s="113">
        <v>79700</v>
      </c>
      <c r="H414" s="2" t="s">
        <v>9080</v>
      </c>
      <c r="I414" s="118">
        <v>45303</v>
      </c>
    </row>
    <row r="415" spans="1:9" s="1" customFormat="1">
      <c r="A415" s="1" t="s">
        <v>9573</v>
      </c>
      <c r="B415" s="2" t="s">
        <v>9574</v>
      </c>
      <c r="C415" s="113">
        <v>667000000000</v>
      </c>
      <c r="D415" s="2">
        <v>20</v>
      </c>
      <c r="E415" s="113">
        <v>13300000000000</v>
      </c>
      <c r="F415" s="47" t="s">
        <v>9442</v>
      </c>
      <c r="G415" s="113">
        <v>88900</v>
      </c>
      <c r="H415" s="2" t="s">
        <v>9080</v>
      </c>
      <c r="I415" s="118">
        <v>45303</v>
      </c>
    </row>
    <row r="416" spans="1:9" s="1" customFormat="1">
      <c r="A416" s="1" t="s">
        <v>9575</v>
      </c>
      <c r="B416" s="2" t="s">
        <v>9576</v>
      </c>
      <c r="C416" s="113">
        <v>431000000000</v>
      </c>
      <c r="D416" s="2">
        <v>20</v>
      </c>
      <c r="E416" s="113">
        <v>8620000000000</v>
      </c>
      <c r="F416" s="47" t="s">
        <v>9442</v>
      </c>
      <c r="G416" s="113">
        <v>57500</v>
      </c>
      <c r="H416" s="2" t="s">
        <v>9080</v>
      </c>
      <c r="I416" s="118">
        <v>45303</v>
      </c>
    </row>
    <row r="417" spans="1:9" s="1" customFormat="1">
      <c r="A417" s="1" t="s">
        <v>9577</v>
      </c>
      <c r="B417" s="2" t="s">
        <v>9578</v>
      </c>
      <c r="C417" s="113">
        <v>126000000000</v>
      </c>
      <c r="D417" s="2">
        <v>20</v>
      </c>
      <c r="E417" s="113">
        <v>2520000000000</v>
      </c>
      <c r="F417" s="47" t="s">
        <v>9442</v>
      </c>
      <c r="G417" s="113">
        <v>16800</v>
      </c>
      <c r="H417" s="2" t="s">
        <v>9080</v>
      </c>
      <c r="I417" s="118">
        <v>45303</v>
      </c>
    </row>
    <row r="418" spans="1:9" s="1" customFormat="1">
      <c r="A418" s="1" t="s">
        <v>9579</v>
      </c>
      <c r="B418" s="2" t="s">
        <v>9580</v>
      </c>
      <c r="C418" s="113">
        <v>391000000000</v>
      </c>
      <c r="D418" s="2">
        <v>20</v>
      </c>
      <c r="E418" s="113">
        <v>7820000000000</v>
      </c>
      <c r="F418" s="47" t="s">
        <v>9442</v>
      </c>
      <c r="G418" s="113">
        <v>52200</v>
      </c>
      <c r="H418" s="2" t="s">
        <v>9080</v>
      </c>
      <c r="I418" s="118">
        <v>45303</v>
      </c>
    </row>
    <row r="419" spans="1:9" s="1" customFormat="1">
      <c r="A419" s="1" t="s">
        <v>9581</v>
      </c>
      <c r="B419" s="2" t="s">
        <v>9582</v>
      </c>
      <c r="C419" s="113">
        <v>451000000000</v>
      </c>
      <c r="D419" s="2">
        <v>20</v>
      </c>
      <c r="E419" s="113">
        <v>9020000000000</v>
      </c>
      <c r="F419" s="47" t="s">
        <v>9442</v>
      </c>
      <c r="G419" s="113">
        <v>60100</v>
      </c>
      <c r="H419" s="2" t="s">
        <v>9080</v>
      </c>
      <c r="I419" s="118">
        <v>45303</v>
      </c>
    </row>
    <row r="420" spans="1:9" s="1" customFormat="1">
      <c r="A420" s="1" t="s">
        <v>9583</v>
      </c>
      <c r="B420" s="2" t="s">
        <v>9584</v>
      </c>
      <c r="C420" s="113">
        <v>467000000000</v>
      </c>
      <c r="D420" s="2">
        <v>20</v>
      </c>
      <c r="E420" s="113">
        <v>9330000000000</v>
      </c>
      <c r="F420" s="47" t="s">
        <v>9442</v>
      </c>
      <c r="G420" s="113">
        <v>62200</v>
      </c>
      <c r="H420" s="2" t="s">
        <v>9080</v>
      </c>
      <c r="I420" s="118">
        <v>45303</v>
      </c>
    </row>
    <row r="421" spans="1:9" s="1" customFormat="1">
      <c r="A421" s="1" t="s">
        <v>9585</v>
      </c>
      <c r="B421" s="2" t="s">
        <v>9586</v>
      </c>
      <c r="C421" s="113">
        <v>599000000000</v>
      </c>
      <c r="D421" s="2">
        <v>20</v>
      </c>
      <c r="E421" s="113">
        <v>12000000000000</v>
      </c>
      <c r="F421" s="47" t="s">
        <v>9442</v>
      </c>
      <c r="G421" s="113">
        <v>79900</v>
      </c>
      <c r="H421" s="2" t="s">
        <v>9080</v>
      </c>
      <c r="I421" s="118">
        <v>45303</v>
      </c>
    </row>
    <row r="422" spans="1:9" s="1" customFormat="1">
      <c r="A422" s="1" t="s">
        <v>9587</v>
      </c>
      <c r="B422" s="2" t="s">
        <v>9588</v>
      </c>
      <c r="C422" s="113">
        <v>639000000000</v>
      </c>
      <c r="D422" s="2">
        <v>20</v>
      </c>
      <c r="E422" s="113">
        <v>12800000000000</v>
      </c>
      <c r="F422" s="47" t="s">
        <v>9442</v>
      </c>
      <c r="G422" s="113">
        <v>85200</v>
      </c>
      <c r="H422" s="2" t="s">
        <v>9080</v>
      </c>
      <c r="I422" s="118">
        <v>45303</v>
      </c>
    </row>
    <row r="423" spans="1:9" s="1" customFormat="1">
      <c r="A423" s="1" t="s">
        <v>9589</v>
      </c>
      <c r="B423" s="2" t="s">
        <v>9590</v>
      </c>
      <c r="C423" s="113">
        <v>397000000000</v>
      </c>
      <c r="D423" s="2">
        <v>20</v>
      </c>
      <c r="E423" s="113">
        <v>7950000000000</v>
      </c>
      <c r="F423" s="47" t="s">
        <v>9442</v>
      </c>
      <c r="G423" s="113">
        <v>53000</v>
      </c>
      <c r="H423" s="2" t="s">
        <v>9080</v>
      </c>
      <c r="I423" s="118">
        <v>45303</v>
      </c>
    </row>
    <row r="424" spans="1:9" s="1" customFormat="1">
      <c r="A424" s="1" t="s">
        <v>9591</v>
      </c>
      <c r="B424" s="2" t="s">
        <v>9592</v>
      </c>
      <c r="C424" s="113">
        <v>387000000000</v>
      </c>
      <c r="D424" s="2">
        <v>20</v>
      </c>
      <c r="E424" s="113">
        <v>7730000000000</v>
      </c>
      <c r="F424" s="47" t="s">
        <v>9442</v>
      </c>
      <c r="G424" s="113">
        <v>51600</v>
      </c>
      <c r="H424" s="2" t="s">
        <v>9080</v>
      </c>
      <c r="I424" s="118">
        <v>45303</v>
      </c>
    </row>
    <row r="425" spans="1:9" s="1" customFormat="1">
      <c r="A425" s="1" t="s">
        <v>9593</v>
      </c>
      <c r="B425" s="2" t="s">
        <v>9594</v>
      </c>
      <c r="C425" s="113">
        <v>613000000000</v>
      </c>
      <c r="D425" s="2">
        <v>20</v>
      </c>
      <c r="E425" s="113">
        <v>12300000000000</v>
      </c>
      <c r="F425" s="47" t="s">
        <v>9442</v>
      </c>
      <c r="G425" s="113">
        <v>81800</v>
      </c>
      <c r="H425" s="2" t="s">
        <v>9080</v>
      </c>
      <c r="I425" s="118">
        <v>45303</v>
      </c>
    </row>
    <row r="426" spans="1:9" s="1" customFormat="1">
      <c r="A426" s="1" t="s">
        <v>9595</v>
      </c>
      <c r="B426" s="2" t="s">
        <v>9596</v>
      </c>
      <c r="C426" s="113">
        <v>334000000000</v>
      </c>
      <c r="D426" s="2">
        <v>20</v>
      </c>
      <c r="E426" s="113">
        <v>6680000000000</v>
      </c>
      <c r="F426" s="47" t="s">
        <v>9442</v>
      </c>
      <c r="G426" s="113">
        <v>44500</v>
      </c>
      <c r="H426" s="2" t="s">
        <v>9080</v>
      </c>
      <c r="I426" s="118">
        <v>45303</v>
      </c>
    </row>
    <row r="427" spans="1:9" s="1" customFormat="1">
      <c r="A427" s="1" t="s">
        <v>9597</v>
      </c>
      <c r="B427" s="2" t="s">
        <v>9598</v>
      </c>
      <c r="C427" s="113">
        <v>494000000000</v>
      </c>
      <c r="D427" s="2">
        <v>20</v>
      </c>
      <c r="E427" s="113">
        <v>9870000000000</v>
      </c>
      <c r="F427" s="47" t="s">
        <v>9442</v>
      </c>
      <c r="G427" s="113">
        <v>65800</v>
      </c>
      <c r="H427" s="2" t="s">
        <v>9080</v>
      </c>
      <c r="I427" s="118">
        <v>45303</v>
      </c>
    </row>
    <row r="428" spans="1:9" s="1" customFormat="1">
      <c r="A428" s="1" t="s">
        <v>9599</v>
      </c>
      <c r="B428" s="2" t="s">
        <v>9600</v>
      </c>
      <c r="C428" s="113">
        <v>496000000000</v>
      </c>
      <c r="D428" s="2">
        <v>20</v>
      </c>
      <c r="E428" s="113">
        <v>9920000000000</v>
      </c>
      <c r="F428" s="47" t="s">
        <v>9442</v>
      </c>
      <c r="G428" s="113">
        <v>66100</v>
      </c>
      <c r="H428" s="2" t="s">
        <v>9080</v>
      </c>
      <c r="I428" s="118">
        <v>45303</v>
      </c>
    </row>
    <row r="429" spans="1:9" s="1" customFormat="1">
      <c r="A429" s="1" t="s">
        <v>9601</v>
      </c>
      <c r="B429" s="2" t="s">
        <v>9602</v>
      </c>
      <c r="C429" s="113">
        <v>460000000000</v>
      </c>
      <c r="D429" s="2">
        <v>20</v>
      </c>
      <c r="E429" s="113">
        <v>9190000000000</v>
      </c>
      <c r="F429" s="47" t="s">
        <v>9442</v>
      </c>
      <c r="G429" s="113">
        <v>61300</v>
      </c>
      <c r="H429" s="2" t="s">
        <v>9080</v>
      </c>
      <c r="I429" s="118">
        <v>45303</v>
      </c>
    </row>
    <row r="430" spans="1:9" s="1" customFormat="1">
      <c r="A430" s="1" t="s">
        <v>9603</v>
      </c>
      <c r="B430" s="2" t="s">
        <v>9604</v>
      </c>
      <c r="C430" s="113">
        <v>575000000000</v>
      </c>
      <c r="D430" s="2">
        <v>20</v>
      </c>
      <c r="E430" s="113">
        <v>11500000000000</v>
      </c>
      <c r="F430" s="47" t="s">
        <v>9442</v>
      </c>
      <c r="G430" s="113">
        <v>76700</v>
      </c>
      <c r="H430" s="2" t="s">
        <v>9080</v>
      </c>
      <c r="I430" s="118">
        <v>45303</v>
      </c>
    </row>
    <row r="431" spans="1:9" s="1" customFormat="1">
      <c r="A431" s="1" t="s">
        <v>9605</v>
      </c>
      <c r="B431" s="2" t="s">
        <v>9606</v>
      </c>
      <c r="C431" s="113">
        <v>524000000000</v>
      </c>
      <c r="D431" s="2">
        <v>20</v>
      </c>
      <c r="E431" s="113">
        <v>10500000000000</v>
      </c>
      <c r="F431" s="47" t="s">
        <v>9442</v>
      </c>
      <c r="G431" s="113">
        <v>69900</v>
      </c>
      <c r="H431" s="2" t="s">
        <v>9080</v>
      </c>
      <c r="I431" s="118">
        <v>45303</v>
      </c>
    </row>
    <row r="432" spans="1:9" s="1" customFormat="1">
      <c r="A432" s="1" t="s">
        <v>9607</v>
      </c>
      <c r="B432" s="2" t="s">
        <v>9608</v>
      </c>
      <c r="C432" s="113">
        <v>468000000000</v>
      </c>
      <c r="D432" s="2">
        <v>20</v>
      </c>
      <c r="E432" s="113">
        <v>9350000000000</v>
      </c>
      <c r="F432" s="47" t="s">
        <v>9442</v>
      </c>
      <c r="G432" s="113">
        <v>62400</v>
      </c>
      <c r="H432" s="2" t="s">
        <v>9080</v>
      </c>
      <c r="I432" s="118">
        <v>45303</v>
      </c>
    </row>
    <row r="433" spans="1:9" s="1" customFormat="1">
      <c r="A433" s="1" t="s">
        <v>9609</v>
      </c>
      <c r="B433" s="2" t="s">
        <v>9610</v>
      </c>
      <c r="C433" s="113">
        <v>608000000000</v>
      </c>
      <c r="D433" s="2">
        <v>20</v>
      </c>
      <c r="E433" s="113">
        <v>12200000000000</v>
      </c>
      <c r="F433" s="47" t="s">
        <v>9442</v>
      </c>
      <c r="G433" s="113">
        <v>81100</v>
      </c>
      <c r="H433" s="2" t="s">
        <v>9080</v>
      </c>
      <c r="I433" s="118">
        <v>45303</v>
      </c>
    </row>
    <row r="434" spans="1:9" s="1" customFormat="1">
      <c r="A434" s="1" t="s">
        <v>9611</v>
      </c>
      <c r="B434" s="2" t="s">
        <v>9612</v>
      </c>
      <c r="C434" s="113">
        <v>470000000000</v>
      </c>
      <c r="D434" s="2">
        <v>20</v>
      </c>
      <c r="E434" s="113">
        <v>9400000000000</v>
      </c>
      <c r="F434" s="47" t="s">
        <v>9442</v>
      </c>
      <c r="G434" s="113">
        <v>62700</v>
      </c>
      <c r="H434" s="2" t="s">
        <v>9080</v>
      </c>
      <c r="I434" s="118">
        <v>45303</v>
      </c>
    </row>
    <row r="435" spans="1:9" s="1" customFormat="1">
      <c r="A435" s="1" t="s">
        <v>9613</v>
      </c>
      <c r="B435" s="2" t="s">
        <v>9614</v>
      </c>
      <c r="C435" s="113">
        <v>486000000000</v>
      </c>
      <c r="D435" s="2">
        <v>20</v>
      </c>
      <c r="E435" s="113">
        <v>9730000000000</v>
      </c>
      <c r="F435" s="47" t="s">
        <v>9442</v>
      </c>
      <c r="G435" s="113">
        <v>64800</v>
      </c>
      <c r="H435" s="2" t="s">
        <v>9080</v>
      </c>
      <c r="I435" s="118">
        <v>45303</v>
      </c>
    </row>
    <row r="436" spans="1:9" s="1" customFormat="1">
      <c r="A436" s="1" t="s">
        <v>9615</v>
      </c>
      <c r="B436" s="2" t="s">
        <v>9616</v>
      </c>
      <c r="C436" s="113">
        <v>9910000000</v>
      </c>
      <c r="D436" s="2">
        <v>20</v>
      </c>
      <c r="E436" s="113">
        <v>198000000000</v>
      </c>
      <c r="F436" s="47" t="s">
        <v>9442</v>
      </c>
      <c r="G436" s="113">
        <v>1320</v>
      </c>
      <c r="H436" s="2" t="s">
        <v>9080</v>
      </c>
      <c r="I436" s="118">
        <v>45303</v>
      </c>
    </row>
    <row r="437" spans="1:9" s="1" customFormat="1">
      <c r="A437" s="1" t="s">
        <v>9617</v>
      </c>
      <c r="B437" s="2" t="s">
        <v>9618</v>
      </c>
      <c r="C437" s="113">
        <v>9180000000</v>
      </c>
      <c r="D437" s="2">
        <v>20</v>
      </c>
      <c r="E437" s="113">
        <v>184000000000</v>
      </c>
      <c r="F437" s="47" t="s">
        <v>9442</v>
      </c>
      <c r="G437" s="113">
        <v>1220</v>
      </c>
      <c r="H437" s="2" t="s">
        <v>9080</v>
      </c>
      <c r="I437" s="118">
        <v>45303</v>
      </c>
    </row>
    <row r="438" spans="1:9" s="1" customFormat="1" ht="14.1">
      <c r="A438" s="1" t="s">
        <v>9619</v>
      </c>
      <c r="B438" s="2" t="s">
        <v>9620</v>
      </c>
      <c r="C438" s="2"/>
      <c r="D438" s="2"/>
      <c r="E438" s="2"/>
      <c r="F438" s="47" t="s">
        <v>9442</v>
      </c>
      <c r="G438" s="2"/>
      <c r="H438" s="2" t="s">
        <v>9080</v>
      </c>
      <c r="I438" s="118">
        <v>45303</v>
      </c>
    </row>
    <row r="439" spans="1:9" s="1" customFormat="1" ht="14.1">
      <c r="A439" s="1" t="s">
        <v>9621</v>
      </c>
      <c r="B439" s="2" t="s">
        <v>9622</v>
      </c>
      <c r="C439" s="2"/>
      <c r="D439" s="2"/>
      <c r="E439" s="2"/>
      <c r="F439" s="47" t="s">
        <v>9442</v>
      </c>
      <c r="G439" s="2"/>
      <c r="H439" s="2" t="s">
        <v>9080</v>
      </c>
      <c r="I439" s="118">
        <v>45314</v>
      </c>
    </row>
    <row r="440" spans="1:9" s="1" customFormat="1" ht="14.1">
      <c r="A440" s="1" t="s">
        <v>9623</v>
      </c>
      <c r="B440" s="2" t="s">
        <v>9624</v>
      </c>
      <c r="C440" s="2"/>
      <c r="D440" s="2"/>
      <c r="E440" s="2"/>
      <c r="F440" s="47" t="s">
        <v>9442</v>
      </c>
      <c r="G440" s="2"/>
      <c r="H440" s="2" t="s">
        <v>9080</v>
      </c>
      <c r="I440" s="118">
        <v>45314</v>
      </c>
    </row>
    <row r="441" spans="1:9" s="1" customFormat="1" ht="14.1">
      <c r="A441" s="1" t="s">
        <v>9625</v>
      </c>
      <c r="B441" s="2" t="s">
        <v>9626</v>
      </c>
      <c r="C441" s="2"/>
      <c r="D441" s="2"/>
      <c r="E441" s="2"/>
      <c r="F441" s="47" t="s">
        <v>9442</v>
      </c>
      <c r="G441" s="2"/>
      <c r="H441" s="2" t="s">
        <v>9080</v>
      </c>
      <c r="I441" s="118">
        <v>45314</v>
      </c>
    </row>
    <row r="442" spans="1:9" s="1" customFormat="1" ht="14.1">
      <c r="A442" s="1" t="s">
        <v>9627</v>
      </c>
      <c r="B442" s="2" t="s">
        <v>9628</v>
      </c>
      <c r="C442" s="2"/>
      <c r="D442" s="2"/>
      <c r="E442" s="2"/>
      <c r="F442" s="47" t="s">
        <v>9442</v>
      </c>
      <c r="G442" s="2"/>
      <c r="H442" s="2" t="s">
        <v>9080</v>
      </c>
      <c r="I442" s="118">
        <v>45314</v>
      </c>
    </row>
    <row r="443" spans="1:9" s="1" customFormat="1" ht="14.1">
      <c r="A443" s="1" t="s">
        <v>9629</v>
      </c>
      <c r="B443" s="2" t="s">
        <v>9630</v>
      </c>
      <c r="C443" s="2"/>
      <c r="D443" s="2"/>
      <c r="E443" s="2"/>
      <c r="F443" s="47" t="s">
        <v>9442</v>
      </c>
      <c r="G443" s="2"/>
      <c r="H443" s="2" t="s">
        <v>9080</v>
      </c>
      <c r="I443" s="118">
        <v>45314</v>
      </c>
    </row>
    <row r="444" spans="1:9" s="1" customFormat="1" ht="14.1">
      <c r="A444" s="1" t="s">
        <v>9631</v>
      </c>
      <c r="B444" s="2" t="s">
        <v>9632</v>
      </c>
      <c r="C444" s="2"/>
      <c r="D444" s="2"/>
      <c r="E444" s="2"/>
      <c r="F444" s="47" t="s">
        <v>9442</v>
      </c>
      <c r="G444" s="2"/>
      <c r="H444" s="2" t="s">
        <v>9080</v>
      </c>
      <c r="I444" s="118">
        <v>45314</v>
      </c>
    </row>
    <row r="445" spans="1:9" s="1" customFormat="1" ht="14.1">
      <c r="A445" s="1" t="s">
        <v>9633</v>
      </c>
      <c r="B445" s="2" t="s">
        <v>9634</v>
      </c>
      <c r="C445" s="2"/>
      <c r="D445" s="2"/>
      <c r="E445" s="2"/>
      <c r="F445" s="47" t="s">
        <v>9442</v>
      </c>
      <c r="G445" s="2"/>
      <c r="H445" s="2" t="s">
        <v>9080</v>
      </c>
      <c r="I445" s="118">
        <v>45314</v>
      </c>
    </row>
    <row r="446" spans="1:9" s="1" customFormat="1" ht="14.1">
      <c r="A446" s="1" t="s">
        <v>9635</v>
      </c>
      <c r="B446" s="2" t="s">
        <v>9636</v>
      </c>
      <c r="C446" s="2"/>
      <c r="D446" s="2"/>
      <c r="E446" s="2"/>
      <c r="F446" s="47" t="s">
        <v>9442</v>
      </c>
      <c r="G446" s="2"/>
      <c r="H446" s="2" t="s">
        <v>9080</v>
      </c>
      <c r="I446" s="118">
        <v>45314</v>
      </c>
    </row>
    <row r="447" spans="1:9" s="1" customFormat="1" ht="14.1">
      <c r="A447" s="1" t="s">
        <v>9637</v>
      </c>
      <c r="B447" s="2" t="s">
        <v>9638</v>
      </c>
      <c r="C447" s="2"/>
      <c r="D447" s="2"/>
      <c r="E447" s="2"/>
      <c r="F447" s="47" t="s">
        <v>9442</v>
      </c>
      <c r="G447" s="2"/>
      <c r="H447" s="2" t="s">
        <v>9080</v>
      </c>
      <c r="I447" s="118">
        <v>45314</v>
      </c>
    </row>
    <row r="448" spans="1:9" s="1" customFormat="1" ht="14.1">
      <c r="A448" s="1" t="s">
        <v>9639</v>
      </c>
      <c r="B448" s="2" t="s">
        <v>9640</v>
      </c>
      <c r="C448" s="2"/>
      <c r="D448" s="2"/>
      <c r="E448" s="2"/>
      <c r="F448" s="47" t="s">
        <v>9442</v>
      </c>
      <c r="G448" s="2"/>
      <c r="H448" s="2" t="s">
        <v>9080</v>
      </c>
      <c r="I448" s="118">
        <v>45314</v>
      </c>
    </row>
    <row r="449" spans="1:9" s="1" customFormat="1" ht="14.1">
      <c r="A449" s="1" t="s">
        <v>9641</v>
      </c>
      <c r="B449" s="2" t="s">
        <v>9642</v>
      </c>
      <c r="C449" s="2"/>
      <c r="D449" s="2"/>
      <c r="E449" s="2"/>
      <c r="F449" s="47" t="s">
        <v>9442</v>
      </c>
      <c r="G449" s="2"/>
      <c r="H449" s="2" t="s">
        <v>9080</v>
      </c>
      <c r="I449" s="118">
        <v>45314</v>
      </c>
    </row>
    <row r="450" spans="1:9" s="1" customFormat="1" ht="14.1">
      <c r="A450" s="1" t="s">
        <v>9643</v>
      </c>
      <c r="B450" s="2" t="s">
        <v>9644</v>
      </c>
      <c r="C450" s="2"/>
      <c r="D450" s="2"/>
      <c r="E450" s="2"/>
      <c r="F450" s="47" t="s">
        <v>9442</v>
      </c>
      <c r="G450" s="2"/>
      <c r="H450" s="2" t="s">
        <v>9080</v>
      </c>
      <c r="I450" s="118">
        <v>45314</v>
      </c>
    </row>
    <row r="451" spans="1:9" s="1" customFormat="1" ht="14.1">
      <c r="A451" s="1" t="s">
        <v>9645</v>
      </c>
      <c r="B451" s="2" t="s">
        <v>9646</v>
      </c>
      <c r="C451" s="2"/>
      <c r="D451" s="2"/>
      <c r="E451" s="2"/>
      <c r="F451" s="47" t="s">
        <v>9442</v>
      </c>
      <c r="G451" s="2"/>
      <c r="H451" s="2" t="s">
        <v>9080</v>
      </c>
      <c r="I451" s="118">
        <v>45314</v>
      </c>
    </row>
    <row r="452" spans="1:9" s="1" customFormat="1" ht="14.1">
      <c r="A452" s="1" t="s">
        <v>9647</v>
      </c>
      <c r="B452" s="2" t="s">
        <v>9648</v>
      </c>
      <c r="C452" s="2"/>
      <c r="D452" s="2"/>
      <c r="E452" s="2"/>
      <c r="F452" s="47" t="s">
        <v>9442</v>
      </c>
      <c r="G452" s="2"/>
      <c r="H452" s="2" t="s">
        <v>9080</v>
      </c>
      <c r="I452" s="118">
        <v>45314</v>
      </c>
    </row>
    <row r="453" spans="1:9" s="1" customFormat="1" ht="14.1">
      <c r="A453" s="1" t="s">
        <v>9649</v>
      </c>
      <c r="B453" s="2" t="s">
        <v>9650</v>
      </c>
      <c r="C453" s="2"/>
      <c r="D453" s="2"/>
      <c r="E453" s="2"/>
      <c r="F453" s="47" t="s">
        <v>9442</v>
      </c>
      <c r="G453" s="2"/>
      <c r="H453" s="2" t="s">
        <v>9080</v>
      </c>
      <c r="I453" s="118">
        <v>45314</v>
      </c>
    </row>
    <row r="454" spans="1:9" s="1" customFormat="1" ht="14.1">
      <c r="A454" s="1" t="s">
        <v>9651</v>
      </c>
      <c r="B454" s="2" t="s">
        <v>9652</v>
      </c>
      <c r="C454" s="2"/>
      <c r="D454" s="2"/>
      <c r="E454" s="2"/>
      <c r="F454" s="47" t="s">
        <v>9442</v>
      </c>
      <c r="G454" s="2"/>
      <c r="H454" s="2" t="s">
        <v>9080</v>
      </c>
      <c r="I454" s="118">
        <v>45314</v>
      </c>
    </row>
    <row r="455" spans="1:9" s="1" customFormat="1" ht="14.1">
      <c r="A455" s="1" t="s">
        <v>9653</v>
      </c>
      <c r="B455" s="2" t="s">
        <v>9654</v>
      </c>
      <c r="C455" s="2"/>
      <c r="D455" s="2"/>
      <c r="E455" s="2"/>
      <c r="F455" s="47" t="s">
        <v>9442</v>
      </c>
      <c r="G455" s="2"/>
      <c r="H455" s="2" t="s">
        <v>9080</v>
      </c>
      <c r="I455" s="118">
        <v>45314</v>
      </c>
    </row>
    <row r="456" spans="1:9" s="1" customFormat="1" ht="14.1">
      <c r="A456" s="1" t="s">
        <v>9655</v>
      </c>
      <c r="B456" s="2" t="s">
        <v>9656</v>
      </c>
      <c r="C456" s="2"/>
      <c r="D456" s="2"/>
      <c r="E456" s="2"/>
      <c r="F456" s="47" t="s">
        <v>9442</v>
      </c>
      <c r="G456" s="2"/>
      <c r="H456" s="2" t="s">
        <v>9080</v>
      </c>
      <c r="I456" s="118">
        <v>45314</v>
      </c>
    </row>
    <row r="457" spans="1:9" s="1" customFormat="1" ht="14.1">
      <c r="A457" s="1" t="s">
        <v>9657</v>
      </c>
      <c r="B457" s="2" t="s">
        <v>9658</v>
      </c>
      <c r="C457" s="2"/>
      <c r="D457" s="2"/>
      <c r="E457" s="2"/>
      <c r="F457" s="47" t="s">
        <v>9442</v>
      </c>
      <c r="G457" s="2"/>
      <c r="H457" s="2" t="s">
        <v>9080</v>
      </c>
      <c r="I457" s="118">
        <v>45314</v>
      </c>
    </row>
    <row r="458" spans="1:9" s="1" customFormat="1" ht="14.1">
      <c r="A458" s="1" t="s">
        <v>9659</v>
      </c>
      <c r="B458" s="2" t="s">
        <v>9660</v>
      </c>
      <c r="C458" s="2"/>
      <c r="D458" s="2"/>
      <c r="E458" s="2"/>
      <c r="F458" s="47" t="s">
        <v>9442</v>
      </c>
      <c r="G458" s="2"/>
      <c r="H458" s="2" t="s">
        <v>9080</v>
      </c>
      <c r="I458" s="118">
        <v>45314</v>
      </c>
    </row>
    <row r="459" spans="1:9" s="1" customFormat="1" ht="14.1">
      <c r="A459" s="1" t="s">
        <v>9661</v>
      </c>
      <c r="B459" s="2" t="s">
        <v>9662</v>
      </c>
      <c r="C459" s="2"/>
      <c r="D459" s="2"/>
      <c r="E459" s="2"/>
      <c r="F459" s="47" t="s">
        <v>9442</v>
      </c>
      <c r="G459" s="2"/>
      <c r="H459" s="2" t="s">
        <v>9080</v>
      </c>
      <c r="I459" s="118">
        <v>45314</v>
      </c>
    </row>
    <row r="460" spans="1:9" s="1" customFormat="1" ht="14.1">
      <c r="A460" s="1" t="s">
        <v>9663</v>
      </c>
      <c r="B460" s="2" t="s">
        <v>9664</v>
      </c>
      <c r="C460" s="2"/>
      <c r="D460" s="2"/>
      <c r="E460" s="2"/>
      <c r="F460" s="47" t="s">
        <v>9442</v>
      </c>
      <c r="G460" s="2"/>
      <c r="H460" s="2" t="s">
        <v>9080</v>
      </c>
      <c r="I460" s="118">
        <v>45314</v>
      </c>
    </row>
    <row r="461" spans="1:9" s="1" customFormat="1" ht="14.1">
      <c r="A461" s="1" t="s">
        <v>9665</v>
      </c>
      <c r="B461" s="2" t="s">
        <v>9666</v>
      </c>
      <c r="C461" s="2"/>
      <c r="D461" s="2"/>
      <c r="E461" s="2"/>
      <c r="F461" s="47" t="s">
        <v>9442</v>
      </c>
      <c r="G461" s="2"/>
      <c r="H461" s="2" t="s">
        <v>9080</v>
      </c>
      <c r="I461" s="118">
        <v>45314</v>
      </c>
    </row>
    <row r="462" spans="1:9" s="1" customFormat="1" ht="14.1">
      <c r="A462" s="1" t="s">
        <v>9667</v>
      </c>
      <c r="B462" s="2" t="s">
        <v>9668</v>
      </c>
      <c r="C462" s="2"/>
      <c r="D462" s="2"/>
      <c r="E462" s="2"/>
      <c r="F462" s="47" t="s">
        <v>9442</v>
      </c>
      <c r="G462" s="2"/>
      <c r="H462" s="2" t="s">
        <v>9080</v>
      </c>
      <c r="I462" s="118">
        <v>45314</v>
      </c>
    </row>
    <row r="463" spans="1:9" s="1" customFormat="1" ht="14.1">
      <c r="A463" s="1" t="s">
        <v>9669</v>
      </c>
      <c r="B463" s="2" t="s">
        <v>9670</v>
      </c>
      <c r="C463" s="2"/>
      <c r="D463" s="2"/>
      <c r="E463" s="2"/>
      <c r="F463" s="47" t="s">
        <v>9442</v>
      </c>
      <c r="G463" s="2"/>
      <c r="H463" s="2" t="s">
        <v>9080</v>
      </c>
      <c r="I463" s="118">
        <v>45314</v>
      </c>
    </row>
    <row r="464" spans="1:9" s="1" customFormat="1" ht="14.1">
      <c r="A464" s="1" t="s">
        <v>9671</v>
      </c>
      <c r="B464" s="2" t="s">
        <v>9672</v>
      </c>
      <c r="C464" s="2"/>
      <c r="D464" s="2"/>
      <c r="E464" s="2"/>
      <c r="F464" s="47" t="s">
        <v>9442</v>
      </c>
      <c r="G464" s="2"/>
      <c r="H464" s="2" t="s">
        <v>9080</v>
      </c>
      <c r="I464" s="118">
        <v>45314</v>
      </c>
    </row>
    <row r="465" spans="1:16" s="1" customFormat="1" ht="14.1">
      <c r="A465" s="1" t="s">
        <v>9673</v>
      </c>
      <c r="B465" s="2" t="s">
        <v>9674</v>
      </c>
      <c r="C465" s="2"/>
      <c r="D465" s="2"/>
      <c r="E465" s="2"/>
      <c r="F465" s="47" t="s">
        <v>9442</v>
      </c>
      <c r="G465" s="2"/>
      <c r="H465" s="2" t="s">
        <v>9080</v>
      </c>
      <c r="I465" s="118">
        <v>45314</v>
      </c>
    </row>
    <row r="466" spans="1:16" s="1" customFormat="1" ht="14.1">
      <c r="A466" s="1" t="s">
        <v>9675</v>
      </c>
      <c r="B466" s="2" t="s">
        <v>9676</v>
      </c>
      <c r="C466" s="2"/>
      <c r="D466" s="2"/>
      <c r="E466" s="2"/>
      <c r="F466" s="47" t="s">
        <v>9442</v>
      </c>
      <c r="G466" s="2"/>
      <c r="H466" s="2" t="s">
        <v>9080</v>
      </c>
      <c r="I466" s="118">
        <v>45314</v>
      </c>
    </row>
    <row r="467" spans="1:16" s="1" customFormat="1" ht="14.1">
      <c r="A467" s="1" t="s">
        <v>9677</v>
      </c>
      <c r="B467" s="2" t="s">
        <v>9678</v>
      </c>
      <c r="C467" s="2"/>
      <c r="D467" s="2"/>
      <c r="E467" s="2"/>
      <c r="F467" s="47" t="s">
        <v>9442</v>
      </c>
      <c r="G467" s="2"/>
      <c r="H467" s="2" t="s">
        <v>9080</v>
      </c>
      <c r="I467" s="118">
        <v>45314</v>
      </c>
    </row>
    <row r="468" spans="1:16" s="1" customFormat="1" ht="14.1">
      <c r="A468" s="1" t="s">
        <v>9679</v>
      </c>
      <c r="B468" s="2" t="s">
        <v>9680</v>
      </c>
      <c r="C468" s="2"/>
      <c r="D468" s="2"/>
      <c r="E468" s="2"/>
      <c r="F468" s="47" t="s">
        <v>9442</v>
      </c>
      <c r="G468" s="2"/>
      <c r="H468" s="2" t="s">
        <v>9080</v>
      </c>
      <c r="I468" s="118">
        <v>45314</v>
      </c>
    </row>
    <row r="469" spans="1:16" s="1" customFormat="1" ht="14.1">
      <c r="A469" s="1" t="s">
        <v>9681</v>
      </c>
      <c r="B469" s="2" t="s">
        <v>9682</v>
      </c>
      <c r="C469" s="47">
        <v>10400000000000</v>
      </c>
      <c r="D469" s="2">
        <v>5.61</v>
      </c>
      <c r="E469" s="2"/>
      <c r="F469" s="47" t="s">
        <v>9683</v>
      </c>
      <c r="G469" s="2"/>
      <c r="H469" s="2" t="s">
        <v>9080</v>
      </c>
      <c r="I469" s="118">
        <v>45335</v>
      </c>
      <c r="J469" s="1" t="s">
        <v>9684</v>
      </c>
      <c r="K469" s="1" t="s">
        <v>9171</v>
      </c>
      <c r="L469" s="1" t="s">
        <v>9082</v>
      </c>
      <c r="M469" s="1" t="s">
        <v>9172</v>
      </c>
      <c r="N469" s="1" t="s">
        <v>9685</v>
      </c>
      <c r="O469" s="1" t="s">
        <v>9684</v>
      </c>
      <c r="P469" s="1" t="s">
        <v>9174</v>
      </c>
    </row>
    <row r="470" spans="1:16" s="1" customFormat="1" ht="14.1">
      <c r="A470" s="1" t="s">
        <v>9686</v>
      </c>
      <c r="B470" s="2" t="s">
        <v>9687</v>
      </c>
      <c r="C470" s="2"/>
      <c r="D470" s="2">
        <v>5</v>
      </c>
      <c r="E470" s="2"/>
      <c r="F470" s="47" t="s">
        <v>9442</v>
      </c>
      <c r="G470" s="2"/>
      <c r="H470" s="2" t="s">
        <v>9080</v>
      </c>
      <c r="I470" s="118">
        <v>45334</v>
      </c>
    </row>
    <row r="471" spans="1:16" s="1" customFormat="1" ht="14.1">
      <c r="A471" s="1" t="s">
        <v>9688</v>
      </c>
      <c r="B471" s="2" t="s">
        <v>9689</v>
      </c>
      <c r="C471" s="2"/>
      <c r="D471" s="2">
        <v>5</v>
      </c>
      <c r="E471" s="2"/>
      <c r="F471" s="47" t="s">
        <v>9442</v>
      </c>
      <c r="G471" s="2"/>
      <c r="H471" s="2" t="s">
        <v>9080</v>
      </c>
      <c r="I471" s="118">
        <v>45334</v>
      </c>
    </row>
    <row r="472" spans="1:16" s="1" customFormat="1" ht="14.1">
      <c r="A472" s="1" t="s">
        <v>9690</v>
      </c>
      <c r="B472" s="2" t="s">
        <v>9691</v>
      </c>
      <c r="C472" s="2"/>
      <c r="D472" s="2">
        <v>5</v>
      </c>
      <c r="E472" s="2"/>
      <c r="F472" s="47" t="s">
        <v>9442</v>
      </c>
      <c r="G472" s="2"/>
      <c r="H472" s="2" t="s">
        <v>9080</v>
      </c>
      <c r="I472" s="118">
        <v>45334</v>
      </c>
    </row>
    <row r="473" spans="1:16" s="1" customFormat="1" ht="14.1">
      <c r="A473" s="1" t="s">
        <v>9692</v>
      </c>
      <c r="B473" s="2" t="s">
        <v>9693</v>
      </c>
      <c r="C473" s="2"/>
      <c r="D473" s="2">
        <v>5</v>
      </c>
      <c r="E473" s="2"/>
      <c r="F473" s="47" t="s">
        <v>9442</v>
      </c>
      <c r="G473" s="2"/>
      <c r="H473" s="2" t="s">
        <v>9080</v>
      </c>
      <c r="I473" s="118">
        <v>45334</v>
      </c>
    </row>
    <row r="474" spans="1:16" s="1" customFormat="1" ht="14.1">
      <c r="A474" s="1" t="s">
        <v>9694</v>
      </c>
      <c r="B474" s="2" t="s">
        <v>9695</v>
      </c>
      <c r="C474" s="2"/>
      <c r="D474" s="2">
        <v>5</v>
      </c>
      <c r="E474" s="2"/>
      <c r="F474" s="47" t="s">
        <v>9442</v>
      </c>
      <c r="G474" s="2"/>
      <c r="H474" s="2" t="s">
        <v>9080</v>
      </c>
      <c r="I474" s="118">
        <v>45334</v>
      </c>
    </row>
    <row r="475" spans="1:16" s="1" customFormat="1" ht="14.1">
      <c r="A475" s="1" t="s">
        <v>9696</v>
      </c>
      <c r="B475" s="2" t="s">
        <v>9697</v>
      </c>
      <c r="C475" s="2"/>
      <c r="D475" s="2">
        <v>5</v>
      </c>
      <c r="E475" s="2"/>
      <c r="F475" s="47" t="s">
        <v>9442</v>
      </c>
      <c r="G475" s="2"/>
      <c r="H475" s="2" t="s">
        <v>9080</v>
      </c>
      <c r="I475" s="118">
        <v>45334</v>
      </c>
    </row>
    <row r="476" spans="1:16" s="1" customFormat="1" ht="14.1">
      <c r="A476" s="1" t="s">
        <v>9698</v>
      </c>
      <c r="B476" s="2" t="s">
        <v>9699</v>
      </c>
      <c r="C476" s="2"/>
      <c r="D476" s="2">
        <v>5</v>
      </c>
      <c r="E476" s="2"/>
      <c r="F476" s="47" t="s">
        <v>9442</v>
      </c>
      <c r="G476" s="2"/>
      <c r="H476" s="2" t="s">
        <v>9080</v>
      </c>
      <c r="I476" s="118">
        <v>45334</v>
      </c>
    </row>
    <row r="477" spans="1:16" s="1" customFormat="1" ht="14.1">
      <c r="A477" s="1" t="s">
        <v>9700</v>
      </c>
      <c r="B477" s="2" t="s">
        <v>9701</v>
      </c>
      <c r="C477" s="2"/>
      <c r="D477" s="2">
        <v>5</v>
      </c>
      <c r="E477" s="2"/>
      <c r="F477" s="47" t="s">
        <v>9442</v>
      </c>
      <c r="G477" s="2"/>
      <c r="H477" s="2" t="s">
        <v>9080</v>
      </c>
      <c r="I477" s="118">
        <v>45334</v>
      </c>
    </row>
    <row r="478" spans="1:16" s="1" customFormat="1" ht="14.1">
      <c r="A478" s="1" t="s">
        <v>9702</v>
      </c>
      <c r="B478" s="2" t="s">
        <v>9703</v>
      </c>
      <c r="C478" s="2"/>
      <c r="D478" s="2">
        <v>5</v>
      </c>
      <c r="E478" s="2"/>
      <c r="F478" s="47" t="s">
        <v>9442</v>
      </c>
      <c r="G478" s="2"/>
      <c r="H478" s="2" t="s">
        <v>9080</v>
      </c>
      <c r="I478" s="118">
        <v>45334</v>
      </c>
    </row>
    <row r="479" spans="1:16" s="1" customFormat="1" ht="14.1">
      <c r="A479" s="1" t="s">
        <v>9704</v>
      </c>
      <c r="B479" s="2" t="s">
        <v>9705</v>
      </c>
      <c r="C479" s="2"/>
      <c r="D479" s="2">
        <v>5</v>
      </c>
      <c r="E479" s="2"/>
      <c r="F479" s="47" t="s">
        <v>9442</v>
      </c>
      <c r="G479" s="2"/>
      <c r="H479" s="2" t="s">
        <v>9080</v>
      </c>
      <c r="I479" s="118">
        <v>45334</v>
      </c>
    </row>
    <row r="480" spans="1:16" s="1" customFormat="1" ht="14.1">
      <c r="A480" s="1" t="s">
        <v>9706</v>
      </c>
      <c r="B480" s="2" t="s">
        <v>9707</v>
      </c>
      <c r="C480" s="2"/>
      <c r="D480" s="2">
        <v>5</v>
      </c>
      <c r="E480" s="2"/>
      <c r="F480" s="47" t="s">
        <v>9442</v>
      </c>
      <c r="G480" s="2"/>
      <c r="H480" s="2" t="s">
        <v>9080</v>
      </c>
      <c r="I480" s="118">
        <v>45334</v>
      </c>
    </row>
    <row r="481" spans="1:13" s="1" customFormat="1" ht="14.1">
      <c r="A481" s="1" t="s">
        <v>9708</v>
      </c>
      <c r="B481" s="2" t="s">
        <v>9709</v>
      </c>
      <c r="C481" s="2"/>
      <c r="D481" s="2">
        <v>5</v>
      </c>
      <c r="E481" s="2"/>
      <c r="F481" s="47" t="s">
        <v>9442</v>
      </c>
      <c r="G481" s="2"/>
      <c r="H481" s="2" t="s">
        <v>9080</v>
      </c>
      <c r="I481" s="118">
        <v>45334</v>
      </c>
    </row>
    <row r="482" spans="1:13" s="1" customFormat="1" ht="14.1">
      <c r="A482" s="1" t="s">
        <v>9710</v>
      </c>
      <c r="B482" s="2" t="s">
        <v>9711</v>
      </c>
      <c r="C482" s="2"/>
      <c r="D482" s="2">
        <v>5</v>
      </c>
      <c r="E482" s="2"/>
      <c r="F482" s="47" t="s">
        <v>9442</v>
      </c>
      <c r="G482" s="2"/>
      <c r="H482" s="2" t="s">
        <v>9080</v>
      </c>
      <c r="I482" s="118">
        <v>45334</v>
      </c>
    </row>
    <row r="483" spans="1:13" s="1" customFormat="1" ht="14.1">
      <c r="A483" s="1" t="s">
        <v>9712</v>
      </c>
      <c r="B483" s="2" t="s">
        <v>9713</v>
      </c>
      <c r="C483" s="2"/>
      <c r="D483" s="2">
        <v>5</v>
      </c>
      <c r="E483" s="2"/>
      <c r="F483" s="47" t="s">
        <v>9442</v>
      </c>
      <c r="G483" s="2"/>
      <c r="H483" s="2" t="s">
        <v>9080</v>
      </c>
      <c r="I483" s="118">
        <v>45334</v>
      </c>
    </row>
    <row r="484" spans="1:13" s="1" customFormat="1" ht="14.1">
      <c r="A484" s="1" t="s">
        <v>9714</v>
      </c>
      <c r="B484" s="2" t="s">
        <v>9715</v>
      </c>
      <c r="C484" s="2"/>
      <c r="D484" s="2">
        <v>5</v>
      </c>
      <c r="E484" s="2"/>
      <c r="F484" s="47" t="s">
        <v>9442</v>
      </c>
      <c r="G484" s="2"/>
      <c r="H484" s="2" t="s">
        <v>9080</v>
      </c>
      <c r="I484" s="118">
        <v>45334</v>
      </c>
    </row>
    <row r="485" spans="1:13" s="1" customFormat="1" ht="14.1">
      <c r="A485" s="1" t="s">
        <v>9716</v>
      </c>
      <c r="B485" s="2" t="s">
        <v>9717</v>
      </c>
      <c r="C485" s="2"/>
      <c r="D485" s="2">
        <v>5</v>
      </c>
      <c r="E485" s="2"/>
      <c r="F485" s="47" t="s">
        <v>9442</v>
      </c>
      <c r="G485" s="2"/>
      <c r="H485" s="2" t="s">
        <v>9080</v>
      </c>
      <c r="I485" s="118">
        <v>45334</v>
      </c>
    </row>
    <row r="486" spans="1:13" s="1" customFormat="1" ht="14.1">
      <c r="A486" s="1" t="s">
        <v>9718</v>
      </c>
      <c r="B486" s="2" t="s">
        <v>9719</v>
      </c>
      <c r="C486" s="2"/>
      <c r="D486" s="2">
        <v>5</v>
      </c>
      <c r="E486" s="2"/>
      <c r="F486" s="47" t="s">
        <v>9442</v>
      </c>
      <c r="G486" s="2"/>
      <c r="H486" s="2" t="s">
        <v>9080</v>
      </c>
      <c r="I486" s="118">
        <v>45334</v>
      </c>
    </row>
    <row r="487" spans="1:13" s="1" customFormat="1" ht="14.1">
      <c r="A487" s="1" t="s">
        <v>9720</v>
      </c>
      <c r="B487" s="2" t="s">
        <v>9721</v>
      </c>
      <c r="C487" s="2"/>
      <c r="D487" s="2">
        <v>5</v>
      </c>
      <c r="E487" s="2"/>
      <c r="F487" s="47" t="s">
        <v>9442</v>
      </c>
      <c r="G487" s="2"/>
      <c r="H487" s="2" t="s">
        <v>9080</v>
      </c>
      <c r="I487" s="118">
        <v>45334</v>
      </c>
    </row>
    <row r="488" spans="1:13" s="1" customFormat="1" ht="14.1">
      <c r="A488" s="1" t="s">
        <v>9722</v>
      </c>
      <c r="B488" s="2" t="s">
        <v>9723</v>
      </c>
      <c r="C488" s="2"/>
      <c r="D488" s="2">
        <v>5</v>
      </c>
      <c r="E488" s="2"/>
      <c r="F488" s="47" t="s">
        <v>9442</v>
      </c>
      <c r="G488" s="2"/>
      <c r="H488" s="2" t="s">
        <v>9080</v>
      </c>
      <c r="I488" s="118">
        <v>45334</v>
      </c>
    </row>
    <row r="489" spans="1:13" s="1" customFormat="1" ht="14.1">
      <c r="A489" s="1" t="s">
        <v>9724</v>
      </c>
      <c r="B489" s="2" t="s">
        <v>9725</v>
      </c>
      <c r="C489" s="2"/>
      <c r="D489" s="2">
        <v>5</v>
      </c>
      <c r="E489" s="2"/>
      <c r="F489" s="47" t="s">
        <v>9442</v>
      </c>
      <c r="G489" s="2"/>
      <c r="H489" s="2" t="s">
        <v>9080</v>
      </c>
      <c r="I489" s="118">
        <v>45334</v>
      </c>
    </row>
    <row r="490" spans="1:13" s="1" customFormat="1" ht="14.1">
      <c r="A490" s="1" t="s">
        <v>9726</v>
      </c>
      <c r="B490" s="2" t="s">
        <v>9727</v>
      </c>
      <c r="C490" s="2"/>
      <c r="D490" s="2">
        <v>5</v>
      </c>
      <c r="E490" s="2"/>
      <c r="F490" s="47" t="s">
        <v>9442</v>
      </c>
      <c r="G490" s="2"/>
      <c r="H490" s="2" t="s">
        <v>9080</v>
      </c>
      <c r="I490" s="118">
        <v>45334</v>
      </c>
    </row>
    <row r="491" spans="1:13" s="1" customFormat="1" ht="14.1">
      <c r="A491" s="1" t="s">
        <v>9728</v>
      </c>
      <c r="B491" s="2" t="s">
        <v>9729</v>
      </c>
      <c r="C491" s="2"/>
      <c r="D491" s="2">
        <v>5</v>
      </c>
      <c r="E491" s="2"/>
      <c r="F491" s="47" t="s">
        <v>9442</v>
      </c>
      <c r="G491" s="2"/>
      <c r="H491" s="2" t="s">
        <v>9080</v>
      </c>
      <c r="I491" s="118">
        <v>45334</v>
      </c>
    </row>
    <row r="492" spans="1:13" s="1" customFormat="1" ht="14.1">
      <c r="A492" s="1" t="s">
        <v>9730</v>
      </c>
      <c r="B492" s="2" t="s">
        <v>9731</v>
      </c>
      <c r="C492" s="2"/>
      <c r="D492" s="2">
        <v>5</v>
      </c>
      <c r="E492" s="2"/>
      <c r="F492" s="47" t="s">
        <v>9442</v>
      </c>
      <c r="G492" s="2"/>
      <c r="H492" s="2" t="s">
        <v>9080</v>
      </c>
      <c r="I492" s="118">
        <v>45334</v>
      </c>
    </row>
    <row r="493" spans="1:13" s="1" customFormat="1" ht="14.1">
      <c r="A493" s="1" t="s">
        <v>9732</v>
      </c>
      <c r="B493" s="2" t="s">
        <v>9733</v>
      </c>
      <c r="C493" s="2"/>
      <c r="D493" s="2">
        <v>5</v>
      </c>
      <c r="E493" s="2"/>
      <c r="F493" s="47" t="s">
        <v>9442</v>
      </c>
      <c r="G493" s="2"/>
      <c r="H493" s="2" t="s">
        <v>9080</v>
      </c>
      <c r="I493" s="118">
        <v>45334</v>
      </c>
    </row>
    <row r="494" spans="1:13" s="1" customFormat="1">
      <c r="A494" s="1" t="s">
        <v>9734</v>
      </c>
      <c r="B494" s="46" t="s">
        <v>9735</v>
      </c>
      <c r="C494" s="113">
        <v>64600000</v>
      </c>
      <c r="D494" s="2">
        <v>1.3360000000000001</v>
      </c>
      <c r="E494" s="113">
        <v>86200000</v>
      </c>
      <c r="F494" s="47" t="s">
        <v>9262</v>
      </c>
      <c r="G494" s="11">
        <v>0.34</v>
      </c>
      <c r="H494" s="2" t="s">
        <v>9080</v>
      </c>
      <c r="I494" s="118">
        <v>45342</v>
      </c>
      <c r="J494" s="1" t="s">
        <v>9736</v>
      </c>
      <c r="K494" s="1" t="s">
        <v>8546</v>
      </c>
      <c r="L494" s="1" t="s">
        <v>9082</v>
      </c>
      <c r="M494" s="1" t="s">
        <v>9172</v>
      </c>
    </row>
    <row r="495" spans="1:13" s="1" customFormat="1">
      <c r="A495" s="1" t="s">
        <v>9737</v>
      </c>
      <c r="B495" s="46" t="s">
        <v>9738</v>
      </c>
      <c r="C495" s="113">
        <v>47700000</v>
      </c>
      <c r="D495" s="2">
        <v>0.87</v>
      </c>
      <c r="E495" s="113">
        <v>41500000</v>
      </c>
      <c r="F495" s="47" t="s">
        <v>9262</v>
      </c>
      <c r="G495" s="11">
        <v>0.16</v>
      </c>
      <c r="H495" s="2" t="s">
        <v>9080</v>
      </c>
      <c r="I495" s="118">
        <v>45342</v>
      </c>
      <c r="J495" s="1" t="s">
        <v>9736</v>
      </c>
      <c r="K495" s="1" t="s">
        <v>8546</v>
      </c>
      <c r="L495" s="1" t="s">
        <v>9082</v>
      </c>
      <c r="M495" s="1" t="s">
        <v>9172</v>
      </c>
    </row>
    <row r="496" spans="1:13" s="1" customFormat="1">
      <c r="A496" s="1" t="s">
        <v>9739</v>
      </c>
      <c r="B496" s="46" t="s">
        <v>9740</v>
      </c>
      <c r="C496" s="113">
        <v>9190000000</v>
      </c>
      <c r="D496" s="2">
        <v>1.54</v>
      </c>
      <c r="E496" s="113">
        <v>14100000000</v>
      </c>
      <c r="F496" s="47" t="s">
        <v>9262</v>
      </c>
      <c r="G496" s="11">
        <v>55.54</v>
      </c>
      <c r="H496" s="2" t="s">
        <v>9080</v>
      </c>
      <c r="I496" s="118">
        <v>45342</v>
      </c>
      <c r="J496" s="1" t="s">
        <v>9736</v>
      </c>
      <c r="K496" s="1" t="s">
        <v>8546</v>
      </c>
      <c r="L496" s="1" t="s">
        <v>9082</v>
      </c>
      <c r="M496" s="1" t="s">
        <v>9172</v>
      </c>
    </row>
    <row r="497" spans="1:13" s="1" customFormat="1">
      <c r="A497" s="1" t="s">
        <v>9741</v>
      </c>
      <c r="B497" s="46" t="s">
        <v>9742</v>
      </c>
      <c r="C497" s="113">
        <v>11000000000</v>
      </c>
      <c r="D497" s="2">
        <v>0.95699999999999996</v>
      </c>
      <c r="E497" s="113">
        <v>10600000000</v>
      </c>
      <c r="F497" s="47" t="s">
        <v>9262</v>
      </c>
      <c r="G497" s="11">
        <v>41.44</v>
      </c>
      <c r="H497" s="2" t="s">
        <v>9080</v>
      </c>
      <c r="I497" s="118">
        <v>45342</v>
      </c>
      <c r="J497" s="1" t="s">
        <v>9736</v>
      </c>
      <c r="K497" s="1" t="s">
        <v>8546</v>
      </c>
      <c r="L497" s="1" t="s">
        <v>9082</v>
      </c>
      <c r="M497" s="1" t="s">
        <v>9172</v>
      </c>
    </row>
    <row r="498" spans="1:13" s="1" customFormat="1">
      <c r="A498" s="1" t="s">
        <v>9743</v>
      </c>
      <c r="B498" s="46" t="s">
        <v>9744</v>
      </c>
      <c r="C498" s="113">
        <v>12600000000</v>
      </c>
      <c r="D498" s="2">
        <v>1.65</v>
      </c>
      <c r="E498" s="113">
        <v>20900000000</v>
      </c>
      <c r="F498" s="47" t="s">
        <v>9262</v>
      </c>
      <c r="G498" s="11">
        <v>81.900000000000006</v>
      </c>
      <c r="H498" s="2" t="s">
        <v>9080</v>
      </c>
      <c r="I498" s="118">
        <v>45342</v>
      </c>
      <c r="J498" s="1" t="s">
        <v>9736</v>
      </c>
      <c r="K498" s="1" t="s">
        <v>8546</v>
      </c>
      <c r="L498" s="1" t="s">
        <v>9082</v>
      </c>
      <c r="M498" s="1" t="s">
        <v>9172</v>
      </c>
    </row>
    <row r="499" spans="1:13" s="1" customFormat="1">
      <c r="A499" s="1" t="s">
        <v>9745</v>
      </c>
      <c r="B499" s="46" t="s">
        <v>9746</v>
      </c>
      <c r="C499" s="113">
        <v>15500000000</v>
      </c>
      <c r="D499" s="2">
        <v>1.59</v>
      </c>
      <c r="E499" s="113">
        <v>24600000000</v>
      </c>
      <c r="F499" s="47" t="s">
        <v>9262</v>
      </c>
      <c r="G499" s="11">
        <v>96.64</v>
      </c>
      <c r="H499" s="2" t="s">
        <v>9080</v>
      </c>
      <c r="I499" s="118">
        <v>45342</v>
      </c>
      <c r="J499" s="1" t="s">
        <v>9736</v>
      </c>
      <c r="K499" s="1" t="s">
        <v>8546</v>
      </c>
      <c r="L499" s="1" t="s">
        <v>9082</v>
      </c>
      <c r="M499" s="1" t="s">
        <v>9172</v>
      </c>
    </row>
    <row r="500" spans="1:13" s="1" customFormat="1">
      <c r="A500" s="1" t="s">
        <v>9747</v>
      </c>
      <c r="B500" s="46" t="s">
        <v>9748</v>
      </c>
      <c r="C500" s="113">
        <v>438000000</v>
      </c>
      <c r="D500" s="2">
        <v>0.93799999999999994</v>
      </c>
      <c r="E500" s="113">
        <v>411000000</v>
      </c>
      <c r="F500" s="47" t="s">
        <v>9262</v>
      </c>
      <c r="G500" s="11">
        <v>1.61</v>
      </c>
      <c r="H500" s="2" t="s">
        <v>9080</v>
      </c>
      <c r="I500" s="118">
        <v>45342</v>
      </c>
      <c r="J500" s="1" t="s">
        <v>9736</v>
      </c>
      <c r="K500" s="1" t="s">
        <v>8546</v>
      </c>
      <c r="L500" s="1" t="s">
        <v>9082</v>
      </c>
      <c r="M500" s="1" t="s">
        <v>9172</v>
      </c>
    </row>
    <row r="501" spans="1:13" s="1" customFormat="1">
      <c r="A501" s="1" t="s">
        <v>9749</v>
      </c>
      <c r="B501" s="46" t="s">
        <v>9750</v>
      </c>
      <c r="C501" s="113">
        <v>13700000000</v>
      </c>
      <c r="D501" s="2">
        <v>1.1200000000000001</v>
      </c>
      <c r="E501" s="113">
        <v>15300000000</v>
      </c>
      <c r="F501" s="47" t="s">
        <v>9262</v>
      </c>
      <c r="G501" s="11">
        <v>60.22</v>
      </c>
      <c r="H501" s="2" t="s">
        <v>9080</v>
      </c>
      <c r="I501" s="118">
        <v>45342</v>
      </c>
      <c r="J501" s="1" t="s">
        <v>9736</v>
      </c>
      <c r="K501" s="1" t="s">
        <v>8546</v>
      </c>
      <c r="L501" s="1" t="s">
        <v>9082</v>
      </c>
      <c r="M501" s="1" t="s">
        <v>9172</v>
      </c>
    </row>
    <row r="502" spans="1:13" s="1" customFormat="1">
      <c r="A502" s="1" t="s">
        <v>9751</v>
      </c>
      <c r="B502" s="46" t="s">
        <v>9752</v>
      </c>
      <c r="C502" s="113">
        <v>30800000000</v>
      </c>
      <c r="D502" s="2">
        <v>1.06</v>
      </c>
      <c r="E502" s="113">
        <v>32600000000</v>
      </c>
      <c r="F502" s="47" t="s">
        <v>9262</v>
      </c>
      <c r="G502" s="11">
        <v>128.05000000000001</v>
      </c>
      <c r="H502" s="2" t="s">
        <v>9080</v>
      </c>
      <c r="I502" s="118">
        <v>45342</v>
      </c>
      <c r="J502" s="1" t="s">
        <v>9736</v>
      </c>
      <c r="K502" s="1" t="s">
        <v>8546</v>
      </c>
      <c r="L502" s="1" t="s">
        <v>9082</v>
      </c>
      <c r="M502" s="1" t="s">
        <v>9172</v>
      </c>
    </row>
    <row r="503" spans="1:13" s="1" customFormat="1">
      <c r="A503" s="1" t="s">
        <v>9753</v>
      </c>
      <c r="B503" s="46" t="s">
        <v>9754</v>
      </c>
      <c r="C503" s="113">
        <v>15700000000</v>
      </c>
      <c r="D503" s="2">
        <v>0.96</v>
      </c>
      <c r="E503" s="113">
        <v>15100000000</v>
      </c>
      <c r="F503" s="47" t="s">
        <v>9262</v>
      </c>
      <c r="G503" s="11">
        <v>59.23</v>
      </c>
      <c r="H503" s="2" t="s">
        <v>9080</v>
      </c>
      <c r="I503" s="118">
        <v>45342</v>
      </c>
      <c r="J503" s="1" t="s">
        <v>9736</v>
      </c>
      <c r="K503" s="1" t="s">
        <v>8546</v>
      </c>
      <c r="L503" s="1" t="s">
        <v>9082</v>
      </c>
      <c r="M503" s="1" t="s">
        <v>9172</v>
      </c>
    </row>
    <row r="504" spans="1:13" s="1" customFormat="1">
      <c r="A504" s="1" t="s">
        <v>9755</v>
      </c>
      <c r="B504" s="46" t="s">
        <v>9756</v>
      </c>
      <c r="C504" s="113">
        <v>269000000</v>
      </c>
      <c r="D504" s="2">
        <v>1.1950000000000001</v>
      </c>
      <c r="E504" s="139">
        <f t="shared" ref="E504:E511" si="6">C504*D504</f>
        <v>321455000</v>
      </c>
      <c r="F504" s="47" t="s">
        <v>9262</v>
      </c>
      <c r="G504" s="11">
        <v>1.26</v>
      </c>
      <c r="H504" s="2" t="s">
        <v>9080</v>
      </c>
      <c r="I504" s="118">
        <v>45342</v>
      </c>
      <c r="J504" s="1" t="s">
        <v>9736</v>
      </c>
      <c r="K504" s="1" t="s">
        <v>8546</v>
      </c>
      <c r="L504" s="1" t="s">
        <v>9082</v>
      </c>
      <c r="M504" s="1" t="s">
        <v>9172</v>
      </c>
    </row>
    <row r="505" spans="1:13" s="1" customFormat="1">
      <c r="A505" s="1" t="s">
        <v>9757</v>
      </c>
      <c r="B505" s="46" t="s">
        <v>9758</v>
      </c>
      <c r="C505" s="113">
        <v>20600000</v>
      </c>
      <c r="D505" s="2">
        <v>1.26</v>
      </c>
      <c r="E505" s="139">
        <f t="shared" si="6"/>
        <v>25956000</v>
      </c>
      <c r="F505" s="47" t="s">
        <v>9262</v>
      </c>
      <c r="G505" s="11">
        <v>0.1</v>
      </c>
      <c r="H505" s="2" t="s">
        <v>9080</v>
      </c>
      <c r="I505" s="118">
        <v>45342</v>
      </c>
      <c r="J505" s="1" t="s">
        <v>9736</v>
      </c>
      <c r="K505" s="1" t="s">
        <v>8546</v>
      </c>
      <c r="L505" s="1" t="s">
        <v>9082</v>
      </c>
      <c r="M505" s="1" t="s">
        <v>9172</v>
      </c>
    </row>
    <row r="506" spans="1:13" s="1" customFormat="1">
      <c r="A506" s="1" t="s">
        <v>9759</v>
      </c>
      <c r="B506" s="46" t="s">
        <v>9760</v>
      </c>
      <c r="C506" s="113">
        <v>26200000</v>
      </c>
      <c r="D506" s="2">
        <v>0.79500000000000004</v>
      </c>
      <c r="E506" s="139">
        <f t="shared" si="6"/>
        <v>20829000</v>
      </c>
      <c r="F506" s="47" t="s">
        <v>9262</v>
      </c>
      <c r="G506" s="11">
        <v>0.08</v>
      </c>
      <c r="H506" s="2" t="s">
        <v>9080</v>
      </c>
      <c r="I506" s="118">
        <v>45342</v>
      </c>
      <c r="J506" s="1" t="s">
        <v>9736</v>
      </c>
      <c r="K506" s="1" t="s">
        <v>8546</v>
      </c>
      <c r="L506" s="1" t="s">
        <v>9082</v>
      </c>
      <c r="M506" s="1" t="s">
        <v>9172</v>
      </c>
    </row>
    <row r="507" spans="1:13" s="1" customFormat="1">
      <c r="A507" s="1" t="s">
        <v>9761</v>
      </c>
      <c r="B507" s="46" t="s">
        <v>9762</v>
      </c>
      <c r="C507" s="113">
        <v>0</v>
      </c>
      <c r="D507" s="2">
        <v>1.25</v>
      </c>
      <c r="E507" s="139">
        <f t="shared" si="6"/>
        <v>0</v>
      </c>
      <c r="F507" s="47" t="s">
        <v>9262</v>
      </c>
      <c r="G507" s="11">
        <v>0</v>
      </c>
      <c r="H507" s="2" t="s">
        <v>9080</v>
      </c>
      <c r="I507" s="118">
        <v>45342</v>
      </c>
      <c r="J507" s="1" t="s">
        <v>9736</v>
      </c>
      <c r="K507" s="1" t="s">
        <v>8546</v>
      </c>
      <c r="L507" s="1" t="s">
        <v>9082</v>
      </c>
      <c r="M507" s="1" t="s">
        <v>9172</v>
      </c>
    </row>
    <row r="508" spans="1:13" s="1" customFormat="1">
      <c r="A508" s="1" t="s">
        <v>9763</v>
      </c>
      <c r="B508" s="46" t="s">
        <v>9764</v>
      </c>
      <c r="C508" s="113">
        <v>2110000000</v>
      </c>
      <c r="D508" s="2">
        <v>0.78300000000000003</v>
      </c>
      <c r="E508" s="139">
        <f t="shared" si="6"/>
        <v>1652130000</v>
      </c>
      <c r="F508" s="47" t="s">
        <v>9262</v>
      </c>
      <c r="G508" s="11">
        <v>6.49</v>
      </c>
      <c r="H508" s="2" t="s">
        <v>9080</v>
      </c>
      <c r="I508" s="118">
        <v>45342</v>
      </c>
      <c r="J508" s="1" t="s">
        <v>9736</v>
      </c>
      <c r="K508" s="1" t="s">
        <v>8546</v>
      </c>
      <c r="L508" s="1" t="s">
        <v>9082</v>
      </c>
      <c r="M508" s="1" t="s">
        <v>9172</v>
      </c>
    </row>
    <row r="509" spans="1:13" s="1" customFormat="1">
      <c r="A509" s="1" t="s">
        <v>9765</v>
      </c>
      <c r="B509" s="46" t="s">
        <v>9766</v>
      </c>
      <c r="C509" s="113">
        <v>0</v>
      </c>
      <c r="D509" s="2">
        <v>0.51</v>
      </c>
      <c r="E509" s="139">
        <f t="shared" si="6"/>
        <v>0</v>
      </c>
      <c r="F509" s="47" t="s">
        <v>9262</v>
      </c>
      <c r="G509" s="11">
        <v>0</v>
      </c>
      <c r="H509" s="2" t="s">
        <v>9080</v>
      </c>
      <c r="I509" s="118">
        <v>45342</v>
      </c>
      <c r="J509" s="1" t="s">
        <v>9736</v>
      </c>
      <c r="K509" s="1" t="s">
        <v>8546</v>
      </c>
      <c r="L509" s="1" t="s">
        <v>9082</v>
      </c>
      <c r="M509" s="1" t="s">
        <v>9172</v>
      </c>
    </row>
    <row r="510" spans="1:13" s="1" customFormat="1">
      <c r="A510" s="1" t="s">
        <v>9767</v>
      </c>
      <c r="B510" s="46" t="s">
        <v>9768</v>
      </c>
      <c r="C510" s="113">
        <v>1460000000</v>
      </c>
      <c r="D510" s="2">
        <v>1.8620000000000001</v>
      </c>
      <c r="E510" s="139">
        <f t="shared" si="6"/>
        <v>2718520000</v>
      </c>
      <c r="F510" s="47" t="s">
        <v>9262</v>
      </c>
      <c r="G510" s="11">
        <v>10.65</v>
      </c>
      <c r="H510" s="2" t="s">
        <v>9080</v>
      </c>
      <c r="I510" s="118">
        <v>45342</v>
      </c>
      <c r="J510" s="1" t="s">
        <v>9736</v>
      </c>
      <c r="K510" s="1" t="s">
        <v>8546</v>
      </c>
      <c r="L510" s="1" t="s">
        <v>9082</v>
      </c>
      <c r="M510" s="1" t="s">
        <v>9172</v>
      </c>
    </row>
    <row r="511" spans="1:13" s="1" customFormat="1">
      <c r="A511" s="1" t="s">
        <v>9769</v>
      </c>
      <c r="B511" s="46" t="s">
        <v>9770</v>
      </c>
      <c r="C511" s="113">
        <v>25000000000</v>
      </c>
      <c r="D511" s="2">
        <v>0.81</v>
      </c>
      <c r="E511" s="139">
        <f t="shared" si="6"/>
        <v>20250000000</v>
      </c>
      <c r="F511" s="47" t="s">
        <v>9262</v>
      </c>
      <c r="G511" s="11">
        <v>79.34</v>
      </c>
      <c r="H511" s="2" t="s">
        <v>9080</v>
      </c>
      <c r="I511" s="118">
        <v>45342</v>
      </c>
      <c r="J511" s="1" t="s">
        <v>9736</v>
      </c>
      <c r="K511" s="1" t="s">
        <v>8546</v>
      </c>
      <c r="L511" s="1" t="s">
        <v>9082</v>
      </c>
      <c r="M511" s="1" t="s">
        <v>9172</v>
      </c>
    </row>
    <row r="512" spans="1:13" s="1" customFormat="1" ht="14.1">
      <c r="A512" s="1" t="s">
        <v>9771</v>
      </c>
      <c r="B512" s="46" t="s">
        <v>9772</v>
      </c>
      <c r="C512" s="95">
        <v>2120000000</v>
      </c>
      <c r="D512" s="62">
        <v>1.2050000000000001</v>
      </c>
      <c r="E512" s="95">
        <v>2550000000</v>
      </c>
      <c r="F512" s="95" t="s">
        <v>9262</v>
      </c>
      <c r="G512" s="95">
        <v>10.199999999999999</v>
      </c>
      <c r="H512" s="2" t="s">
        <v>9080</v>
      </c>
      <c r="I512" s="118">
        <v>45342</v>
      </c>
      <c r="J512" s="1" t="s">
        <v>9736</v>
      </c>
      <c r="K512" s="1" t="s">
        <v>8546</v>
      </c>
      <c r="L512" s="1" t="s">
        <v>9082</v>
      </c>
      <c r="M512" s="1" t="s">
        <v>9172</v>
      </c>
    </row>
    <row r="513" spans="1:13" s="1" customFormat="1" ht="14.1">
      <c r="A513" s="1" t="s">
        <v>9773</v>
      </c>
      <c r="B513" s="46" t="s">
        <v>9774</v>
      </c>
      <c r="C513" s="95">
        <v>44000000</v>
      </c>
      <c r="D513" s="62">
        <v>1.3180000000000001</v>
      </c>
      <c r="E513" s="95">
        <v>58000000</v>
      </c>
      <c r="F513" s="95" t="s">
        <v>9262</v>
      </c>
      <c r="G513" s="95">
        <v>0.23200000000000001</v>
      </c>
      <c r="H513" s="2" t="s">
        <v>9080</v>
      </c>
      <c r="I513" s="118">
        <v>45342</v>
      </c>
      <c r="J513" s="1" t="s">
        <v>9736</v>
      </c>
      <c r="K513" s="1" t="s">
        <v>8546</v>
      </c>
      <c r="L513" s="1" t="s">
        <v>9082</v>
      </c>
      <c r="M513" s="1" t="s">
        <v>9172</v>
      </c>
    </row>
    <row r="514" spans="1:13" s="1" customFormat="1" ht="14.1">
      <c r="A514" s="1" t="s">
        <v>9775</v>
      </c>
      <c r="B514" s="46" t="s">
        <v>9776</v>
      </c>
      <c r="C514" s="95">
        <v>13300000000</v>
      </c>
      <c r="D514" s="62">
        <v>0.76</v>
      </c>
      <c r="E514" s="95">
        <v>10100000000</v>
      </c>
      <c r="F514" s="95" t="s">
        <v>9262</v>
      </c>
      <c r="G514" s="95">
        <v>40.5</v>
      </c>
      <c r="H514" s="2" t="s">
        <v>9080</v>
      </c>
      <c r="I514" s="118">
        <v>45342</v>
      </c>
      <c r="J514" s="1" t="s">
        <v>9736</v>
      </c>
      <c r="K514" s="1" t="s">
        <v>8546</v>
      </c>
      <c r="L514" s="1" t="s">
        <v>9082</v>
      </c>
      <c r="M514" s="1" t="s">
        <v>9172</v>
      </c>
    </row>
    <row r="515" spans="1:13" s="1" customFormat="1" ht="14.1">
      <c r="A515" s="1" t="s">
        <v>9777</v>
      </c>
      <c r="B515" s="46" t="s">
        <v>9778</v>
      </c>
      <c r="C515" s="95">
        <v>36100000</v>
      </c>
      <c r="D515" s="62">
        <v>0.98199999999999998</v>
      </c>
      <c r="E515" s="95">
        <v>35500000</v>
      </c>
      <c r="F515" s="95" t="s">
        <v>9262</v>
      </c>
      <c r="G515" s="95">
        <v>0.14199999999999999</v>
      </c>
      <c r="H515" s="2" t="s">
        <v>9080</v>
      </c>
      <c r="I515" s="118">
        <v>45342</v>
      </c>
      <c r="J515" s="1" t="s">
        <v>9736</v>
      </c>
      <c r="K515" s="1" t="s">
        <v>8546</v>
      </c>
      <c r="L515" s="1" t="s">
        <v>9082</v>
      </c>
      <c r="M515" s="1" t="s">
        <v>9172</v>
      </c>
    </row>
    <row r="516" spans="1:13" s="1" customFormat="1" ht="14.1">
      <c r="A516" s="1" t="s">
        <v>9779</v>
      </c>
      <c r="B516" s="46" t="s">
        <v>9780</v>
      </c>
      <c r="C516" s="95">
        <v>89900000</v>
      </c>
      <c r="D516" s="62">
        <v>1.31</v>
      </c>
      <c r="E516" s="95">
        <v>118000000</v>
      </c>
      <c r="F516" s="95" t="s">
        <v>9262</v>
      </c>
      <c r="G516" s="95">
        <v>0.47099999999999997</v>
      </c>
      <c r="H516" s="2" t="s">
        <v>9080</v>
      </c>
      <c r="I516" s="118">
        <v>45342</v>
      </c>
      <c r="J516" s="1" t="s">
        <v>9736</v>
      </c>
      <c r="K516" s="1" t="s">
        <v>8546</v>
      </c>
      <c r="L516" s="1" t="s">
        <v>9082</v>
      </c>
      <c r="M516" s="1" t="s">
        <v>9172</v>
      </c>
    </row>
    <row r="517" spans="1:13" s="1" customFormat="1" ht="14.1">
      <c r="A517" s="1" t="s">
        <v>9781</v>
      </c>
      <c r="B517" s="46" t="s">
        <v>9782</v>
      </c>
      <c r="C517" s="95">
        <v>6950000000</v>
      </c>
      <c r="D517" s="62">
        <v>1.5</v>
      </c>
      <c r="E517" s="95">
        <v>10400000000</v>
      </c>
      <c r="F517" s="95" t="s">
        <v>9262</v>
      </c>
      <c r="G517" s="95">
        <v>41.7</v>
      </c>
      <c r="H517" s="2" t="s">
        <v>9080</v>
      </c>
      <c r="I517" s="118">
        <v>45342</v>
      </c>
      <c r="J517" s="1" t="s">
        <v>9736</v>
      </c>
      <c r="K517" s="1" t="s">
        <v>8546</v>
      </c>
      <c r="L517" s="1" t="s">
        <v>9082</v>
      </c>
      <c r="M517" s="1" t="s">
        <v>9172</v>
      </c>
    </row>
    <row r="518" spans="1:13" s="1" customFormat="1" ht="14.1">
      <c r="A518" s="1" t="s">
        <v>9783</v>
      </c>
      <c r="B518" s="46" t="s">
        <v>9784</v>
      </c>
      <c r="C518" s="95">
        <v>119000000000</v>
      </c>
      <c r="D518" s="62">
        <v>0.85</v>
      </c>
      <c r="E518" s="95">
        <v>102000000000</v>
      </c>
      <c r="F518" s="95" t="s">
        <v>9262</v>
      </c>
      <c r="G518" s="95">
        <v>406</v>
      </c>
      <c r="H518" s="2" t="s">
        <v>9080</v>
      </c>
      <c r="I518" s="118">
        <v>45342</v>
      </c>
      <c r="J518" s="1" t="s">
        <v>9736</v>
      </c>
      <c r="K518" s="1" t="s">
        <v>8546</v>
      </c>
      <c r="L518" s="1" t="s">
        <v>9082</v>
      </c>
      <c r="M518" s="1" t="s">
        <v>9172</v>
      </c>
    </row>
    <row r="519" spans="1:13" s="1" customFormat="1" ht="14.1">
      <c r="A519" s="1" t="s">
        <v>9785</v>
      </c>
      <c r="B519" s="46" t="s">
        <v>9786</v>
      </c>
      <c r="C519" s="95">
        <v>41100000</v>
      </c>
      <c r="D519" s="62">
        <v>1.3049999999999999</v>
      </c>
      <c r="E519" s="95">
        <v>53700000</v>
      </c>
      <c r="F519" s="95" t="s">
        <v>9262</v>
      </c>
      <c r="G519" s="95">
        <v>0.215</v>
      </c>
      <c r="H519" s="2" t="s">
        <v>9080</v>
      </c>
      <c r="I519" s="118">
        <v>45342</v>
      </c>
      <c r="J519" s="1" t="s">
        <v>9736</v>
      </c>
      <c r="K519" s="1" t="s">
        <v>8546</v>
      </c>
      <c r="L519" s="1" t="s">
        <v>9082</v>
      </c>
      <c r="M519" s="1" t="s">
        <v>9172</v>
      </c>
    </row>
    <row r="520" spans="1:13" s="1" customFormat="1" ht="14.1">
      <c r="A520" s="1" t="s">
        <v>9787</v>
      </c>
      <c r="B520" s="46" t="s">
        <v>9788</v>
      </c>
      <c r="C520" s="95">
        <v>541000000</v>
      </c>
      <c r="D520" s="62">
        <v>1.4550000000000001</v>
      </c>
      <c r="E520" s="95">
        <v>787000000</v>
      </c>
      <c r="F520" s="95" t="s">
        <v>9262</v>
      </c>
      <c r="G520" s="95">
        <v>3.15</v>
      </c>
      <c r="H520" s="2" t="s">
        <v>9080</v>
      </c>
      <c r="I520" s="118">
        <v>45342</v>
      </c>
      <c r="J520" s="1" t="s">
        <v>9736</v>
      </c>
      <c r="K520" s="1" t="s">
        <v>8546</v>
      </c>
      <c r="L520" s="1" t="s">
        <v>9082</v>
      </c>
      <c r="M520" s="1" t="s">
        <v>9172</v>
      </c>
    </row>
    <row r="521" spans="1:13" s="1" customFormat="1">
      <c r="A521" s="1" t="s">
        <v>9789</v>
      </c>
      <c r="B521" s="46" t="s">
        <v>9790</v>
      </c>
      <c r="C521" s="111">
        <v>88700000</v>
      </c>
      <c r="D521" s="62">
        <v>0.88</v>
      </c>
      <c r="E521" s="111">
        <v>78100000</v>
      </c>
      <c r="F521" s="95" t="s">
        <v>9262</v>
      </c>
      <c r="G521" s="111">
        <v>0.312</v>
      </c>
      <c r="H521" s="2" t="s">
        <v>9080</v>
      </c>
      <c r="I521" s="118">
        <v>45342</v>
      </c>
      <c r="J521" s="1" t="s">
        <v>9736</v>
      </c>
      <c r="K521" s="1" t="s">
        <v>8546</v>
      </c>
      <c r="L521" s="1" t="s">
        <v>9082</v>
      </c>
      <c r="M521" s="1" t="s">
        <v>9172</v>
      </c>
    </row>
    <row r="522" spans="1:13" s="1" customFormat="1">
      <c r="A522" s="1" t="s">
        <v>9791</v>
      </c>
      <c r="B522" s="46" t="s">
        <v>9792</v>
      </c>
      <c r="C522" s="111">
        <v>60700000</v>
      </c>
      <c r="D522" s="62">
        <v>0.60299999999999998</v>
      </c>
      <c r="E522" s="111">
        <v>36600000</v>
      </c>
      <c r="F522" s="95" t="s">
        <v>9262</v>
      </c>
      <c r="G522" s="111">
        <v>0.14599999999999999</v>
      </c>
      <c r="H522" s="2" t="s">
        <v>9080</v>
      </c>
      <c r="I522" s="118">
        <v>45342</v>
      </c>
      <c r="J522" s="1" t="s">
        <v>9736</v>
      </c>
      <c r="K522" s="1" t="s">
        <v>8546</v>
      </c>
      <c r="L522" s="1" t="s">
        <v>9082</v>
      </c>
      <c r="M522" s="1" t="s">
        <v>9172</v>
      </c>
    </row>
    <row r="523" spans="1:13" s="1" customFormat="1">
      <c r="A523" s="1" t="s">
        <v>9793</v>
      </c>
      <c r="B523" s="46" t="s">
        <v>9794</v>
      </c>
      <c r="C523" s="111">
        <v>44000000</v>
      </c>
      <c r="D523" s="62">
        <v>1.17</v>
      </c>
      <c r="E523" s="111">
        <v>51500000</v>
      </c>
      <c r="F523" s="95" t="s">
        <v>9262</v>
      </c>
      <c r="G523" s="111">
        <v>0.20599999999999999</v>
      </c>
      <c r="H523" s="2" t="s">
        <v>9080</v>
      </c>
      <c r="I523" s="118">
        <v>45342</v>
      </c>
      <c r="J523" s="1" t="s">
        <v>9736</v>
      </c>
      <c r="K523" s="1" t="s">
        <v>8546</v>
      </c>
      <c r="L523" s="1" t="s">
        <v>9082</v>
      </c>
      <c r="M523" s="1" t="s">
        <v>9172</v>
      </c>
    </row>
    <row r="524" spans="1:13" s="1" customFormat="1">
      <c r="A524" s="1" t="s">
        <v>9795</v>
      </c>
      <c r="B524" s="46" t="s">
        <v>9796</v>
      </c>
      <c r="C524" s="111">
        <v>77400000</v>
      </c>
      <c r="D524" s="62">
        <v>1.48</v>
      </c>
      <c r="E524" s="111">
        <v>115000000</v>
      </c>
      <c r="F524" s="95" t="s">
        <v>9262</v>
      </c>
      <c r="G524" s="111">
        <v>0.45800000000000002</v>
      </c>
      <c r="H524" s="2" t="s">
        <v>9080</v>
      </c>
      <c r="I524" s="118">
        <v>45342</v>
      </c>
      <c r="J524" s="1" t="s">
        <v>9736</v>
      </c>
      <c r="K524" s="1" t="s">
        <v>8546</v>
      </c>
      <c r="L524" s="1" t="s">
        <v>9082</v>
      </c>
      <c r="M524" s="1" t="s">
        <v>9172</v>
      </c>
    </row>
    <row r="525" spans="1:13" s="1" customFormat="1">
      <c r="A525" s="1" t="s">
        <v>9797</v>
      </c>
      <c r="B525" s="46" t="s">
        <v>9798</v>
      </c>
      <c r="C525" s="111">
        <v>44500000</v>
      </c>
      <c r="D525" s="62">
        <v>0.97299999999999998</v>
      </c>
      <c r="E525" s="111">
        <v>43300000</v>
      </c>
      <c r="F525" s="95" t="s">
        <v>9262</v>
      </c>
      <c r="G525" s="111">
        <v>0.17299999999999999</v>
      </c>
      <c r="H525" s="2" t="s">
        <v>9080</v>
      </c>
      <c r="I525" s="118">
        <v>45342</v>
      </c>
      <c r="J525" s="1" t="s">
        <v>9736</v>
      </c>
      <c r="K525" s="1" t="s">
        <v>8546</v>
      </c>
      <c r="L525" s="1" t="s">
        <v>9082</v>
      </c>
      <c r="M525" s="1" t="s">
        <v>9172</v>
      </c>
    </row>
    <row r="526" spans="1:13" s="1" customFormat="1" ht="14.1">
      <c r="A526" s="1" t="s">
        <v>9799</v>
      </c>
      <c r="B526" s="68" t="s">
        <v>9800</v>
      </c>
      <c r="C526" s="47">
        <v>41500000000000</v>
      </c>
      <c r="D526" s="2"/>
      <c r="E526" s="2"/>
      <c r="F526" s="47" t="s">
        <v>9801</v>
      </c>
      <c r="G526" s="2"/>
      <c r="H526" s="2" t="s">
        <v>9080</v>
      </c>
      <c r="I526" s="118">
        <v>45349</v>
      </c>
      <c r="K526" s="1" t="s">
        <v>9802</v>
      </c>
      <c r="L526" s="1" t="s">
        <v>9082</v>
      </c>
      <c r="M526" s="1" t="s">
        <v>9172</v>
      </c>
    </row>
    <row r="527" spans="1:13" s="1" customFormat="1">
      <c r="A527" s="1" t="s">
        <v>9803</v>
      </c>
      <c r="B527" s="68" t="s">
        <v>9804</v>
      </c>
      <c r="C527" s="113">
        <v>1950000000000</v>
      </c>
      <c r="D527" s="2">
        <v>3.43</v>
      </c>
      <c r="E527" s="113">
        <v>6700000000000</v>
      </c>
      <c r="F527" s="103" t="s">
        <v>9805</v>
      </c>
      <c r="G527" s="113">
        <v>399</v>
      </c>
      <c r="H527" s="2" t="s">
        <v>9080</v>
      </c>
      <c r="I527" s="118">
        <v>45352</v>
      </c>
      <c r="J527" s="1" t="s">
        <v>9806</v>
      </c>
      <c r="K527" s="1" t="s">
        <v>9802</v>
      </c>
      <c r="L527" s="1" t="s">
        <v>9082</v>
      </c>
      <c r="M527" s="1" t="s">
        <v>9172</v>
      </c>
    </row>
    <row r="528" spans="1:13" s="1" customFormat="1" ht="14.1">
      <c r="A528" s="1" t="s">
        <v>9807</v>
      </c>
      <c r="B528" s="68" t="s">
        <v>9808</v>
      </c>
      <c r="C528" s="47">
        <v>10000000000000</v>
      </c>
      <c r="D528" s="2"/>
      <c r="E528" s="2"/>
      <c r="F528" s="2"/>
      <c r="G528" s="2"/>
      <c r="H528" s="2"/>
      <c r="I528" s="118"/>
    </row>
    <row r="529" spans="1:13">
      <c r="A529" s="1" t="s">
        <v>9809</v>
      </c>
      <c r="B529" s="68" t="s">
        <v>9810</v>
      </c>
      <c r="C529" s="137">
        <v>74500000000000</v>
      </c>
      <c r="F529" s="137">
        <f>3330000*(450*12)</f>
        <v>17982000000</v>
      </c>
      <c r="H529" s="2" t="s">
        <v>9080</v>
      </c>
      <c r="I529" s="140">
        <v>45373</v>
      </c>
      <c r="J529" s="1" t="s">
        <v>9811</v>
      </c>
      <c r="K529" s="1" t="s">
        <v>9802</v>
      </c>
      <c r="L529" s="1" t="s">
        <v>9082</v>
      </c>
      <c r="M529" s="1" t="s">
        <v>9172</v>
      </c>
    </row>
    <row r="530" spans="1:13">
      <c r="A530" s="1" t="s">
        <v>9812</v>
      </c>
      <c r="B530" s="110" t="s">
        <v>9813</v>
      </c>
      <c r="F530" t="s">
        <v>9814</v>
      </c>
      <c r="H530" s="2" t="s">
        <v>9080</v>
      </c>
      <c r="I530" s="140">
        <v>45373</v>
      </c>
      <c r="J530" s="1" t="s">
        <v>9736</v>
      </c>
      <c r="K530" s="1" t="s">
        <v>8546</v>
      </c>
      <c r="L530" s="1" t="s">
        <v>9082</v>
      </c>
      <c r="M530" s="1" t="s">
        <v>9172</v>
      </c>
    </row>
    <row r="531" spans="1:13">
      <c r="A531" s="1" t="s">
        <v>9815</v>
      </c>
      <c r="B531" s="110" t="s">
        <v>9816</v>
      </c>
      <c r="D531">
        <v>0.94799999999999995</v>
      </c>
      <c r="F531" t="s">
        <v>9814</v>
      </c>
      <c r="H531" s="2" t="s">
        <v>9080</v>
      </c>
      <c r="I531" s="140">
        <v>45373</v>
      </c>
      <c r="J531" s="1" t="s">
        <v>9736</v>
      </c>
      <c r="K531" s="1" t="s">
        <v>8546</v>
      </c>
      <c r="L531" s="1" t="s">
        <v>9082</v>
      </c>
      <c r="M531" s="1" t="s">
        <v>9172</v>
      </c>
    </row>
    <row r="532" spans="1:13">
      <c r="A532" s="1" t="s">
        <v>9817</v>
      </c>
      <c r="B532" s="110" t="s">
        <v>9818</v>
      </c>
      <c r="D532">
        <v>1.55</v>
      </c>
      <c r="F532" t="s">
        <v>9814</v>
      </c>
      <c r="H532" s="2" t="s">
        <v>9080</v>
      </c>
      <c r="I532" s="140">
        <v>45373</v>
      </c>
      <c r="J532" s="1" t="s">
        <v>9736</v>
      </c>
      <c r="K532" s="1" t="s">
        <v>8546</v>
      </c>
      <c r="L532" s="1" t="s">
        <v>9082</v>
      </c>
      <c r="M532" s="1" t="s">
        <v>9172</v>
      </c>
    </row>
    <row r="533" spans="1:13">
      <c r="A533" s="1" t="s">
        <v>9819</v>
      </c>
      <c r="B533" s="110" t="s">
        <v>9820</v>
      </c>
      <c r="F533" t="s">
        <v>9814</v>
      </c>
      <c r="H533" s="2" t="s">
        <v>9080</v>
      </c>
      <c r="I533" s="140">
        <v>45373</v>
      </c>
      <c r="J533" s="1" t="s">
        <v>9736</v>
      </c>
      <c r="K533" s="1" t="s">
        <v>8546</v>
      </c>
      <c r="L533" s="1" t="s">
        <v>9082</v>
      </c>
      <c r="M533" s="1" t="s">
        <v>9172</v>
      </c>
    </row>
    <row r="534" spans="1:13">
      <c r="A534" s="1" t="s">
        <v>9821</v>
      </c>
      <c r="B534" s="110" t="s">
        <v>9822</v>
      </c>
      <c r="D534">
        <v>1.23</v>
      </c>
      <c r="F534" t="s">
        <v>9814</v>
      </c>
      <c r="H534" s="2" t="s">
        <v>9080</v>
      </c>
      <c r="I534" s="140">
        <v>45373</v>
      </c>
      <c r="J534" s="1" t="s">
        <v>9736</v>
      </c>
      <c r="K534" s="1" t="s">
        <v>8546</v>
      </c>
      <c r="L534" s="1" t="s">
        <v>9082</v>
      </c>
      <c r="M534" s="1" t="s">
        <v>9172</v>
      </c>
    </row>
    <row r="535" spans="1:13">
      <c r="A535" s="1" t="s">
        <v>9823</v>
      </c>
      <c r="B535" s="110" t="s">
        <v>9824</v>
      </c>
      <c r="D535">
        <v>0.87</v>
      </c>
      <c r="F535" t="s">
        <v>9814</v>
      </c>
      <c r="H535" s="2" t="s">
        <v>9080</v>
      </c>
      <c r="I535" s="140">
        <v>45373</v>
      </c>
      <c r="J535" s="1" t="s">
        <v>9736</v>
      </c>
      <c r="K535" s="1" t="s">
        <v>8546</v>
      </c>
      <c r="L535" s="1" t="s">
        <v>9082</v>
      </c>
      <c r="M535" s="1" t="s">
        <v>9172</v>
      </c>
    </row>
    <row r="536" spans="1:13">
      <c r="A536" s="1" t="s">
        <v>9825</v>
      </c>
      <c r="B536" s="110" t="s">
        <v>9826</v>
      </c>
      <c r="D536">
        <v>1.67</v>
      </c>
      <c r="F536" t="s">
        <v>9814</v>
      </c>
      <c r="H536" s="2" t="s">
        <v>9080</v>
      </c>
      <c r="I536" s="140">
        <v>45373</v>
      </c>
      <c r="J536" s="1" t="s">
        <v>9736</v>
      </c>
      <c r="K536" s="1" t="s">
        <v>8546</v>
      </c>
      <c r="L536" s="1" t="s">
        <v>9082</v>
      </c>
      <c r="M536" s="1" t="s">
        <v>9172</v>
      </c>
    </row>
    <row r="537" spans="1:13">
      <c r="A537" s="1" t="s">
        <v>9827</v>
      </c>
      <c r="B537" s="110" t="s">
        <v>9828</v>
      </c>
      <c r="D537">
        <v>0.56399999999999995</v>
      </c>
      <c r="F537" t="s">
        <v>9814</v>
      </c>
      <c r="H537" s="2" t="s">
        <v>9080</v>
      </c>
      <c r="I537" s="140">
        <v>45373</v>
      </c>
      <c r="J537" s="1" t="s">
        <v>9736</v>
      </c>
      <c r="K537" s="1" t="s">
        <v>8546</v>
      </c>
      <c r="L537" s="1" t="s">
        <v>9082</v>
      </c>
      <c r="M537" s="1" t="s">
        <v>9172</v>
      </c>
    </row>
    <row r="538" spans="1:13">
      <c r="A538" s="1" t="s">
        <v>9829</v>
      </c>
      <c r="B538" s="110" t="s">
        <v>9830</v>
      </c>
      <c r="D538">
        <v>1.74</v>
      </c>
      <c r="F538" t="s">
        <v>9814</v>
      </c>
      <c r="H538" s="2" t="s">
        <v>9080</v>
      </c>
      <c r="I538" s="140">
        <v>45373</v>
      </c>
      <c r="J538" s="1" t="s">
        <v>9736</v>
      </c>
      <c r="K538" s="1" t="s">
        <v>8546</v>
      </c>
      <c r="L538" s="1" t="s">
        <v>9082</v>
      </c>
      <c r="M538" s="1" t="s">
        <v>9172</v>
      </c>
    </row>
    <row r="539" spans="1:13">
      <c r="A539" s="1" t="s">
        <v>9831</v>
      </c>
      <c r="B539" s="110" t="s">
        <v>9832</v>
      </c>
      <c r="D539">
        <v>0.73499999999999999</v>
      </c>
      <c r="F539" t="s">
        <v>9814</v>
      </c>
      <c r="H539" s="2" t="s">
        <v>9080</v>
      </c>
      <c r="I539" s="140">
        <v>45373</v>
      </c>
      <c r="J539" s="1" t="s">
        <v>9736</v>
      </c>
      <c r="K539" s="1" t="s">
        <v>8546</v>
      </c>
      <c r="L539" s="1" t="s">
        <v>9082</v>
      </c>
      <c r="M539" s="1" t="s">
        <v>9172</v>
      </c>
    </row>
    <row r="540" spans="1:13">
      <c r="A540" s="1" t="s">
        <v>9833</v>
      </c>
      <c r="B540" s="110" t="s">
        <v>9834</v>
      </c>
      <c r="D540">
        <v>0.6</v>
      </c>
      <c r="F540" t="s">
        <v>9814</v>
      </c>
      <c r="H540" s="2" t="s">
        <v>9080</v>
      </c>
      <c r="I540" s="140">
        <v>45373</v>
      </c>
      <c r="J540" s="1" t="s">
        <v>9736</v>
      </c>
      <c r="K540" s="1" t="s">
        <v>8546</v>
      </c>
      <c r="L540" s="1" t="s">
        <v>9082</v>
      </c>
      <c r="M540" s="1" t="s">
        <v>9172</v>
      </c>
    </row>
    <row r="541" spans="1:13">
      <c r="A541" s="1" t="s">
        <v>9835</v>
      </c>
      <c r="B541" s="110" t="s">
        <v>9836</v>
      </c>
      <c r="D541">
        <v>1.94</v>
      </c>
      <c r="F541" t="s">
        <v>9814</v>
      </c>
      <c r="H541" s="2" t="s">
        <v>9080</v>
      </c>
      <c r="I541" s="140">
        <v>45373</v>
      </c>
      <c r="J541" s="1" t="s">
        <v>9736</v>
      </c>
      <c r="K541" s="1" t="s">
        <v>8546</v>
      </c>
      <c r="L541" s="1" t="s">
        <v>9082</v>
      </c>
      <c r="M541" s="1" t="s">
        <v>9172</v>
      </c>
    </row>
    <row r="542" spans="1:13">
      <c r="A542" s="1" t="s">
        <v>9837</v>
      </c>
      <c r="B542" s="46" t="s">
        <v>9838</v>
      </c>
      <c r="C542" s="113">
        <v>3610000000000</v>
      </c>
      <c r="D542">
        <v>0.55000000000000004</v>
      </c>
      <c r="E542" s="113">
        <v>1990000000000</v>
      </c>
      <c r="F542" s="47" t="s">
        <v>9262</v>
      </c>
      <c r="G542" s="113">
        <v>7940</v>
      </c>
      <c r="H542" s="2" t="s">
        <v>9080</v>
      </c>
      <c r="I542" s="140">
        <v>45387</v>
      </c>
      <c r="J542" s="1" t="s">
        <v>9811</v>
      </c>
      <c r="K542" s="1" t="s">
        <v>8546</v>
      </c>
      <c r="L542" s="1" t="s">
        <v>9082</v>
      </c>
      <c r="M542" s="1" t="s">
        <v>9172</v>
      </c>
    </row>
    <row r="543" spans="1:13">
      <c r="A543" s="1" t="s">
        <v>9839</v>
      </c>
      <c r="B543" s="46" t="s">
        <v>9840</v>
      </c>
      <c r="C543" s="113">
        <v>3320000000000</v>
      </c>
      <c r="D543">
        <v>0.42699999999999999</v>
      </c>
      <c r="E543" s="113">
        <v>1420000000000</v>
      </c>
      <c r="F543" s="47" t="s">
        <v>9262</v>
      </c>
      <c r="G543" s="113">
        <v>5670</v>
      </c>
      <c r="H543" s="2" t="s">
        <v>9080</v>
      </c>
      <c r="I543" s="140">
        <v>45387</v>
      </c>
      <c r="J543" s="1" t="s">
        <v>9736</v>
      </c>
      <c r="K543" s="1" t="s">
        <v>8546</v>
      </c>
      <c r="L543" s="1" t="s">
        <v>9082</v>
      </c>
      <c r="M543" s="1" t="s">
        <v>9172</v>
      </c>
    </row>
    <row r="544" spans="1:13">
      <c r="A544" s="1" t="s">
        <v>9841</v>
      </c>
      <c r="B544" s="46" t="s">
        <v>9842</v>
      </c>
      <c r="C544" s="113">
        <v>22200000000000</v>
      </c>
      <c r="D544">
        <v>0.77500000000000002</v>
      </c>
      <c r="E544" s="113">
        <v>17200000000000</v>
      </c>
      <c r="F544" s="47" t="s">
        <v>9262</v>
      </c>
      <c r="G544" s="113">
        <v>68800</v>
      </c>
      <c r="H544" s="2" t="s">
        <v>9080</v>
      </c>
      <c r="I544" s="140">
        <v>45387</v>
      </c>
      <c r="J544" s="1" t="s">
        <v>9736</v>
      </c>
      <c r="K544" s="1" t="s">
        <v>8546</v>
      </c>
      <c r="L544" s="1" t="s">
        <v>9082</v>
      </c>
      <c r="M544" s="1" t="s">
        <v>9172</v>
      </c>
    </row>
    <row r="545" spans="1:13">
      <c r="A545" s="1" t="s">
        <v>9843</v>
      </c>
      <c r="B545" s="46" t="s">
        <v>9844</v>
      </c>
      <c r="C545" s="113">
        <v>17600000000000</v>
      </c>
      <c r="D545">
        <v>0.83</v>
      </c>
      <c r="E545" s="113">
        <v>14600000000000</v>
      </c>
      <c r="F545" s="47" t="s">
        <v>9262</v>
      </c>
      <c r="G545" s="113">
        <v>58500</v>
      </c>
      <c r="H545" s="2" t="s">
        <v>9080</v>
      </c>
      <c r="I545" s="140">
        <v>45387</v>
      </c>
      <c r="J545" s="1" t="s">
        <v>9736</v>
      </c>
      <c r="K545" s="1" t="s">
        <v>8546</v>
      </c>
      <c r="L545" s="1" t="s">
        <v>9082</v>
      </c>
      <c r="M545" s="1" t="s">
        <v>9172</v>
      </c>
    </row>
    <row r="546" spans="1:13">
      <c r="A546" s="1" t="s">
        <v>9845</v>
      </c>
      <c r="B546" s="46" t="s">
        <v>9846</v>
      </c>
      <c r="C546" s="113">
        <v>20900000000000</v>
      </c>
      <c r="D546">
        <v>0.71799999999999997</v>
      </c>
      <c r="E546" s="113">
        <v>15000000000000</v>
      </c>
      <c r="F546" s="47" t="s">
        <v>9262</v>
      </c>
      <c r="G546" s="113">
        <v>60100</v>
      </c>
      <c r="H546" s="2" t="s">
        <v>9080</v>
      </c>
      <c r="I546" s="140">
        <v>45387</v>
      </c>
      <c r="J546" s="1" t="s">
        <v>9736</v>
      </c>
      <c r="K546" s="1" t="s">
        <v>8546</v>
      </c>
      <c r="L546" s="1" t="s">
        <v>9082</v>
      </c>
      <c r="M546" s="1" t="s">
        <v>9172</v>
      </c>
    </row>
    <row r="547" spans="1:13">
      <c r="A547" s="1" t="s">
        <v>9847</v>
      </c>
      <c r="B547" s="46" t="s">
        <v>9848</v>
      </c>
      <c r="C547" s="113">
        <v>11900000000000</v>
      </c>
      <c r="D547">
        <v>0.77</v>
      </c>
      <c r="E547" s="113">
        <v>9180000000000</v>
      </c>
      <c r="F547" s="47" t="s">
        <v>9262</v>
      </c>
      <c r="G547" s="113">
        <v>36700</v>
      </c>
      <c r="H547" s="2" t="s">
        <v>9080</v>
      </c>
      <c r="I547" s="140">
        <v>45387</v>
      </c>
      <c r="J547" s="1" t="s">
        <v>9736</v>
      </c>
      <c r="K547" s="1" t="s">
        <v>8546</v>
      </c>
      <c r="L547" s="1" t="s">
        <v>9082</v>
      </c>
      <c r="M547" s="1" t="s">
        <v>9172</v>
      </c>
    </row>
    <row r="548" spans="1:13">
      <c r="A548" s="1" t="s">
        <v>9849</v>
      </c>
      <c r="B548" s="46" t="s">
        <v>9850</v>
      </c>
      <c r="C548" s="113">
        <v>2780000000</v>
      </c>
      <c r="D548">
        <v>0.48</v>
      </c>
      <c r="E548" s="113">
        <v>1330000000</v>
      </c>
      <c r="F548" s="47" t="s">
        <v>9262</v>
      </c>
      <c r="G548" s="113">
        <v>5.33</v>
      </c>
      <c r="H548" s="2" t="s">
        <v>9080</v>
      </c>
      <c r="I548" s="140">
        <v>45387</v>
      </c>
      <c r="J548" s="1" t="s">
        <v>9736</v>
      </c>
      <c r="K548" s="1" t="s">
        <v>8546</v>
      </c>
      <c r="L548" s="1" t="s">
        <v>9082</v>
      </c>
      <c r="M548" s="1" t="s">
        <v>9172</v>
      </c>
    </row>
    <row r="549" spans="1:13">
      <c r="A549" s="1" t="s">
        <v>9851</v>
      </c>
      <c r="B549" s="46" t="s">
        <v>9852</v>
      </c>
      <c r="C549" s="113">
        <v>16300000000000</v>
      </c>
      <c r="D549">
        <v>0.59</v>
      </c>
      <c r="E549" s="113">
        <v>9590000000000</v>
      </c>
      <c r="F549" s="47" t="s">
        <v>9262</v>
      </c>
      <c r="G549" s="113">
        <v>38400</v>
      </c>
      <c r="H549" s="2" t="s">
        <v>9080</v>
      </c>
      <c r="I549" s="140">
        <v>45387</v>
      </c>
      <c r="J549" s="1" t="s">
        <v>9736</v>
      </c>
      <c r="K549" s="1" t="s">
        <v>8546</v>
      </c>
      <c r="L549" s="1" t="s">
        <v>9082</v>
      </c>
      <c r="M549" s="1" t="s">
        <v>9172</v>
      </c>
    </row>
    <row r="550" spans="1:13">
      <c r="A550" s="1" t="s">
        <v>9853</v>
      </c>
      <c r="B550" s="46" t="s">
        <v>9854</v>
      </c>
      <c r="C550" s="113">
        <v>20200000000000</v>
      </c>
      <c r="D550">
        <v>0.55300000000000005</v>
      </c>
      <c r="E550" s="113">
        <v>11200000000000</v>
      </c>
      <c r="F550" s="47" t="s">
        <v>9262</v>
      </c>
      <c r="G550" s="113">
        <v>44600</v>
      </c>
      <c r="H550" s="2" t="s">
        <v>9080</v>
      </c>
      <c r="I550" s="140">
        <v>45387</v>
      </c>
      <c r="J550" s="1" t="s">
        <v>9736</v>
      </c>
      <c r="K550" s="1" t="s">
        <v>8546</v>
      </c>
      <c r="L550" s="1" t="s">
        <v>9082</v>
      </c>
      <c r="M550" s="1" t="s">
        <v>9172</v>
      </c>
    </row>
    <row r="551" spans="1:13">
      <c r="A551" s="1" t="s">
        <v>9855</v>
      </c>
      <c r="B551" s="46" t="s">
        <v>9856</v>
      </c>
      <c r="C551" s="113">
        <v>14200000000000</v>
      </c>
      <c r="D551">
        <v>0.87</v>
      </c>
      <c r="E551" s="113">
        <v>12300000000000</v>
      </c>
      <c r="F551" s="47" t="s">
        <v>9262</v>
      </c>
      <c r="G551" s="113">
        <v>49400</v>
      </c>
      <c r="H551" s="2" t="s">
        <v>9080</v>
      </c>
      <c r="I551" s="140">
        <v>45387</v>
      </c>
      <c r="J551" s="1" t="s">
        <v>9736</v>
      </c>
      <c r="K551" s="1" t="s">
        <v>8546</v>
      </c>
      <c r="L551" s="1" t="s">
        <v>9082</v>
      </c>
      <c r="M551" s="1" t="s">
        <v>9172</v>
      </c>
    </row>
    <row r="552" spans="1:13">
      <c r="A552" s="1" t="s">
        <v>9857</v>
      </c>
      <c r="B552" s="46" t="s">
        <v>9858</v>
      </c>
      <c r="C552" s="113">
        <v>8980000000000</v>
      </c>
      <c r="D552">
        <v>0.95</v>
      </c>
      <c r="E552" s="113">
        <v>8530000000000</v>
      </c>
      <c r="F552" s="47" t="s">
        <v>9262</v>
      </c>
      <c r="G552" s="113">
        <v>34100</v>
      </c>
      <c r="H552" s="2" t="s">
        <v>9080</v>
      </c>
      <c r="I552" s="140">
        <v>45387</v>
      </c>
      <c r="J552" s="1" t="s">
        <v>9736</v>
      </c>
      <c r="K552" s="1" t="s">
        <v>8546</v>
      </c>
      <c r="L552" s="1" t="s">
        <v>9082</v>
      </c>
      <c r="M552" s="1" t="s">
        <v>9172</v>
      </c>
    </row>
    <row r="553" spans="1:13">
      <c r="A553" s="1" t="s">
        <v>9859</v>
      </c>
      <c r="B553" s="46" t="s">
        <v>9860</v>
      </c>
      <c r="C553" s="113">
        <v>2180000000000</v>
      </c>
      <c r="D553">
        <v>0.98</v>
      </c>
      <c r="E553" s="113">
        <v>2130000000000</v>
      </c>
      <c r="F553" s="47" t="s">
        <v>9262</v>
      </c>
      <c r="G553" s="113">
        <v>8540</v>
      </c>
      <c r="H553" s="2" t="s">
        <v>9080</v>
      </c>
      <c r="I553" s="140">
        <v>45387</v>
      </c>
      <c r="J553" s="1" t="s">
        <v>9736</v>
      </c>
      <c r="K553" s="1" t="s">
        <v>8546</v>
      </c>
      <c r="L553" s="1" t="s">
        <v>9082</v>
      </c>
      <c r="M553" s="1" t="s">
        <v>9172</v>
      </c>
    </row>
    <row r="554" spans="1:13">
      <c r="A554" s="1" t="s">
        <v>9861</v>
      </c>
      <c r="B554" s="46" t="s">
        <v>9862</v>
      </c>
      <c r="C554" s="113">
        <v>5170000000000</v>
      </c>
      <c r="D554">
        <v>1.01</v>
      </c>
      <c r="E554" s="113">
        <v>5220000000000</v>
      </c>
      <c r="F554" s="47" t="s">
        <v>9262</v>
      </c>
      <c r="G554" s="113">
        <v>20900</v>
      </c>
      <c r="H554" s="2" t="s">
        <v>9080</v>
      </c>
      <c r="I554" s="140">
        <v>45387</v>
      </c>
      <c r="J554" s="1" t="s">
        <v>9736</v>
      </c>
      <c r="K554" s="1" t="s">
        <v>8546</v>
      </c>
      <c r="L554" s="1" t="s">
        <v>9082</v>
      </c>
      <c r="M554" s="1" t="s">
        <v>9172</v>
      </c>
    </row>
    <row r="555" spans="1:13">
      <c r="A555" s="1" t="s">
        <v>9863</v>
      </c>
      <c r="B555" s="46" t="s">
        <v>9864</v>
      </c>
      <c r="C555" s="113">
        <v>180000000</v>
      </c>
      <c r="D555">
        <v>0.748</v>
      </c>
      <c r="E555" s="113">
        <v>134000000</v>
      </c>
      <c r="F555" s="47" t="s">
        <v>9262</v>
      </c>
      <c r="G555" s="113">
        <v>0.53700000000000003</v>
      </c>
      <c r="H555" s="2" t="s">
        <v>9080</v>
      </c>
      <c r="I555" s="140">
        <v>45387</v>
      </c>
      <c r="J555" s="1" t="s">
        <v>9811</v>
      </c>
      <c r="K555" s="1" t="s">
        <v>8546</v>
      </c>
      <c r="L555" s="1" t="s">
        <v>9082</v>
      </c>
      <c r="M555" s="1" t="s">
        <v>9172</v>
      </c>
    </row>
    <row r="556" spans="1:13">
      <c r="A556" s="1" t="s">
        <v>9865</v>
      </c>
      <c r="B556" s="46" t="s">
        <v>9866</v>
      </c>
      <c r="C556" s="113">
        <v>2990000000000</v>
      </c>
      <c r="D556">
        <v>0.59</v>
      </c>
      <c r="E556" s="113">
        <v>1760000000000</v>
      </c>
      <c r="F556" s="47" t="s">
        <v>9262</v>
      </c>
      <c r="G556" s="113">
        <v>7050</v>
      </c>
      <c r="H556" s="2" t="s">
        <v>9080</v>
      </c>
      <c r="I556" s="140">
        <v>45387</v>
      </c>
      <c r="J556" s="1" t="s">
        <v>9736</v>
      </c>
      <c r="K556" s="1" t="s">
        <v>8546</v>
      </c>
      <c r="L556" s="1" t="s">
        <v>9082</v>
      </c>
      <c r="M556" s="1" t="s">
        <v>9172</v>
      </c>
    </row>
    <row r="557" spans="1:13">
      <c r="A557" s="1" t="s">
        <v>9867</v>
      </c>
      <c r="B557" s="46" t="s">
        <v>9868</v>
      </c>
      <c r="C557" s="113">
        <v>479000000</v>
      </c>
      <c r="D557">
        <v>0.56299999999999994</v>
      </c>
      <c r="E557" s="113">
        <v>270000000</v>
      </c>
      <c r="F557" s="47" t="s">
        <v>9262</v>
      </c>
      <c r="G557" s="113">
        <v>1.08</v>
      </c>
      <c r="H557" s="2" t="s">
        <v>9080</v>
      </c>
      <c r="I557" s="140">
        <v>45387</v>
      </c>
      <c r="J557" s="1" t="s">
        <v>9736</v>
      </c>
      <c r="K557" s="1" t="s">
        <v>8546</v>
      </c>
      <c r="L557" s="1" t="s">
        <v>9082</v>
      </c>
      <c r="M557" s="1" t="s">
        <v>9172</v>
      </c>
    </row>
    <row r="558" spans="1:13">
      <c r="A558" s="1" t="s">
        <v>9869</v>
      </c>
      <c r="B558" s="46" t="s">
        <v>9870</v>
      </c>
      <c r="C558" s="113">
        <v>9310000000000</v>
      </c>
      <c r="D558">
        <v>1.2150000000000001</v>
      </c>
      <c r="E558" s="113">
        <v>11300000000000</v>
      </c>
      <c r="F558" s="47" t="s">
        <v>9262</v>
      </c>
      <c r="G558" s="113">
        <v>45300</v>
      </c>
      <c r="H558" s="2" t="s">
        <v>9080</v>
      </c>
      <c r="I558" s="140">
        <v>45387</v>
      </c>
      <c r="J558" s="1" t="s">
        <v>9736</v>
      </c>
      <c r="K558" s="1" t="s">
        <v>8546</v>
      </c>
      <c r="L558" s="1" t="s">
        <v>9082</v>
      </c>
      <c r="M558" s="1" t="s">
        <v>9172</v>
      </c>
    </row>
    <row r="559" spans="1:13">
      <c r="A559" s="1" t="s">
        <v>9871</v>
      </c>
      <c r="B559" s="46" t="s">
        <v>9872</v>
      </c>
      <c r="C559" s="113">
        <v>21700000000000</v>
      </c>
      <c r="D559">
        <v>0.69</v>
      </c>
      <c r="E559" s="113">
        <v>15000000000000</v>
      </c>
      <c r="F559" s="47" t="s">
        <v>9262</v>
      </c>
      <c r="G559" s="113">
        <v>59800</v>
      </c>
      <c r="H559" s="2" t="s">
        <v>9080</v>
      </c>
      <c r="I559" s="140">
        <v>45387</v>
      </c>
      <c r="J559" s="1" t="s">
        <v>9736</v>
      </c>
      <c r="K559" s="1" t="s">
        <v>8546</v>
      </c>
      <c r="L559" s="1" t="s">
        <v>9082</v>
      </c>
      <c r="M559" s="1" t="s">
        <v>9172</v>
      </c>
    </row>
    <row r="560" spans="1:13">
      <c r="A560" s="1" t="s">
        <v>9873</v>
      </c>
      <c r="B560" s="46" t="s">
        <v>9874</v>
      </c>
      <c r="C560" s="113">
        <v>16900000000000</v>
      </c>
      <c r="D560">
        <v>0.83</v>
      </c>
      <c r="E560" s="113">
        <v>14000000000000</v>
      </c>
      <c r="F560" s="47" t="s">
        <v>9262</v>
      </c>
      <c r="G560" s="113">
        <v>56100</v>
      </c>
      <c r="H560" s="2" t="s">
        <v>9080</v>
      </c>
      <c r="I560" s="140">
        <v>45387</v>
      </c>
      <c r="J560" s="1" t="s">
        <v>9736</v>
      </c>
      <c r="K560" s="1" t="s">
        <v>8546</v>
      </c>
      <c r="L560" s="1" t="s">
        <v>9082</v>
      </c>
      <c r="M560" s="1" t="s">
        <v>9172</v>
      </c>
    </row>
    <row r="561" spans="1:13">
      <c r="A561" s="1" t="s">
        <v>9875</v>
      </c>
      <c r="B561" s="46" t="s">
        <v>9876</v>
      </c>
      <c r="C561" s="113">
        <v>8500000000000</v>
      </c>
      <c r="D561">
        <v>0.97499999999999998</v>
      </c>
      <c r="E561" s="113">
        <v>8290000000000</v>
      </c>
      <c r="F561" s="47" t="s">
        <v>9262</v>
      </c>
      <c r="G561" s="113">
        <v>33200</v>
      </c>
      <c r="H561" s="2" t="s">
        <v>9080</v>
      </c>
      <c r="I561" s="140">
        <v>45387</v>
      </c>
      <c r="J561" s="1" t="s">
        <v>9736</v>
      </c>
      <c r="K561" s="1" t="s">
        <v>8546</v>
      </c>
      <c r="L561" s="1" t="s">
        <v>9082</v>
      </c>
      <c r="M561" s="1" t="s">
        <v>9172</v>
      </c>
    </row>
    <row r="562" spans="1:13">
      <c r="A562" s="1" t="s">
        <v>9877</v>
      </c>
      <c r="B562" s="46" t="s">
        <v>9878</v>
      </c>
      <c r="C562" s="113">
        <v>218000000</v>
      </c>
      <c r="D562">
        <v>0.91300000000000003</v>
      </c>
      <c r="E562" s="113">
        <v>199000000</v>
      </c>
      <c r="F562" s="47" t="s">
        <v>9262</v>
      </c>
      <c r="G562" s="113">
        <v>0.79600000000000004</v>
      </c>
      <c r="H562" s="2" t="s">
        <v>9080</v>
      </c>
      <c r="I562" s="140">
        <v>45387</v>
      </c>
      <c r="J562" s="1" t="s">
        <v>9736</v>
      </c>
      <c r="K562" s="1" t="s">
        <v>8546</v>
      </c>
      <c r="L562" s="1" t="s">
        <v>9082</v>
      </c>
      <c r="M562" s="1" t="s">
        <v>9172</v>
      </c>
    </row>
    <row r="563" spans="1:13">
      <c r="A563" s="1" t="s">
        <v>9879</v>
      </c>
      <c r="B563" s="46" t="s">
        <v>9880</v>
      </c>
      <c r="C563" s="113">
        <v>2550000000000</v>
      </c>
      <c r="D563">
        <v>1.08</v>
      </c>
      <c r="E563" s="113">
        <v>2750000000000</v>
      </c>
      <c r="F563" s="47" t="s">
        <v>9262</v>
      </c>
      <c r="G563" s="113">
        <v>11000</v>
      </c>
      <c r="H563" s="2" t="s">
        <v>9080</v>
      </c>
      <c r="I563" s="140">
        <v>45387</v>
      </c>
      <c r="J563" s="1" t="s">
        <v>9736</v>
      </c>
      <c r="K563" s="1" t="s">
        <v>8546</v>
      </c>
      <c r="L563" s="1" t="s">
        <v>9082</v>
      </c>
      <c r="M563" s="1" t="s">
        <v>9172</v>
      </c>
    </row>
    <row r="564" spans="1:13">
      <c r="A564" s="1" t="s">
        <v>9881</v>
      </c>
      <c r="B564" s="46" t="s">
        <v>9882</v>
      </c>
      <c r="C564" s="113">
        <v>1180000000000</v>
      </c>
      <c r="D564">
        <v>0.68</v>
      </c>
      <c r="E564" s="113">
        <v>803000000000</v>
      </c>
      <c r="F564" s="47" t="s">
        <v>9262</v>
      </c>
      <c r="G564" s="113">
        <v>3210</v>
      </c>
      <c r="H564" s="2" t="s">
        <v>9080</v>
      </c>
      <c r="I564" s="140">
        <v>45387</v>
      </c>
      <c r="J564" s="1" t="s">
        <v>9736</v>
      </c>
      <c r="K564" s="1" t="s">
        <v>8546</v>
      </c>
      <c r="L564" s="1" t="s">
        <v>9082</v>
      </c>
      <c r="M564" s="1" t="s">
        <v>9172</v>
      </c>
    </row>
    <row r="565" spans="1:13">
      <c r="A565" s="1" t="s">
        <v>9883</v>
      </c>
      <c r="B565" s="46" t="s">
        <v>9884</v>
      </c>
      <c r="C565" s="113">
        <v>494000000000</v>
      </c>
      <c r="D565">
        <v>0.628</v>
      </c>
      <c r="E565" s="113">
        <v>310000000000</v>
      </c>
      <c r="F565" s="47" t="s">
        <v>9262</v>
      </c>
      <c r="G565" s="113">
        <v>1240</v>
      </c>
      <c r="H565" s="2" t="s">
        <v>9080</v>
      </c>
      <c r="I565" s="140">
        <v>45387</v>
      </c>
      <c r="J565" s="1" t="s">
        <v>9736</v>
      </c>
      <c r="K565" s="1" t="s">
        <v>8546</v>
      </c>
      <c r="L565" s="1" t="s">
        <v>9082</v>
      </c>
      <c r="M565" s="1" t="s">
        <v>9172</v>
      </c>
    </row>
    <row r="566" spans="1:13">
      <c r="A566" s="1" t="s">
        <v>9885</v>
      </c>
      <c r="B566" s="46" t="s">
        <v>9886</v>
      </c>
      <c r="C566" s="113">
        <v>4730000000000</v>
      </c>
      <c r="D566">
        <v>0.84799999999999998</v>
      </c>
      <c r="E566" s="113">
        <v>4010000000000</v>
      </c>
      <c r="F566" s="47" t="s">
        <v>9262</v>
      </c>
      <c r="G566" s="113">
        <v>16100</v>
      </c>
      <c r="H566" s="2" t="s">
        <v>9080</v>
      </c>
      <c r="I566" s="140">
        <v>45387</v>
      </c>
      <c r="J566" s="1" t="s">
        <v>9736</v>
      </c>
      <c r="K566" s="1" t="s">
        <v>8546</v>
      </c>
      <c r="L566" s="1" t="s">
        <v>9082</v>
      </c>
      <c r="M566" s="1" t="s">
        <v>9172</v>
      </c>
    </row>
    <row r="567" spans="1:13">
      <c r="A567" s="1" t="s">
        <v>9887</v>
      </c>
      <c r="B567" s="46" t="s">
        <v>9888</v>
      </c>
      <c r="C567" s="113">
        <v>590000000000</v>
      </c>
      <c r="D567">
        <v>1.07</v>
      </c>
      <c r="E567" s="113">
        <v>631000000000</v>
      </c>
      <c r="F567" s="47" t="s">
        <v>9262</v>
      </c>
      <c r="G567" s="113">
        <v>2530</v>
      </c>
      <c r="H567" s="2" t="s">
        <v>9080</v>
      </c>
      <c r="I567" s="140">
        <v>45387</v>
      </c>
      <c r="J567" s="1" t="s">
        <v>9736</v>
      </c>
      <c r="K567" s="1" t="s">
        <v>8546</v>
      </c>
      <c r="L567" s="1" t="s">
        <v>9082</v>
      </c>
      <c r="M567" s="1" t="s">
        <v>9172</v>
      </c>
    </row>
    <row r="568" spans="1:13">
      <c r="A568" s="1" t="s">
        <v>9889</v>
      </c>
      <c r="B568" s="46" t="s">
        <v>9890</v>
      </c>
      <c r="C568" s="113">
        <v>8690000000000</v>
      </c>
      <c r="D568">
        <v>0.92500000000000004</v>
      </c>
      <c r="E568" s="113">
        <v>8040000000000</v>
      </c>
      <c r="F568" s="47" t="s">
        <v>9262</v>
      </c>
      <c r="G568" s="113">
        <v>32200</v>
      </c>
      <c r="H568" s="2" t="s">
        <v>9080</v>
      </c>
      <c r="I568" s="140">
        <v>45387</v>
      </c>
      <c r="J568" s="1" t="s">
        <v>9811</v>
      </c>
      <c r="K568" s="1" t="s">
        <v>8546</v>
      </c>
      <c r="L568" s="1" t="s">
        <v>9082</v>
      </c>
      <c r="M568" s="1" t="s">
        <v>9172</v>
      </c>
    </row>
    <row r="569" spans="1:13">
      <c r="A569" s="1" t="s">
        <v>9891</v>
      </c>
      <c r="B569" s="46" t="s">
        <v>9892</v>
      </c>
      <c r="C569" s="113">
        <v>13500000000000</v>
      </c>
      <c r="D569">
        <v>1.03</v>
      </c>
      <c r="E569" s="113">
        <v>13900000000000</v>
      </c>
      <c r="F569" s="47" t="s">
        <v>9262</v>
      </c>
      <c r="G569" s="113">
        <v>55400</v>
      </c>
      <c r="H569" s="2" t="s">
        <v>9080</v>
      </c>
      <c r="I569" s="140">
        <v>45387</v>
      </c>
      <c r="J569" s="1" t="s">
        <v>9736</v>
      </c>
      <c r="K569" s="1" t="s">
        <v>8546</v>
      </c>
      <c r="L569" s="1" t="s">
        <v>9082</v>
      </c>
      <c r="M569" s="1" t="s">
        <v>9172</v>
      </c>
    </row>
    <row r="570" spans="1:13">
      <c r="A570" s="1" t="s">
        <v>9893</v>
      </c>
      <c r="B570" s="46" t="s">
        <v>9894</v>
      </c>
      <c r="C570" s="113">
        <v>4110000000000</v>
      </c>
      <c r="D570">
        <v>1.37</v>
      </c>
      <c r="E570" s="113">
        <v>5630000000000</v>
      </c>
      <c r="F570" s="47" t="s">
        <v>9262</v>
      </c>
      <c r="G570" s="113">
        <v>22500</v>
      </c>
      <c r="H570" s="2" t="s">
        <v>9080</v>
      </c>
      <c r="I570" s="140">
        <v>45387</v>
      </c>
      <c r="J570" s="1" t="s">
        <v>9736</v>
      </c>
      <c r="K570" s="1" t="s">
        <v>8546</v>
      </c>
      <c r="L570" s="1" t="s">
        <v>9082</v>
      </c>
      <c r="M570" s="1" t="s">
        <v>9172</v>
      </c>
    </row>
    <row r="571" spans="1:13">
      <c r="A571" s="1" t="s">
        <v>9895</v>
      </c>
      <c r="B571" s="46" t="s">
        <v>9896</v>
      </c>
      <c r="C571" s="113">
        <v>347000000000</v>
      </c>
      <c r="D571">
        <v>1.22</v>
      </c>
      <c r="E571" s="113">
        <v>424000000000</v>
      </c>
      <c r="F571" s="47" t="s">
        <v>9262</v>
      </c>
      <c r="G571" s="113">
        <v>1690</v>
      </c>
      <c r="H571" s="2" t="s">
        <v>9080</v>
      </c>
      <c r="I571" s="140">
        <v>45387</v>
      </c>
      <c r="J571" s="1" t="s">
        <v>9736</v>
      </c>
      <c r="K571" s="1" t="s">
        <v>8546</v>
      </c>
      <c r="L571" s="1" t="s">
        <v>9082</v>
      </c>
      <c r="M571" s="1" t="s">
        <v>9172</v>
      </c>
    </row>
    <row r="572" spans="1:13">
      <c r="A572" s="1" t="s">
        <v>9897</v>
      </c>
      <c r="B572" s="46" t="s">
        <v>9898</v>
      </c>
      <c r="C572" s="113">
        <v>2570000000000</v>
      </c>
      <c r="D572">
        <v>1.2</v>
      </c>
      <c r="E572" s="113">
        <v>3080000000000</v>
      </c>
      <c r="F572" s="47" t="s">
        <v>9262</v>
      </c>
      <c r="G572" s="113">
        <v>12300</v>
      </c>
      <c r="H572" s="2" t="s">
        <v>9080</v>
      </c>
      <c r="I572" s="140">
        <v>45387</v>
      </c>
      <c r="J572" s="1" t="s">
        <v>9736</v>
      </c>
      <c r="K572" s="1" t="s">
        <v>8546</v>
      </c>
      <c r="L572" s="1" t="s">
        <v>9082</v>
      </c>
      <c r="M572" s="1" t="s">
        <v>9172</v>
      </c>
    </row>
    <row r="573" spans="1:13">
      <c r="A573" s="1" t="s">
        <v>9899</v>
      </c>
      <c r="B573" s="46" t="s">
        <v>9900</v>
      </c>
      <c r="C573" s="113">
        <v>451000000000</v>
      </c>
      <c r="D573">
        <v>1.19</v>
      </c>
      <c r="E573" s="113">
        <v>537000000000</v>
      </c>
      <c r="F573" s="47" t="s">
        <v>9262</v>
      </c>
      <c r="G573" s="113">
        <v>2150</v>
      </c>
      <c r="H573" s="2" t="s">
        <v>9080</v>
      </c>
      <c r="I573" s="140">
        <v>45387</v>
      </c>
      <c r="J573" s="1" t="s">
        <v>9736</v>
      </c>
      <c r="K573" s="1" t="s">
        <v>8546</v>
      </c>
      <c r="L573" s="1" t="s">
        <v>9082</v>
      </c>
      <c r="M573" s="1" t="s">
        <v>9172</v>
      </c>
    </row>
    <row r="574" spans="1:13">
      <c r="A574" s="1" t="s">
        <v>9901</v>
      </c>
      <c r="B574" t="s">
        <v>9902</v>
      </c>
      <c r="C574" s="113">
        <v>3010000000000</v>
      </c>
      <c r="D574">
        <v>0.80500000000000005</v>
      </c>
      <c r="E574" s="113">
        <v>2430000000000</v>
      </c>
      <c r="F574" s="47" t="s">
        <v>9262</v>
      </c>
      <c r="G574" s="113">
        <v>1970</v>
      </c>
      <c r="H574" s="2" t="s">
        <v>9080</v>
      </c>
      <c r="I574" s="140">
        <v>45387</v>
      </c>
      <c r="J574" s="1" t="s">
        <v>9736</v>
      </c>
      <c r="K574" s="1" t="s">
        <v>8546</v>
      </c>
      <c r="L574" s="1" t="s">
        <v>9082</v>
      </c>
      <c r="M574" s="1" t="s">
        <v>9172</v>
      </c>
    </row>
    <row r="575" spans="1:13">
      <c r="A575" s="1" t="s">
        <v>9903</v>
      </c>
      <c r="B575" t="s">
        <v>9904</v>
      </c>
      <c r="C575" s="113">
        <v>25100000000000</v>
      </c>
      <c r="D575">
        <v>0.8</v>
      </c>
      <c r="E575" s="137">
        <f>D575*C575</f>
        <v>20080000000000</v>
      </c>
      <c r="F575" s="47" t="s">
        <v>9262</v>
      </c>
      <c r="G575" s="137">
        <f>E575/25000000</f>
        <v>803200</v>
      </c>
      <c r="H575" s="2" t="s">
        <v>9080</v>
      </c>
      <c r="I575" s="140">
        <v>45391</v>
      </c>
      <c r="J575" s="1" t="s">
        <v>9736</v>
      </c>
      <c r="K575" s="1" t="s">
        <v>8546</v>
      </c>
      <c r="L575" s="1" t="s">
        <v>9082</v>
      </c>
      <c r="M575" s="1" t="s">
        <v>9172</v>
      </c>
    </row>
    <row r="576" spans="1:13">
      <c r="A576" s="1" t="s">
        <v>9905</v>
      </c>
      <c r="B576" t="s">
        <v>9906</v>
      </c>
      <c r="C576" s="113">
        <v>206000000000000</v>
      </c>
      <c r="D576">
        <v>5.0659999999999998</v>
      </c>
      <c r="E576" s="113">
        <v>1040000000000000</v>
      </c>
      <c r="F576" s="47" t="s">
        <v>9907</v>
      </c>
      <c r="G576" s="113">
        <v>69600</v>
      </c>
      <c r="H576" s="2" t="s">
        <v>9080</v>
      </c>
      <c r="I576" s="140">
        <v>45391</v>
      </c>
      <c r="J576" s="1" t="s">
        <v>9908</v>
      </c>
      <c r="K576" s="1" t="s">
        <v>9909</v>
      </c>
      <c r="L576" s="1" t="s">
        <v>9082</v>
      </c>
      <c r="M576" s="1" t="s">
        <v>9172</v>
      </c>
    </row>
    <row r="577" spans="1:13">
      <c r="A577" s="1" t="s">
        <v>9910</v>
      </c>
      <c r="B577" s="102" t="s">
        <v>9911</v>
      </c>
      <c r="C577" s="113">
        <v>15300000000000</v>
      </c>
      <c r="D577">
        <v>0.70499999999999996</v>
      </c>
      <c r="E577" s="113">
        <v>10800000000000</v>
      </c>
      <c r="F577" s="47" t="s">
        <v>9262</v>
      </c>
      <c r="G577" s="113">
        <v>43000</v>
      </c>
      <c r="H577" s="2" t="s">
        <v>9080</v>
      </c>
      <c r="I577" s="140">
        <v>45414</v>
      </c>
      <c r="J577" s="1"/>
      <c r="K577" s="1" t="s">
        <v>8546</v>
      </c>
      <c r="L577" s="1" t="s">
        <v>9082</v>
      </c>
      <c r="M577" s="1" t="s">
        <v>9172</v>
      </c>
    </row>
    <row r="578" spans="1:13">
      <c r="A578" s="1" t="s">
        <v>9912</v>
      </c>
      <c r="B578" s="102" t="s">
        <v>9913</v>
      </c>
      <c r="C578" s="113">
        <v>5690000000000</v>
      </c>
      <c r="D578">
        <v>0.79</v>
      </c>
      <c r="E578" s="113">
        <v>4500000000000</v>
      </c>
      <c r="F578" s="47" t="s">
        <v>9262</v>
      </c>
      <c r="G578" s="113">
        <v>18000</v>
      </c>
      <c r="H578" s="2" t="s">
        <v>9080</v>
      </c>
      <c r="I578" s="140">
        <v>45414</v>
      </c>
      <c r="J578" s="1"/>
      <c r="K578" s="1" t="s">
        <v>8546</v>
      </c>
      <c r="L578" s="1" t="s">
        <v>9082</v>
      </c>
      <c r="M578" s="1" t="s">
        <v>9172</v>
      </c>
    </row>
    <row r="579" spans="1:13">
      <c r="A579" s="1" t="s">
        <v>9914</v>
      </c>
      <c r="B579" s="102" t="s">
        <v>9915</v>
      </c>
      <c r="C579" s="113">
        <v>3640000000000</v>
      </c>
      <c r="D579">
        <v>0.76</v>
      </c>
      <c r="E579" s="113">
        <v>2770000000000</v>
      </c>
      <c r="F579" s="47" t="s">
        <v>9262</v>
      </c>
      <c r="G579" s="113">
        <v>11100</v>
      </c>
      <c r="H579" s="2" t="s">
        <v>9080</v>
      </c>
      <c r="I579" s="140">
        <v>45414</v>
      </c>
      <c r="J579" s="1"/>
      <c r="K579" s="1" t="s">
        <v>8546</v>
      </c>
      <c r="L579" s="1" t="s">
        <v>9082</v>
      </c>
      <c r="M579" s="1" t="s">
        <v>9172</v>
      </c>
    </row>
    <row r="580" spans="1:13">
      <c r="A580" s="1" t="s">
        <v>9916</v>
      </c>
      <c r="B580" s="102" t="s">
        <v>9917</v>
      </c>
      <c r="C580" s="113">
        <v>5520000000000</v>
      </c>
      <c r="D580">
        <v>0.63</v>
      </c>
      <c r="E580" s="113">
        <v>3480000000000</v>
      </c>
      <c r="F580" s="47" t="s">
        <v>9262</v>
      </c>
      <c r="G580" s="113">
        <v>13900</v>
      </c>
      <c r="H580" s="2" t="s">
        <v>9080</v>
      </c>
      <c r="I580" s="140">
        <v>45414</v>
      </c>
      <c r="J580" s="1"/>
      <c r="K580" s="1" t="s">
        <v>8546</v>
      </c>
      <c r="L580" s="1" t="s">
        <v>9082</v>
      </c>
      <c r="M580" s="1" t="s">
        <v>9172</v>
      </c>
    </row>
    <row r="581" spans="1:13">
      <c r="A581" s="1" t="s">
        <v>9918</v>
      </c>
      <c r="B581" s="102" t="s">
        <v>9919</v>
      </c>
      <c r="C581" s="113">
        <v>13300000000000</v>
      </c>
      <c r="D581">
        <v>0.48499999999999999</v>
      </c>
      <c r="E581" s="113">
        <v>6470000000000</v>
      </c>
      <c r="F581" s="47" t="s">
        <v>9262</v>
      </c>
      <c r="G581" s="113">
        <v>25900</v>
      </c>
      <c r="H581" s="2" t="s">
        <v>9080</v>
      </c>
      <c r="I581" s="140">
        <v>45414</v>
      </c>
      <c r="K581" s="1" t="s">
        <v>8546</v>
      </c>
      <c r="L581" s="1" t="s">
        <v>9082</v>
      </c>
      <c r="M581" s="1" t="s">
        <v>9172</v>
      </c>
    </row>
    <row r="582" spans="1:13">
      <c r="A582" s="1" t="s">
        <v>9920</v>
      </c>
      <c r="B582" s="102" t="s">
        <v>9921</v>
      </c>
      <c r="C582" s="113">
        <v>9450000000000</v>
      </c>
      <c r="D582">
        <v>0.86499999999999999</v>
      </c>
      <c r="E582" s="113">
        <v>8180000000000</v>
      </c>
      <c r="F582" s="47" t="s">
        <v>9262</v>
      </c>
      <c r="G582" s="113">
        <v>32700</v>
      </c>
      <c r="H582" s="2" t="s">
        <v>9080</v>
      </c>
      <c r="I582" s="140">
        <v>45414</v>
      </c>
      <c r="K582" s="1" t="s">
        <v>8546</v>
      </c>
      <c r="L582" s="1" t="s">
        <v>9082</v>
      </c>
      <c r="M582" s="1" t="s">
        <v>9172</v>
      </c>
    </row>
    <row r="583" spans="1:13">
      <c r="A583" s="1" t="s">
        <v>9922</v>
      </c>
      <c r="B583" s="102" t="s">
        <v>9923</v>
      </c>
      <c r="C583" s="113">
        <v>4130000000000</v>
      </c>
      <c r="D583">
        <v>0.72</v>
      </c>
      <c r="E583" s="113">
        <v>2970000000000</v>
      </c>
      <c r="F583" s="47" t="s">
        <v>9262</v>
      </c>
      <c r="G583" s="113">
        <v>11900</v>
      </c>
      <c r="H583" s="2" t="s">
        <v>9080</v>
      </c>
      <c r="I583" s="140">
        <v>45414</v>
      </c>
      <c r="K583" s="1" t="s">
        <v>8546</v>
      </c>
      <c r="L583" s="1" t="s">
        <v>9082</v>
      </c>
      <c r="M583" s="1" t="s">
        <v>9172</v>
      </c>
    </row>
    <row r="584" spans="1:13">
      <c r="A584" s="1" t="s">
        <v>9924</v>
      </c>
      <c r="B584" s="102" t="s">
        <v>9925</v>
      </c>
      <c r="C584" s="113">
        <v>3100000000000</v>
      </c>
      <c r="D584">
        <v>0.74</v>
      </c>
      <c r="E584" s="113">
        <v>2300000000000</v>
      </c>
      <c r="F584" s="47" t="s">
        <v>9262</v>
      </c>
      <c r="G584" s="113">
        <v>9180</v>
      </c>
      <c r="H584" s="2" t="s">
        <v>9080</v>
      </c>
      <c r="I584" s="140">
        <v>45414</v>
      </c>
      <c r="K584" s="1" t="s">
        <v>8546</v>
      </c>
      <c r="L584" s="1" t="s">
        <v>9082</v>
      </c>
      <c r="M584" s="1" t="s">
        <v>9172</v>
      </c>
    </row>
    <row r="585" spans="1:13">
      <c r="A585" s="1" t="s">
        <v>9926</v>
      </c>
      <c r="B585" s="102" t="s">
        <v>9927</v>
      </c>
      <c r="C585" s="113">
        <v>6340000000000</v>
      </c>
      <c r="D585">
        <v>0.39</v>
      </c>
      <c r="E585" s="113">
        <v>2470000000000</v>
      </c>
      <c r="F585" s="47" t="s">
        <v>9262</v>
      </c>
      <c r="G585" s="113">
        <v>9900</v>
      </c>
      <c r="H585" s="2" t="s">
        <v>9080</v>
      </c>
      <c r="I585" s="140">
        <v>45414</v>
      </c>
      <c r="K585" s="1" t="s">
        <v>8546</v>
      </c>
      <c r="L585" s="1" t="s">
        <v>9082</v>
      </c>
      <c r="M585" s="1" t="s">
        <v>9172</v>
      </c>
    </row>
    <row r="586" spans="1:13">
      <c r="A586" s="1" t="s">
        <v>9928</v>
      </c>
      <c r="B586" s="102" t="s">
        <v>9929</v>
      </c>
      <c r="C586" s="113">
        <v>6730000000000</v>
      </c>
      <c r="D586">
        <v>0.33</v>
      </c>
      <c r="E586" s="113">
        <v>2220000000000</v>
      </c>
      <c r="F586" s="47" t="s">
        <v>9262</v>
      </c>
      <c r="G586" s="113">
        <v>8890</v>
      </c>
      <c r="H586" s="2" t="s">
        <v>9080</v>
      </c>
      <c r="I586" s="140">
        <v>45414</v>
      </c>
      <c r="K586" s="1" t="s">
        <v>8546</v>
      </c>
      <c r="L586" s="1" t="s">
        <v>9082</v>
      </c>
      <c r="M586" s="1" t="s">
        <v>9172</v>
      </c>
    </row>
    <row r="587" spans="1:13">
      <c r="A587" s="1" t="s">
        <v>9930</v>
      </c>
      <c r="B587" s="102" t="s">
        <v>9931</v>
      </c>
      <c r="C587" s="113">
        <v>1260000000000</v>
      </c>
      <c r="D587">
        <v>0.87</v>
      </c>
      <c r="E587" s="113">
        <v>1100000000000</v>
      </c>
      <c r="F587" s="47" t="s">
        <v>9262</v>
      </c>
      <c r="G587" s="113">
        <v>4390</v>
      </c>
      <c r="H587" s="2" t="s">
        <v>9080</v>
      </c>
      <c r="I587" s="140">
        <v>45414</v>
      </c>
      <c r="K587" s="1" t="s">
        <v>8546</v>
      </c>
      <c r="L587" s="1" t="s">
        <v>9082</v>
      </c>
      <c r="M587" s="1" t="s">
        <v>9172</v>
      </c>
    </row>
    <row r="588" spans="1:13">
      <c r="A588" s="1" t="s">
        <v>9932</v>
      </c>
      <c r="B588" s="101" t="s">
        <v>9933</v>
      </c>
      <c r="C588" s="113">
        <v>1930000000000</v>
      </c>
      <c r="D588">
        <v>0.61</v>
      </c>
      <c r="E588" s="113">
        <v>1180000000000</v>
      </c>
      <c r="F588" s="47" t="s">
        <v>9262</v>
      </c>
      <c r="G588" s="113">
        <v>4710</v>
      </c>
      <c r="H588" s="2" t="s">
        <v>9080</v>
      </c>
      <c r="I588" s="140">
        <v>45414</v>
      </c>
      <c r="K588" s="1" t="s">
        <v>8546</v>
      </c>
      <c r="L588" s="1" t="s">
        <v>9082</v>
      </c>
      <c r="M588" s="1" t="s">
        <v>9172</v>
      </c>
    </row>
    <row r="589" spans="1:13">
      <c r="A589" s="1" t="s">
        <v>9934</v>
      </c>
      <c r="B589" s="102" t="s">
        <v>9935</v>
      </c>
      <c r="C589" s="113">
        <v>1010000000000</v>
      </c>
      <c r="D589">
        <v>0.76500000000000001</v>
      </c>
      <c r="E589" s="113">
        <v>774000000000</v>
      </c>
      <c r="F589" s="47" t="s">
        <v>9262</v>
      </c>
      <c r="G589" s="113">
        <v>3100</v>
      </c>
      <c r="H589" s="2" t="s">
        <v>9080</v>
      </c>
      <c r="I589" s="140">
        <v>45414</v>
      </c>
      <c r="K589" s="1" t="s">
        <v>8546</v>
      </c>
      <c r="L589" s="1" t="s">
        <v>9082</v>
      </c>
      <c r="M589" s="1" t="s">
        <v>9172</v>
      </c>
    </row>
    <row r="590" spans="1:13">
      <c r="A590" s="1" t="s">
        <v>9936</v>
      </c>
      <c r="B590" s="102" t="s">
        <v>9937</v>
      </c>
      <c r="C590" s="113">
        <v>1460000000000</v>
      </c>
      <c r="D590">
        <v>0.6</v>
      </c>
      <c r="E590" s="113">
        <v>874000000000</v>
      </c>
      <c r="F590" s="47" t="s">
        <v>9262</v>
      </c>
      <c r="G590" s="113">
        <v>3500</v>
      </c>
      <c r="H590" s="2" t="s">
        <v>9080</v>
      </c>
      <c r="I590" s="140">
        <v>45414</v>
      </c>
      <c r="K590" s="1" t="s">
        <v>8546</v>
      </c>
      <c r="L590" s="1" t="s">
        <v>9082</v>
      </c>
      <c r="M590" s="1" t="s">
        <v>9172</v>
      </c>
    </row>
    <row r="591" spans="1:13">
      <c r="A591" s="1" t="s">
        <v>9938</v>
      </c>
      <c r="B591" s="102" t="s">
        <v>9939</v>
      </c>
      <c r="C591" s="113">
        <v>14400000000000</v>
      </c>
      <c r="D591">
        <v>1</v>
      </c>
      <c r="E591" s="113">
        <v>14400000000000</v>
      </c>
      <c r="F591" s="47" t="s">
        <v>9262</v>
      </c>
      <c r="G591" s="113">
        <v>57500</v>
      </c>
      <c r="H591" s="2" t="s">
        <v>9080</v>
      </c>
      <c r="I591" s="140">
        <v>45414</v>
      </c>
      <c r="K591" s="1" t="s">
        <v>8546</v>
      </c>
      <c r="L591" s="1" t="s">
        <v>9082</v>
      </c>
      <c r="M591" s="1" t="s">
        <v>9172</v>
      </c>
    </row>
    <row r="592" spans="1:13">
      <c r="A592" s="1" t="s">
        <v>9940</v>
      </c>
      <c r="B592" s="102" t="s">
        <v>9941</v>
      </c>
      <c r="C592" s="113">
        <v>27800000000000</v>
      </c>
      <c r="D592">
        <v>0.88</v>
      </c>
      <c r="E592" s="113">
        <v>24400000000000</v>
      </c>
      <c r="F592" s="47" t="s">
        <v>9262</v>
      </c>
      <c r="G592" s="113">
        <v>97800</v>
      </c>
      <c r="H592" s="2" t="s">
        <v>9080</v>
      </c>
      <c r="I592" s="140">
        <v>45414</v>
      </c>
      <c r="K592" s="1" t="s">
        <v>8546</v>
      </c>
      <c r="L592" s="1" t="s">
        <v>9082</v>
      </c>
      <c r="M592" s="1" t="s">
        <v>9172</v>
      </c>
    </row>
    <row r="593" spans="1:13">
      <c r="A593" s="1" t="s">
        <v>9942</v>
      </c>
      <c r="B593" s="102" t="s">
        <v>9943</v>
      </c>
      <c r="C593" s="113">
        <v>367000000000</v>
      </c>
      <c r="D593">
        <v>0.8</v>
      </c>
      <c r="E593" s="137">
        <f>C593*D593</f>
        <v>293600000000</v>
      </c>
      <c r="F593" s="47" t="s">
        <v>9262</v>
      </c>
      <c r="G593" s="113">
        <v>1180</v>
      </c>
      <c r="H593" s="2" t="s">
        <v>9080</v>
      </c>
      <c r="I593" s="140">
        <v>45414</v>
      </c>
      <c r="K593" s="1" t="s">
        <v>8546</v>
      </c>
      <c r="L593" s="1" t="s">
        <v>9082</v>
      </c>
      <c r="M593" s="1" t="s">
        <v>9172</v>
      </c>
    </row>
    <row r="594" spans="1:13">
      <c r="A594" s="1" t="s">
        <v>9944</v>
      </c>
      <c r="B594" s="102" t="s">
        <v>9945</v>
      </c>
      <c r="C594" s="113">
        <v>328000000000</v>
      </c>
      <c r="D594">
        <v>0.56999999999999995</v>
      </c>
      <c r="E594" s="113">
        <v>187000000000</v>
      </c>
      <c r="F594" s="47" t="s">
        <v>9262</v>
      </c>
      <c r="G594" s="113">
        <v>747</v>
      </c>
      <c r="H594" s="2" t="s">
        <v>9080</v>
      </c>
      <c r="I594" s="140">
        <v>45414</v>
      </c>
      <c r="K594" s="1" t="s">
        <v>8546</v>
      </c>
      <c r="L594" s="1" t="s">
        <v>9082</v>
      </c>
      <c r="M594" s="1" t="s">
        <v>9172</v>
      </c>
    </row>
    <row r="595" spans="1:13">
      <c r="A595" s="1" t="s">
        <v>9946</v>
      </c>
      <c r="B595" s="102" t="s">
        <v>9947</v>
      </c>
      <c r="C595" s="113">
        <v>22400000000000</v>
      </c>
      <c r="D595">
        <v>0.90500000000000003</v>
      </c>
      <c r="E595" s="113">
        <v>20300000000000</v>
      </c>
      <c r="F595" s="47" t="s">
        <v>9262</v>
      </c>
      <c r="G595" s="113">
        <v>81200</v>
      </c>
      <c r="H595" s="2" t="s">
        <v>9080</v>
      </c>
      <c r="I595" s="140">
        <v>45414</v>
      </c>
      <c r="K595" s="1" t="s">
        <v>8546</v>
      </c>
      <c r="L595" s="1" t="s">
        <v>9082</v>
      </c>
      <c r="M595" s="1" t="s">
        <v>9172</v>
      </c>
    </row>
    <row r="596" spans="1:13">
      <c r="A596" s="1" t="s">
        <v>9948</v>
      </c>
      <c r="B596" s="102" t="s">
        <v>9949</v>
      </c>
      <c r="C596" s="113">
        <v>11400000000000</v>
      </c>
      <c r="D596">
        <v>0.51500000000000001</v>
      </c>
      <c r="E596" s="113">
        <v>5890000000000</v>
      </c>
      <c r="F596" s="47" t="s">
        <v>9262</v>
      </c>
      <c r="G596" s="113">
        <v>23600</v>
      </c>
      <c r="H596" s="2" t="s">
        <v>9080</v>
      </c>
      <c r="I596" s="140">
        <v>45414</v>
      </c>
      <c r="K596" s="1" t="s">
        <v>8546</v>
      </c>
      <c r="L596" s="1" t="s">
        <v>9082</v>
      </c>
      <c r="M596" s="1" t="s">
        <v>9172</v>
      </c>
    </row>
    <row r="597" spans="1:13">
      <c r="A597" s="1" t="s">
        <v>9950</v>
      </c>
      <c r="B597" s="102" t="s">
        <v>9951</v>
      </c>
      <c r="C597" s="113">
        <v>520000000000</v>
      </c>
      <c r="D597">
        <v>0.89</v>
      </c>
      <c r="E597" s="113">
        <v>463000000000</v>
      </c>
      <c r="F597" s="47" t="s">
        <v>9262</v>
      </c>
      <c r="G597" s="113">
        <v>1850</v>
      </c>
      <c r="H597" s="2" t="s">
        <v>9080</v>
      </c>
      <c r="I597" s="140">
        <v>45414</v>
      </c>
      <c r="K597" s="1" t="s">
        <v>8546</v>
      </c>
      <c r="L597" s="1" t="s">
        <v>9082</v>
      </c>
      <c r="M597" s="1" t="s">
        <v>9172</v>
      </c>
    </row>
    <row r="598" spans="1:13">
      <c r="A598" s="1" t="s">
        <v>9952</v>
      </c>
      <c r="B598" s="102" t="s">
        <v>9953</v>
      </c>
      <c r="C598" s="113">
        <v>807000000000</v>
      </c>
      <c r="D598">
        <v>0.71499999999999997</v>
      </c>
      <c r="E598" s="113">
        <v>577000000000</v>
      </c>
      <c r="F598" s="47" t="s">
        <v>9262</v>
      </c>
      <c r="G598" s="113">
        <v>2310</v>
      </c>
      <c r="H598" s="2" t="s">
        <v>9080</v>
      </c>
      <c r="I598" s="140">
        <v>45414</v>
      </c>
      <c r="K598" s="1" t="s">
        <v>8546</v>
      </c>
      <c r="L598" s="1" t="s">
        <v>9082</v>
      </c>
      <c r="M598" s="1" t="s">
        <v>9172</v>
      </c>
    </row>
    <row r="599" spans="1:13">
      <c r="A599" s="1" t="s">
        <v>9954</v>
      </c>
      <c r="B599" s="102" t="s">
        <v>9955</v>
      </c>
      <c r="C599" s="113">
        <v>1580000000000</v>
      </c>
      <c r="D599">
        <v>0.86</v>
      </c>
      <c r="E599" s="113">
        <v>1210000000000</v>
      </c>
      <c r="F599" s="47" t="s">
        <v>9262</v>
      </c>
      <c r="G599" s="113">
        <v>4840</v>
      </c>
      <c r="H599" s="2" t="s">
        <v>9080</v>
      </c>
      <c r="I599" s="140">
        <v>45414</v>
      </c>
      <c r="K599" s="1" t="s">
        <v>8546</v>
      </c>
      <c r="L599" s="1" t="s">
        <v>9082</v>
      </c>
      <c r="M599" s="1" t="s">
        <v>9172</v>
      </c>
    </row>
    <row r="600" spans="1:13">
      <c r="A600" s="1" t="s">
        <v>9956</v>
      </c>
      <c r="B600" s="102" t="s">
        <v>9957</v>
      </c>
      <c r="C600" s="113">
        <v>181000000000</v>
      </c>
      <c r="D600">
        <v>0.74</v>
      </c>
      <c r="E600" s="113">
        <v>134000000000</v>
      </c>
      <c r="F600" s="47" t="s">
        <v>9262</v>
      </c>
      <c r="G600" s="113">
        <v>535</v>
      </c>
      <c r="H600" s="2" t="s">
        <v>9080</v>
      </c>
      <c r="I600" s="140">
        <v>45414</v>
      </c>
      <c r="K600" s="1" t="s">
        <v>8546</v>
      </c>
      <c r="L600" s="1" t="s">
        <v>9082</v>
      </c>
      <c r="M600" s="1" t="s">
        <v>9172</v>
      </c>
    </row>
    <row r="601" spans="1:13">
      <c r="A601" s="1" t="s">
        <v>9958</v>
      </c>
      <c r="B601" s="102" t="s">
        <v>9959</v>
      </c>
      <c r="C601" s="113">
        <v>47000000000000</v>
      </c>
      <c r="D601">
        <v>0.68500000000000005</v>
      </c>
      <c r="E601" s="113">
        <v>32200000000000</v>
      </c>
      <c r="F601" s="47" t="s">
        <v>9262</v>
      </c>
      <c r="G601" s="113">
        <v>129000</v>
      </c>
      <c r="H601" s="2" t="s">
        <v>9080</v>
      </c>
      <c r="I601" s="140">
        <v>45414</v>
      </c>
      <c r="K601" s="1" t="s">
        <v>8546</v>
      </c>
      <c r="L601" s="1" t="s">
        <v>9082</v>
      </c>
      <c r="M601" s="1" t="s">
        <v>9172</v>
      </c>
    </row>
    <row r="602" spans="1:13">
      <c r="A602" s="1" t="s">
        <v>9960</v>
      </c>
      <c r="B602" s="102" t="s">
        <v>9961</v>
      </c>
      <c r="C602" s="113">
        <v>9800000000000</v>
      </c>
      <c r="D602">
        <v>0.71</v>
      </c>
      <c r="E602" s="113">
        <v>6960000000000</v>
      </c>
      <c r="F602" s="47" t="s">
        <v>9262</v>
      </c>
      <c r="G602" s="113">
        <v>27800</v>
      </c>
      <c r="H602" s="2" t="s">
        <v>9080</v>
      </c>
      <c r="I602" s="140">
        <v>45414</v>
      </c>
      <c r="K602" s="1" t="s">
        <v>8546</v>
      </c>
      <c r="L602" s="1" t="s">
        <v>9082</v>
      </c>
      <c r="M602" s="1" t="s">
        <v>9172</v>
      </c>
    </row>
    <row r="603" spans="1:13">
      <c r="A603" s="1" t="s">
        <v>9962</v>
      </c>
      <c r="B603" s="102" t="s">
        <v>9963</v>
      </c>
      <c r="C603" s="113">
        <v>6940000000000</v>
      </c>
      <c r="D603">
        <v>0.52500000000000002</v>
      </c>
      <c r="E603" s="113">
        <v>3640000000000</v>
      </c>
      <c r="F603" s="47" t="s">
        <v>9262</v>
      </c>
      <c r="G603" s="113">
        <v>14600</v>
      </c>
      <c r="H603" s="2" t="s">
        <v>9080</v>
      </c>
      <c r="I603" s="140">
        <v>45414</v>
      </c>
      <c r="K603" s="1" t="s">
        <v>8546</v>
      </c>
      <c r="L603" s="1" t="s">
        <v>9082</v>
      </c>
      <c r="M603" s="1" t="s">
        <v>9172</v>
      </c>
    </row>
    <row r="604" spans="1:13">
      <c r="A604" s="1" t="s">
        <v>9964</v>
      </c>
      <c r="B604" s="102" t="s">
        <v>9965</v>
      </c>
      <c r="C604" s="113">
        <v>4230000000000</v>
      </c>
      <c r="D604">
        <v>0.85</v>
      </c>
      <c r="E604" s="113">
        <v>3590000000000</v>
      </c>
      <c r="F604" s="47" t="s">
        <v>9262</v>
      </c>
      <c r="G604" s="113">
        <v>14400</v>
      </c>
      <c r="H604" s="2" t="s">
        <v>9080</v>
      </c>
      <c r="I604" s="140">
        <v>45414</v>
      </c>
      <c r="K604" s="1" t="s">
        <v>8546</v>
      </c>
      <c r="L604" s="1" t="s">
        <v>9082</v>
      </c>
      <c r="M604" s="1" t="s">
        <v>9172</v>
      </c>
    </row>
    <row r="605" spans="1:13">
      <c r="A605" s="1" t="s">
        <v>9966</v>
      </c>
      <c r="B605" s="102" t="s">
        <v>9967</v>
      </c>
      <c r="C605" s="113">
        <v>5130000000000</v>
      </c>
      <c r="D605">
        <v>0.2</v>
      </c>
      <c r="E605" s="113">
        <v>1030000000000</v>
      </c>
      <c r="F605" s="47" t="s">
        <v>9262</v>
      </c>
      <c r="G605" s="113">
        <v>4110</v>
      </c>
      <c r="H605" s="2" t="s">
        <v>9080</v>
      </c>
      <c r="I605" s="140">
        <v>45414</v>
      </c>
      <c r="K605" s="1" t="s">
        <v>8546</v>
      </c>
      <c r="L605" s="1" t="s">
        <v>9082</v>
      </c>
      <c r="M605" s="1" t="s">
        <v>9172</v>
      </c>
    </row>
    <row r="606" spans="1:13">
      <c r="A606" s="1" t="s">
        <v>9968</v>
      </c>
      <c r="B606" s="102" t="s">
        <v>9969</v>
      </c>
      <c r="C606" s="113">
        <v>12500000000000</v>
      </c>
      <c r="D606">
        <v>0.88</v>
      </c>
      <c r="E606" s="113">
        <v>11000000000000</v>
      </c>
      <c r="F606" s="47" t="s">
        <v>9262</v>
      </c>
      <c r="G606" s="113">
        <v>44000</v>
      </c>
      <c r="H606" s="2" t="s">
        <v>9080</v>
      </c>
      <c r="I606" s="140">
        <v>45414</v>
      </c>
      <c r="K606" s="1" t="s">
        <v>8546</v>
      </c>
      <c r="L606" s="1" t="s">
        <v>9082</v>
      </c>
      <c r="M606" s="1" t="s">
        <v>9172</v>
      </c>
    </row>
    <row r="607" spans="1:13">
      <c r="A607" s="1" t="s">
        <v>9970</v>
      </c>
      <c r="B607" s="102" t="s">
        <v>9971</v>
      </c>
      <c r="C607" s="113">
        <v>8780000000000</v>
      </c>
      <c r="D607">
        <v>0.74</v>
      </c>
      <c r="E607" s="113">
        <v>6500000000000</v>
      </c>
      <c r="F607" s="47" t="s">
        <v>9262</v>
      </c>
      <c r="G607" s="113">
        <v>26000</v>
      </c>
      <c r="H607" s="2" t="s">
        <v>9080</v>
      </c>
      <c r="I607" s="140">
        <v>45414</v>
      </c>
      <c r="K607" s="1" t="s">
        <v>8546</v>
      </c>
      <c r="L607" s="1" t="s">
        <v>9082</v>
      </c>
      <c r="M607" s="1" t="s">
        <v>9172</v>
      </c>
    </row>
    <row r="608" spans="1:13">
      <c r="A608" s="1" t="s">
        <v>9972</v>
      </c>
      <c r="B608" s="102" t="s">
        <v>9973</v>
      </c>
      <c r="C608" s="113">
        <v>77000000000000</v>
      </c>
      <c r="D608">
        <v>0.26500000000000001</v>
      </c>
      <c r="E608" s="113">
        <v>20400000000000</v>
      </c>
      <c r="F608" s="47" t="s">
        <v>9262</v>
      </c>
      <c r="G608" s="113">
        <v>81600</v>
      </c>
      <c r="H608" s="2" t="s">
        <v>9080</v>
      </c>
      <c r="I608" s="140">
        <v>45414</v>
      </c>
      <c r="K608" s="1" t="s">
        <v>8546</v>
      </c>
      <c r="L608" s="1" t="s">
        <v>9082</v>
      </c>
      <c r="M608" s="1" t="s">
        <v>9172</v>
      </c>
    </row>
    <row r="609" spans="1:13">
      <c r="A609" s="1" t="s">
        <v>9974</v>
      </c>
      <c r="B609" t="s">
        <v>9975</v>
      </c>
      <c r="C609" s="113">
        <v>44700000000000</v>
      </c>
      <c r="D609">
        <v>5</v>
      </c>
      <c r="E609" s="137">
        <f>C609*D609</f>
        <v>223500000000000</v>
      </c>
      <c r="F609" t="s">
        <v>9976</v>
      </c>
      <c r="G609" s="113">
        <v>1490000</v>
      </c>
      <c r="H609" s="2" t="s">
        <v>9080</v>
      </c>
      <c r="I609" s="140">
        <v>45425</v>
      </c>
      <c r="K609" s="1" t="s">
        <v>9977</v>
      </c>
      <c r="L609" s="1" t="s">
        <v>9082</v>
      </c>
      <c r="M609" s="1" t="s">
        <v>9172</v>
      </c>
    </row>
    <row r="610" spans="1:13">
      <c r="A610" s="1" t="s">
        <v>9978</v>
      </c>
      <c r="B610" t="s">
        <v>9979</v>
      </c>
      <c r="C610" s="113">
        <v>19800000000000</v>
      </c>
      <c r="D610">
        <v>5</v>
      </c>
      <c r="E610" s="137">
        <f t="shared" ref="E610:E623" si="7">C610*D610</f>
        <v>99000000000000</v>
      </c>
      <c r="F610" t="s">
        <v>9976</v>
      </c>
      <c r="G610" s="113">
        <v>659000</v>
      </c>
      <c r="H610" s="2" t="s">
        <v>9080</v>
      </c>
      <c r="I610" s="140">
        <v>45425</v>
      </c>
      <c r="K610" s="1" t="s">
        <v>9977</v>
      </c>
      <c r="L610" s="1" t="s">
        <v>9082</v>
      </c>
      <c r="M610" s="1" t="s">
        <v>9172</v>
      </c>
    </row>
    <row r="611" spans="1:13">
      <c r="A611" s="1" t="s">
        <v>9980</v>
      </c>
      <c r="B611" t="s">
        <v>9981</v>
      </c>
      <c r="C611" s="113">
        <v>43600000000000</v>
      </c>
      <c r="D611">
        <v>5</v>
      </c>
      <c r="E611" s="137">
        <f t="shared" si="7"/>
        <v>218000000000000</v>
      </c>
      <c r="F611" t="s">
        <v>9976</v>
      </c>
      <c r="G611" s="113">
        <v>1450000</v>
      </c>
      <c r="H611" s="2" t="s">
        <v>9080</v>
      </c>
      <c r="I611" s="140">
        <v>45425</v>
      </c>
      <c r="K611" s="1" t="s">
        <v>9977</v>
      </c>
      <c r="L611" s="1" t="s">
        <v>9082</v>
      </c>
      <c r="M611" s="1" t="s">
        <v>9172</v>
      </c>
    </row>
    <row r="612" spans="1:13">
      <c r="A612" s="1" t="s">
        <v>9982</v>
      </c>
      <c r="B612" t="s">
        <v>9983</v>
      </c>
      <c r="C612" s="113">
        <v>24400000000000</v>
      </c>
      <c r="D612">
        <v>5</v>
      </c>
      <c r="E612" s="137">
        <f t="shared" si="7"/>
        <v>122000000000000</v>
      </c>
      <c r="F612" t="s">
        <v>9976</v>
      </c>
      <c r="G612" s="113">
        <v>814000</v>
      </c>
      <c r="H612" s="2" t="s">
        <v>9080</v>
      </c>
      <c r="I612" s="140">
        <v>45425</v>
      </c>
      <c r="K612" s="1" t="s">
        <v>9977</v>
      </c>
      <c r="L612" s="1" t="s">
        <v>9082</v>
      </c>
      <c r="M612" s="1" t="s">
        <v>9172</v>
      </c>
    </row>
    <row r="613" spans="1:13">
      <c r="A613" s="1" t="s">
        <v>9984</v>
      </c>
      <c r="B613" t="s">
        <v>9985</v>
      </c>
      <c r="C613" s="113">
        <v>29200000000000</v>
      </c>
      <c r="D613">
        <v>5</v>
      </c>
      <c r="E613" s="137">
        <f t="shared" si="7"/>
        <v>146000000000000</v>
      </c>
      <c r="F613" t="s">
        <v>9976</v>
      </c>
      <c r="G613" s="113">
        <v>974000</v>
      </c>
      <c r="H613" s="2" t="s">
        <v>9080</v>
      </c>
      <c r="I613" s="140">
        <v>45425</v>
      </c>
      <c r="K613" s="1" t="s">
        <v>9977</v>
      </c>
      <c r="L613" s="1" t="s">
        <v>9082</v>
      </c>
      <c r="M613" s="1" t="s">
        <v>9172</v>
      </c>
    </row>
    <row r="614" spans="1:13">
      <c r="A614" s="1" t="s">
        <v>9986</v>
      </c>
      <c r="B614" t="s">
        <v>9987</v>
      </c>
      <c r="C614" s="113">
        <v>43600000000000</v>
      </c>
      <c r="D614">
        <v>5</v>
      </c>
      <c r="E614" s="137">
        <f t="shared" si="7"/>
        <v>218000000000000</v>
      </c>
      <c r="F614" t="s">
        <v>9976</v>
      </c>
      <c r="G614" s="113">
        <v>1450000</v>
      </c>
      <c r="H614" s="2" t="s">
        <v>9080</v>
      </c>
      <c r="I614" s="140">
        <v>45425</v>
      </c>
      <c r="K614" s="1" t="s">
        <v>9977</v>
      </c>
      <c r="L614" s="1" t="s">
        <v>9082</v>
      </c>
      <c r="M614" s="1" t="s">
        <v>9172</v>
      </c>
    </row>
    <row r="615" spans="1:13">
      <c r="A615" s="1" t="s">
        <v>9988</v>
      </c>
      <c r="B615" t="s">
        <v>9989</v>
      </c>
      <c r="C615" s="113">
        <v>19800000000</v>
      </c>
      <c r="D615">
        <v>5</v>
      </c>
      <c r="E615" s="137">
        <f t="shared" si="7"/>
        <v>99000000000</v>
      </c>
      <c r="F615" t="s">
        <v>9976</v>
      </c>
      <c r="G615" s="113">
        <v>660</v>
      </c>
      <c r="H615" s="2" t="s">
        <v>9080</v>
      </c>
      <c r="I615" s="140">
        <v>45425</v>
      </c>
      <c r="K615" s="1" t="s">
        <v>9977</v>
      </c>
      <c r="L615" s="1" t="s">
        <v>9082</v>
      </c>
      <c r="M615" s="1" t="s">
        <v>9172</v>
      </c>
    </row>
    <row r="616" spans="1:13">
      <c r="A616" s="1" t="s">
        <v>9990</v>
      </c>
      <c r="B616" t="s">
        <v>9991</v>
      </c>
      <c r="C616" s="113">
        <v>16500000000</v>
      </c>
      <c r="D616">
        <v>5</v>
      </c>
      <c r="E616" s="137">
        <f t="shared" si="7"/>
        <v>82500000000</v>
      </c>
      <c r="F616" t="s">
        <v>9976</v>
      </c>
      <c r="G616" s="113">
        <v>549</v>
      </c>
      <c r="H616" s="2" t="s">
        <v>9080</v>
      </c>
      <c r="I616" s="140">
        <v>45425</v>
      </c>
      <c r="K616" s="1" t="s">
        <v>9977</v>
      </c>
      <c r="L616" s="1" t="s">
        <v>9082</v>
      </c>
      <c r="M616" s="1" t="s">
        <v>9172</v>
      </c>
    </row>
    <row r="617" spans="1:13">
      <c r="A617" s="1" t="s">
        <v>9992</v>
      </c>
      <c r="B617" t="s">
        <v>9993</v>
      </c>
      <c r="C617" s="113">
        <v>29500000000</v>
      </c>
      <c r="D617">
        <v>5</v>
      </c>
      <c r="E617" s="137">
        <f t="shared" si="7"/>
        <v>147500000000</v>
      </c>
      <c r="F617" t="s">
        <v>9976</v>
      </c>
      <c r="G617" s="113">
        <v>983</v>
      </c>
      <c r="H617" s="2" t="s">
        <v>9080</v>
      </c>
      <c r="I617" s="140">
        <v>45425</v>
      </c>
      <c r="K617" s="1" t="s">
        <v>9977</v>
      </c>
      <c r="L617" s="1" t="s">
        <v>9082</v>
      </c>
      <c r="M617" s="1" t="s">
        <v>9172</v>
      </c>
    </row>
    <row r="618" spans="1:13">
      <c r="A618" s="1" t="s">
        <v>9994</v>
      </c>
      <c r="B618" t="s">
        <v>9995</v>
      </c>
      <c r="C618" s="113">
        <v>9730000000</v>
      </c>
      <c r="D618">
        <v>5</v>
      </c>
      <c r="E618" s="137">
        <f t="shared" si="7"/>
        <v>48650000000</v>
      </c>
      <c r="F618" t="s">
        <v>9976</v>
      </c>
      <c r="G618" s="113">
        <v>324</v>
      </c>
      <c r="H618" s="2" t="s">
        <v>9080</v>
      </c>
      <c r="I618" s="140">
        <v>45425</v>
      </c>
      <c r="K618" s="1" t="s">
        <v>9977</v>
      </c>
      <c r="L618" s="1" t="s">
        <v>9082</v>
      </c>
      <c r="M618" s="1" t="s">
        <v>9172</v>
      </c>
    </row>
    <row r="619" spans="1:13">
      <c r="A619" s="1" t="s">
        <v>9996</v>
      </c>
      <c r="B619" t="s">
        <v>9997</v>
      </c>
      <c r="C619" s="113">
        <v>6800000000</v>
      </c>
      <c r="D619">
        <v>5</v>
      </c>
      <c r="E619" s="137">
        <f t="shared" si="7"/>
        <v>34000000000</v>
      </c>
      <c r="F619" t="s">
        <v>9976</v>
      </c>
      <c r="G619" s="113">
        <v>227</v>
      </c>
      <c r="H619" s="2" t="s">
        <v>9080</v>
      </c>
      <c r="I619" s="140">
        <v>45425</v>
      </c>
      <c r="K619" s="1" t="s">
        <v>9977</v>
      </c>
      <c r="L619" s="1" t="s">
        <v>9082</v>
      </c>
      <c r="M619" s="1" t="s">
        <v>9172</v>
      </c>
    </row>
    <row r="620" spans="1:13">
      <c r="A620" s="1" t="s">
        <v>9998</v>
      </c>
      <c r="B620" t="s">
        <v>9999</v>
      </c>
      <c r="C620" s="113">
        <v>7070000000</v>
      </c>
      <c r="D620">
        <v>5</v>
      </c>
      <c r="E620" s="137">
        <f t="shared" si="7"/>
        <v>35350000000</v>
      </c>
      <c r="F620" t="s">
        <v>9976</v>
      </c>
      <c r="G620" s="113">
        <v>236</v>
      </c>
      <c r="H620" s="2" t="s">
        <v>9080</v>
      </c>
      <c r="I620" s="140">
        <v>45425</v>
      </c>
      <c r="K620" s="1" t="s">
        <v>9977</v>
      </c>
      <c r="L620" s="1" t="s">
        <v>9082</v>
      </c>
      <c r="M620" s="1" t="s">
        <v>9172</v>
      </c>
    </row>
    <row r="621" spans="1:13">
      <c r="A621" s="1" t="s">
        <v>10000</v>
      </c>
      <c r="B621" t="s">
        <v>10001</v>
      </c>
      <c r="C621" s="113">
        <v>91500000000</v>
      </c>
      <c r="D621">
        <v>5</v>
      </c>
      <c r="E621" s="137">
        <f t="shared" si="7"/>
        <v>457500000000</v>
      </c>
      <c r="F621" t="s">
        <v>9976</v>
      </c>
      <c r="G621" s="113">
        <v>3050</v>
      </c>
      <c r="H621" s="2" t="s">
        <v>9080</v>
      </c>
      <c r="I621" s="140">
        <v>45425</v>
      </c>
      <c r="K621" s="1" t="s">
        <v>9977</v>
      </c>
      <c r="L621" s="1" t="s">
        <v>9082</v>
      </c>
      <c r="M621" s="1" t="s">
        <v>9172</v>
      </c>
    </row>
    <row r="622" spans="1:13">
      <c r="A622" s="1" t="s">
        <v>10002</v>
      </c>
      <c r="B622" t="s">
        <v>10003</v>
      </c>
      <c r="C622" s="113">
        <v>108000000000</v>
      </c>
      <c r="D622">
        <v>5</v>
      </c>
      <c r="E622" s="137">
        <f t="shared" si="7"/>
        <v>540000000000</v>
      </c>
      <c r="F622" t="s">
        <v>9976</v>
      </c>
      <c r="G622" s="113">
        <v>3600</v>
      </c>
      <c r="H622" s="2" t="s">
        <v>9080</v>
      </c>
      <c r="I622" s="140">
        <v>45425</v>
      </c>
      <c r="K622" s="1" t="s">
        <v>9977</v>
      </c>
      <c r="L622" s="1" t="s">
        <v>9082</v>
      </c>
      <c r="M622" s="1" t="s">
        <v>9172</v>
      </c>
    </row>
    <row r="623" spans="1:13">
      <c r="A623" s="1" t="s">
        <v>10004</v>
      </c>
      <c r="B623" t="s">
        <v>10005</v>
      </c>
      <c r="C623" s="113">
        <v>42500000000</v>
      </c>
      <c r="D623">
        <v>5</v>
      </c>
      <c r="E623" s="137">
        <f t="shared" si="7"/>
        <v>212500000000</v>
      </c>
      <c r="F623" t="s">
        <v>9976</v>
      </c>
      <c r="G623" s="113">
        <v>1420</v>
      </c>
      <c r="H623" s="2" t="s">
        <v>9080</v>
      </c>
      <c r="I623" s="140">
        <v>45425</v>
      </c>
      <c r="K623" s="1" t="s">
        <v>9977</v>
      </c>
      <c r="L623" s="1" t="s">
        <v>9082</v>
      </c>
      <c r="M623" s="1" t="s">
        <v>9172</v>
      </c>
    </row>
    <row r="624" spans="1:13">
      <c r="A624" s="1" t="s">
        <v>10006</v>
      </c>
      <c r="B624" t="s">
        <v>10007</v>
      </c>
      <c r="D624">
        <v>3.355</v>
      </c>
      <c r="F624" t="s">
        <v>10008</v>
      </c>
      <c r="H624" s="2" t="s">
        <v>9080</v>
      </c>
      <c r="I624" s="140">
        <v>45432</v>
      </c>
      <c r="J624" t="s">
        <v>10009</v>
      </c>
      <c r="K624" s="1" t="s">
        <v>9802</v>
      </c>
      <c r="L624" s="1" t="s">
        <v>9082</v>
      </c>
      <c r="M624" s="1" t="s">
        <v>9172</v>
      </c>
    </row>
    <row r="625" spans="1:17">
      <c r="A625" s="1" t="s">
        <v>10010</v>
      </c>
      <c r="B625" t="s">
        <v>10011</v>
      </c>
      <c r="C625" s="113">
        <v>49000000000000</v>
      </c>
      <c r="D625">
        <v>0.84499999999999997</v>
      </c>
      <c r="E625" s="137">
        <f>D625*C625</f>
        <v>41405000000000</v>
      </c>
      <c r="F625" t="s">
        <v>10008</v>
      </c>
      <c r="G625" s="137">
        <f>E625/3000000000</f>
        <v>13801.666666666666</v>
      </c>
      <c r="H625" s="2" t="s">
        <v>9080</v>
      </c>
      <c r="I625" s="140">
        <v>45439</v>
      </c>
      <c r="J625" t="s">
        <v>9908</v>
      </c>
      <c r="K625" s="1" t="s">
        <v>9802</v>
      </c>
      <c r="L625" s="1" t="s">
        <v>9082</v>
      </c>
      <c r="M625" s="1" t="s">
        <v>9172</v>
      </c>
    </row>
    <row r="626" spans="1:17">
      <c r="A626" s="1" t="s">
        <v>10012</v>
      </c>
      <c r="B626" t="s">
        <v>10013</v>
      </c>
      <c r="C626" s="137">
        <v>33000000000000</v>
      </c>
      <c r="D626">
        <v>1.22</v>
      </c>
      <c r="E626" s="137">
        <f>D626*C626</f>
        <v>40260000000000</v>
      </c>
      <c r="F626" t="s">
        <v>10008</v>
      </c>
      <c r="G626" s="137">
        <f>E626/3000000000</f>
        <v>13420</v>
      </c>
      <c r="H626" s="2" t="s">
        <v>9080</v>
      </c>
      <c r="I626" s="140">
        <v>45439</v>
      </c>
      <c r="J626" t="s">
        <v>10009</v>
      </c>
      <c r="K626" s="1" t="s">
        <v>9802</v>
      </c>
      <c r="L626" s="1" t="s">
        <v>9082</v>
      </c>
      <c r="M626" s="1" t="s">
        <v>9172</v>
      </c>
    </row>
    <row r="627" spans="1:17">
      <c r="A627" s="1" t="s">
        <v>10014</v>
      </c>
      <c r="B627" s="102" t="s">
        <v>10015</v>
      </c>
      <c r="C627" s="113">
        <v>5110000000000</v>
      </c>
      <c r="D627">
        <v>5</v>
      </c>
      <c r="E627" s="137">
        <f>C627*D627</f>
        <v>25550000000000</v>
      </c>
      <c r="F627" t="s">
        <v>9976</v>
      </c>
      <c r="G627" s="113">
        <v>170000</v>
      </c>
      <c r="H627" s="2" t="s">
        <v>9080</v>
      </c>
      <c r="I627" s="140">
        <v>45446</v>
      </c>
      <c r="K627" s="1" t="s">
        <v>9977</v>
      </c>
      <c r="L627" s="1" t="s">
        <v>9082</v>
      </c>
      <c r="M627" s="1" t="s">
        <v>9172</v>
      </c>
      <c r="Q627" t="s">
        <v>10016</v>
      </c>
    </row>
    <row r="628" spans="1:17">
      <c r="A628" s="1" t="s">
        <v>10017</v>
      </c>
      <c r="B628" s="102" t="s">
        <v>10018</v>
      </c>
      <c r="C628" s="113">
        <v>3670000000000</v>
      </c>
      <c r="D628">
        <v>5</v>
      </c>
      <c r="E628" s="137">
        <f t="shared" ref="E628:E636" si="8">C628*D628</f>
        <v>18350000000000</v>
      </c>
      <c r="F628" t="s">
        <v>9976</v>
      </c>
      <c r="G628" s="113">
        <v>122000</v>
      </c>
      <c r="H628" s="2" t="s">
        <v>9080</v>
      </c>
      <c r="I628" s="140">
        <v>45446</v>
      </c>
      <c r="K628" s="1" t="s">
        <v>9977</v>
      </c>
      <c r="L628" s="1" t="s">
        <v>9082</v>
      </c>
      <c r="M628" s="1" t="s">
        <v>9172</v>
      </c>
      <c r="Q628" t="s">
        <v>10016</v>
      </c>
    </row>
    <row r="629" spans="1:17">
      <c r="A629" s="1" t="s">
        <v>10019</v>
      </c>
      <c r="B629" s="102" t="s">
        <v>10020</v>
      </c>
      <c r="C629" s="113">
        <v>3830000000000</v>
      </c>
      <c r="D629">
        <v>5</v>
      </c>
      <c r="E629" s="137">
        <f t="shared" si="8"/>
        <v>19150000000000</v>
      </c>
      <c r="F629" t="s">
        <v>9976</v>
      </c>
      <c r="G629" s="113">
        <v>128000</v>
      </c>
      <c r="H629" s="2" t="s">
        <v>9080</v>
      </c>
      <c r="I629" s="140">
        <v>45446</v>
      </c>
      <c r="K629" s="1" t="s">
        <v>9977</v>
      </c>
      <c r="L629" s="1" t="s">
        <v>9082</v>
      </c>
      <c r="M629" s="1" t="s">
        <v>9172</v>
      </c>
      <c r="Q629" t="s">
        <v>10016</v>
      </c>
    </row>
    <row r="630" spans="1:17">
      <c r="A630" s="1" t="s">
        <v>10021</v>
      </c>
      <c r="B630" s="102" t="s">
        <v>10022</v>
      </c>
      <c r="C630" s="113">
        <v>4820000000000</v>
      </c>
      <c r="D630">
        <v>5</v>
      </c>
      <c r="E630" s="137">
        <f t="shared" si="8"/>
        <v>24100000000000</v>
      </c>
      <c r="F630" t="s">
        <v>9976</v>
      </c>
      <c r="G630" s="113">
        <v>161000</v>
      </c>
      <c r="H630" s="2" t="s">
        <v>9080</v>
      </c>
      <c r="I630" s="140">
        <v>45446</v>
      </c>
      <c r="K630" s="1" t="s">
        <v>9977</v>
      </c>
      <c r="L630" s="1" t="s">
        <v>9082</v>
      </c>
      <c r="M630" s="1" t="s">
        <v>9172</v>
      </c>
      <c r="Q630" t="s">
        <v>10016</v>
      </c>
    </row>
    <row r="631" spans="1:17">
      <c r="A631" s="1" t="s">
        <v>10023</v>
      </c>
      <c r="B631" s="102" t="s">
        <v>10024</v>
      </c>
      <c r="C631" s="113">
        <v>5320000000000</v>
      </c>
      <c r="D631">
        <v>5</v>
      </c>
      <c r="E631" s="137">
        <f t="shared" si="8"/>
        <v>26600000000000</v>
      </c>
      <c r="F631" t="s">
        <v>9976</v>
      </c>
      <c r="G631" s="113">
        <v>177000</v>
      </c>
      <c r="H631" s="2" t="s">
        <v>9080</v>
      </c>
      <c r="I631" s="140">
        <v>45446</v>
      </c>
      <c r="K631" s="1" t="s">
        <v>9977</v>
      </c>
      <c r="L631" s="1" t="s">
        <v>9082</v>
      </c>
      <c r="M631" s="1" t="s">
        <v>9172</v>
      </c>
      <c r="Q631" t="s">
        <v>10016</v>
      </c>
    </row>
    <row r="632" spans="1:17">
      <c r="A632" s="1" t="s">
        <v>10025</v>
      </c>
      <c r="B632" s="102" t="s">
        <v>10026</v>
      </c>
      <c r="C632" s="113">
        <v>4470000000000</v>
      </c>
      <c r="D632">
        <v>5</v>
      </c>
      <c r="E632" s="137">
        <f t="shared" si="8"/>
        <v>22350000000000</v>
      </c>
      <c r="F632" t="s">
        <v>9976</v>
      </c>
      <c r="G632" s="113">
        <v>149000</v>
      </c>
      <c r="H632" s="2" t="s">
        <v>9080</v>
      </c>
      <c r="I632" s="140">
        <v>45446</v>
      </c>
      <c r="K632" s="1" t="s">
        <v>9977</v>
      </c>
      <c r="L632" s="1" t="s">
        <v>9082</v>
      </c>
      <c r="M632" s="1" t="s">
        <v>9172</v>
      </c>
      <c r="Q632" t="s">
        <v>10016</v>
      </c>
    </row>
    <row r="633" spans="1:17">
      <c r="A633" s="1" t="s">
        <v>10027</v>
      </c>
      <c r="B633" s="102" t="s">
        <v>10028</v>
      </c>
      <c r="C633" s="113">
        <v>6190000000000</v>
      </c>
      <c r="D633">
        <v>5</v>
      </c>
      <c r="E633" s="137">
        <f t="shared" si="8"/>
        <v>30950000000000</v>
      </c>
      <c r="F633" t="s">
        <v>9976</v>
      </c>
      <c r="G633" s="113">
        <v>206000</v>
      </c>
      <c r="H633" s="2" t="s">
        <v>9080</v>
      </c>
      <c r="I633" s="140">
        <v>45446</v>
      </c>
      <c r="K633" s="1" t="s">
        <v>9977</v>
      </c>
      <c r="L633" s="1" t="s">
        <v>9082</v>
      </c>
      <c r="M633" s="1" t="s">
        <v>9172</v>
      </c>
      <c r="Q633" t="s">
        <v>10016</v>
      </c>
    </row>
    <row r="634" spans="1:17">
      <c r="A634" s="1" t="s">
        <v>10029</v>
      </c>
      <c r="B634" s="102" t="s">
        <v>10030</v>
      </c>
      <c r="C634" s="113">
        <v>4300000000000</v>
      </c>
      <c r="D634">
        <v>5</v>
      </c>
      <c r="E634" s="137">
        <f t="shared" si="8"/>
        <v>21500000000000</v>
      </c>
      <c r="F634" t="s">
        <v>9976</v>
      </c>
      <c r="G634" s="113">
        <v>143000</v>
      </c>
      <c r="H634" s="2" t="s">
        <v>9080</v>
      </c>
      <c r="I634" s="140">
        <v>45446</v>
      </c>
      <c r="K634" s="1" t="s">
        <v>9977</v>
      </c>
      <c r="L634" s="1" t="s">
        <v>9082</v>
      </c>
      <c r="M634" s="1" t="s">
        <v>9172</v>
      </c>
      <c r="Q634" t="s">
        <v>10016</v>
      </c>
    </row>
    <row r="635" spans="1:17">
      <c r="A635" s="1" t="s">
        <v>10031</v>
      </c>
      <c r="B635" s="102" t="s">
        <v>10032</v>
      </c>
      <c r="C635" s="113">
        <v>5850000000000</v>
      </c>
      <c r="D635">
        <v>5</v>
      </c>
      <c r="E635" s="137">
        <f t="shared" si="8"/>
        <v>29250000000000</v>
      </c>
      <c r="F635" t="s">
        <v>9976</v>
      </c>
      <c r="G635" s="113">
        <v>195000</v>
      </c>
      <c r="H635" s="2" t="s">
        <v>9080</v>
      </c>
      <c r="I635" s="140">
        <v>45446</v>
      </c>
      <c r="K635" s="1" t="s">
        <v>9977</v>
      </c>
      <c r="L635" s="1" t="s">
        <v>9082</v>
      </c>
      <c r="M635" s="1" t="s">
        <v>9172</v>
      </c>
      <c r="Q635" t="s">
        <v>10016</v>
      </c>
    </row>
    <row r="636" spans="1:17">
      <c r="A636" s="1" t="s">
        <v>10033</v>
      </c>
      <c r="B636" s="102" t="s">
        <v>10034</v>
      </c>
      <c r="C636" s="113">
        <v>4600000000000</v>
      </c>
      <c r="D636">
        <v>5</v>
      </c>
      <c r="E636" s="137">
        <f t="shared" si="8"/>
        <v>23000000000000</v>
      </c>
      <c r="F636" t="s">
        <v>9976</v>
      </c>
      <c r="G636" s="113">
        <v>153000</v>
      </c>
      <c r="H636" s="2" t="s">
        <v>9080</v>
      </c>
      <c r="I636" s="140">
        <v>45446</v>
      </c>
      <c r="K636" s="1" t="s">
        <v>9977</v>
      </c>
      <c r="L636" s="1" t="s">
        <v>9082</v>
      </c>
      <c r="M636" s="1" t="s">
        <v>9172</v>
      </c>
      <c r="Q636" t="s">
        <v>10016</v>
      </c>
    </row>
    <row r="637" spans="1:17">
      <c r="A637" s="1" t="s">
        <v>10035</v>
      </c>
      <c r="B637" s="102" t="s">
        <v>10036</v>
      </c>
      <c r="C637" s="137">
        <v>6070000000000</v>
      </c>
      <c r="D637">
        <v>5</v>
      </c>
      <c r="E637" s="137">
        <v>30400000000000</v>
      </c>
      <c r="F637" t="s">
        <v>9976</v>
      </c>
      <c r="G637" s="137">
        <v>202000</v>
      </c>
      <c r="H637" s="2" t="s">
        <v>9080</v>
      </c>
      <c r="I637" s="140">
        <v>45446</v>
      </c>
      <c r="K637" s="1" t="s">
        <v>9977</v>
      </c>
      <c r="L637" s="1" t="s">
        <v>9082</v>
      </c>
      <c r="M637" s="1" t="s">
        <v>9172</v>
      </c>
      <c r="Q637" t="s">
        <v>10016</v>
      </c>
    </row>
    <row r="638" spans="1:17">
      <c r="A638" s="1" t="s">
        <v>10037</v>
      </c>
      <c r="B638" s="102" t="s">
        <v>10038</v>
      </c>
      <c r="C638" s="137">
        <v>8290000000000</v>
      </c>
      <c r="D638">
        <v>5</v>
      </c>
      <c r="E638" s="137">
        <v>41400000000000</v>
      </c>
      <c r="F638" t="s">
        <v>9976</v>
      </c>
      <c r="G638" s="137">
        <v>276000</v>
      </c>
      <c r="H638" s="2" t="s">
        <v>9080</v>
      </c>
      <c r="I638" s="140">
        <v>45446</v>
      </c>
      <c r="K638" s="1" t="s">
        <v>9977</v>
      </c>
      <c r="L638" s="1" t="s">
        <v>9082</v>
      </c>
      <c r="M638" s="1" t="s">
        <v>9172</v>
      </c>
      <c r="Q638" t="s">
        <v>10016</v>
      </c>
    </row>
    <row r="639" spans="1:17">
      <c r="A639" s="1" t="s">
        <v>10039</v>
      </c>
      <c r="B639" s="102" t="s">
        <v>10040</v>
      </c>
      <c r="C639" s="137">
        <v>6510000000000</v>
      </c>
      <c r="D639">
        <v>5</v>
      </c>
      <c r="E639" s="137">
        <v>32500000000000</v>
      </c>
      <c r="F639" t="s">
        <v>9976</v>
      </c>
      <c r="G639" s="137">
        <v>217000</v>
      </c>
      <c r="H639" s="2" t="s">
        <v>9080</v>
      </c>
      <c r="I639" s="140">
        <v>45446</v>
      </c>
      <c r="K639" s="1" t="s">
        <v>9977</v>
      </c>
      <c r="L639" s="1" t="s">
        <v>9082</v>
      </c>
      <c r="M639" s="1" t="s">
        <v>9172</v>
      </c>
      <c r="Q639" t="s">
        <v>10016</v>
      </c>
    </row>
    <row r="640" spans="1:17">
      <c r="A640" s="1" t="s">
        <v>10041</v>
      </c>
      <c r="B640" s="102" t="s">
        <v>10042</v>
      </c>
      <c r="C640" s="137">
        <v>5880000000000</v>
      </c>
      <c r="D640">
        <v>5</v>
      </c>
      <c r="E640" s="137">
        <v>29400000000000</v>
      </c>
      <c r="F640" t="s">
        <v>9976</v>
      </c>
      <c r="G640" s="137">
        <v>196000</v>
      </c>
      <c r="H640" s="2" t="s">
        <v>9080</v>
      </c>
      <c r="I640" s="140">
        <v>45446</v>
      </c>
      <c r="K640" s="1" t="s">
        <v>9977</v>
      </c>
      <c r="L640" s="1" t="s">
        <v>9082</v>
      </c>
      <c r="M640" s="1" t="s">
        <v>9172</v>
      </c>
      <c r="Q640" t="s">
        <v>10016</v>
      </c>
    </row>
    <row r="641" spans="1:17">
      <c r="A641" s="1" t="s">
        <v>10043</v>
      </c>
      <c r="B641" s="102" t="s">
        <v>10044</v>
      </c>
      <c r="C641" s="137">
        <v>5870000000000</v>
      </c>
      <c r="D641">
        <v>5</v>
      </c>
      <c r="E641" s="137">
        <v>29400000000000</v>
      </c>
      <c r="F641" t="s">
        <v>9976</v>
      </c>
      <c r="G641" s="137">
        <v>196000</v>
      </c>
      <c r="H641" s="2" t="s">
        <v>9080</v>
      </c>
      <c r="I641" s="140">
        <v>45446</v>
      </c>
      <c r="K641" s="1" t="s">
        <v>9977</v>
      </c>
      <c r="L641" s="1" t="s">
        <v>9082</v>
      </c>
      <c r="M641" s="1" t="s">
        <v>9172</v>
      </c>
      <c r="Q641" t="s">
        <v>10016</v>
      </c>
    </row>
    <row r="642" spans="1:17">
      <c r="A642" s="1" t="s">
        <v>10045</v>
      </c>
      <c r="B642" s="102" t="s">
        <v>10046</v>
      </c>
      <c r="C642" s="137">
        <v>6150000000000</v>
      </c>
      <c r="D642">
        <v>5</v>
      </c>
      <c r="E642" s="137">
        <v>30700000000000</v>
      </c>
      <c r="F642" t="s">
        <v>9976</v>
      </c>
      <c r="G642" s="137">
        <v>205000</v>
      </c>
      <c r="H642" s="2" t="s">
        <v>9080</v>
      </c>
      <c r="I642" s="140">
        <v>45446</v>
      </c>
      <c r="K642" s="1" t="s">
        <v>9977</v>
      </c>
      <c r="L642" s="1" t="s">
        <v>9082</v>
      </c>
      <c r="M642" s="1" t="s">
        <v>9172</v>
      </c>
      <c r="Q642" t="s">
        <v>10016</v>
      </c>
    </row>
    <row r="643" spans="1:17">
      <c r="A643" s="1" t="s">
        <v>10047</v>
      </c>
      <c r="B643" s="102" t="s">
        <v>10048</v>
      </c>
      <c r="C643" s="137">
        <v>7350000000000</v>
      </c>
      <c r="D643">
        <v>5</v>
      </c>
      <c r="E643" s="137">
        <v>36700000000000</v>
      </c>
      <c r="F643" t="s">
        <v>9976</v>
      </c>
      <c r="G643" s="137">
        <v>245000</v>
      </c>
      <c r="H643" s="2" t="s">
        <v>9080</v>
      </c>
      <c r="I643" s="140">
        <v>45446</v>
      </c>
      <c r="K643" s="1" t="s">
        <v>9977</v>
      </c>
      <c r="L643" s="1" t="s">
        <v>9082</v>
      </c>
      <c r="M643" s="1" t="s">
        <v>9172</v>
      </c>
      <c r="Q643" t="s">
        <v>10016</v>
      </c>
    </row>
    <row r="644" spans="1:17">
      <c r="A644" s="1" t="s">
        <v>10049</v>
      </c>
      <c r="B644" s="102" t="s">
        <v>10050</v>
      </c>
      <c r="C644" s="137">
        <v>5810000000000</v>
      </c>
      <c r="D644">
        <v>5</v>
      </c>
      <c r="E644" s="137">
        <v>29100000000000</v>
      </c>
      <c r="F644" t="s">
        <v>9976</v>
      </c>
      <c r="G644" s="137">
        <v>194000</v>
      </c>
      <c r="H644" s="2" t="s">
        <v>9080</v>
      </c>
      <c r="I644" s="140">
        <v>45446</v>
      </c>
      <c r="K644" s="1" t="s">
        <v>9977</v>
      </c>
      <c r="L644" s="1" t="s">
        <v>9082</v>
      </c>
      <c r="M644" s="1" t="s">
        <v>9172</v>
      </c>
      <c r="Q644" t="s">
        <v>10016</v>
      </c>
    </row>
    <row r="645" spans="1:17">
      <c r="A645" s="1" t="s">
        <v>10051</v>
      </c>
      <c r="B645" s="102" t="s">
        <v>10052</v>
      </c>
      <c r="C645" s="137">
        <v>5550000000000</v>
      </c>
      <c r="D645">
        <v>5</v>
      </c>
      <c r="E645" s="137">
        <v>27800000000000</v>
      </c>
      <c r="F645" t="s">
        <v>9976</v>
      </c>
      <c r="G645" s="137">
        <v>185000</v>
      </c>
      <c r="H645" s="2" t="s">
        <v>9080</v>
      </c>
      <c r="I645" s="140">
        <v>45446</v>
      </c>
      <c r="K645" s="1" t="s">
        <v>9977</v>
      </c>
      <c r="L645" s="1" t="s">
        <v>9082</v>
      </c>
      <c r="M645" s="1" t="s">
        <v>9172</v>
      </c>
      <c r="Q645" t="s">
        <v>10016</v>
      </c>
    </row>
    <row r="646" spans="1:17">
      <c r="A646" s="1" t="s">
        <v>10053</v>
      </c>
      <c r="B646" s="102" t="s">
        <v>10054</v>
      </c>
      <c r="C646" s="137">
        <v>4830000000000</v>
      </c>
      <c r="D646">
        <v>5</v>
      </c>
      <c r="E646" s="137">
        <v>24200000000000</v>
      </c>
      <c r="F646" t="s">
        <v>9976</v>
      </c>
      <c r="G646" s="137">
        <v>161000</v>
      </c>
      <c r="H646" s="2" t="s">
        <v>9080</v>
      </c>
      <c r="I646" s="140">
        <v>45446</v>
      </c>
      <c r="K646" s="1" t="s">
        <v>9977</v>
      </c>
      <c r="L646" s="1" t="s">
        <v>9082</v>
      </c>
      <c r="M646" s="1" t="s">
        <v>9172</v>
      </c>
      <c r="Q646" t="s">
        <v>10016</v>
      </c>
    </row>
    <row r="647" spans="1:17">
      <c r="A647" s="1" t="s">
        <v>10055</v>
      </c>
      <c r="B647" s="102" t="s">
        <v>10056</v>
      </c>
      <c r="C647" s="113">
        <v>9300000000000</v>
      </c>
      <c r="D647">
        <v>5</v>
      </c>
      <c r="E647" s="113">
        <v>46500000000000</v>
      </c>
      <c r="F647" t="s">
        <v>9976</v>
      </c>
      <c r="G647" s="113">
        <v>310000</v>
      </c>
      <c r="H647" s="2" t="s">
        <v>9080</v>
      </c>
      <c r="I647" s="140">
        <v>45446</v>
      </c>
      <c r="K647" s="1" t="s">
        <v>9977</v>
      </c>
      <c r="L647" s="1" t="s">
        <v>9082</v>
      </c>
      <c r="M647" s="1" t="s">
        <v>9172</v>
      </c>
      <c r="Q647" t="s">
        <v>10016</v>
      </c>
    </row>
    <row r="648" spans="1:17">
      <c r="A648" s="1" t="s">
        <v>10057</v>
      </c>
      <c r="B648" s="102" t="s">
        <v>10058</v>
      </c>
      <c r="C648" s="113">
        <v>7740000000000</v>
      </c>
      <c r="D648">
        <v>5</v>
      </c>
      <c r="E648" s="113">
        <v>38700000000000</v>
      </c>
      <c r="F648" t="s">
        <v>9976</v>
      </c>
      <c r="G648" s="113">
        <v>258000</v>
      </c>
      <c r="H648" s="2" t="s">
        <v>9080</v>
      </c>
      <c r="I648" s="140">
        <v>45446</v>
      </c>
      <c r="K648" s="1" t="s">
        <v>9977</v>
      </c>
      <c r="L648" s="1" t="s">
        <v>9082</v>
      </c>
      <c r="M648" s="1" t="s">
        <v>9172</v>
      </c>
      <c r="Q648" t="s">
        <v>10016</v>
      </c>
    </row>
    <row r="649" spans="1:17">
      <c r="A649" s="1" t="s">
        <v>10059</v>
      </c>
      <c r="B649" s="102" t="s">
        <v>10060</v>
      </c>
      <c r="C649" s="113">
        <v>7150000000000</v>
      </c>
      <c r="D649">
        <v>5</v>
      </c>
      <c r="E649" s="113">
        <v>35700000000000</v>
      </c>
      <c r="F649" t="s">
        <v>9976</v>
      </c>
      <c r="G649" s="113">
        <v>238000</v>
      </c>
      <c r="H649" s="2" t="s">
        <v>9080</v>
      </c>
      <c r="I649" s="140">
        <v>45446</v>
      </c>
      <c r="K649" s="1" t="s">
        <v>9977</v>
      </c>
      <c r="L649" s="1" t="s">
        <v>9082</v>
      </c>
      <c r="M649" s="1" t="s">
        <v>9172</v>
      </c>
      <c r="Q649" t="s">
        <v>10016</v>
      </c>
    </row>
    <row r="650" spans="1:17">
      <c r="A650" s="1" t="s">
        <v>10061</v>
      </c>
      <c r="B650" s="102" t="s">
        <v>10062</v>
      </c>
      <c r="C650" s="113">
        <v>11300000000000</v>
      </c>
      <c r="D650">
        <v>5</v>
      </c>
      <c r="E650" s="113">
        <v>56700000000000</v>
      </c>
      <c r="F650" t="s">
        <v>9976</v>
      </c>
      <c r="G650" s="113">
        <v>378000</v>
      </c>
      <c r="H650" s="2" t="s">
        <v>9080</v>
      </c>
      <c r="I650" s="140">
        <v>45446</v>
      </c>
      <c r="K650" s="1" t="s">
        <v>9977</v>
      </c>
      <c r="L650" s="1" t="s">
        <v>9082</v>
      </c>
      <c r="M650" s="1" t="s">
        <v>9172</v>
      </c>
      <c r="Q650" t="s">
        <v>10016</v>
      </c>
    </row>
    <row r="651" spans="1:17">
      <c r="A651" s="1" t="s">
        <v>10063</v>
      </c>
      <c r="B651" s="102" t="s">
        <v>10064</v>
      </c>
      <c r="C651" s="113">
        <v>12900000000000</v>
      </c>
      <c r="D651">
        <v>5</v>
      </c>
      <c r="E651" s="113">
        <v>64600000000000</v>
      </c>
      <c r="F651" t="s">
        <v>9976</v>
      </c>
      <c r="G651" s="113">
        <v>430000</v>
      </c>
      <c r="H651" s="2" t="s">
        <v>9080</v>
      </c>
      <c r="I651" s="140">
        <v>45446</v>
      </c>
      <c r="K651" s="1" t="s">
        <v>9977</v>
      </c>
      <c r="L651" s="1" t="s">
        <v>9082</v>
      </c>
      <c r="M651" s="1" t="s">
        <v>9172</v>
      </c>
      <c r="Q651" t="s">
        <v>10016</v>
      </c>
    </row>
    <row r="652" spans="1:17">
      <c r="A652" s="1" t="s">
        <v>10065</v>
      </c>
      <c r="B652" s="102" t="s">
        <v>10066</v>
      </c>
      <c r="C652" s="113">
        <v>7660000000000</v>
      </c>
      <c r="D652">
        <v>5</v>
      </c>
      <c r="E652" s="113">
        <v>38300000000000</v>
      </c>
      <c r="F652" t="s">
        <v>9976</v>
      </c>
      <c r="G652" s="113">
        <v>255000</v>
      </c>
      <c r="H652" s="2" t="s">
        <v>9080</v>
      </c>
      <c r="I652" s="140">
        <v>45446</v>
      </c>
      <c r="K652" s="1" t="s">
        <v>9977</v>
      </c>
      <c r="L652" s="1" t="s">
        <v>9082</v>
      </c>
      <c r="M652" s="1" t="s">
        <v>9172</v>
      </c>
      <c r="Q652" t="s">
        <v>10016</v>
      </c>
    </row>
    <row r="653" spans="1:17">
      <c r="A653" s="1" t="s">
        <v>10067</v>
      </c>
      <c r="B653" s="102" t="s">
        <v>10068</v>
      </c>
      <c r="C653" s="113">
        <v>10100000000000</v>
      </c>
      <c r="D653">
        <v>5</v>
      </c>
      <c r="E653" s="113">
        <v>50400000000000</v>
      </c>
      <c r="F653" t="s">
        <v>9976</v>
      </c>
      <c r="G653" s="113">
        <v>336000</v>
      </c>
      <c r="H653" s="2" t="s">
        <v>9080</v>
      </c>
      <c r="I653" s="140">
        <v>45446</v>
      </c>
      <c r="K653" s="1" t="s">
        <v>9977</v>
      </c>
      <c r="L653" s="1" t="s">
        <v>9082</v>
      </c>
      <c r="M653" s="1" t="s">
        <v>9172</v>
      </c>
      <c r="Q653" t="s">
        <v>10016</v>
      </c>
    </row>
    <row r="654" spans="1:17">
      <c r="A654" s="1" t="s">
        <v>10069</v>
      </c>
      <c r="B654" s="102" t="s">
        <v>10070</v>
      </c>
      <c r="C654" s="113">
        <v>8000000000000</v>
      </c>
      <c r="D654">
        <v>5</v>
      </c>
      <c r="E654" s="113">
        <v>40000000000000</v>
      </c>
      <c r="F654" t="s">
        <v>9976</v>
      </c>
      <c r="G654" s="113">
        <v>267000</v>
      </c>
      <c r="H654" s="2" t="s">
        <v>9080</v>
      </c>
      <c r="I654" s="140">
        <v>45446</v>
      </c>
      <c r="K654" s="1" t="s">
        <v>9977</v>
      </c>
      <c r="L654" s="1" t="s">
        <v>9082</v>
      </c>
      <c r="M654" s="1" t="s">
        <v>9172</v>
      </c>
      <c r="Q654" t="s">
        <v>10016</v>
      </c>
    </row>
    <row r="655" spans="1:17">
      <c r="A655" s="1" t="s">
        <v>10071</v>
      </c>
      <c r="B655" s="102" t="s">
        <v>10072</v>
      </c>
      <c r="C655" s="113">
        <v>6080000000000</v>
      </c>
      <c r="D655">
        <v>5</v>
      </c>
      <c r="E655" s="113">
        <v>30400000000000</v>
      </c>
      <c r="F655" t="s">
        <v>9976</v>
      </c>
      <c r="G655" s="113">
        <v>203000</v>
      </c>
      <c r="H655" s="2" t="s">
        <v>9080</v>
      </c>
      <c r="I655" s="140">
        <v>45446</v>
      </c>
      <c r="K655" s="1" t="s">
        <v>9977</v>
      </c>
      <c r="L655" s="1" t="s">
        <v>9082</v>
      </c>
      <c r="M655" s="1" t="s">
        <v>9172</v>
      </c>
      <c r="Q655" t="s">
        <v>10016</v>
      </c>
    </row>
    <row r="656" spans="1:17">
      <c r="A656" s="1" t="s">
        <v>10073</v>
      </c>
      <c r="B656" s="102" t="s">
        <v>10074</v>
      </c>
      <c r="C656" s="113">
        <v>5050000000000</v>
      </c>
      <c r="D656">
        <v>5</v>
      </c>
      <c r="E656" s="113">
        <v>25200000000000</v>
      </c>
      <c r="F656" t="s">
        <v>9976</v>
      </c>
      <c r="G656" s="113">
        <v>168000</v>
      </c>
      <c r="H656" s="2" t="s">
        <v>9080</v>
      </c>
      <c r="I656" s="140">
        <v>45446</v>
      </c>
      <c r="K656" s="1" t="s">
        <v>9977</v>
      </c>
      <c r="L656" s="1" t="s">
        <v>9082</v>
      </c>
      <c r="M656" s="1" t="s">
        <v>9172</v>
      </c>
      <c r="Q656" t="s">
        <v>10016</v>
      </c>
    </row>
    <row r="657" spans="1:17">
      <c r="A657" s="1" t="s">
        <v>10075</v>
      </c>
      <c r="B657" s="102" t="s">
        <v>10076</v>
      </c>
      <c r="C657" s="113">
        <v>1890000000</v>
      </c>
      <c r="D657">
        <v>5</v>
      </c>
      <c r="E657" s="137">
        <f>C657*D657</f>
        <v>9450000000</v>
      </c>
      <c r="F657" t="s">
        <v>9976</v>
      </c>
      <c r="G657" s="113">
        <v>63</v>
      </c>
      <c r="H657" s="2" t="s">
        <v>9080</v>
      </c>
      <c r="I657" s="140">
        <v>45446</v>
      </c>
      <c r="K657" s="1" t="s">
        <v>9977</v>
      </c>
      <c r="L657" s="1" t="s">
        <v>9082</v>
      </c>
      <c r="M657" s="1" t="s">
        <v>9172</v>
      </c>
      <c r="Q657" t="s">
        <v>10016</v>
      </c>
    </row>
    <row r="658" spans="1:17">
      <c r="A658" s="1" t="s">
        <v>10077</v>
      </c>
      <c r="B658" s="102" t="s">
        <v>10078</v>
      </c>
      <c r="C658" s="113">
        <v>2350000000</v>
      </c>
      <c r="D658">
        <v>5</v>
      </c>
      <c r="E658" s="137">
        <f t="shared" ref="E658:E665" si="9">C658*D658</f>
        <v>11750000000</v>
      </c>
      <c r="F658" t="s">
        <v>9976</v>
      </c>
      <c r="G658" s="113">
        <v>78.400000000000006</v>
      </c>
      <c r="H658" s="2" t="s">
        <v>9080</v>
      </c>
      <c r="I658" s="140">
        <v>45446</v>
      </c>
      <c r="K658" s="1" t="s">
        <v>9977</v>
      </c>
      <c r="L658" s="1" t="s">
        <v>9082</v>
      </c>
      <c r="M658" s="1" t="s">
        <v>9172</v>
      </c>
      <c r="Q658" t="s">
        <v>10016</v>
      </c>
    </row>
    <row r="659" spans="1:17">
      <c r="A659" s="1" t="s">
        <v>10079</v>
      </c>
      <c r="B659" s="102" t="s">
        <v>10080</v>
      </c>
      <c r="C659" s="113">
        <v>1540000000</v>
      </c>
      <c r="D659">
        <v>5</v>
      </c>
      <c r="E659" s="137">
        <f t="shared" si="9"/>
        <v>7700000000</v>
      </c>
      <c r="F659" t="s">
        <v>9976</v>
      </c>
      <c r="G659" s="113">
        <v>51.2</v>
      </c>
      <c r="H659" s="2" t="s">
        <v>9080</v>
      </c>
      <c r="I659" s="140">
        <v>45446</v>
      </c>
      <c r="K659" s="1" t="s">
        <v>9977</v>
      </c>
      <c r="L659" s="1" t="s">
        <v>9082</v>
      </c>
      <c r="M659" s="1" t="s">
        <v>9172</v>
      </c>
      <c r="Q659" t="s">
        <v>10016</v>
      </c>
    </row>
    <row r="660" spans="1:17">
      <c r="A660" s="1" t="s">
        <v>10081</v>
      </c>
      <c r="B660" s="102" t="s">
        <v>10082</v>
      </c>
      <c r="C660" s="113">
        <v>28200000000</v>
      </c>
      <c r="D660">
        <v>5</v>
      </c>
      <c r="E660" s="137">
        <f t="shared" si="9"/>
        <v>141000000000</v>
      </c>
      <c r="F660" t="s">
        <v>9976</v>
      </c>
      <c r="G660" s="113">
        <v>939</v>
      </c>
      <c r="H660" s="2" t="s">
        <v>9080</v>
      </c>
      <c r="I660" s="140">
        <v>45446</v>
      </c>
      <c r="K660" s="1" t="s">
        <v>9977</v>
      </c>
      <c r="L660" s="1" t="s">
        <v>9082</v>
      </c>
      <c r="M660" s="1" t="s">
        <v>9172</v>
      </c>
      <c r="Q660" t="s">
        <v>10016</v>
      </c>
    </row>
    <row r="661" spans="1:17">
      <c r="A661" s="1" t="s">
        <v>10083</v>
      </c>
      <c r="B661" s="102" t="s">
        <v>10084</v>
      </c>
      <c r="C661" s="113">
        <v>14500000000</v>
      </c>
      <c r="D661">
        <v>5</v>
      </c>
      <c r="E661" s="137">
        <f t="shared" si="9"/>
        <v>72500000000</v>
      </c>
      <c r="F661" t="s">
        <v>9976</v>
      </c>
      <c r="G661" s="113">
        <v>483</v>
      </c>
      <c r="H661" s="2" t="s">
        <v>9080</v>
      </c>
      <c r="I661" s="140">
        <v>45446</v>
      </c>
      <c r="K661" s="1" t="s">
        <v>9977</v>
      </c>
      <c r="L661" s="1" t="s">
        <v>9082</v>
      </c>
      <c r="M661" s="1" t="s">
        <v>9172</v>
      </c>
      <c r="Q661" t="s">
        <v>10016</v>
      </c>
    </row>
    <row r="662" spans="1:17">
      <c r="A662" s="1" t="s">
        <v>10085</v>
      </c>
      <c r="B662" s="102" t="s">
        <v>10086</v>
      </c>
      <c r="C662" s="113">
        <v>20600000000</v>
      </c>
      <c r="D662">
        <v>5</v>
      </c>
      <c r="E662" s="137">
        <f t="shared" si="9"/>
        <v>103000000000</v>
      </c>
      <c r="F662" t="s">
        <v>9976</v>
      </c>
      <c r="G662" s="113">
        <v>687</v>
      </c>
      <c r="H662" s="2" t="s">
        <v>9080</v>
      </c>
      <c r="I662" s="140">
        <v>45446</v>
      </c>
      <c r="K662" s="1" t="s">
        <v>9977</v>
      </c>
      <c r="L662" s="1" t="s">
        <v>9082</v>
      </c>
      <c r="M662" s="1" t="s">
        <v>9172</v>
      </c>
      <c r="Q662" t="s">
        <v>10016</v>
      </c>
    </row>
    <row r="663" spans="1:17">
      <c r="A663" s="1" t="s">
        <v>10087</v>
      </c>
      <c r="B663" s="102" t="s">
        <v>10088</v>
      </c>
      <c r="C663" s="113">
        <v>73300000000</v>
      </c>
      <c r="D663">
        <v>5</v>
      </c>
      <c r="E663" s="137">
        <f t="shared" si="9"/>
        <v>366500000000</v>
      </c>
      <c r="F663" t="s">
        <v>9976</v>
      </c>
      <c r="G663" s="113">
        <v>2440</v>
      </c>
      <c r="H663" s="2" t="s">
        <v>9080</v>
      </c>
      <c r="I663" s="140">
        <v>45446</v>
      </c>
      <c r="K663" s="1" t="s">
        <v>9977</v>
      </c>
      <c r="L663" s="1" t="s">
        <v>9082</v>
      </c>
      <c r="M663" s="1" t="s">
        <v>9172</v>
      </c>
      <c r="Q663" t="s">
        <v>10016</v>
      </c>
    </row>
    <row r="664" spans="1:17">
      <c r="A664" s="1" t="s">
        <v>10089</v>
      </c>
      <c r="B664" s="102" t="s">
        <v>10090</v>
      </c>
      <c r="C664" s="113">
        <v>36100000000</v>
      </c>
      <c r="D664">
        <v>5</v>
      </c>
      <c r="E664" s="137">
        <f t="shared" si="9"/>
        <v>180500000000</v>
      </c>
      <c r="F664" t="s">
        <v>9976</v>
      </c>
      <c r="G664" s="113">
        <v>1200</v>
      </c>
      <c r="H664" s="2" t="s">
        <v>9080</v>
      </c>
      <c r="I664" s="140">
        <v>45446</v>
      </c>
      <c r="K664" s="1" t="s">
        <v>9977</v>
      </c>
      <c r="L664" s="1" t="s">
        <v>9082</v>
      </c>
      <c r="M664" s="1" t="s">
        <v>9172</v>
      </c>
      <c r="Q664" t="s">
        <v>10016</v>
      </c>
    </row>
    <row r="665" spans="1:17">
      <c r="A665" s="1" t="s">
        <v>10091</v>
      </c>
      <c r="B665" s="102" t="s">
        <v>10092</v>
      </c>
      <c r="C665" s="113">
        <v>104000000000</v>
      </c>
      <c r="D665">
        <v>5</v>
      </c>
      <c r="E665" s="137">
        <f t="shared" si="9"/>
        <v>520000000000</v>
      </c>
      <c r="F665" t="s">
        <v>9976</v>
      </c>
      <c r="G665" s="113">
        <v>3450</v>
      </c>
      <c r="H665" s="2" t="s">
        <v>9080</v>
      </c>
      <c r="I665" s="140">
        <v>45446</v>
      </c>
      <c r="K665" s="1" t="s">
        <v>9977</v>
      </c>
      <c r="L665" s="1" t="s">
        <v>9082</v>
      </c>
      <c r="M665" s="1" t="s">
        <v>9172</v>
      </c>
      <c r="Q665" t="s">
        <v>10016</v>
      </c>
    </row>
    <row r="666" spans="1:17">
      <c r="A666" s="1" t="s">
        <v>10093</v>
      </c>
      <c r="B666" t="s">
        <v>10094</v>
      </c>
      <c r="C666" s="113">
        <v>22200000000000</v>
      </c>
      <c r="D666">
        <v>0.5</v>
      </c>
      <c r="E666" s="113">
        <v>11100000000000</v>
      </c>
      <c r="F666" t="s">
        <v>10095</v>
      </c>
      <c r="G666" s="113">
        <v>14800</v>
      </c>
      <c r="H666" s="2" t="s">
        <v>9080</v>
      </c>
      <c r="I666" s="140">
        <v>45461</v>
      </c>
      <c r="K666" t="s">
        <v>9802</v>
      </c>
      <c r="L666" s="1" t="s">
        <v>9082</v>
      </c>
      <c r="M666" s="1" t="s">
        <v>9172</v>
      </c>
      <c r="N666">
        <v>12</v>
      </c>
      <c r="O666">
        <v>1282</v>
      </c>
    </row>
    <row r="667" spans="1:17">
      <c r="A667" s="1" t="s">
        <v>10096</v>
      </c>
      <c r="B667" t="s">
        <v>10097</v>
      </c>
      <c r="C667" s="113">
        <v>7520000000000</v>
      </c>
      <c r="D667">
        <v>0.36199999999999999</v>
      </c>
      <c r="E667" s="113">
        <v>2720000000000</v>
      </c>
      <c r="F667" t="s">
        <v>10095</v>
      </c>
      <c r="G667" s="113">
        <v>3640</v>
      </c>
      <c r="H667" s="2" t="s">
        <v>9080</v>
      </c>
      <c r="I667" s="140">
        <v>45461</v>
      </c>
      <c r="K667" t="s">
        <v>9802</v>
      </c>
      <c r="L667" s="1" t="s">
        <v>9082</v>
      </c>
      <c r="M667" s="1" t="s">
        <v>9172</v>
      </c>
      <c r="N667">
        <v>12</v>
      </c>
      <c r="O667">
        <v>1285</v>
      </c>
    </row>
    <row r="668" spans="1:17">
      <c r="A668" s="1" t="s">
        <v>10098</v>
      </c>
      <c r="B668" t="s">
        <v>10099</v>
      </c>
      <c r="C668" s="113">
        <v>16700000000000</v>
      </c>
      <c r="D668">
        <v>0.52</v>
      </c>
      <c r="E668" s="113">
        <v>8680000000000</v>
      </c>
      <c r="F668" t="s">
        <v>10095</v>
      </c>
      <c r="G668" s="113">
        <v>11600</v>
      </c>
      <c r="H668" s="2" t="s">
        <v>9080</v>
      </c>
      <c r="I668" s="140">
        <v>45461</v>
      </c>
      <c r="K668" t="s">
        <v>9802</v>
      </c>
      <c r="L668" s="1" t="s">
        <v>9082</v>
      </c>
      <c r="M668" s="1" t="s">
        <v>9172</v>
      </c>
      <c r="N668">
        <v>12</v>
      </c>
      <c r="O668">
        <v>1287</v>
      </c>
    </row>
    <row r="669" spans="1:17">
      <c r="A669" s="1" t="s">
        <v>10100</v>
      </c>
      <c r="B669" t="s">
        <v>10101</v>
      </c>
      <c r="C669" s="113">
        <v>8920000000000</v>
      </c>
      <c r="D669">
        <v>0.31</v>
      </c>
      <c r="E669" s="113">
        <v>2760000000000</v>
      </c>
      <c r="F669" t="s">
        <v>10095</v>
      </c>
      <c r="G669" s="113">
        <v>3690</v>
      </c>
      <c r="H669" s="2" t="s">
        <v>9080</v>
      </c>
      <c r="I669" s="140">
        <v>45461</v>
      </c>
      <c r="K669" t="s">
        <v>9802</v>
      </c>
      <c r="L669" s="1" t="s">
        <v>9082</v>
      </c>
      <c r="M669" s="1" t="s">
        <v>9172</v>
      </c>
      <c r="N669">
        <v>12</v>
      </c>
      <c r="O669">
        <v>20</v>
      </c>
    </row>
    <row r="670" spans="1:17">
      <c r="A670" s="1" t="s">
        <v>10102</v>
      </c>
      <c r="B670" t="s">
        <v>10103</v>
      </c>
      <c r="C670" s="113">
        <v>24000000000000</v>
      </c>
      <c r="D670">
        <v>0.66500000000000004</v>
      </c>
      <c r="E670" s="113">
        <v>16000000000000</v>
      </c>
      <c r="F670" t="s">
        <v>10095</v>
      </c>
      <c r="G670" s="113">
        <v>21300</v>
      </c>
      <c r="H670" s="2" t="s">
        <v>9080</v>
      </c>
      <c r="I670" s="140">
        <v>45482</v>
      </c>
      <c r="K670" t="s">
        <v>9802</v>
      </c>
      <c r="L670" s="1" t="s">
        <v>9082</v>
      </c>
      <c r="M670" s="1" t="s">
        <v>9172</v>
      </c>
      <c r="N670">
        <v>12</v>
      </c>
      <c r="O670">
        <v>1279</v>
      </c>
    </row>
    <row r="671" spans="1:17">
      <c r="A671" s="1" t="s">
        <v>10104</v>
      </c>
      <c r="B671" t="s">
        <v>10105</v>
      </c>
      <c r="C671" s="113">
        <v>18800000000000</v>
      </c>
      <c r="D671">
        <v>0.54500000000000004</v>
      </c>
      <c r="E671" s="113">
        <v>10300000000000</v>
      </c>
      <c r="F671" t="s">
        <v>10095</v>
      </c>
      <c r="G671" s="113">
        <v>13700</v>
      </c>
      <c r="H671" s="2" t="s">
        <v>9080</v>
      </c>
      <c r="I671" s="140">
        <v>45482</v>
      </c>
      <c r="K671" t="s">
        <v>9802</v>
      </c>
      <c r="L671" s="1" t="s">
        <v>9082</v>
      </c>
      <c r="M671" s="1" t="s">
        <v>9172</v>
      </c>
      <c r="N671">
        <v>12</v>
      </c>
      <c r="O671">
        <v>1280</v>
      </c>
    </row>
    <row r="672" spans="1:17">
      <c r="A672" s="1" t="s">
        <v>10106</v>
      </c>
      <c r="B672" t="s">
        <v>10107</v>
      </c>
      <c r="C672" s="113">
        <v>15200000000000</v>
      </c>
      <c r="D672">
        <v>0.45500000000000002</v>
      </c>
      <c r="E672" s="113">
        <v>6910000000000</v>
      </c>
      <c r="F672" t="s">
        <v>10095</v>
      </c>
      <c r="G672" s="113">
        <v>9230</v>
      </c>
      <c r="H672" s="2" t="s">
        <v>9080</v>
      </c>
      <c r="I672" s="140">
        <v>45482</v>
      </c>
      <c r="K672" t="s">
        <v>9802</v>
      </c>
      <c r="L672" s="1" t="s">
        <v>9082</v>
      </c>
      <c r="M672" s="1" t="s">
        <v>9172</v>
      </c>
      <c r="N672">
        <v>12</v>
      </c>
      <c r="O672">
        <v>1288</v>
      </c>
    </row>
    <row r="673" spans="1:15">
      <c r="A673" s="1" t="s">
        <v>10108</v>
      </c>
      <c r="B673" t="s">
        <v>10109</v>
      </c>
      <c r="C673" s="113">
        <v>10700000000000</v>
      </c>
      <c r="D673">
        <v>0.71</v>
      </c>
      <c r="E673" s="113">
        <v>7610000000000</v>
      </c>
      <c r="F673" t="s">
        <v>10095</v>
      </c>
      <c r="G673" s="113">
        <v>10200</v>
      </c>
      <c r="H673" s="2" t="s">
        <v>9080</v>
      </c>
      <c r="I673" s="140">
        <v>45482</v>
      </c>
      <c r="K673" t="s">
        <v>9802</v>
      </c>
      <c r="L673" s="1" t="s">
        <v>9082</v>
      </c>
      <c r="M673" s="1" t="s">
        <v>9172</v>
      </c>
      <c r="N673">
        <v>12</v>
      </c>
      <c r="O673">
        <v>1289</v>
      </c>
    </row>
    <row r="674" spans="1:15">
      <c r="A674" s="1" t="s">
        <v>10110</v>
      </c>
      <c r="B674" t="s">
        <v>10111</v>
      </c>
      <c r="C674" s="113">
        <v>8910000000000</v>
      </c>
      <c r="D674">
        <v>0.57799999999999996</v>
      </c>
      <c r="E674" s="113">
        <v>5150000000000</v>
      </c>
      <c r="F674" t="s">
        <v>10095</v>
      </c>
      <c r="G674" s="113">
        <v>6880</v>
      </c>
      <c r="H674" s="2" t="s">
        <v>9080</v>
      </c>
      <c r="I674" s="140">
        <v>45482</v>
      </c>
      <c r="K674" t="s">
        <v>9802</v>
      </c>
      <c r="L674" s="1" t="s">
        <v>9082</v>
      </c>
      <c r="M674" s="1" t="s">
        <v>9172</v>
      </c>
      <c r="N674">
        <v>12</v>
      </c>
      <c r="O674">
        <v>1290</v>
      </c>
    </row>
    <row r="675" spans="1:15">
      <c r="A675" s="1" t="s">
        <v>10112</v>
      </c>
      <c r="B675" t="s">
        <v>10113</v>
      </c>
      <c r="C675" s="113">
        <v>17800000000000</v>
      </c>
      <c r="D675">
        <v>0.71499999999999997</v>
      </c>
      <c r="E675" s="113">
        <v>12700000000000</v>
      </c>
      <c r="F675" t="s">
        <v>10095</v>
      </c>
      <c r="G675" s="113">
        <v>17000</v>
      </c>
      <c r="H675" s="2" t="s">
        <v>9080</v>
      </c>
      <c r="I675" s="140">
        <v>45482</v>
      </c>
      <c r="K675" t="s">
        <v>9802</v>
      </c>
      <c r="L675" s="1" t="s">
        <v>9082</v>
      </c>
      <c r="M675" s="1" t="s">
        <v>9172</v>
      </c>
      <c r="N675">
        <v>12</v>
      </c>
      <c r="O675">
        <v>1291</v>
      </c>
    </row>
    <row r="676" spans="1:15">
      <c r="A676" s="1" t="s">
        <v>10114</v>
      </c>
      <c r="B676" t="s">
        <v>10115</v>
      </c>
      <c r="C676" s="113">
        <v>1830000000000</v>
      </c>
      <c r="D676">
        <v>0.27500000000000002</v>
      </c>
      <c r="E676" s="113">
        <v>503000000000</v>
      </c>
      <c r="F676" t="s">
        <v>10095</v>
      </c>
      <c r="G676" s="113">
        <v>671</v>
      </c>
      <c r="H676" s="2" t="s">
        <v>9080</v>
      </c>
      <c r="I676" s="140">
        <v>45482</v>
      </c>
      <c r="K676" t="s">
        <v>9802</v>
      </c>
      <c r="L676" s="1" t="s">
        <v>9082</v>
      </c>
      <c r="M676" s="1" t="s">
        <v>9172</v>
      </c>
      <c r="N676">
        <v>12</v>
      </c>
      <c r="O676">
        <v>1310</v>
      </c>
    </row>
    <row r="677" spans="1:15">
      <c r="A677" s="1" t="s">
        <v>10116</v>
      </c>
      <c r="B677" t="s">
        <v>10117</v>
      </c>
      <c r="C677" s="113">
        <v>4110000000000</v>
      </c>
      <c r="D677">
        <v>0.30499999999999999</v>
      </c>
      <c r="E677" s="113">
        <v>1250000000000</v>
      </c>
      <c r="F677" t="s">
        <v>10095</v>
      </c>
      <c r="G677" s="113">
        <v>1680</v>
      </c>
      <c r="H677" s="2" t="s">
        <v>9080</v>
      </c>
      <c r="I677" s="140">
        <v>45482</v>
      </c>
      <c r="K677" t="s">
        <v>9802</v>
      </c>
      <c r="L677" s="1" t="s">
        <v>9082</v>
      </c>
      <c r="M677" s="1" t="s">
        <v>9172</v>
      </c>
      <c r="N677">
        <v>12</v>
      </c>
      <c r="O677">
        <v>1312</v>
      </c>
    </row>
    <row r="678" spans="1:15">
      <c r="A678" s="1" t="s">
        <v>10118</v>
      </c>
      <c r="B678" t="s">
        <v>10119</v>
      </c>
      <c r="C678" s="113">
        <v>19200000000000</v>
      </c>
      <c r="D678">
        <v>0.63500000000000001</v>
      </c>
      <c r="E678" s="113">
        <v>12200000000000</v>
      </c>
      <c r="F678" t="s">
        <v>10095</v>
      </c>
      <c r="G678" s="113">
        <v>16300</v>
      </c>
      <c r="H678" s="2" t="s">
        <v>9080</v>
      </c>
      <c r="I678" s="140">
        <v>45482</v>
      </c>
      <c r="K678" t="s">
        <v>9802</v>
      </c>
      <c r="L678" s="1" t="s">
        <v>9082</v>
      </c>
      <c r="M678" s="1" t="s">
        <v>9172</v>
      </c>
      <c r="N678">
        <v>12</v>
      </c>
      <c r="O678">
        <v>1313</v>
      </c>
    </row>
    <row r="679" spans="1:15">
      <c r="A679" s="1" t="s">
        <v>10120</v>
      </c>
      <c r="B679" t="s">
        <v>10121</v>
      </c>
      <c r="C679" s="113">
        <v>25300000000000</v>
      </c>
      <c r="D679">
        <v>0.55000000000000004</v>
      </c>
      <c r="E679" s="113">
        <v>13900000000000</v>
      </c>
      <c r="F679" t="s">
        <v>10095</v>
      </c>
      <c r="G679" s="113">
        <v>18600</v>
      </c>
      <c r="H679" s="2" t="s">
        <v>9080</v>
      </c>
      <c r="I679" s="140">
        <v>45482</v>
      </c>
      <c r="K679" t="s">
        <v>9802</v>
      </c>
      <c r="L679" s="1" t="s">
        <v>9082</v>
      </c>
      <c r="M679" s="1" t="s">
        <v>9172</v>
      </c>
      <c r="N679">
        <v>12</v>
      </c>
      <c r="O679">
        <v>1358</v>
      </c>
    </row>
    <row r="680" spans="1:15">
      <c r="A680" s="1" t="s">
        <v>10122</v>
      </c>
      <c r="B680" t="s">
        <v>10123</v>
      </c>
      <c r="C680" s="113">
        <v>10900000000000</v>
      </c>
      <c r="D680">
        <v>0.62</v>
      </c>
      <c r="E680" s="113">
        <v>6790000000000</v>
      </c>
      <c r="F680" t="s">
        <v>10095</v>
      </c>
      <c r="G680" s="113">
        <v>9060</v>
      </c>
      <c r="H680" s="2" t="s">
        <v>9080</v>
      </c>
      <c r="I680" s="140">
        <v>45482</v>
      </c>
      <c r="K680" t="s">
        <v>9802</v>
      </c>
      <c r="L680" s="1" t="s">
        <v>9082</v>
      </c>
      <c r="M680" s="1" t="s">
        <v>9172</v>
      </c>
      <c r="N680">
        <v>12</v>
      </c>
      <c r="O680">
        <v>1360</v>
      </c>
    </row>
    <row r="681" spans="1:15">
      <c r="A681" s="1" t="s">
        <v>10124</v>
      </c>
      <c r="B681" t="s">
        <v>10125</v>
      </c>
      <c r="C681" s="113">
        <v>8070000000000</v>
      </c>
      <c r="D681">
        <v>0.61499999999999999</v>
      </c>
      <c r="E681" s="113">
        <v>4960000000000</v>
      </c>
      <c r="F681" t="s">
        <v>10095</v>
      </c>
      <c r="G681" s="113">
        <v>6630</v>
      </c>
      <c r="H681" s="2" t="s">
        <v>9080</v>
      </c>
      <c r="I681" s="140">
        <v>45482</v>
      </c>
      <c r="K681" t="s">
        <v>9802</v>
      </c>
      <c r="L681" s="1" t="s">
        <v>9082</v>
      </c>
      <c r="M681" s="1" t="s">
        <v>9172</v>
      </c>
      <c r="N681">
        <v>12</v>
      </c>
      <c r="O681">
        <v>1361</v>
      </c>
    </row>
    <row r="682" spans="1:15">
      <c r="A682" s="1" t="s">
        <v>10126</v>
      </c>
      <c r="B682" t="s">
        <v>10101</v>
      </c>
      <c r="C682" s="113">
        <v>3610000000000</v>
      </c>
      <c r="D682">
        <v>0.48499999999999999</v>
      </c>
      <c r="E682" s="137">
        <f>C682*D682</f>
        <v>1750850000000</v>
      </c>
      <c r="F682" t="s">
        <v>10095</v>
      </c>
      <c r="G682" s="137">
        <f>E682/749000000</f>
        <v>2337.5834445927903</v>
      </c>
      <c r="H682" s="2" t="s">
        <v>9080</v>
      </c>
      <c r="I682" s="140">
        <v>45482</v>
      </c>
      <c r="K682" t="s">
        <v>9802</v>
      </c>
      <c r="L682" s="1" t="s">
        <v>9082</v>
      </c>
      <c r="M682" s="1" t="s">
        <v>9172</v>
      </c>
      <c r="N682">
        <v>12</v>
      </c>
      <c r="O682">
        <v>20</v>
      </c>
    </row>
    <row r="683" spans="1:15">
      <c r="A683" s="1" t="s">
        <v>10127</v>
      </c>
      <c r="B683" t="s">
        <v>10128</v>
      </c>
      <c r="C683" s="113">
        <v>2710000000000</v>
      </c>
      <c r="D683">
        <v>0.79</v>
      </c>
      <c r="E683" s="113">
        <v>2140000000000</v>
      </c>
      <c r="F683" s="47" t="s">
        <v>9262</v>
      </c>
      <c r="G683" s="113">
        <v>8560</v>
      </c>
      <c r="H683" s="2" t="s">
        <v>9080</v>
      </c>
      <c r="I683" s="140">
        <v>45489</v>
      </c>
      <c r="J683" t="s">
        <v>9736</v>
      </c>
      <c r="K683" s="1" t="s">
        <v>8546</v>
      </c>
      <c r="L683" s="1" t="s">
        <v>9082</v>
      </c>
      <c r="M683" s="1" t="s">
        <v>9172</v>
      </c>
      <c r="N683">
        <v>1294</v>
      </c>
      <c r="O683">
        <v>1214</v>
      </c>
    </row>
    <row r="684" spans="1:15">
      <c r="A684" s="1" t="s">
        <v>10129</v>
      </c>
      <c r="B684" t="s">
        <v>10130</v>
      </c>
      <c r="C684" s="113">
        <v>2480000000000</v>
      </c>
      <c r="D684">
        <v>0.76</v>
      </c>
      <c r="E684" s="113">
        <v>1880000000000</v>
      </c>
      <c r="F684" s="47" t="s">
        <v>9262</v>
      </c>
      <c r="G684" s="113">
        <v>7540</v>
      </c>
      <c r="H684" s="2" t="s">
        <v>9080</v>
      </c>
      <c r="I684" s="140">
        <v>45489</v>
      </c>
      <c r="J684" t="s">
        <v>9736</v>
      </c>
      <c r="K684" s="1" t="s">
        <v>8546</v>
      </c>
      <c r="L684" s="1" t="s">
        <v>9082</v>
      </c>
      <c r="M684" s="1" t="s">
        <v>9172</v>
      </c>
      <c r="N684">
        <v>1295</v>
      </c>
      <c r="O684">
        <v>1214</v>
      </c>
    </row>
    <row r="685" spans="1:15">
      <c r="A685" s="1" t="s">
        <v>10131</v>
      </c>
      <c r="B685" t="s">
        <v>10132</v>
      </c>
      <c r="C685" s="113">
        <v>3620000000000</v>
      </c>
      <c r="D685">
        <v>0.63500000000000001</v>
      </c>
      <c r="E685" s="113">
        <v>2300000000000</v>
      </c>
      <c r="F685" s="47" t="s">
        <v>9262</v>
      </c>
      <c r="G685" s="113">
        <v>9190</v>
      </c>
      <c r="H685" s="2" t="s">
        <v>9080</v>
      </c>
      <c r="I685" s="140">
        <v>45489</v>
      </c>
      <c r="J685" t="s">
        <v>9736</v>
      </c>
      <c r="K685" s="1" t="s">
        <v>8546</v>
      </c>
      <c r="L685" s="1" t="s">
        <v>9082</v>
      </c>
      <c r="M685" s="1" t="s">
        <v>9172</v>
      </c>
      <c r="N685">
        <v>1296</v>
      </c>
      <c r="O685">
        <v>1214</v>
      </c>
    </row>
    <row r="686" spans="1:15">
      <c r="A686" s="1" t="s">
        <v>10133</v>
      </c>
      <c r="B686" t="s">
        <v>10134</v>
      </c>
      <c r="C686" s="113">
        <v>9380000000000</v>
      </c>
      <c r="D686">
        <v>0.69499999999999995</v>
      </c>
      <c r="E686" s="113">
        <v>6520000000000</v>
      </c>
      <c r="F686" s="47" t="s">
        <v>9262</v>
      </c>
      <c r="G686" s="113">
        <v>26100</v>
      </c>
      <c r="H686" s="2" t="s">
        <v>9080</v>
      </c>
      <c r="I686" s="140">
        <v>45489</v>
      </c>
      <c r="J686" t="s">
        <v>9736</v>
      </c>
      <c r="K686" s="1" t="s">
        <v>8546</v>
      </c>
      <c r="L686" s="1" t="s">
        <v>9082</v>
      </c>
      <c r="M686" s="1" t="s">
        <v>9172</v>
      </c>
      <c r="N686">
        <v>1297</v>
      </c>
      <c r="O686">
        <v>1214</v>
      </c>
    </row>
    <row r="687" spans="1:15">
      <c r="A687" s="1" t="s">
        <v>10135</v>
      </c>
      <c r="B687" t="s">
        <v>10136</v>
      </c>
      <c r="C687" s="113">
        <v>5060000000000</v>
      </c>
      <c r="D687">
        <v>0.625</v>
      </c>
      <c r="E687" s="113">
        <v>3160000000000</v>
      </c>
      <c r="F687" s="47" t="s">
        <v>9262</v>
      </c>
      <c r="G687" s="113">
        <v>12600</v>
      </c>
      <c r="H687" s="2" t="s">
        <v>9080</v>
      </c>
      <c r="I687" s="140">
        <v>45489</v>
      </c>
      <c r="J687" t="s">
        <v>9736</v>
      </c>
      <c r="K687" s="1" t="s">
        <v>8546</v>
      </c>
      <c r="L687" s="1" t="s">
        <v>9082</v>
      </c>
      <c r="M687" s="1" t="s">
        <v>9172</v>
      </c>
      <c r="N687">
        <v>1298</v>
      </c>
      <c r="O687">
        <v>1214</v>
      </c>
    </row>
    <row r="688" spans="1:15">
      <c r="A688" s="1" t="s">
        <v>10137</v>
      </c>
      <c r="B688" t="s">
        <v>10138</v>
      </c>
      <c r="C688" s="113">
        <v>5900000000000</v>
      </c>
      <c r="D688">
        <v>0.81</v>
      </c>
      <c r="E688" s="113">
        <v>4780000000000</v>
      </c>
      <c r="F688" s="47" t="s">
        <v>9262</v>
      </c>
      <c r="G688" s="113">
        <v>19100</v>
      </c>
      <c r="H688" s="2" t="s">
        <v>9080</v>
      </c>
      <c r="I688" s="140">
        <v>45489</v>
      </c>
      <c r="J688" t="s">
        <v>9736</v>
      </c>
      <c r="K688" s="1" t="s">
        <v>8546</v>
      </c>
      <c r="L688" s="1" t="s">
        <v>9082</v>
      </c>
      <c r="M688" s="1" t="s">
        <v>9172</v>
      </c>
      <c r="N688">
        <v>1299</v>
      </c>
      <c r="O688">
        <v>1214</v>
      </c>
    </row>
    <row r="689" spans="1:15">
      <c r="A689" s="1" t="s">
        <v>10139</v>
      </c>
      <c r="B689" t="s">
        <v>10140</v>
      </c>
      <c r="C689" s="113">
        <v>163000000000</v>
      </c>
      <c r="D689">
        <v>0.72</v>
      </c>
      <c r="E689" s="113">
        <v>117000000000</v>
      </c>
      <c r="F689" s="47" t="s">
        <v>9262</v>
      </c>
      <c r="G689" s="113">
        <v>469</v>
      </c>
      <c r="H689" s="2" t="s">
        <v>9080</v>
      </c>
      <c r="I689" s="140">
        <v>45489</v>
      </c>
      <c r="J689" t="s">
        <v>9736</v>
      </c>
      <c r="K689" s="1" t="s">
        <v>8546</v>
      </c>
      <c r="L689" s="1" t="s">
        <v>9082</v>
      </c>
      <c r="M689" s="1" t="s">
        <v>9172</v>
      </c>
      <c r="N689">
        <v>1300</v>
      </c>
      <c r="O689">
        <v>1214</v>
      </c>
    </row>
    <row r="690" spans="1:15">
      <c r="A690" s="1" t="s">
        <v>10141</v>
      </c>
      <c r="B690" t="s">
        <v>10142</v>
      </c>
      <c r="C690" s="113">
        <v>6780000000000</v>
      </c>
      <c r="D690">
        <v>0.66500000000000004</v>
      </c>
      <c r="E690" s="113">
        <v>4510000000000</v>
      </c>
      <c r="F690" s="47" t="s">
        <v>9262</v>
      </c>
      <c r="G690" s="113">
        <v>18000</v>
      </c>
      <c r="H690" s="2" t="s">
        <v>9080</v>
      </c>
      <c r="I690" s="140">
        <v>45489</v>
      </c>
      <c r="J690" t="s">
        <v>9736</v>
      </c>
      <c r="K690" s="1" t="s">
        <v>8546</v>
      </c>
      <c r="L690" s="1" t="s">
        <v>9082</v>
      </c>
      <c r="M690" s="1" t="s">
        <v>9172</v>
      </c>
      <c r="N690">
        <v>1301</v>
      </c>
      <c r="O690">
        <v>1214</v>
      </c>
    </row>
    <row r="691" spans="1:15">
      <c r="A691" s="1" t="s">
        <v>10143</v>
      </c>
      <c r="B691" t="s">
        <v>10144</v>
      </c>
      <c r="C691" s="113">
        <v>6910000000000</v>
      </c>
      <c r="D691">
        <v>0.66500000000000004</v>
      </c>
      <c r="E691" s="113">
        <v>4590000000000</v>
      </c>
      <c r="F691" s="47" t="s">
        <v>9262</v>
      </c>
      <c r="G691" s="113">
        <v>18400</v>
      </c>
      <c r="H691" s="2" t="s">
        <v>9080</v>
      </c>
      <c r="I691" s="140">
        <v>45489</v>
      </c>
      <c r="J691" t="s">
        <v>9736</v>
      </c>
      <c r="K691" s="1" t="s">
        <v>8546</v>
      </c>
      <c r="L691" s="1" t="s">
        <v>9082</v>
      </c>
      <c r="M691" s="1" t="s">
        <v>9172</v>
      </c>
      <c r="N691">
        <v>1302</v>
      </c>
      <c r="O691">
        <v>1214</v>
      </c>
    </row>
    <row r="692" spans="1:15">
      <c r="A692" s="1" t="s">
        <v>10145</v>
      </c>
      <c r="B692" t="s">
        <v>10146</v>
      </c>
      <c r="C692" s="113">
        <v>6230000000000</v>
      </c>
      <c r="D692">
        <v>0.72499999999999998</v>
      </c>
      <c r="E692" s="113">
        <v>4510000000000</v>
      </c>
      <c r="F692" s="47" t="s">
        <v>9262</v>
      </c>
      <c r="G692" s="113">
        <v>18100</v>
      </c>
      <c r="H692" s="2" t="s">
        <v>9080</v>
      </c>
      <c r="I692" s="140">
        <v>45489</v>
      </c>
      <c r="J692" t="s">
        <v>9736</v>
      </c>
      <c r="K692" s="1" t="s">
        <v>8546</v>
      </c>
      <c r="L692" s="1" t="s">
        <v>9082</v>
      </c>
      <c r="M692" s="1" t="s">
        <v>9172</v>
      </c>
      <c r="N692">
        <v>1303</v>
      </c>
      <c r="O692">
        <v>1214</v>
      </c>
    </row>
    <row r="693" spans="1:15">
      <c r="A693" s="1" t="s">
        <v>10147</v>
      </c>
      <c r="B693" t="s">
        <v>10148</v>
      </c>
      <c r="C693" s="113">
        <v>421000000000</v>
      </c>
      <c r="D693">
        <v>0.73499999999999999</v>
      </c>
      <c r="E693" s="113">
        <v>309000000000</v>
      </c>
      <c r="F693" s="47" t="s">
        <v>9262</v>
      </c>
      <c r="G693" s="113">
        <v>1240</v>
      </c>
      <c r="H693" s="2" t="s">
        <v>9080</v>
      </c>
      <c r="I693" s="140">
        <v>45489</v>
      </c>
      <c r="J693" t="s">
        <v>9736</v>
      </c>
      <c r="K693" s="1" t="s">
        <v>8546</v>
      </c>
      <c r="L693" s="1" t="s">
        <v>9082</v>
      </c>
      <c r="M693" s="1" t="s">
        <v>9172</v>
      </c>
      <c r="N693">
        <v>1304</v>
      </c>
      <c r="O693">
        <v>1214</v>
      </c>
    </row>
    <row r="694" spans="1:15">
      <c r="A694" s="1" t="s">
        <v>10149</v>
      </c>
      <c r="B694" t="s">
        <v>10150</v>
      </c>
      <c r="C694" s="113">
        <v>1750000000000</v>
      </c>
      <c r="D694">
        <v>0.69499999999999995</v>
      </c>
      <c r="E694" s="113">
        <v>1220000000000</v>
      </c>
      <c r="F694" s="47" t="s">
        <v>9262</v>
      </c>
      <c r="G694" s="113">
        <v>4860</v>
      </c>
      <c r="H694" s="2" t="s">
        <v>9080</v>
      </c>
      <c r="I694" s="140">
        <v>45489</v>
      </c>
      <c r="J694" t="s">
        <v>9736</v>
      </c>
      <c r="K694" s="1" t="s">
        <v>8546</v>
      </c>
      <c r="L694" s="1" t="s">
        <v>9082</v>
      </c>
      <c r="M694" s="1" t="s">
        <v>9172</v>
      </c>
      <c r="N694">
        <v>1365</v>
      </c>
      <c r="O694">
        <v>1214</v>
      </c>
    </row>
    <row r="695" spans="1:15">
      <c r="A695" s="1" t="s">
        <v>10151</v>
      </c>
      <c r="B695" t="s">
        <v>10152</v>
      </c>
      <c r="C695" s="113">
        <v>7570000000000</v>
      </c>
      <c r="D695">
        <v>0.75</v>
      </c>
      <c r="E695" s="113">
        <v>5680000000000</v>
      </c>
      <c r="F695" s="47" t="s">
        <v>9262</v>
      </c>
      <c r="G695" s="113">
        <v>22700</v>
      </c>
      <c r="H695" s="2" t="s">
        <v>9080</v>
      </c>
      <c r="I695" s="140">
        <v>45489</v>
      </c>
      <c r="J695" t="s">
        <v>9736</v>
      </c>
      <c r="K695" s="1" t="s">
        <v>8546</v>
      </c>
      <c r="L695" s="1" t="s">
        <v>9082</v>
      </c>
      <c r="M695" s="1" t="s">
        <v>9172</v>
      </c>
      <c r="N695">
        <v>49</v>
      </c>
      <c r="O695">
        <v>1214</v>
      </c>
    </row>
    <row r="696" spans="1:15">
      <c r="A696" s="1" t="s">
        <v>10153</v>
      </c>
      <c r="B696" s="11" t="s">
        <v>10154</v>
      </c>
      <c r="C696" s="113">
        <v>7130000000000</v>
      </c>
      <c r="D696">
        <v>0.73</v>
      </c>
      <c r="E696" s="113">
        <v>5200000000000</v>
      </c>
      <c r="F696" s="47" t="s">
        <v>9262</v>
      </c>
      <c r="G696" s="113">
        <v>20800</v>
      </c>
      <c r="H696" s="2" t="s">
        <v>9080</v>
      </c>
      <c r="I696" s="140">
        <v>45492</v>
      </c>
      <c r="J696" t="s">
        <v>9736</v>
      </c>
      <c r="K696" s="1" t="s">
        <v>8546</v>
      </c>
      <c r="L696" s="1" t="s">
        <v>9082</v>
      </c>
      <c r="M696" s="1" t="s">
        <v>9172</v>
      </c>
      <c r="N696">
        <v>1293</v>
      </c>
      <c r="O696">
        <v>1214</v>
      </c>
    </row>
    <row r="697" spans="1:15">
      <c r="A697" s="1" t="s">
        <v>10155</v>
      </c>
      <c r="B697" t="s">
        <v>10156</v>
      </c>
      <c r="C697" s="113">
        <v>2810000000000</v>
      </c>
      <c r="D697">
        <v>0.72499999999999998</v>
      </c>
      <c r="E697" s="113">
        <v>2040000000000</v>
      </c>
      <c r="F697" s="47" t="s">
        <v>9262</v>
      </c>
      <c r="G697" s="113">
        <v>8140</v>
      </c>
      <c r="H697" s="2" t="s">
        <v>9080</v>
      </c>
      <c r="I697" s="140">
        <v>45492</v>
      </c>
      <c r="J697" t="s">
        <v>9736</v>
      </c>
      <c r="K697" s="1" t="s">
        <v>8546</v>
      </c>
      <c r="L697" s="1" t="s">
        <v>9082</v>
      </c>
      <c r="M697" s="1" t="s">
        <v>9172</v>
      </c>
      <c r="N697">
        <v>1365</v>
      </c>
      <c r="O697">
        <v>1214</v>
      </c>
    </row>
    <row r="698" spans="1:15">
      <c r="A698" s="1" t="s">
        <v>10157</v>
      </c>
      <c r="B698" t="s">
        <v>10158</v>
      </c>
      <c r="C698" s="113">
        <v>15000000000000</v>
      </c>
      <c r="D698">
        <v>0.52</v>
      </c>
      <c r="E698" s="113">
        <v>7810000000000</v>
      </c>
      <c r="F698" t="s">
        <v>10095</v>
      </c>
      <c r="G698" s="113">
        <v>31300</v>
      </c>
      <c r="H698" s="2" t="s">
        <v>9080</v>
      </c>
      <c r="I698" s="140">
        <v>45492</v>
      </c>
      <c r="K698" t="s">
        <v>9802</v>
      </c>
      <c r="L698" s="1" t="s">
        <v>9082</v>
      </c>
      <c r="M698" s="1" t="s">
        <v>9172</v>
      </c>
      <c r="N698">
        <v>12</v>
      </c>
      <c r="O698">
        <v>1281</v>
      </c>
    </row>
    <row r="699" spans="1:15">
      <c r="A699" s="1" t="s">
        <v>10159</v>
      </c>
      <c r="B699" t="s">
        <v>10160</v>
      </c>
      <c r="C699" s="113">
        <v>4350000000000</v>
      </c>
      <c r="D699">
        <v>0.64500000000000002</v>
      </c>
      <c r="E699" s="113">
        <v>2810000000000</v>
      </c>
      <c r="F699" t="s">
        <v>10095</v>
      </c>
      <c r="G699" s="113">
        <v>11200</v>
      </c>
      <c r="H699" s="2" t="s">
        <v>9080</v>
      </c>
      <c r="I699" s="140">
        <v>45492</v>
      </c>
      <c r="K699" t="s">
        <v>9802</v>
      </c>
      <c r="L699" s="1" t="s">
        <v>9082</v>
      </c>
      <c r="M699" s="1" t="s">
        <v>9172</v>
      </c>
      <c r="N699">
        <v>12</v>
      </c>
      <c r="O699">
        <v>1286</v>
      </c>
    </row>
    <row r="700" spans="1:15">
      <c r="A700" s="1" t="s">
        <v>10161</v>
      </c>
      <c r="B700" t="s">
        <v>10162</v>
      </c>
      <c r="C700" s="113">
        <v>1910000000000</v>
      </c>
      <c r="D700">
        <v>0.37</v>
      </c>
      <c r="E700" s="113">
        <v>705000000000</v>
      </c>
      <c r="F700" t="s">
        <v>10095</v>
      </c>
      <c r="G700" s="113">
        <v>2820</v>
      </c>
      <c r="H700" s="2" t="s">
        <v>9080</v>
      </c>
      <c r="I700" s="140">
        <v>45492</v>
      </c>
      <c r="K700" t="s">
        <v>9802</v>
      </c>
      <c r="L700" s="1" t="s">
        <v>9082</v>
      </c>
      <c r="M700" s="1" t="s">
        <v>9172</v>
      </c>
      <c r="N700">
        <v>12</v>
      </c>
      <c r="O700">
        <v>1359</v>
      </c>
    </row>
    <row r="701" spans="1:15">
      <c r="A701" s="1" t="s">
        <v>10163</v>
      </c>
      <c r="B701" t="s">
        <v>10164</v>
      </c>
      <c r="C701" s="113">
        <v>8400000000000</v>
      </c>
      <c r="D701">
        <v>0.51</v>
      </c>
      <c r="E701" s="113">
        <v>4280000000000</v>
      </c>
      <c r="F701" t="s">
        <v>10095</v>
      </c>
      <c r="G701" s="113">
        <v>17100</v>
      </c>
      <c r="H701" s="2" t="s">
        <v>9080</v>
      </c>
      <c r="I701" s="140">
        <v>45492</v>
      </c>
      <c r="K701" t="s">
        <v>9802</v>
      </c>
      <c r="L701" s="1" t="s">
        <v>9082</v>
      </c>
      <c r="M701" s="1" t="s">
        <v>9172</v>
      </c>
      <c r="N701">
        <v>12</v>
      </c>
      <c r="O701">
        <v>1362</v>
      </c>
    </row>
    <row r="702" spans="1:15">
      <c r="A702" s="1" t="s">
        <v>10165</v>
      </c>
      <c r="B702" t="s">
        <v>10166</v>
      </c>
      <c r="C702" s="113">
        <v>1670000000000</v>
      </c>
      <c r="D702">
        <v>0.78</v>
      </c>
      <c r="E702" s="113">
        <v>1300000000000</v>
      </c>
      <c r="F702" t="s">
        <v>10095</v>
      </c>
      <c r="G702" s="113">
        <v>5210</v>
      </c>
      <c r="H702" s="2" t="s">
        <v>9080</v>
      </c>
      <c r="I702" s="140">
        <v>45492</v>
      </c>
      <c r="K702" t="s">
        <v>9802</v>
      </c>
      <c r="L702" s="1" t="s">
        <v>9082</v>
      </c>
      <c r="M702" s="1" t="s">
        <v>9172</v>
      </c>
      <c r="N702">
        <v>12</v>
      </c>
      <c r="O702">
        <v>1311</v>
      </c>
    </row>
    <row r="703" spans="1:15">
      <c r="A703" s="1" t="s">
        <v>10167</v>
      </c>
      <c r="B703" t="s">
        <v>10168</v>
      </c>
      <c r="C703" s="113">
        <v>1070000000000</v>
      </c>
      <c r="D703">
        <v>0.83</v>
      </c>
      <c r="E703" s="113">
        <v>885000000000</v>
      </c>
      <c r="F703" t="s">
        <v>10095</v>
      </c>
      <c r="G703" s="113">
        <v>3540</v>
      </c>
      <c r="H703" s="2" t="s">
        <v>9080</v>
      </c>
      <c r="I703" s="140">
        <v>45492</v>
      </c>
      <c r="K703" t="s">
        <v>9802</v>
      </c>
      <c r="L703" s="1" t="s">
        <v>9082</v>
      </c>
      <c r="M703" s="1" t="s">
        <v>9172</v>
      </c>
      <c r="N703">
        <v>12</v>
      </c>
      <c r="O703">
        <v>1363</v>
      </c>
    </row>
    <row r="704" spans="1:15">
      <c r="A704" s="1" t="s">
        <v>10169</v>
      </c>
      <c r="B704" t="s">
        <v>10170</v>
      </c>
      <c r="C704" s="113">
        <v>125000000000</v>
      </c>
      <c r="D704">
        <v>0.83</v>
      </c>
      <c r="E704" s="113">
        <v>104000000000</v>
      </c>
      <c r="F704" t="s">
        <v>10095</v>
      </c>
      <c r="G704" s="113">
        <v>416</v>
      </c>
      <c r="H704" s="2" t="s">
        <v>9080</v>
      </c>
      <c r="I704" s="140">
        <v>45492</v>
      </c>
      <c r="K704" t="s">
        <v>9802</v>
      </c>
      <c r="L704" s="1" t="s">
        <v>9082</v>
      </c>
      <c r="M704" s="1" t="s">
        <v>9172</v>
      </c>
      <c r="N704">
        <v>12</v>
      </c>
      <c r="O704">
        <v>1284</v>
      </c>
    </row>
    <row r="705" spans="1:15">
      <c r="A705" s="1" t="s">
        <v>10171</v>
      </c>
      <c r="B705" t="s">
        <v>10172</v>
      </c>
      <c r="C705" s="113">
        <v>117000000000</v>
      </c>
      <c r="D705">
        <v>0.66500000000000004</v>
      </c>
      <c r="E705" s="113">
        <v>77500000000</v>
      </c>
      <c r="F705" t="s">
        <v>10095</v>
      </c>
      <c r="G705" s="113">
        <v>310</v>
      </c>
      <c r="H705" s="2" t="s">
        <v>9080</v>
      </c>
      <c r="I705" s="140">
        <v>45492</v>
      </c>
      <c r="K705" t="s">
        <v>9802</v>
      </c>
      <c r="L705" s="1" t="s">
        <v>9082</v>
      </c>
      <c r="M705" s="1" t="s">
        <v>9172</v>
      </c>
      <c r="N705">
        <v>12</v>
      </c>
      <c r="O705">
        <v>1364</v>
      </c>
    </row>
    <row r="706" spans="1:15">
      <c r="A706" s="1" t="s">
        <v>10173</v>
      </c>
      <c r="B706" t="s">
        <v>10174</v>
      </c>
      <c r="C706" s="113">
        <v>1100000000000</v>
      </c>
      <c r="D706">
        <v>0.6</v>
      </c>
      <c r="E706" s="113">
        <v>836000000000</v>
      </c>
      <c r="F706" t="s">
        <v>10095</v>
      </c>
      <c r="G706" s="113">
        <v>3340</v>
      </c>
      <c r="H706" s="2" t="s">
        <v>9080</v>
      </c>
      <c r="I706" s="140">
        <v>45492</v>
      </c>
      <c r="K706" t="s">
        <v>9802</v>
      </c>
      <c r="L706" s="1" t="s">
        <v>9082</v>
      </c>
      <c r="M706" s="1" t="s">
        <v>9172</v>
      </c>
      <c r="N706">
        <v>12</v>
      </c>
      <c r="O706">
        <v>20</v>
      </c>
    </row>
    <row r="707" spans="1:15">
      <c r="A707" s="1" t="s">
        <v>10175</v>
      </c>
      <c r="B707" t="s">
        <v>10176</v>
      </c>
      <c r="C707" s="113">
        <v>3510000000000</v>
      </c>
      <c r="D707">
        <v>0.73499999999999999</v>
      </c>
      <c r="E707" s="113">
        <v>2580000000000</v>
      </c>
      <c r="F707" t="s">
        <v>10095</v>
      </c>
      <c r="G707" s="113">
        <v>10300</v>
      </c>
      <c r="H707" s="2" t="s">
        <v>9080</v>
      </c>
      <c r="I707" s="140">
        <v>45499</v>
      </c>
      <c r="K707" t="s">
        <v>9802</v>
      </c>
      <c r="L707" s="1" t="s">
        <v>9082</v>
      </c>
      <c r="M707" s="1" t="s">
        <v>9172</v>
      </c>
      <c r="N707">
        <v>12</v>
      </c>
      <c r="O707">
        <v>1310</v>
      </c>
    </row>
    <row r="708" spans="1:15">
      <c r="A708" s="1" t="s">
        <v>10177</v>
      </c>
      <c r="B708" t="s">
        <v>10178</v>
      </c>
      <c r="C708" s="113">
        <v>4940000000000</v>
      </c>
      <c r="D708">
        <v>0.76500000000000001</v>
      </c>
      <c r="E708" s="113">
        <v>3780000000000</v>
      </c>
      <c r="F708" s="47" t="s">
        <v>9262</v>
      </c>
      <c r="G708" s="113">
        <v>15100</v>
      </c>
      <c r="H708" s="2" t="s">
        <v>9080</v>
      </c>
      <c r="I708" s="140">
        <v>45499</v>
      </c>
      <c r="K708" s="1" t="s">
        <v>8546</v>
      </c>
      <c r="L708" s="1" t="s">
        <v>9082</v>
      </c>
      <c r="M708" s="1" t="s">
        <v>9172</v>
      </c>
      <c r="N708">
        <v>1278</v>
      </c>
      <c r="O708">
        <v>1214</v>
      </c>
    </row>
    <row r="709" spans="1:15">
      <c r="A709" s="1" t="s">
        <v>10179</v>
      </c>
      <c r="B709" t="s">
        <v>10180</v>
      </c>
      <c r="C709" s="113">
        <v>2280000000000</v>
      </c>
      <c r="D709">
        <v>0.54500000000000004</v>
      </c>
      <c r="E709" s="113">
        <v>1240000000000</v>
      </c>
      <c r="F709" s="47" t="s">
        <v>9262</v>
      </c>
      <c r="G709" s="113">
        <v>4970</v>
      </c>
      <c r="H709" s="2" t="s">
        <v>9080</v>
      </c>
      <c r="I709" s="140">
        <v>45499</v>
      </c>
      <c r="K709" s="1" t="s">
        <v>8546</v>
      </c>
      <c r="L709" s="1" t="s">
        <v>9082</v>
      </c>
      <c r="M709" s="1" t="s">
        <v>9172</v>
      </c>
      <c r="N709">
        <v>1365</v>
      </c>
      <c r="O709">
        <v>1214</v>
      </c>
    </row>
    <row r="710" spans="1:15">
      <c r="A710" s="1" t="s">
        <v>10181</v>
      </c>
      <c r="B710" t="s">
        <v>10182</v>
      </c>
      <c r="C710" s="175">
        <v>287000000000000</v>
      </c>
      <c r="D710">
        <v>0.68500000000000005</v>
      </c>
      <c r="E710" s="137">
        <f>C710*D710</f>
        <v>196595000000000</v>
      </c>
      <c r="F710" t="s">
        <v>10183</v>
      </c>
      <c r="G710" s="137">
        <f>C710/4500000000</f>
        <v>63777.777777777781</v>
      </c>
      <c r="H710" s="2" t="s">
        <v>9080</v>
      </c>
      <c r="I710" s="140">
        <v>45513</v>
      </c>
      <c r="K710" t="s">
        <v>9802</v>
      </c>
      <c r="L710" s="1" t="s">
        <v>9082</v>
      </c>
      <c r="M710" s="1" t="s">
        <v>9172</v>
      </c>
    </row>
    <row r="711" spans="1:15" ht="15">
      <c r="A711" s="1" t="s">
        <v>10184</v>
      </c>
      <c r="B711" s="180" t="s">
        <v>10185</v>
      </c>
      <c r="H711" s="2"/>
      <c r="I711" s="140"/>
      <c r="L711" s="1"/>
      <c r="M711" s="1"/>
    </row>
    <row r="712" spans="1:15" ht="15">
      <c r="A712" s="1" t="s">
        <v>10186</v>
      </c>
      <c r="B712" s="180" t="s">
        <v>10187</v>
      </c>
      <c r="H712" s="2"/>
      <c r="I712" s="140"/>
      <c r="L712" s="1"/>
      <c r="M712" s="1"/>
    </row>
    <row r="713" spans="1:15">
      <c r="A713" s="1" t="s">
        <v>10188</v>
      </c>
      <c r="B713" s="204" t="s">
        <v>10189</v>
      </c>
      <c r="C713" s="175">
        <v>272000000000000</v>
      </c>
      <c r="D713">
        <v>0.67</v>
      </c>
      <c r="E713" s="137">
        <f>C713*D713</f>
        <v>182240000000000</v>
      </c>
      <c r="F713" t="s">
        <v>10183</v>
      </c>
      <c r="G713" s="137">
        <f>C713/4500000000</f>
        <v>60444.444444444445</v>
      </c>
      <c r="H713" s="2" t="s">
        <v>9080</v>
      </c>
      <c r="I713" s="140">
        <v>45513</v>
      </c>
      <c r="K713" t="s">
        <v>9802</v>
      </c>
      <c r="L713" s="1" t="s">
        <v>9082</v>
      </c>
      <c r="M713" s="1" t="s">
        <v>9172</v>
      </c>
    </row>
    <row r="714" spans="1:15">
      <c r="A714" s="1" t="s">
        <v>10190</v>
      </c>
      <c r="B714" s="204" t="s">
        <v>10191</v>
      </c>
      <c r="C714" s="175">
        <v>416000000000000</v>
      </c>
      <c r="D714">
        <v>0.7</v>
      </c>
      <c r="E714" s="137">
        <f>C714*D714</f>
        <v>291200000000000</v>
      </c>
      <c r="F714" t="s">
        <v>10183</v>
      </c>
      <c r="G714" s="137">
        <f>C714/4500000000</f>
        <v>92444.444444444438</v>
      </c>
      <c r="H714" s="2" t="s">
        <v>9080</v>
      </c>
      <c r="I714" s="140">
        <v>45513</v>
      </c>
      <c r="K714" t="s">
        <v>9802</v>
      </c>
      <c r="L714" s="1" t="s">
        <v>9082</v>
      </c>
      <c r="M714" s="1" t="s">
        <v>9172</v>
      </c>
    </row>
    <row r="715" spans="1:15" ht="15">
      <c r="A715" s="1" t="s">
        <v>10192</v>
      </c>
      <c r="B715" s="180" t="s">
        <v>10193</v>
      </c>
      <c r="H715" s="2"/>
      <c r="I715" s="140"/>
      <c r="L715" s="1"/>
      <c r="M715" s="1"/>
    </row>
    <row r="716" spans="1:15" ht="15">
      <c r="A716" s="1" t="s">
        <v>10194</v>
      </c>
      <c r="B716" s="180" t="s">
        <v>10195</v>
      </c>
      <c r="H716" s="2"/>
      <c r="I716" s="140"/>
      <c r="L716" s="1"/>
      <c r="M716" s="1"/>
    </row>
    <row r="717" spans="1:15" ht="15">
      <c r="A717" s="1" t="s">
        <v>10196</v>
      </c>
      <c r="B717" s="180" t="s">
        <v>10197</v>
      </c>
      <c r="H717" s="2"/>
      <c r="I717" s="140"/>
      <c r="L717" s="1"/>
      <c r="M717" s="1"/>
    </row>
    <row r="718" spans="1:15">
      <c r="A718" s="1" t="s">
        <v>10198</v>
      </c>
      <c r="B718" s="203" t="s">
        <v>10199</v>
      </c>
      <c r="C718" s="175">
        <v>206000000000000</v>
      </c>
      <c r="D718">
        <v>0.56499999999999995</v>
      </c>
      <c r="E718" s="137">
        <f>C718*D718</f>
        <v>116389999999999.98</v>
      </c>
      <c r="F718" t="s">
        <v>10183</v>
      </c>
      <c r="G718" s="137">
        <f>C718/4500000000</f>
        <v>45777.777777777781</v>
      </c>
      <c r="H718" s="2" t="s">
        <v>9080</v>
      </c>
      <c r="I718" s="140">
        <v>45513</v>
      </c>
      <c r="K718" t="s">
        <v>9802</v>
      </c>
      <c r="L718" s="1" t="s">
        <v>9082</v>
      </c>
      <c r="M718" s="1" t="s">
        <v>9172</v>
      </c>
    </row>
    <row r="719" spans="1:15">
      <c r="A719" s="1" t="s">
        <v>10200</v>
      </c>
      <c r="B719" s="203" t="s">
        <v>10201</v>
      </c>
      <c r="C719" s="175">
        <v>88300000000000</v>
      </c>
      <c r="D719">
        <v>0.755</v>
      </c>
      <c r="E719" s="137">
        <f>C719*D719</f>
        <v>66666500000000</v>
      </c>
      <c r="F719" t="s">
        <v>10183</v>
      </c>
      <c r="G719" s="137">
        <f>C719/4500000000</f>
        <v>19622.222222222223</v>
      </c>
      <c r="H719" s="2" t="s">
        <v>9080</v>
      </c>
      <c r="I719" s="140">
        <v>45513</v>
      </c>
      <c r="K719" t="s">
        <v>9802</v>
      </c>
      <c r="L719" s="1" t="s">
        <v>9082</v>
      </c>
      <c r="M719" s="1" t="s">
        <v>9172</v>
      </c>
    </row>
    <row r="720" spans="1:15">
      <c r="A720" s="1" t="s">
        <v>10202</v>
      </c>
      <c r="B720" s="203" t="s">
        <v>10203</v>
      </c>
      <c r="C720" s="175">
        <v>357000000000000</v>
      </c>
      <c r="D720">
        <v>0.63500000000000001</v>
      </c>
      <c r="E720" s="137">
        <f>C720*D720</f>
        <v>226695000000000</v>
      </c>
      <c r="F720" t="s">
        <v>10183</v>
      </c>
      <c r="G720" s="137">
        <f>C720/4500000000</f>
        <v>79333.333333333328</v>
      </c>
      <c r="H720" s="2" t="s">
        <v>9080</v>
      </c>
      <c r="I720" s="140">
        <v>45513</v>
      </c>
      <c r="K720" t="s">
        <v>9802</v>
      </c>
      <c r="L720" s="1" t="s">
        <v>9082</v>
      </c>
      <c r="M720" s="1" t="s">
        <v>9172</v>
      </c>
    </row>
    <row r="721" spans="1:15">
      <c r="A721" s="1" t="s">
        <v>10204</v>
      </c>
      <c r="B721" s="122" t="s">
        <v>10205</v>
      </c>
      <c r="C721" s="175">
        <v>286000000000000</v>
      </c>
      <c r="D721">
        <v>0.55500000000000005</v>
      </c>
      <c r="E721" s="137">
        <f>C721*D721</f>
        <v>158730000000000</v>
      </c>
      <c r="F721" t="s">
        <v>10183</v>
      </c>
      <c r="G721" s="137">
        <f>C721/4500000000</f>
        <v>63555.555555555555</v>
      </c>
      <c r="H721" s="2" t="s">
        <v>9080</v>
      </c>
      <c r="I721" s="140">
        <v>45513</v>
      </c>
      <c r="K721" t="s">
        <v>9802</v>
      </c>
      <c r="L721" s="1" t="s">
        <v>9082</v>
      </c>
      <c r="M721" s="1" t="s">
        <v>9172</v>
      </c>
    </row>
    <row r="722" spans="1:15" ht="15">
      <c r="A722" s="1" t="s">
        <v>10206</v>
      </c>
      <c r="B722" s="11" t="s">
        <v>10207</v>
      </c>
      <c r="C722" s="113">
        <v>5220000000000</v>
      </c>
      <c r="D722">
        <v>0.66500000000000004</v>
      </c>
      <c r="E722" s="137">
        <f>C722*D722</f>
        <v>3471300000000</v>
      </c>
      <c r="F722" s="47" t="s">
        <v>9262</v>
      </c>
      <c r="G722" s="137">
        <f>E722/250000000</f>
        <v>13885.2</v>
      </c>
      <c r="H722" s="2" t="s">
        <v>9080</v>
      </c>
      <c r="I722" s="140">
        <v>45506</v>
      </c>
      <c r="J722" t="s">
        <v>10208</v>
      </c>
      <c r="K722" s="1" t="s">
        <v>8546</v>
      </c>
      <c r="L722" s="1" t="s">
        <v>9082</v>
      </c>
      <c r="M722" s="1" t="s">
        <v>9172</v>
      </c>
      <c r="N722">
        <v>1314</v>
      </c>
      <c r="O722">
        <v>1214</v>
      </c>
    </row>
    <row r="723" spans="1:15" ht="15">
      <c r="A723" s="1" t="s">
        <v>10209</v>
      </c>
      <c r="B723" s="11" t="s">
        <v>10210</v>
      </c>
      <c r="C723" s="113">
        <v>9900000000000</v>
      </c>
      <c r="D723">
        <v>0.745</v>
      </c>
      <c r="E723" s="137">
        <f t="shared" ref="E723:E754" si="10">C723*D723</f>
        <v>7375500000000</v>
      </c>
      <c r="F723" s="47" t="s">
        <v>9262</v>
      </c>
      <c r="G723" s="137">
        <f>E723/250000000</f>
        <v>29502</v>
      </c>
      <c r="H723" s="2" t="s">
        <v>9080</v>
      </c>
      <c r="I723" s="140">
        <v>45506</v>
      </c>
      <c r="J723" t="s">
        <v>10208</v>
      </c>
      <c r="K723" s="1" t="s">
        <v>8546</v>
      </c>
      <c r="L723" s="1" t="s">
        <v>9082</v>
      </c>
      <c r="M723" s="1" t="s">
        <v>9172</v>
      </c>
      <c r="N723">
        <v>1315</v>
      </c>
      <c r="O723">
        <v>1214</v>
      </c>
    </row>
    <row r="724" spans="1:15" ht="15">
      <c r="A724" s="1" t="s">
        <v>10211</v>
      </c>
      <c r="B724" s="11" t="s">
        <v>10212</v>
      </c>
      <c r="C724" s="113">
        <v>6550000000000</v>
      </c>
      <c r="D724">
        <v>0.60499999999999998</v>
      </c>
      <c r="E724" s="137">
        <f t="shared" si="10"/>
        <v>3962750000000</v>
      </c>
      <c r="F724" s="47" t="s">
        <v>9262</v>
      </c>
      <c r="G724" s="137">
        <f>E724/250000000</f>
        <v>15851</v>
      </c>
      <c r="H724" s="2" t="s">
        <v>9080</v>
      </c>
      <c r="I724" s="140">
        <v>45506</v>
      </c>
      <c r="J724" t="s">
        <v>10208</v>
      </c>
      <c r="K724" s="1" t="s">
        <v>8546</v>
      </c>
      <c r="L724" s="1" t="s">
        <v>9082</v>
      </c>
      <c r="M724" s="1" t="s">
        <v>9172</v>
      </c>
      <c r="N724">
        <v>1316</v>
      </c>
      <c r="O724">
        <v>1214</v>
      </c>
    </row>
    <row r="725" spans="1:15" ht="15">
      <c r="A725" s="1" t="s">
        <v>10213</v>
      </c>
      <c r="B725" s="11" t="s">
        <v>10214</v>
      </c>
      <c r="C725" s="113">
        <v>5260000000000</v>
      </c>
      <c r="D725">
        <v>0.66500000000000004</v>
      </c>
      <c r="E725" s="137">
        <f t="shared" si="10"/>
        <v>3497900000000</v>
      </c>
      <c r="F725" s="47" t="s">
        <v>9262</v>
      </c>
      <c r="G725" s="137">
        <f>E725/250000000</f>
        <v>13991.6</v>
      </c>
      <c r="H725" s="2" t="s">
        <v>9080</v>
      </c>
      <c r="I725" s="140">
        <v>45506</v>
      </c>
      <c r="J725" t="s">
        <v>10208</v>
      </c>
      <c r="K725" s="1" t="s">
        <v>8546</v>
      </c>
      <c r="L725" s="1" t="s">
        <v>9082</v>
      </c>
      <c r="M725" s="1" t="s">
        <v>9172</v>
      </c>
      <c r="N725">
        <v>1317</v>
      </c>
      <c r="O725">
        <v>1214</v>
      </c>
    </row>
    <row r="726" spans="1:15" ht="15">
      <c r="A726" s="1" t="s">
        <v>10215</v>
      </c>
      <c r="B726" s="11" t="s">
        <v>10216</v>
      </c>
      <c r="C726" s="113">
        <v>6840000000000</v>
      </c>
      <c r="D726">
        <v>0.66500000000000004</v>
      </c>
      <c r="E726" s="137">
        <f t="shared" si="10"/>
        <v>4548600000000</v>
      </c>
      <c r="F726" s="47" t="s">
        <v>9262</v>
      </c>
      <c r="G726" s="137">
        <f>E726/250000000</f>
        <v>18194.400000000001</v>
      </c>
      <c r="H726" s="2" t="s">
        <v>9080</v>
      </c>
      <c r="I726" s="140">
        <v>45506</v>
      </c>
      <c r="J726" t="s">
        <v>10208</v>
      </c>
      <c r="K726" s="1" t="s">
        <v>8546</v>
      </c>
      <c r="L726" s="1" t="s">
        <v>9082</v>
      </c>
      <c r="M726" s="1" t="s">
        <v>9172</v>
      </c>
      <c r="N726">
        <v>1318</v>
      </c>
      <c r="O726">
        <v>1214</v>
      </c>
    </row>
    <row r="727" spans="1:15" ht="15">
      <c r="A727" s="1" t="s">
        <v>10217</v>
      </c>
      <c r="B727" s="11" t="s">
        <v>10218</v>
      </c>
      <c r="C727" s="113">
        <v>5490000000000</v>
      </c>
      <c r="D727">
        <v>0.69499999999999995</v>
      </c>
      <c r="E727" s="137">
        <f t="shared" si="10"/>
        <v>3815549999999.9995</v>
      </c>
      <c r="F727" s="47" t="s">
        <v>9262</v>
      </c>
      <c r="G727" s="137">
        <f>E727/250000000</f>
        <v>15262.199999999999</v>
      </c>
      <c r="H727" s="2" t="s">
        <v>9080</v>
      </c>
      <c r="I727" s="140">
        <v>45506</v>
      </c>
      <c r="J727" t="s">
        <v>10208</v>
      </c>
      <c r="K727" s="1" t="s">
        <v>8546</v>
      </c>
      <c r="L727" s="1" t="s">
        <v>9082</v>
      </c>
      <c r="M727" s="1" t="s">
        <v>9172</v>
      </c>
      <c r="N727">
        <v>1319</v>
      </c>
      <c r="O727">
        <v>1214</v>
      </c>
    </row>
    <row r="728" spans="1:15" ht="15">
      <c r="A728" s="1" t="s">
        <v>10219</v>
      </c>
      <c r="B728" s="11" t="s">
        <v>10220</v>
      </c>
      <c r="C728" s="113">
        <v>11200000000000</v>
      </c>
      <c r="D728">
        <v>0.72499999999999998</v>
      </c>
      <c r="E728" s="137">
        <f t="shared" si="10"/>
        <v>8120000000000</v>
      </c>
      <c r="F728" s="47" t="s">
        <v>9262</v>
      </c>
      <c r="G728" s="137">
        <f>E728/250000000</f>
        <v>32480</v>
      </c>
      <c r="H728" s="2" t="s">
        <v>9080</v>
      </c>
      <c r="I728" s="140">
        <v>45506</v>
      </c>
      <c r="J728" t="s">
        <v>10208</v>
      </c>
      <c r="K728" s="1" t="s">
        <v>8546</v>
      </c>
      <c r="L728" s="1" t="s">
        <v>9082</v>
      </c>
      <c r="M728" s="1" t="s">
        <v>9172</v>
      </c>
      <c r="N728">
        <v>1320</v>
      </c>
      <c r="O728">
        <v>1214</v>
      </c>
    </row>
    <row r="729" spans="1:15" ht="15">
      <c r="A729" s="1" t="s">
        <v>10221</v>
      </c>
      <c r="B729" s="11" t="s">
        <v>10222</v>
      </c>
      <c r="C729" s="113">
        <v>5400000000000</v>
      </c>
      <c r="D729">
        <v>0.625</v>
      </c>
      <c r="E729" s="137">
        <f t="shared" si="10"/>
        <v>3375000000000</v>
      </c>
      <c r="F729" s="47" t="s">
        <v>9262</v>
      </c>
      <c r="G729" s="137">
        <f>E729/250000000</f>
        <v>13500</v>
      </c>
      <c r="H729" s="2" t="s">
        <v>9080</v>
      </c>
      <c r="I729" s="140">
        <v>45506</v>
      </c>
      <c r="J729" t="s">
        <v>10208</v>
      </c>
      <c r="K729" s="1" t="s">
        <v>8546</v>
      </c>
      <c r="L729" s="1" t="s">
        <v>9082</v>
      </c>
      <c r="M729" s="1" t="s">
        <v>9172</v>
      </c>
      <c r="N729">
        <v>1321</v>
      </c>
      <c r="O729">
        <v>1214</v>
      </c>
    </row>
    <row r="730" spans="1:15" ht="15">
      <c r="A730" s="1" t="s">
        <v>10223</v>
      </c>
      <c r="B730" s="11" t="s">
        <v>10224</v>
      </c>
      <c r="C730" s="113">
        <v>10400000000000</v>
      </c>
      <c r="D730">
        <v>0.68500000000000005</v>
      </c>
      <c r="E730" s="137">
        <f t="shared" si="10"/>
        <v>7124000000000.001</v>
      </c>
      <c r="F730" s="47" t="s">
        <v>9262</v>
      </c>
      <c r="G730" s="137">
        <f>E730/250000000</f>
        <v>28496.000000000004</v>
      </c>
      <c r="H730" s="2" t="s">
        <v>9080</v>
      </c>
      <c r="I730" s="140">
        <v>45506</v>
      </c>
      <c r="J730" t="s">
        <v>10208</v>
      </c>
      <c r="K730" s="1" t="s">
        <v>8546</v>
      </c>
      <c r="L730" s="1" t="s">
        <v>9082</v>
      </c>
      <c r="M730" s="1" t="s">
        <v>9172</v>
      </c>
      <c r="N730">
        <v>1322</v>
      </c>
      <c r="O730">
        <v>1214</v>
      </c>
    </row>
    <row r="731" spans="1:15" ht="15">
      <c r="A731" s="1" t="s">
        <v>10225</v>
      </c>
      <c r="B731" s="11" t="s">
        <v>10226</v>
      </c>
      <c r="C731" s="113">
        <v>3200000000000</v>
      </c>
      <c r="D731">
        <v>0.63500000000000001</v>
      </c>
      <c r="E731" s="137">
        <f t="shared" si="10"/>
        <v>2032000000000</v>
      </c>
      <c r="F731" s="47" t="s">
        <v>9262</v>
      </c>
      <c r="G731" s="137">
        <f>E731/250000000</f>
        <v>8128</v>
      </c>
      <c r="H731" s="2" t="s">
        <v>9080</v>
      </c>
      <c r="I731" s="140">
        <v>45506</v>
      </c>
      <c r="J731" t="s">
        <v>10208</v>
      </c>
      <c r="K731" s="1" t="s">
        <v>8546</v>
      </c>
      <c r="L731" s="1" t="s">
        <v>9082</v>
      </c>
      <c r="M731" s="1" t="s">
        <v>9172</v>
      </c>
      <c r="N731">
        <v>1323</v>
      </c>
      <c r="O731">
        <v>1214</v>
      </c>
    </row>
    <row r="732" spans="1:15" ht="15">
      <c r="A732" s="1" t="s">
        <v>10227</v>
      </c>
      <c r="B732" s="11" t="s">
        <v>10228</v>
      </c>
      <c r="C732" s="113">
        <v>25900000000000</v>
      </c>
      <c r="D732">
        <v>0.65500000000000003</v>
      </c>
      <c r="E732" s="137">
        <f t="shared" si="10"/>
        <v>16964500000000</v>
      </c>
      <c r="F732" s="47" t="s">
        <v>9262</v>
      </c>
      <c r="G732" s="137">
        <f>E732/250000000</f>
        <v>67858</v>
      </c>
      <c r="H732" s="2" t="s">
        <v>9080</v>
      </c>
      <c r="I732" s="140">
        <v>45506</v>
      </c>
      <c r="J732" t="s">
        <v>10208</v>
      </c>
      <c r="K732" s="1" t="s">
        <v>8546</v>
      </c>
      <c r="L732" s="1" t="s">
        <v>9082</v>
      </c>
      <c r="M732" s="1" t="s">
        <v>9172</v>
      </c>
      <c r="N732">
        <v>1324</v>
      </c>
      <c r="O732">
        <v>1214</v>
      </c>
    </row>
    <row r="733" spans="1:15" ht="15">
      <c r="A733" s="1" t="s">
        <v>10229</v>
      </c>
      <c r="B733" s="11" t="s">
        <v>10230</v>
      </c>
      <c r="C733" s="113">
        <v>15500000000000</v>
      </c>
      <c r="D733">
        <v>0.71499999999999997</v>
      </c>
      <c r="E733" s="137">
        <f t="shared" si="10"/>
        <v>11082500000000</v>
      </c>
      <c r="F733" s="47" t="s">
        <v>9262</v>
      </c>
      <c r="G733" s="137">
        <f>E733/250000000</f>
        <v>44330</v>
      </c>
      <c r="H733" s="2" t="s">
        <v>9080</v>
      </c>
      <c r="I733" s="140">
        <v>45506</v>
      </c>
      <c r="J733" t="s">
        <v>10208</v>
      </c>
      <c r="K733" s="1" t="s">
        <v>8546</v>
      </c>
      <c r="L733" s="1" t="s">
        <v>9082</v>
      </c>
      <c r="M733" s="1" t="s">
        <v>9172</v>
      </c>
      <c r="N733">
        <v>1325</v>
      </c>
      <c r="O733">
        <v>1214</v>
      </c>
    </row>
    <row r="734" spans="1:15" ht="15">
      <c r="A734" s="1" t="s">
        <v>10231</v>
      </c>
      <c r="B734" s="11" t="s">
        <v>10232</v>
      </c>
      <c r="C734" s="113">
        <v>18200000000000</v>
      </c>
      <c r="D734">
        <v>0.70499999999999996</v>
      </c>
      <c r="E734" s="137">
        <f t="shared" si="10"/>
        <v>12831000000000</v>
      </c>
      <c r="F734" s="47" t="s">
        <v>9262</v>
      </c>
      <c r="G734" s="137">
        <f>E734/250000000</f>
        <v>51324</v>
      </c>
      <c r="H734" s="2" t="s">
        <v>9080</v>
      </c>
      <c r="I734" s="140">
        <v>45506</v>
      </c>
      <c r="J734" t="s">
        <v>10208</v>
      </c>
      <c r="K734" s="1" t="s">
        <v>8546</v>
      </c>
      <c r="L734" s="1" t="s">
        <v>9082</v>
      </c>
      <c r="M734" s="1" t="s">
        <v>9172</v>
      </c>
      <c r="N734">
        <v>1326</v>
      </c>
      <c r="O734">
        <v>1214</v>
      </c>
    </row>
    <row r="735" spans="1:15" ht="15">
      <c r="A735" s="1" t="s">
        <v>10233</v>
      </c>
      <c r="B735" s="11" t="s">
        <v>10234</v>
      </c>
      <c r="C735" s="113">
        <v>13300000000000</v>
      </c>
      <c r="D735">
        <v>0.65500000000000003</v>
      </c>
      <c r="E735" s="137">
        <f t="shared" si="10"/>
        <v>8711500000000</v>
      </c>
      <c r="F735" s="47" t="s">
        <v>9262</v>
      </c>
      <c r="G735" s="137">
        <f>E735/250000000</f>
        <v>34846</v>
      </c>
      <c r="H735" s="2" t="s">
        <v>9080</v>
      </c>
      <c r="I735" s="140">
        <v>45506</v>
      </c>
      <c r="J735" t="s">
        <v>10208</v>
      </c>
      <c r="K735" s="1" t="s">
        <v>8546</v>
      </c>
      <c r="L735" s="1" t="s">
        <v>9082</v>
      </c>
      <c r="M735" s="1" t="s">
        <v>9172</v>
      </c>
      <c r="N735">
        <v>1327</v>
      </c>
      <c r="O735">
        <v>1214</v>
      </c>
    </row>
    <row r="736" spans="1:15" ht="15">
      <c r="A736" s="1" t="s">
        <v>10235</v>
      </c>
      <c r="B736" s="11" t="s">
        <v>10236</v>
      </c>
      <c r="C736" s="113">
        <v>8540000000000</v>
      </c>
      <c r="D736">
        <v>0.59499999999999997</v>
      </c>
      <c r="E736" s="137">
        <f t="shared" si="10"/>
        <v>5081300000000</v>
      </c>
      <c r="F736" s="47" t="s">
        <v>9262</v>
      </c>
      <c r="G736" s="137">
        <f>E736/250000000</f>
        <v>20325.2</v>
      </c>
      <c r="H736" s="2" t="s">
        <v>9080</v>
      </c>
      <c r="I736" s="140">
        <v>45506</v>
      </c>
      <c r="J736" t="s">
        <v>10208</v>
      </c>
      <c r="K736" s="1" t="s">
        <v>8546</v>
      </c>
      <c r="L736" s="1" t="s">
        <v>9082</v>
      </c>
      <c r="M736" s="1" t="s">
        <v>9172</v>
      </c>
      <c r="N736">
        <v>1328</v>
      </c>
      <c r="O736">
        <v>1214</v>
      </c>
    </row>
    <row r="737" spans="1:15" ht="15">
      <c r="A737" s="1" t="s">
        <v>10237</v>
      </c>
      <c r="B737" s="11" t="s">
        <v>10238</v>
      </c>
      <c r="C737" s="113">
        <v>11700000000000</v>
      </c>
      <c r="D737">
        <v>0.71499999999999997</v>
      </c>
      <c r="E737" s="137">
        <f t="shared" si="10"/>
        <v>8365500000000</v>
      </c>
      <c r="F737" s="47" t="s">
        <v>9262</v>
      </c>
      <c r="G737" s="137">
        <f>E737/250000000</f>
        <v>33462</v>
      </c>
      <c r="H737" s="2" t="s">
        <v>9080</v>
      </c>
      <c r="I737" s="140">
        <v>45506</v>
      </c>
      <c r="J737" t="s">
        <v>10208</v>
      </c>
      <c r="K737" s="1" t="s">
        <v>8546</v>
      </c>
      <c r="L737" s="1" t="s">
        <v>9082</v>
      </c>
      <c r="M737" s="1" t="s">
        <v>9172</v>
      </c>
      <c r="N737">
        <v>1329</v>
      </c>
      <c r="O737">
        <v>1214</v>
      </c>
    </row>
    <row r="738" spans="1:15" ht="15">
      <c r="A738" s="1" t="s">
        <v>10239</v>
      </c>
      <c r="B738" s="11" t="s">
        <v>10240</v>
      </c>
      <c r="C738" s="113">
        <v>9980000000000</v>
      </c>
      <c r="D738">
        <v>0.7</v>
      </c>
      <c r="E738" s="137">
        <f t="shared" si="10"/>
        <v>6986000000000</v>
      </c>
      <c r="F738" s="47" t="s">
        <v>9262</v>
      </c>
      <c r="G738" s="137">
        <f>E738/250000000</f>
        <v>27944</v>
      </c>
      <c r="H738" s="2" t="s">
        <v>9080</v>
      </c>
      <c r="I738" s="140">
        <v>45506</v>
      </c>
      <c r="J738" t="s">
        <v>10208</v>
      </c>
      <c r="K738" s="1" t="s">
        <v>8546</v>
      </c>
      <c r="L738" s="1" t="s">
        <v>9082</v>
      </c>
      <c r="M738" s="1" t="s">
        <v>9172</v>
      </c>
      <c r="N738">
        <v>1330</v>
      </c>
      <c r="O738">
        <v>1214</v>
      </c>
    </row>
    <row r="739" spans="1:15" ht="15">
      <c r="A739" s="1" t="s">
        <v>10241</v>
      </c>
      <c r="B739" s="11" t="s">
        <v>10242</v>
      </c>
      <c r="C739" s="113">
        <v>11400000000000</v>
      </c>
      <c r="D739">
        <v>0.64</v>
      </c>
      <c r="E739" s="137">
        <f t="shared" si="10"/>
        <v>7296000000000</v>
      </c>
      <c r="F739" s="47" t="s">
        <v>9262</v>
      </c>
      <c r="G739" s="137">
        <f>E739/250000000</f>
        <v>29184</v>
      </c>
      <c r="H739" s="2" t="s">
        <v>9080</v>
      </c>
      <c r="I739" s="140">
        <v>45506</v>
      </c>
      <c r="J739" t="s">
        <v>10208</v>
      </c>
      <c r="K739" s="1" t="s">
        <v>8546</v>
      </c>
      <c r="L739" s="1" t="s">
        <v>9082</v>
      </c>
      <c r="M739" s="1" t="s">
        <v>9172</v>
      </c>
      <c r="N739">
        <v>1331</v>
      </c>
      <c r="O739">
        <v>1214</v>
      </c>
    </row>
    <row r="740" spans="1:15" ht="15">
      <c r="A740" s="1" t="s">
        <v>10243</v>
      </c>
      <c r="B740" s="11" t="s">
        <v>10244</v>
      </c>
      <c r="C740" s="113">
        <v>773000000000</v>
      </c>
      <c r="D740">
        <v>0.56999999999999995</v>
      </c>
      <c r="E740" s="137">
        <f t="shared" si="10"/>
        <v>440609999999.99994</v>
      </c>
      <c r="F740" s="47" t="s">
        <v>9262</v>
      </c>
      <c r="G740" s="137">
        <f>E740/250000000</f>
        <v>1762.4399999999998</v>
      </c>
      <c r="H740" s="2" t="s">
        <v>9080</v>
      </c>
      <c r="I740" s="140">
        <v>45506</v>
      </c>
      <c r="J740" t="s">
        <v>10208</v>
      </c>
      <c r="K740" s="1" t="s">
        <v>8546</v>
      </c>
      <c r="L740" s="1" t="s">
        <v>9082</v>
      </c>
      <c r="M740" s="1" t="s">
        <v>9172</v>
      </c>
      <c r="N740">
        <v>1332</v>
      </c>
      <c r="O740">
        <v>1214</v>
      </c>
    </row>
    <row r="741" spans="1:15" ht="15">
      <c r="A741" s="1" t="s">
        <v>10245</v>
      </c>
      <c r="B741" s="11" t="s">
        <v>10246</v>
      </c>
      <c r="C741" s="113">
        <v>5920000000000</v>
      </c>
      <c r="D741">
        <v>0.95</v>
      </c>
      <c r="E741" s="137">
        <f t="shared" si="10"/>
        <v>5624000000000</v>
      </c>
      <c r="F741" s="47" t="s">
        <v>9262</v>
      </c>
      <c r="G741" s="137">
        <f>E741/250000000</f>
        <v>22496</v>
      </c>
      <c r="H741" s="2" t="s">
        <v>9080</v>
      </c>
      <c r="I741" s="140">
        <v>45506</v>
      </c>
      <c r="J741" t="s">
        <v>10208</v>
      </c>
      <c r="K741" s="1" t="s">
        <v>8546</v>
      </c>
      <c r="L741" s="1" t="s">
        <v>9082</v>
      </c>
      <c r="M741" s="1" t="s">
        <v>9172</v>
      </c>
      <c r="N741">
        <v>1333</v>
      </c>
      <c r="O741">
        <v>1214</v>
      </c>
    </row>
    <row r="742" spans="1:15" ht="15">
      <c r="A742" s="1" t="s">
        <v>10247</v>
      </c>
      <c r="B742" s="11" t="s">
        <v>10248</v>
      </c>
      <c r="C742" s="113">
        <v>36300000000000</v>
      </c>
      <c r="D742">
        <v>0.64</v>
      </c>
      <c r="E742" s="137">
        <f t="shared" si="10"/>
        <v>23232000000000</v>
      </c>
      <c r="F742" s="47" t="s">
        <v>9262</v>
      </c>
      <c r="G742" s="137">
        <f>E742/250000000</f>
        <v>92928</v>
      </c>
      <c r="H742" s="2" t="s">
        <v>9080</v>
      </c>
      <c r="I742" s="140">
        <v>45506</v>
      </c>
      <c r="J742" t="s">
        <v>10208</v>
      </c>
      <c r="K742" s="1" t="s">
        <v>8546</v>
      </c>
      <c r="L742" s="1" t="s">
        <v>9082</v>
      </c>
      <c r="M742" s="1" t="s">
        <v>9172</v>
      </c>
      <c r="N742">
        <v>1334</v>
      </c>
      <c r="O742">
        <v>1214</v>
      </c>
    </row>
    <row r="743" spans="1:15" ht="15">
      <c r="A743" s="1" t="s">
        <v>10249</v>
      </c>
      <c r="B743" s="11" t="s">
        <v>10250</v>
      </c>
      <c r="C743" s="113">
        <v>15100000000000</v>
      </c>
      <c r="D743">
        <v>0.7</v>
      </c>
      <c r="E743" s="137">
        <f t="shared" si="10"/>
        <v>10570000000000</v>
      </c>
      <c r="F743" s="47" t="s">
        <v>9262</v>
      </c>
      <c r="G743" s="137">
        <f>E743/250000000</f>
        <v>42280</v>
      </c>
      <c r="H743" s="2" t="s">
        <v>9080</v>
      </c>
      <c r="I743" s="140">
        <v>45506</v>
      </c>
      <c r="J743" t="s">
        <v>10208</v>
      </c>
      <c r="K743" s="1" t="s">
        <v>8546</v>
      </c>
      <c r="L743" s="1" t="s">
        <v>9082</v>
      </c>
      <c r="M743" s="1" t="s">
        <v>9172</v>
      </c>
      <c r="N743">
        <v>1335</v>
      </c>
      <c r="O743">
        <v>1214</v>
      </c>
    </row>
    <row r="744" spans="1:15" ht="15">
      <c r="A744" s="1" t="s">
        <v>10251</v>
      </c>
      <c r="B744" s="11" t="s">
        <v>10252</v>
      </c>
      <c r="C744" s="113">
        <v>14700000000000</v>
      </c>
      <c r="D744">
        <v>0.69</v>
      </c>
      <c r="E744" s="137">
        <f t="shared" si="10"/>
        <v>10143000000000</v>
      </c>
      <c r="F744" s="47" t="s">
        <v>9262</v>
      </c>
      <c r="G744" s="137">
        <f>E744/250000000</f>
        <v>40572</v>
      </c>
      <c r="H744" s="2" t="s">
        <v>9080</v>
      </c>
      <c r="I744" s="140">
        <v>45506</v>
      </c>
      <c r="J744" t="s">
        <v>10208</v>
      </c>
      <c r="K744" s="1" t="s">
        <v>8546</v>
      </c>
      <c r="L744" s="1" t="s">
        <v>9082</v>
      </c>
      <c r="M744" s="1" t="s">
        <v>9172</v>
      </c>
      <c r="N744">
        <v>1336</v>
      </c>
      <c r="O744">
        <v>1214</v>
      </c>
    </row>
    <row r="745" spans="1:15" ht="15">
      <c r="A745" s="1" t="s">
        <v>10253</v>
      </c>
      <c r="B745" s="11" t="s">
        <v>10254</v>
      </c>
      <c r="C745" s="113">
        <v>53600000000000</v>
      </c>
      <c r="D745">
        <v>0.59499999999999997</v>
      </c>
      <c r="E745" s="137">
        <f t="shared" si="10"/>
        <v>31892000000000</v>
      </c>
      <c r="F745" s="47" t="s">
        <v>9262</v>
      </c>
      <c r="G745" s="137">
        <f>E745/250000000</f>
        <v>127568</v>
      </c>
      <c r="H745" s="2" t="s">
        <v>9080</v>
      </c>
      <c r="I745" s="140">
        <v>45506</v>
      </c>
      <c r="J745" t="s">
        <v>10208</v>
      </c>
      <c r="K745" s="1" t="s">
        <v>8546</v>
      </c>
      <c r="L745" s="1" t="s">
        <v>9082</v>
      </c>
      <c r="M745" s="1" t="s">
        <v>9172</v>
      </c>
      <c r="N745">
        <v>1337</v>
      </c>
      <c r="O745">
        <v>1214</v>
      </c>
    </row>
    <row r="746" spans="1:15" ht="15">
      <c r="A746" s="1" t="s">
        <v>10255</v>
      </c>
      <c r="B746" s="11" t="s">
        <v>10256</v>
      </c>
      <c r="C746" s="113">
        <v>26400000000000</v>
      </c>
      <c r="D746">
        <v>0.71</v>
      </c>
      <c r="E746" s="137">
        <f t="shared" si="10"/>
        <v>18744000000000</v>
      </c>
      <c r="F746" s="47" t="s">
        <v>9262</v>
      </c>
      <c r="G746" s="137">
        <f>E746/250000000</f>
        <v>74976</v>
      </c>
      <c r="H746" s="2" t="s">
        <v>9080</v>
      </c>
      <c r="I746" s="140">
        <v>45506</v>
      </c>
      <c r="J746" t="s">
        <v>10208</v>
      </c>
      <c r="K746" s="1" t="s">
        <v>8546</v>
      </c>
      <c r="L746" s="1" t="s">
        <v>9082</v>
      </c>
      <c r="M746" s="1" t="s">
        <v>9172</v>
      </c>
      <c r="N746">
        <v>1338</v>
      </c>
      <c r="O746">
        <v>1214</v>
      </c>
    </row>
    <row r="747" spans="1:15" ht="15">
      <c r="A747" s="1" t="s">
        <v>10257</v>
      </c>
      <c r="B747" s="11" t="s">
        <v>10258</v>
      </c>
      <c r="C747" s="113">
        <v>9560000000000</v>
      </c>
      <c r="D747">
        <v>0.64500000000000002</v>
      </c>
      <c r="E747" s="137">
        <f t="shared" si="10"/>
        <v>6166200000000</v>
      </c>
      <c r="F747" s="47" t="s">
        <v>9262</v>
      </c>
      <c r="G747" s="137">
        <f>E747/250000000</f>
        <v>24664.799999999999</v>
      </c>
      <c r="H747" s="2" t="s">
        <v>9080</v>
      </c>
      <c r="I747" s="140">
        <v>45506</v>
      </c>
      <c r="J747" t="s">
        <v>10208</v>
      </c>
      <c r="K747" s="1" t="s">
        <v>8546</v>
      </c>
      <c r="L747" s="1" t="s">
        <v>9082</v>
      </c>
      <c r="M747" s="1" t="s">
        <v>9172</v>
      </c>
      <c r="N747">
        <v>1339</v>
      </c>
      <c r="O747">
        <v>1214</v>
      </c>
    </row>
    <row r="748" spans="1:15" ht="15">
      <c r="A748" s="1" t="s">
        <v>10259</v>
      </c>
      <c r="B748" s="11" t="s">
        <v>10260</v>
      </c>
      <c r="C748" s="113">
        <v>341000000000</v>
      </c>
      <c r="D748">
        <v>0.71499999999999997</v>
      </c>
      <c r="E748" s="137">
        <f t="shared" si="10"/>
        <v>243815000000</v>
      </c>
      <c r="F748" s="47" t="s">
        <v>9262</v>
      </c>
      <c r="G748" s="137">
        <f>E748/250000000</f>
        <v>975.26</v>
      </c>
      <c r="H748" s="2" t="s">
        <v>9080</v>
      </c>
      <c r="I748" s="140">
        <v>45506</v>
      </c>
      <c r="J748" t="s">
        <v>10208</v>
      </c>
      <c r="K748" s="1" t="s">
        <v>8546</v>
      </c>
      <c r="L748" s="1" t="s">
        <v>9082</v>
      </c>
      <c r="M748" s="1" t="s">
        <v>9172</v>
      </c>
      <c r="N748">
        <v>1340</v>
      </c>
      <c r="O748">
        <v>1214</v>
      </c>
    </row>
    <row r="749" spans="1:15" ht="15">
      <c r="A749" s="1" t="s">
        <v>10261</v>
      </c>
      <c r="B749" s="11" t="s">
        <v>10262</v>
      </c>
      <c r="C749" s="113">
        <v>36800000000000</v>
      </c>
      <c r="D749">
        <v>0.56499999999999995</v>
      </c>
      <c r="E749" s="137">
        <f t="shared" si="10"/>
        <v>20791999999999.996</v>
      </c>
      <c r="F749" s="47" t="s">
        <v>9262</v>
      </c>
      <c r="G749" s="137">
        <f>E749/250000000</f>
        <v>83167.999999999985</v>
      </c>
      <c r="H749" s="2" t="s">
        <v>9080</v>
      </c>
      <c r="I749" s="140">
        <v>45506</v>
      </c>
      <c r="J749" t="s">
        <v>10208</v>
      </c>
      <c r="K749" s="1" t="s">
        <v>8546</v>
      </c>
      <c r="L749" s="1" t="s">
        <v>9082</v>
      </c>
      <c r="M749" s="1" t="s">
        <v>9172</v>
      </c>
      <c r="N749">
        <v>1341</v>
      </c>
      <c r="O749">
        <v>1214</v>
      </c>
    </row>
    <row r="750" spans="1:15" ht="15">
      <c r="A750" s="1" t="s">
        <v>10263</v>
      </c>
      <c r="B750" s="11" t="s">
        <v>10264</v>
      </c>
      <c r="C750" s="113">
        <v>341000000000</v>
      </c>
      <c r="D750">
        <v>0.65500000000000003</v>
      </c>
      <c r="E750" s="137">
        <f t="shared" si="10"/>
        <v>223355000000</v>
      </c>
      <c r="F750" s="47" t="s">
        <v>9262</v>
      </c>
      <c r="G750" s="137">
        <f>E750/250000000</f>
        <v>893.42</v>
      </c>
      <c r="H750" s="2" t="s">
        <v>9080</v>
      </c>
      <c r="I750" s="140">
        <v>45506</v>
      </c>
      <c r="J750" t="s">
        <v>10208</v>
      </c>
      <c r="K750" s="1" t="s">
        <v>8546</v>
      </c>
      <c r="L750" s="1" t="s">
        <v>9082</v>
      </c>
      <c r="M750" s="1" t="s">
        <v>9172</v>
      </c>
      <c r="N750">
        <v>1342</v>
      </c>
      <c r="O750">
        <v>1214</v>
      </c>
    </row>
    <row r="751" spans="1:15" ht="15">
      <c r="A751" s="1" t="s">
        <v>10265</v>
      </c>
      <c r="B751" s="11" t="s">
        <v>10266</v>
      </c>
      <c r="C751" s="113">
        <v>43000000000000</v>
      </c>
      <c r="D751">
        <v>0.745</v>
      </c>
      <c r="E751" s="137">
        <f t="shared" si="10"/>
        <v>32035000000000</v>
      </c>
      <c r="F751" s="47" t="s">
        <v>9262</v>
      </c>
      <c r="G751" s="137">
        <f>E751/250000000</f>
        <v>128140</v>
      </c>
      <c r="H751" s="2" t="s">
        <v>9080</v>
      </c>
      <c r="I751" s="140">
        <v>45506</v>
      </c>
      <c r="J751" t="s">
        <v>10208</v>
      </c>
      <c r="K751" s="1" t="s">
        <v>8546</v>
      </c>
      <c r="L751" s="1" t="s">
        <v>9082</v>
      </c>
      <c r="M751" s="1" t="s">
        <v>9172</v>
      </c>
      <c r="N751">
        <v>1343</v>
      </c>
      <c r="O751">
        <v>1214</v>
      </c>
    </row>
    <row r="752" spans="1:15" ht="15">
      <c r="A752" s="1" t="s">
        <v>10267</v>
      </c>
      <c r="B752" s="11" t="s">
        <v>10268</v>
      </c>
      <c r="C752" s="113">
        <v>34500000000000</v>
      </c>
      <c r="D752">
        <v>0.67</v>
      </c>
      <c r="E752" s="137">
        <f t="shared" si="10"/>
        <v>23115000000000</v>
      </c>
      <c r="F752" s="47" t="s">
        <v>9262</v>
      </c>
      <c r="G752" s="137">
        <f>E752/250000000</f>
        <v>92460</v>
      </c>
      <c r="H752" s="2" t="s">
        <v>9080</v>
      </c>
      <c r="I752" s="140">
        <v>45506</v>
      </c>
      <c r="J752" t="s">
        <v>10208</v>
      </c>
      <c r="K752" s="1" t="s">
        <v>8546</v>
      </c>
      <c r="L752" s="1" t="s">
        <v>9082</v>
      </c>
      <c r="M752" s="1" t="s">
        <v>9172</v>
      </c>
      <c r="N752">
        <v>1344</v>
      </c>
      <c r="O752">
        <v>1214</v>
      </c>
    </row>
    <row r="753" spans="1:17" ht="15">
      <c r="A753" s="1" t="s">
        <v>10269</v>
      </c>
      <c r="B753" s="11" t="s">
        <v>10270</v>
      </c>
      <c r="C753" s="113">
        <v>447000000000</v>
      </c>
      <c r="D753">
        <v>0.72</v>
      </c>
      <c r="E753" s="137">
        <f t="shared" si="10"/>
        <v>321840000000</v>
      </c>
      <c r="F753" s="47" t="s">
        <v>9262</v>
      </c>
      <c r="G753" s="137">
        <f>E753/250000000</f>
        <v>1287.3599999999999</v>
      </c>
      <c r="H753" s="2" t="s">
        <v>9080</v>
      </c>
      <c r="I753" s="140">
        <v>45506</v>
      </c>
      <c r="J753" t="s">
        <v>10208</v>
      </c>
      <c r="K753" s="1" t="s">
        <v>8546</v>
      </c>
      <c r="L753" s="1" t="s">
        <v>9082</v>
      </c>
      <c r="M753" s="1" t="s">
        <v>9172</v>
      </c>
      <c r="N753">
        <v>1345</v>
      </c>
      <c r="O753">
        <v>1214</v>
      </c>
    </row>
    <row r="754" spans="1:17" ht="15">
      <c r="A754" s="1" t="s">
        <v>10271</v>
      </c>
      <c r="B754" s="11" t="s">
        <v>10272</v>
      </c>
      <c r="C754" s="113">
        <v>15500000000000</v>
      </c>
      <c r="D754">
        <v>0.64500000000000002</v>
      </c>
      <c r="E754" s="179">
        <f t="shared" si="10"/>
        <v>9997500000000</v>
      </c>
      <c r="F754" s="47" t="s">
        <v>9262</v>
      </c>
      <c r="G754" s="179">
        <f>E754/250000000</f>
        <v>39990</v>
      </c>
      <c r="H754" s="2" t="s">
        <v>9080</v>
      </c>
      <c r="I754" s="140">
        <v>45506</v>
      </c>
      <c r="J754" t="s">
        <v>10208</v>
      </c>
      <c r="K754" s="1" t="s">
        <v>8546</v>
      </c>
      <c r="L754" s="1" t="s">
        <v>9082</v>
      </c>
      <c r="M754" s="1" t="s">
        <v>9172</v>
      </c>
      <c r="N754">
        <v>56</v>
      </c>
      <c r="O754">
        <v>1214</v>
      </c>
    </row>
    <row r="755" spans="1:17" ht="15">
      <c r="A755" s="1" t="s">
        <v>10273</v>
      </c>
      <c r="B755" s="147" t="s">
        <v>10274</v>
      </c>
      <c r="C755" s="113">
        <v>514000000000000</v>
      </c>
      <c r="D755">
        <v>0.21</v>
      </c>
      <c r="E755" s="137">
        <f>C755*D755</f>
        <v>107940000000000</v>
      </c>
      <c r="F755" t="s">
        <v>10183</v>
      </c>
      <c r="H755" s="2" t="s">
        <v>10275</v>
      </c>
      <c r="I755" s="140">
        <v>45531</v>
      </c>
      <c r="K755" t="s">
        <v>9802</v>
      </c>
      <c r="L755" s="1" t="s">
        <v>9082</v>
      </c>
      <c r="M755" s="1" t="s">
        <v>9172</v>
      </c>
    </row>
    <row r="756" spans="1:17" ht="15">
      <c r="A756" s="1" t="s">
        <v>10276</v>
      </c>
      <c r="B756" s="204" t="s">
        <v>10277</v>
      </c>
      <c r="C756" s="113">
        <v>258000000000000</v>
      </c>
      <c r="D756">
        <v>0.39</v>
      </c>
      <c r="E756" s="137">
        <f>C756*D756</f>
        <v>100620000000000</v>
      </c>
      <c r="F756" t="s">
        <v>10183</v>
      </c>
      <c r="H756" s="2" t="s">
        <v>10275</v>
      </c>
      <c r="I756" s="140">
        <v>45531</v>
      </c>
      <c r="K756" t="s">
        <v>9802</v>
      </c>
      <c r="L756" s="1" t="s">
        <v>9082</v>
      </c>
      <c r="M756" s="1" t="s">
        <v>9172</v>
      </c>
    </row>
    <row r="757" spans="1:17" ht="15">
      <c r="A757" s="1" t="s">
        <v>10278</v>
      </c>
      <c r="B757" s="204" t="s">
        <v>7393</v>
      </c>
      <c r="C757" s="113">
        <v>118000000000000</v>
      </c>
      <c r="D757">
        <v>0.47</v>
      </c>
      <c r="E757" s="137">
        <f>C757*D757</f>
        <v>55460000000000</v>
      </c>
      <c r="F757" t="s">
        <v>10183</v>
      </c>
      <c r="H757" s="2" t="s">
        <v>10275</v>
      </c>
      <c r="I757" s="140">
        <v>45531</v>
      </c>
      <c r="K757" t="s">
        <v>9802</v>
      </c>
      <c r="L757" s="1" t="s">
        <v>9082</v>
      </c>
      <c r="M757" s="1" t="s">
        <v>9172</v>
      </c>
    </row>
    <row r="758" spans="1:17" ht="15">
      <c r="A758" s="1" t="s">
        <v>10279</v>
      </c>
      <c r="B758" s="204" t="s">
        <v>10280</v>
      </c>
      <c r="C758" s="113">
        <v>4000000000000</v>
      </c>
      <c r="D758">
        <f>0.575*6</f>
        <v>3.4499999999999997</v>
      </c>
      <c r="E758" s="137">
        <f>C758*D758</f>
        <v>13799999999999.998</v>
      </c>
      <c r="F758" t="s">
        <v>10281</v>
      </c>
      <c r="H758" s="2" t="s">
        <v>10275</v>
      </c>
      <c r="I758" s="140">
        <v>45531</v>
      </c>
      <c r="K758" t="s">
        <v>9802</v>
      </c>
      <c r="L758" s="1" t="s">
        <v>9082</v>
      </c>
      <c r="M758" s="1" t="s">
        <v>9172</v>
      </c>
      <c r="Q758" t="s">
        <v>10282</v>
      </c>
    </row>
    <row r="759" spans="1:17">
      <c r="A759" s="174" t="s">
        <v>10283</v>
      </c>
      <c r="B759" t="s">
        <v>10284</v>
      </c>
      <c r="H759" s="2"/>
    </row>
    <row r="760" spans="1:17" ht="15">
      <c r="A760" s="174" t="s">
        <v>10285</v>
      </c>
      <c r="B760" t="s">
        <v>10286</v>
      </c>
      <c r="C760" s="113">
        <v>6080000000000</v>
      </c>
      <c r="D760">
        <v>0.71</v>
      </c>
      <c r="E760" s="137">
        <f>C760*D760</f>
        <v>4316800000000</v>
      </c>
      <c r="F760" t="s">
        <v>10281</v>
      </c>
      <c r="G760" s="137">
        <f>E760/1500000000</f>
        <v>2877.8666666666668</v>
      </c>
      <c r="H760" s="2" t="s">
        <v>10275</v>
      </c>
      <c r="I760" s="140">
        <v>45534</v>
      </c>
      <c r="K760" t="s">
        <v>9802</v>
      </c>
      <c r="L760" s="1" t="s">
        <v>9082</v>
      </c>
      <c r="M760" s="1" t="s">
        <v>9172</v>
      </c>
    </row>
    <row r="761" spans="1:17" ht="15">
      <c r="A761" s="174" t="s">
        <v>10287</v>
      </c>
      <c r="B761" t="s">
        <v>10288</v>
      </c>
      <c r="C761" s="113">
        <v>35200000000</v>
      </c>
      <c r="D761">
        <v>0.66</v>
      </c>
      <c r="E761" s="137">
        <f t="shared" ref="E761:E763" si="11">C761*D761</f>
        <v>23232000000</v>
      </c>
      <c r="F761" t="s">
        <v>10281</v>
      </c>
      <c r="G761" s="137">
        <f>E761/1500000000</f>
        <v>15.488</v>
      </c>
      <c r="H761" s="2" t="s">
        <v>10275</v>
      </c>
      <c r="I761" s="140">
        <v>45534</v>
      </c>
      <c r="K761" t="s">
        <v>9802</v>
      </c>
      <c r="L761" s="1" t="s">
        <v>9082</v>
      </c>
      <c r="M761" s="1" t="s">
        <v>9172</v>
      </c>
    </row>
    <row r="762" spans="1:17" ht="15">
      <c r="A762" s="174" t="s">
        <v>10289</v>
      </c>
      <c r="B762" t="s">
        <v>10290</v>
      </c>
      <c r="C762" s="113">
        <v>130000000000</v>
      </c>
      <c r="D762">
        <v>0.67</v>
      </c>
      <c r="E762" s="137">
        <f t="shared" si="11"/>
        <v>87100000000</v>
      </c>
      <c r="F762" t="s">
        <v>10281</v>
      </c>
      <c r="G762" s="137">
        <f>E762/1500000000</f>
        <v>58.06666666666667</v>
      </c>
      <c r="H762" s="2" t="s">
        <v>10275</v>
      </c>
      <c r="I762" s="140">
        <v>45534</v>
      </c>
      <c r="K762" t="s">
        <v>9802</v>
      </c>
      <c r="L762" s="1" t="s">
        <v>9082</v>
      </c>
      <c r="M762" s="1" t="s">
        <v>9172</v>
      </c>
    </row>
    <row r="763" spans="1:17" s="180" customFormat="1" ht="15">
      <c r="A763" s="192" t="s">
        <v>10291</v>
      </c>
      <c r="B763" s="180" t="s">
        <v>10292</v>
      </c>
      <c r="C763" s="132">
        <v>6440000000000</v>
      </c>
      <c r="D763" s="180">
        <v>0.7</v>
      </c>
      <c r="E763" s="193">
        <f t="shared" si="11"/>
        <v>4508000000000</v>
      </c>
      <c r="F763" s="180" t="s">
        <v>10281</v>
      </c>
      <c r="G763" s="193">
        <f>E763/1500000000</f>
        <v>3005.3333333333335</v>
      </c>
      <c r="H763" s="194" t="s">
        <v>10275</v>
      </c>
      <c r="I763" s="195">
        <v>45534</v>
      </c>
      <c r="K763" s="180" t="s">
        <v>9802</v>
      </c>
      <c r="L763" s="67" t="s">
        <v>9082</v>
      </c>
      <c r="M763" s="67" t="s">
        <v>9172</v>
      </c>
    </row>
    <row r="764" spans="1:17" ht="15">
      <c r="A764" s="186" t="s">
        <v>10293</v>
      </c>
      <c r="B764" s="187" t="s">
        <v>10294</v>
      </c>
      <c r="C764" s="198">
        <v>12100000000000</v>
      </c>
      <c r="D764" s="197">
        <v>15.95</v>
      </c>
      <c r="E764" s="198">
        <v>193000000000000</v>
      </c>
      <c r="F764" s="201" t="s">
        <v>10295</v>
      </c>
      <c r="G764" s="198">
        <v>4590</v>
      </c>
      <c r="H764" s="177" t="s">
        <v>10275</v>
      </c>
      <c r="I764" s="140">
        <v>45538</v>
      </c>
      <c r="K764" t="s">
        <v>9802</v>
      </c>
      <c r="L764" s="1" t="s">
        <v>9082</v>
      </c>
      <c r="M764" s="1" t="s">
        <v>9172</v>
      </c>
    </row>
    <row r="765" spans="1:17" ht="15">
      <c r="A765" s="186" t="s">
        <v>10296</v>
      </c>
      <c r="B765" s="187" t="s">
        <v>10297</v>
      </c>
      <c r="C765" s="198">
        <v>19900000000000</v>
      </c>
      <c r="D765">
        <v>12.92</v>
      </c>
      <c r="E765" s="198">
        <v>257000000000000</v>
      </c>
      <c r="F765" s="113" t="s">
        <v>10298</v>
      </c>
      <c r="G765" s="198">
        <v>10100</v>
      </c>
      <c r="H765" s="177" t="s">
        <v>10275</v>
      </c>
      <c r="I765" s="140">
        <v>45541</v>
      </c>
      <c r="K765" t="s">
        <v>9802</v>
      </c>
      <c r="L765" s="1" t="s">
        <v>9082</v>
      </c>
      <c r="M765" s="1" t="s">
        <v>9172</v>
      </c>
    </row>
    <row r="766" spans="1:17" ht="15">
      <c r="A766" s="186" t="s">
        <v>10299</v>
      </c>
      <c r="B766" s="187" t="s">
        <v>10300</v>
      </c>
      <c r="C766" s="198">
        <v>38100000000000</v>
      </c>
      <c r="D766">
        <v>6.9</v>
      </c>
      <c r="E766" s="198">
        <v>263000000000000</v>
      </c>
      <c r="F766" s="113" t="s">
        <v>10301</v>
      </c>
      <c r="G766" s="198">
        <v>16000</v>
      </c>
      <c r="H766" s="177" t="s">
        <v>10275</v>
      </c>
      <c r="I766" s="140"/>
      <c r="L766" s="1"/>
      <c r="M766" s="1"/>
    </row>
    <row r="767" spans="1:17" ht="15">
      <c r="A767" s="186" t="s">
        <v>10302</v>
      </c>
      <c r="B767" s="188" t="s">
        <v>10303</v>
      </c>
      <c r="F767" t="s">
        <v>10281</v>
      </c>
      <c r="H767" s="177" t="s">
        <v>10275</v>
      </c>
      <c r="I767" s="140">
        <v>45545</v>
      </c>
      <c r="J767" s="11" t="s">
        <v>7340</v>
      </c>
      <c r="K767" t="s">
        <v>9802</v>
      </c>
      <c r="L767" s="1" t="s">
        <v>9082</v>
      </c>
      <c r="M767" s="1" t="s">
        <v>9172</v>
      </c>
    </row>
    <row r="768" spans="1:17" ht="15">
      <c r="A768" s="186" t="s">
        <v>10304</v>
      </c>
      <c r="B768" s="188" t="s">
        <v>10305</v>
      </c>
      <c r="C768" s="137">
        <v>8454340000000</v>
      </c>
      <c r="D768" s="197">
        <v>0.94</v>
      </c>
      <c r="E768" s="198">
        <v>7950000000000</v>
      </c>
      <c r="F768" t="s">
        <v>10281</v>
      </c>
      <c r="H768" s="177" t="s">
        <v>10275</v>
      </c>
      <c r="I768" s="140">
        <v>45545</v>
      </c>
      <c r="J768" s="11" t="s">
        <v>7342</v>
      </c>
      <c r="K768" t="s">
        <v>9802</v>
      </c>
      <c r="L768" s="1" t="s">
        <v>9082</v>
      </c>
      <c r="M768" s="1" t="s">
        <v>9172</v>
      </c>
    </row>
    <row r="769" spans="1:13" ht="15">
      <c r="A769" s="186" t="s">
        <v>10306</v>
      </c>
      <c r="B769" s="188" t="s">
        <v>10307</v>
      </c>
      <c r="C769" s="137">
        <v>15660100000000</v>
      </c>
      <c r="D769" s="197">
        <v>1</v>
      </c>
      <c r="E769" s="198">
        <v>15700000000000</v>
      </c>
      <c r="F769" t="s">
        <v>10281</v>
      </c>
      <c r="H769" s="177" t="s">
        <v>10275</v>
      </c>
      <c r="I769" s="140">
        <v>45545</v>
      </c>
      <c r="J769" s="11" t="s">
        <v>7338</v>
      </c>
      <c r="K769" t="s">
        <v>9802</v>
      </c>
      <c r="L769" s="1" t="s">
        <v>9082</v>
      </c>
      <c r="M769" s="1" t="s">
        <v>9172</v>
      </c>
    </row>
    <row r="770" spans="1:13" ht="15">
      <c r="A770" s="186" t="s">
        <v>10308</v>
      </c>
      <c r="B770" s="188" t="s">
        <v>10309</v>
      </c>
      <c r="C770" s="199">
        <v>18600000000000</v>
      </c>
      <c r="D770" s="197">
        <v>0.7</v>
      </c>
      <c r="E770" s="198">
        <v>13100000000000</v>
      </c>
      <c r="F770" t="s">
        <v>10281</v>
      </c>
      <c r="H770" s="177" t="s">
        <v>10275</v>
      </c>
      <c r="I770" s="140">
        <v>45545</v>
      </c>
      <c r="J770" s="11" t="s">
        <v>7352</v>
      </c>
      <c r="K770" t="s">
        <v>9802</v>
      </c>
      <c r="L770" s="1" t="s">
        <v>9082</v>
      </c>
      <c r="M770" s="1" t="s">
        <v>9172</v>
      </c>
    </row>
    <row r="771" spans="1:13" ht="15">
      <c r="A771" s="186" t="s">
        <v>10310</v>
      </c>
      <c r="B771" s="188" t="s">
        <v>10311</v>
      </c>
      <c r="F771" t="s">
        <v>10281</v>
      </c>
      <c r="H771" s="177" t="s">
        <v>10275</v>
      </c>
      <c r="I771" s="140">
        <v>45545</v>
      </c>
      <c r="J771" s="11" t="s">
        <v>7364</v>
      </c>
      <c r="K771" t="s">
        <v>9802</v>
      </c>
      <c r="L771" s="1" t="s">
        <v>9082</v>
      </c>
      <c r="M771" s="1" t="s">
        <v>9172</v>
      </c>
    </row>
    <row r="772" spans="1:13" ht="15">
      <c r="A772" s="186" t="s">
        <v>10312</v>
      </c>
      <c r="B772" s="188" t="s">
        <v>10313</v>
      </c>
      <c r="F772" t="s">
        <v>10281</v>
      </c>
      <c r="H772" s="177" t="s">
        <v>10275</v>
      </c>
      <c r="I772" s="140">
        <v>45545</v>
      </c>
      <c r="J772" s="11" t="s">
        <v>7346</v>
      </c>
      <c r="K772" t="s">
        <v>9802</v>
      </c>
      <c r="L772" s="1" t="s">
        <v>9082</v>
      </c>
      <c r="M772" s="1" t="s">
        <v>9172</v>
      </c>
    </row>
    <row r="773" spans="1:13" ht="15">
      <c r="A773" s="186" t="s">
        <v>10314</v>
      </c>
      <c r="B773" s="188" t="s">
        <v>10315</v>
      </c>
      <c r="F773" t="s">
        <v>10281</v>
      </c>
      <c r="H773" s="177" t="s">
        <v>10275</v>
      </c>
      <c r="I773" s="140">
        <v>45545</v>
      </c>
      <c r="J773" s="11" t="s">
        <v>7348</v>
      </c>
      <c r="K773" t="s">
        <v>9802</v>
      </c>
      <c r="L773" s="1" t="s">
        <v>9082</v>
      </c>
      <c r="M773" s="1" t="s">
        <v>9172</v>
      </c>
    </row>
    <row r="774" spans="1:13" ht="15">
      <c r="A774" s="186" t="s">
        <v>10316</v>
      </c>
      <c r="B774" s="188" t="s">
        <v>10317</v>
      </c>
      <c r="C774" s="200">
        <v>24513700000000</v>
      </c>
      <c r="D774" s="197">
        <v>0.8</v>
      </c>
      <c r="E774" s="198">
        <v>19600000000000</v>
      </c>
      <c r="F774" t="s">
        <v>10281</v>
      </c>
      <c r="H774" s="177" t="s">
        <v>10275</v>
      </c>
      <c r="I774" s="140">
        <v>45545</v>
      </c>
      <c r="J774" s="11" t="s">
        <v>7350</v>
      </c>
      <c r="K774" t="s">
        <v>9802</v>
      </c>
      <c r="L774" s="1" t="s">
        <v>9082</v>
      </c>
      <c r="M774" s="1" t="s">
        <v>9172</v>
      </c>
    </row>
    <row r="775" spans="1:13" ht="15" customHeight="1">
      <c r="A775" s="186" t="s">
        <v>10318</v>
      </c>
      <c r="B775" s="189" t="s">
        <v>10319</v>
      </c>
      <c r="C775" s="181"/>
      <c r="D775" s="181">
        <v>0.61199999999999999</v>
      </c>
      <c r="F775" s="47" t="s">
        <v>9262</v>
      </c>
      <c r="H775" s="177" t="s">
        <v>10275</v>
      </c>
      <c r="I775" s="140">
        <v>45548</v>
      </c>
      <c r="J775">
        <v>1214</v>
      </c>
      <c r="K775" t="s">
        <v>8546</v>
      </c>
      <c r="L775" s="1" t="s">
        <v>9082</v>
      </c>
      <c r="M775" s="1" t="s">
        <v>9172</v>
      </c>
    </row>
    <row r="776" spans="1:13" ht="15">
      <c r="A776" s="186" t="s">
        <v>10320</v>
      </c>
      <c r="B776" s="189" t="s">
        <v>10321</v>
      </c>
      <c r="C776" s="181"/>
      <c r="D776" s="181">
        <v>0.71299999999999997</v>
      </c>
      <c r="F776" s="47" t="s">
        <v>9262</v>
      </c>
      <c r="H776" s="177" t="s">
        <v>10275</v>
      </c>
      <c r="I776" s="140">
        <v>45548</v>
      </c>
      <c r="J776">
        <v>1214</v>
      </c>
      <c r="K776" t="s">
        <v>8546</v>
      </c>
      <c r="L776" s="1" t="s">
        <v>9082</v>
      </c>
      <c r="M776" s="1" t="s">
        <v>9172</v>
      </c>
    </row>
    <row r="777" spans="1:13" ht="15">
      <c r="A777" s="186" t="s">
        <v>10322</v>
      </c>
      <c r="B777" s="189" t="s">
        <v>10323</v>
      </c>
      <c r="C777" s="182"/>
      <c r="D777" s="182">
        <v>0.66300000000000003</v>
      </c>
      <c r="F777" s="47" t="s">
        <v>9262</v>
      </c>
      <c r="H777" s="177" t="s">
        <v>10275</v>
      </c>
      <c r="I777" s="140">
        <v>45548</v>
      </c>
      <c r="J777">
        <v>1214</v>
      </c>
      <c r="K777" t="s">
        <v>8546</v>
      </c>
      <c r="L777" s="1" t="s">
        <v>9082</v>
      </c>
      <c r="M777" s="1" t="s">
        <v>9172</v>
      </c>
    </row>
    <row r="778" spans="1:13" ht="15" customHeight="1">
      <c r="A778" s="186" t="s">
        <v>10324</v>
      </c>
      <c r="B778" s="189" t="s">
        <v>10325</v>
      </c>
      <c r="C778" s="181"/>
      <c r="D778" s="181">
        <v>0.66500000000000004</v>
      </c>
      <c r="F778" s="47" t="s">
        <v>9262</v>
      </c>
      <c r="H778" s="177" t="s">
        <v>10275</v>
      </c>
      <c r="I778" s="140">
        <v>45548</v>
      </c>
      <c r="J778">
        <v>1214</v>
      </c>
      <c r="K778" t="s">
        <v>8546</v>
      </c>
      <c r="L778" s="1" t="s">
        <v>9082</v>
      </c>
      <c r="M778" s="1" t="s">
        <v>9172</v>
      </c>
    </row>
    <row r="779" spans="1:13" ht="15" customHeight="1">
      <c r="A779" s="186" t="s">
        <v>10326</v>
      </c>
      <c r="B779" s="189" t="s">
        <v>10327</v>
      </c>
      <c r="C779" s="181"/>
      <c r="D779" s="181">
        <v>0.68500000000000005</v>
      </c>
      <c r="F779" s="47" t="s">
        <v>9262</v>
      </c>
      <c r="H779" s="177" t="s">
        <v>10275</v>
      </c>
      <c r="I779" s="140">
        <v>45548</v>
      </c>
      <c r="J779">
        <v>1214</v>
      </c>
      <c r="K779" t="s">
        <v>8546</v>
      </c>
      <c r="L779" s="1" t="s">
        <v>9082</v>
      </c>
      <c r="M779" s="1" t="s">
        <v>9172</v>
      </c>
    </row>
    <row r="780" spans="1:13" ht="15">
      <c r="A780" s="186" t="s">
        <v>10328</v>
      </c>
      <c r="B780" s="173" t="s">
        <v>10329</v>
      </c>
      <c r="C780" s="183"/>
      <c r="D780" s="183">
        <v>0.65</v>
      </c>
      <c r="F780" s="47" t="s">
        <v>9262</v>
      </c>
      <c r="H780" s="177" t="s">
        <v>10275</v>
      </c>
      <c r="I780" s="140">
        <v>45548</v>
      </c>
      <c r="J780">
        <v>1214</v>
      </c>
      <c r="K780" t="s">
        <v>8546</v>
      </c>
      <c r="L780" s="1" t="s">
        <v>9082</v>
      </c>
      <c r="M780" s="1" t="s">
        <v>9172</v>
      </c>
    </row>
    <row r="781" spans="1:13" ht="15">
      <c r="A781" s="186" t="s">
        <v>10330</v>
      </c>
      <c r="B781" s="190" t="s">
        <v>10331</v>
      </c>
      <c r="C781" s="184"/>
      <c r="D781" s="184">
        <v>0.71199999999999997</v>
      </c>
      <c r="F781" s="47" t="s">
        <v>9262</v>
      </c>
      <c r="H781" s="177" t="s">
        <v>10275</v>
      </c>
      <c r="I781" s="140">
        <v>45548</v>
      </c>
      <c r="J781">
        <v>1214</v>
      </c>
      <c r="K781" t="s">
        <v>8546</v>
      </c>
      <c r="L781" s="1" t="s">
        <v>9082</v>
      </c>
      <c r="M781" s="1" t="s">
        <v>9172</v>
      </c>
    </row>
    <row r="782" spans="1:13" ht="15">
      <c r="A782" s="186" t="s">
        <v>10332</v>
      </c>
      <c r="B782" s="190" t="s">
        <v>10333</v>
      </c>
      <c r="C782" s="184"/>
      <c r="D782" s="184">
        <v>0.48499999999999999</v>
      </c>
      <c r="F782" s="47" t="s">
        <v>9262</v>
      </c>
      <c r="H782" s="177" t="s">
        <v>10275</v>
      </c>
      <c r="I782" s="140">
        <v>45548</v>
      </c>
      <c r="J782">
        <v>1214</v>
      </c>
      <c r="K782" t="s">
        <v>8546</v>
      </c>
      <c r="L782" s="1" t="s">
        <v>9082</v>
      </c>
      <c r="M782" s="1" t="s">
        <v>9172</v>
      </c>
    </row>
    <row r="783" spans="1:13" ht="15">
      <c r="A783" s="186" t="s">
        <v>10334</v>
      </c>
      <c r="B783" s="187" t="s">
        <v>10335</v>
      </c>
      <c r="C783" s="137">
        <v>6744210000000</v>
      </c>
      <c r="D783" s="197">
        <v>0.98</v>
      </c>
      <c r="E783" s="198">
        <v>6610000000000</v>
      </c>
      <c r="F783" t="s">
        <v>10281</v>
      </c>
      <c r="H783" s="177" t="s">
        <v>10275</v>
      </c>
      <c r="I783" s="140">
        <v>45548</v>
      </c>
      <c r="J783">
        <v>1394</v>
      </c>
      <c r="K783" t="s">
        <v>9802</v>
      </c>
      <c r="L783" s="1" t="s">
        <v>9082</v>
      </c>
      <c r="M783" s="1" t="s">
        <v>9172</v>
      </c>
    </row>
    <row r="784" spans="1:13" ht="15">
      <c r="A784" s="186" t="s">
        <v>10336</v>
      </c>
      <c r="B784" s="187" t="s">
        <v>10337</v>
      </c>
      <c r="C784" s="137">
        <v>890943000000</v>
      </c>
      <c r="D784" s="197">
        <v>0.32</v>
      </c>
      <c r="E784" s="198">
        <v>281000000000</v>
      </c>
      <c r="F784" t="s">
        <v>10281</v>
      </c>
      <c r="H784" s="177" t="s">
        <v>10275</v>
      </c>
      <c r="I784" s="140">
        <v>45548</v>
      </c>
      <c r="J784">
        <v>1399</v>
      </c>
      <c r="K784" t="s">
        <v>9802</v>
      </c>
      <c r="L784" s="1" t="s">
        <v>9082</v>
      </c>
      <c r="M784" s="1" t="s">
        <v>9172</v>
      </c>
    </row>
    <row r="785" spans="1:13" ht="15">
      <c r="A785" s="186" t="s">
        <v>10338</v>
      </c>
      <c r="B785" s="187" t="s">
        <v>10339</v>
      </c>
      <c r="C785" s="137">
        <v>1308850000000</v>
      </c>
      <c r="D785" s="197">
        <v>1</v>
      </c>
      <c r="E785" s="198">
        <v>1310000000000</v>
      </c>
      <c r="F785" t="s">
        <v>10281</v>
      </c>
      <c r="H785" s="177" t="s">
        <v>10275</v>
      </c>
      <c r="I785" s="140">
        <v>45548</v>
      </c>
      <c r="J785">
        <v>1400</v>
      </c>
      <c r="K785" t="s">
        <v>9802</v>
      </c>
      <c r="L785" s="1" t="s">
        <v>9082</v>
      </c>
      <c r="M785" s="1" t="s">
        <v>9172</v>
      </c>
    </row>
    <row r="786" spans="1:13" ht="15">
      <c r="A786" s="186" t="s">
        <v>10340</v>
      </c>
      <c r="B786" s="187" t="s">
        <v>10341</v>
      </c>
      <c r="F786" t="s">
        <v>10281</v>
      </c>
      <c r="H786" s="177" t="s">
        <v>10275</v>
      </c>
      <c r="I786" s="140">
        <v>45548</v>
      </c>
      <c r="J786">
        <v>1403</v>
      </c>
      <c r="K786" t="s">
        <v>9802</v>
      </c>
      <c r="L786" s="1" t="s">
        <v>9082</v>
      </c>
      <c r="M786" s="1" t="s">
        <v>9172</v>
      </c>
    </row>
    <row r="787" spans="1:13" ht="15">
      <c r="A787" s="186" t="s">
        <v>10342</v>
      </c>
      <c r="B787" s="187" t="s">
        <v>10343</v>
      </c>
      <c r="C787" s="137">
        <v>8708030000000</v>
      </c>
      <c r="D787" s="197">
        <v>0.98</v>
      </c>
      <c r="E787" s="198">
        <v>8530000000000</v>
      </c>
      <c r="F787" t="s">
        <v>10281</v>
      </c>
      <c r="H787" s="177" t="s">
        <v>10275</v>
      </c>
      <c r="I787" s="140">
        <v>45548</v>
      </c>
      <c r="J787">
        <v>1406</v>
      </c>
      <c r="K787" t="s">
        <v>9802</v>
      </c>
      <c r="L787" s="1" t="s">
        <v>9082</v>
      </c>
      <c r="M787" s="1" t="s">
        <v>9172</v>
      </c>
    </row>
    <row r="788" spans="1:13" ht="15">
      <c r="A788" s="186" t="s">
        <v>10344</v>
      </c>
      <c r="B788" s="187" t="s">
        <v>10345</v>
      </c>
      <c r="C788" s="137">
        <v>3976300000000</v>
      </c>
      <c r="D788" s="197">
        <v>0.94</v>
      </c>
      <c r="E788" s="198">
        <v>3740000000000</v>
      </c>
      <c r="F788" t="s">
        <v>10281</v>
      </c>
      <c r="H788" s="177" t="s">
        <v>10275</v>
      </c>
      <c r="I788" s="140">
        <v>45548</v>
      </c>
      <c r="J788">
        <v>1407</v>
      </c>
      <c r="K788" t="s">
        <v>9802</v>
      </c>
      <c r="L788" s="1" t="s">
        <v>9082</v>
      </c>
      <c r="M788" s="1" t="s">
        <v>9172</v>
      </c>
    </row>
    <row r="789" spans="1:13" ht="15">
      <c r="A789" s="186" t="s">
        <v>10346</v>
      </c>
      <c r="B789" s="187" t="s">
        <v>10347</v>
      </c>
      <c r="C789" s="137">
        <v>4155270000000</v>
      </c>
      <c r="D789" s="197">
        <v>1.06</v>
      </c>
      <c r="E789" s="198">
        <v>4400000000000</v>
      </c>
      <c r="F789" t="s">
        <v>10281</v>
      </c>
      <c r="H789" s="177" t="s">
        <v>10275</v>
      </c>
      <c r="I789" s="140">
        <v>45548</v>
      </c>
      <c r="J789">
        <v>1408</v>
      </c>
      <c r="K789" t="s">
        <v>9802</v>
      </c>
      <c r="L789" s="1" t="s">
        <v>9082</v>
      </c>
      <c r="M789" s="1" t="s">
        <v>9172</v>
      </c>
    </row>
    <row r="790" spans="1:13" ht="15">
      <c r="A790" s="186" t="s">
        <v>10348</v>
      </c>
      <c r="B790" s="187" t="s">
        <v>10349</v>
      </c>
      <c r="F790" t="s">
        <v>10281</v>
      </c>
      <c r="H790" s="177" t="s">
        <v>10275</v>
      </c>
      <c r="I790" s="140">
        <v>45548</v>
      </c>
      <c r="J790">
        <v>1410</v>
      </c>
      <c r="K790" t="s">
        <v>9802</v>
      </c>
      <c r="L790" s="1" t="s">
        <v>9082</v>
      </c>
      <c r="M790" s="1" t="s">
        <v>9172</v>
      </c>
    </row>
    <row r="791" spans="1:13" ht="15">
      <c r="A791" s="186" t="s">
        <v>10350</v>
      </c>
      <c r="B791" s="187" t="s">
        <v>10351</v>
      </c>
      <c r="C791" s="137">
        <v>10496700000000</v>
      </c>
      <c r="D791" s="197">
        <v>0.89</v>
      </c>
      <c r="E791" s="198">
        <v>9340000000000</v>
      </c>
      <c r="F791" t="s">
        <v>10281</v>
      </c>
      <c r="H791" s="177" t="s">
        <v>10275</v>
      </c>
      <c r="I791" s="140">
        <v>45548</v>
      </c>
      <c r="J791">
        <v>1401</v>
      </c>
      <c r="K791" t="s">
        <v>9802</v>
      </c>
      <c r="L791" s="1" t="s">
        <v>9082</v>
      </c>
      <c r="M791" s="1" t="s">
        <v>9172</v>
      </c>
    </row>
    <row r="792" spans="1:13" ht="15">
      <c r="A792" s="186" t="s">
        <v>10352</v>
      </c>
      <c r="B792" s="187" t="s">
        <v>10353</v>
      </c>
      <c r="C792" s="198">
        <v>32800000000000</v>
      </c>
      <c r="D792" s="197">
        <v>10.5</v>
      </c>
      <c r="E792" s="198">
        <v>345000000000000</v>
      </c>
      <c r="F792" s="198" t="s">
        <v>10295</v>
      </c>
      <c r="G792" s="198">
        <v>8210</v>
      </c>
      <c r="H792" s="177" t="s">
        <v>10275</v>
      </c>
      <c r="I792" s="140">
        <v>45552</v>
      </c>
      <c r="K792" t="s">
        <v>9802</v>
      </c>
      <c r="L792" s="191" t="s">
        <v>9082</v>
      </c>
      <c r="M792" s="1" t="s">
        <v>9172</v>
      </c>
    </row>
    <row r="793" spans="1:13" ht="15">
      <c r="A793" s="186" t="s">
        <v>10354</v>
      </c>
      <c r="B793" t="s">
        <v>10355</v>
      </c>
      <c r="C793" s="198">
        <v>392000000000000</v>
      </c>
      <c r="D793" s="197">
        <v>1.25</v>
      </c>
      <c r="E793" s="198">
        <v>490000000000000</v>
      </c>
      <c r="F793" s="198" t="s">
        <v>10356</v>
      </c>
      <c r="G793" s="198">
        <v>12600</v>
      </c>
      <c r="H793" s="177" t="s">
        <v>10275</v>
      </c>
      <c r="I793" s="140">
        <v>45555</v>
      </c>
      <c r="K793" t="s">
        <v>9802</v>
      </c>
      <c r="L793" s="191" t="s">
        <v>9082</v>
      </c>
      <c r="M793" s="1" t="s">
        <v>9172</v>
      </c>
    </row>
    <row r="794" spans="1:13">
      <c r="A794" t="s">
        <v>10357</v>
      </c>
      <c r="B794" t="s">
        <v>10358</v>
      </c>
      <c r="C794" s="137">
        <v>35000000000000</v>
      </c>
      <c r="D794">
        <v>2</v>
      </c>
      <c r="E794" s="137">
        <v>70000000000000</v>
      </c>
    </row>
    <row r="795" spans="1:13" ht="15">
      <c r="A795" t="s">
        <v>10359</v>
      </c>
      <c r="B795" t="s">
        <v>10360</v>
      </c>
      <c r="C795" s="198">
        <v>1800000000000</v>
      </c>
      <c r="D795" s="197">
        <v>8.5</v>
      </c>
      <c r="E795" s="198">
        <v>15300000000000</v>
      </c>
      <c r="F795" s="198" t="s">
        <v>10361</v>
      </c>
      <c r="G795" s="198">
        <v>565</v>
      </c>
      <c r="H795" t="s">
        <v>9223</v>
      </c>
      <c r="I795" s="140">
        <v>45566</v>
      </c>
      <c r="K795" t="s">
        <v>9802</v>
      </c>
      <c r="L795" s="191" t="s">
        <v>9082</v>
      </c>
      <c r="M795" s="1" t="s">
        <v>9172</v>
      </c>
    </row>
    <row r="796" spans="1:13" ht="15">
      <c r="A796" t="s">
        <v>10362</v>
      </c>
      <c r="B796" t="s">
        <v>10363</v>
      </c>
      <c r="C796" s="198" t="s">
        <v>10364</v>
      </c>
      <c r="D796" s="198" t="s">
        <v>10365</v>
      </c>
      <c r="E796" s="197"/>
      <c r="F796" s="198" t="s">
        <v>10366</v>
      </c>
      <c r="G796" s="198" t="s">
        <v>10364</v>
      </c>
      <c r="H796" t="s">
        <v>9223</v>
      </c>
      <c r="I796" s="140">
        <v>45566</v>
      </c>
      <c r="K796" t="s">
        <v>9802</v>
      </c>
      <c r="L796" s="191" t="s">
        <v>9082</v>
      </c>
      <c r="M796" s="1" t="s">
        <v>9172</v>
      </c>
    </row>
    <row r="797" spans="1:13">
      <c r="A797" t="s">
        <v>10367</v>
      </c>
      <c r="B797" t="s">
        <v>10368</v>
      </c>
      <c r="C797" t="s">
        <v>10369</v>
      </c>
    </row>
    <row r="798" spans="1:13" ht="15">
      <c r="A798" t="s">
        <v>10370</v>
      </c>
      <c r="B798" t="s">
        <v>10371</v>
      </c>
      <c r="C798" t="s">
        <v>10369</v>
      </c>
    </row>
    <row r="799" spans="1:13" ht="15">
      <c r="A799" t="s">
        <v>10372</v>
      </c>
      <c r="B799" t="s">
        <v>10373</v>
      </c>
    </row>
    <row r="800" spans="1:13" ht="15">
      <c r="A800" t="s">
        <v>10374</v>
      </c>
      <c r="B800" t="s">
        <v>10375</v>
      </c>
      <c r="C800" s="198">
        <v>8280000000000</v>
      </c>
    </row>
    <row r="801" spans="1:14" ht="15">
      <c r="A801" t="s">
        <v>10376</v>
      </c>
      <c r="B801" t="s">
        <v>10377</v>
      </c>
      <c r="C801" s="198">
        <v>5010000000000</v>
      </c>
    </row>
    <row r="802" spans="1:14" ht="15">
      <c r="A802" t="s">
        <v>10378</v>
      </c>
      <c r="B802" t="s">
        <v>10379</v>
      </c>
      <c r="C802" s="198">
        <v>9810000000000</v>
      </c>
    </row>
    <row r="803" spans="1:14" ht="15">
      <c r="A803" t="s">
        <v>10380</v>
      </c>
      <c r="B803" t="s">
        <v>10381</v>
      </c>
      <c r="C803" s="198">
        <v>14100000000000</v>
      </c>
    </row>
    <row r="804" spans="1:14">
      <c r="A804" t="s">
        <v>10382</v>
      </c>
      <c r="B804" t="s">
        <v>10383</v>
      </c>
      <c r="C804" s="137">
        <v>4360000000000</v>
      </c>
    </row>
    <row r="805" spans="1:14">
      <c r="A805" t="s">
        <v>10384</v>
      </c>
      <c r="B805" t="s">
        <v>10385</v>
      </c>
    </row>
    <row r="806" spans="1:14" ht="15">
      <c r="A806" t="s">
        <v>10386</v>
      </c>
      <c r="B806" s="196" t="s">
        <v>10387</v>
      </c>
    </row>
    <row r="807" spans="1:14" ht="15">
      <c r="A807" t="s">
        <v>10388</v>
      </c>
      <c r="B807" t="s">
        <v>10389</v>
      </c>
      <c r="C807">
        <v>7.375</v>
      </c>
      <c r="F807" s="198" t="s">
        <v>10361</v>
      </c>
      <c r="H807" t="s">
        <v>8913</v>
      </c>
      <c r="I807" s="140">
        <v>45583</v>
      </c>
      <c r="J807" t="s">
        <v>10390</v>
      </c>
      <c r="K807" t="s">
        <v>9802</v>
      </c>
      <c r="L807" s="191" t="s">
        <v>9082</v>
      </c>
      <c r="M807" s="1" t="s">
        <v>9172</v>
      </c>
      <c r="N807" t="s">
        <v>9685</v>
      </c>
    </row>
    <row r="808" spans="1:14" ht="15">
      <c r="A808" t="s">
        <v>10391</v>
      </c>
      <c r="B808" t="s">
        <v>10392</v>
      </c>
      <c r="C808">
        <v>1.875</v>
      </c>
      <c r="F808" s="198" t="s">
        <v>10366</v>
      </c>
      <c r="H808" t="s">
        <v>8913</v>
      </c>
      <c r="I808" s="140">
        <v>45583</v>
      </c>
      <c r="J808" t="s">
        <v>10393</v>
      </c>
      <c r="K808" t="s">
        <v>9802</v>
      </c>
      <c r="L808" s="191" t="s">
        <v>9082</v>
      </c>
      <c r="M808" s="1" t="s">
        <v>9172</v>
      </c>
      <c r="N808" t="s">
        <v>9685</v>
      </c>
    </row>
    <row r="809" spans="1:14">
      <c r="A809" t="s">
        <v>10394</v>
      </c>
      <c r="B809" t="s">
        <v>10395</v>
      </c>
    </row>
    <row r="810" spans="1:14">
      <c r="A810" t="s">
        <v>10396</v>
      </c>
      <c r="B810" t="s">
        <v>10397</v>
      </c>
    </row>
    <row r="811" spans="1:14">
      <c r="A811" t="s">
        <v>10398</v>
      </c>
      <c r="B811" t="s">
        <v>10399</v>
      </c>
    </row>
    <row r="812" spans="1:14">
      <c r="A812" t="s">
        <v>10400</v>
      </c>
      <c r="B812" t="s">
        <v>10401</v>
      </c>
      <c r="C812" t="s">
        <v>10402</v>
      </c>
      <c r="F812" t="s">
        <v>10403</v>
      </c>
    </row>
    <row r="813" spans="1:14">
      <c r="A813" t="s">
        <v>10404</v>
      </c>
      <c r="B813" t="s">
        <v>10405</v>
      </c>
      <c r="F813" t="s">
        <v>10406</v>
      </c>
    </row>
    <row r="814" spans="1:14" ht="15">
      <c r="A814" t="s">
        <v>10407</v>
      </c>
      <c r="B814" s="11" t="s">
        <v>10408</v>
      </c>
      <c r="F814" t="s">
        <v>10409</v>
      </c>
      <c r="H814" t="s">
        <v>8913</v>
      </c>
      <c r="J814" t="s">
        <v>10410</v>
      </c>
      <c r="K814" t="s">
        <v>10411</v>
      </c>
      <c r="M814" t="s">
        <v>9172</v>
      </c>
    </row>
  </sheetData>
  <mergeCells count="9">
    <mergeCell ref="F6:F7"/>
    <mergeCell ref="F8:F9"/>
    <mergeCell ref="F10:F11"/>
    <mergeCell ref="A2:A3"/>
    <mergeCell ref="A19:A20"/>
    <mergeCell ref="A12:A13"/>
    <mergeCell ref="A6:A7"/>
    <mergeCell ref="A8:A9"/>
    <mergeCell ref="A10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C947-398F-44DE-9435-F1F53EDA2A3D}">
  <dimension ref="A1:Q853"/>
  <sheetViews>
    <sheetView zoomScale="60" workbookViewId="0">
      <pane ySplit="1" topLeftCell="A832" activePane="bottomLeft" state="frozen"/>
      <selection pane="bottomLeft" activeCell="H853" sqref="H853"/>
    </sheetView>
  </sheetViews>
  <sheetFormatPr defaultRowHeight="14.45"/>
  <cols>
    <col min="1" max="1" width="10.5703125" bestFit="1" customWidth="1"/>
    <col min="2" max="3" width="15.85546875" customWidth="1"/>
    <col min="4" max="4" width="26.28515625" customWidth="1"/>
    <col min="5" max="5" width="14.85546875" customWidth="1"/>
    <col min="6" max="6" width="19.140625" customWidth="1"/>
    <col min="7" max="7" width="14.42578125" customWidth="1"/>
    <col min="8" max="8" width="51.140625" bestFit="1" customWidth="1"/>
    <col min="9" max="17" width="14.85546875" customWidth="1"/>
  </cols>
  <sheetData>
    <row r="1" spans="1:17" s="61" customFormat="1">
      <c r="A1" s="98" t="s">
        <v>10412</v>
      </c>
      <c r="B1" s="98" t="s">
        <v>10413</v>
      </c>
      <c r="C1" s="98" t="s">
        <v>10414</v>
      </c>
      <c r="D1" s="98" t="s">
        <v>10415</v>
      </c>
      <c r="E1" s="98" t="s">
        <v>10416</v>
      </c>
      <c r="F1" s="98" t="s">
        <v>10417</v>
      </c>
      <c r="G1" s="98" t="s">
        <v>10418</v>
      </c>
      <c r="H1" s="98" t="s">
        <v>10419</v>
      </c>
      <c r="I1" s="98" t="s">
        <v>10420</v>
      </c>
      <c r="J1" s="98" t="s">
        <v>10421</v>
      </c>
      <c r="K1" s="98" t="s">
        <v>10422</v>
      </c>
      <c r="L1" s="98" t="s">
        <v>10423</v>
      </c>
      <c r="M1" s="98" t="s">
        <v>10424</v>
      </c>
      <c r="N1" s="98" t="s">
        <v>10425</v>
      </c>
      <c r="O1" s="98" t="s">
        <v>10426</v>
      </c>
      <c r="P1" s="98" t="s">
        <v>10427</v>
      </c>
      <c r="Q1" s="98" t="s">
        <v>10428</v>
      </c>
    </row>
    <row r="2" spans="1:17">
      <c r="A2" s="11"/>
      <c r="B2" s="11" t="s">
        <v>10429</v>
      </c>
      <c r="C2" s="11" t="s">
        <v>10430</v>
      </c>
      <c r="D2" s="11" t="s">
        <v>10431</v>
      </c>
      <c r="E2" s="11" t="s">
        <v>10432</v>
      </c>
      <c r="F2" s="11"/>
      <c r="G2" s="11"/>
      <c r="H2" s="11" t="s">
        <v>10433</v>
      </c>
      <c r="I2" s="11"/>
      <c r="J2" s="11"/>
      <c r="K2" s="11"/>
      <c r="L2" s="11"/>
      <c r="M2" s="11"/>
      <c r="N2" s="11">
        <v>1</v>
      </c>
      <c r="O2" s="11"/>
      <c r="P2" s="11"/>
      <c r="Q2" s="11"/>
    </row>
    <row r="3" spans="1:17">
      <c r="A3" s="11"/>
      <c r="B3" s="11"/>
      <c r="C3" s="11"/>
      <c r="D3" s="11"/>
      <c r="E3" s="11"/>
      <c r="F3" s="11"/>
      <c r="G3" s="11"/>
      <c r="H3" s="11" t="s">
        <v>10434</v>
      </c>
      <c r="I3" s="11"/>
      <c r="J3" s="11"/>
      <c r="K3" s="11"/>
      <c r="L3" s="11"/>
      <c r="M3" s="11"/>
      <c r="N3" s="11">
        <v>1</v>
      </c>
      <c r="O3" s="11"/>
      <c r="P3" s="11"/>
      <c r="Q3" s="11"/>
    </row>
    <row r="4" spans="1:17">
      <c r="A4" s="11"/>
      <c r="B4" s="11"/>
      <c r="C4" s="11"/>
      <c r="D4" s="11"/>
      <c r="E4" s="11"/>
      <c r="F4" s="11"/>
      <c r="G4" s="11"/>
      <c r="H4" s="11" t="s">
        <v>10435</v>
      </c>
      <c r="I4" s="11"/>
      <c r="J4" s="11"/>
      <c r="K4" s="11"/>
      <c r="L4" s="11"/>
      <c r="M4" s="11"/>
      <c r="N4" s="11">
        <v>1</v>
      </c>
      <c r="O4" s="11"/>
      <c r="P4" s="11"/>
      <c r="Q4" s="11"/>
    </row>
    <row r="5" spans="1:17">
      <c r="A5" s="11"/>
      <c r="B5" s="11"/>
      <c r="C5" s="11"/>
      <c r="D5" s="11"/>
      <c r="E5" s="11"/>
      <c r="F5" s="11"/>
      <c r="G5" s="11"/>
      <c r="H5" s="11" t="s">
        <v>10436</v>
      </c>
      <c r="I5" s="11"/>
      <c r="J5" s="11"/>
      <c r="K5" s="11"/>
      <c r="L5" s="11"/>
      <c r="M5" s="11"/>
      <c r="N5" s="11">
        <v>1</v>
      </c>
      <c r="O5" s="11"/>
      <c r="P5" s="11"/>
      <c r="Q5" s="11"/>
    </row>
    <row r="6" spans="1:17">
      <c r="A6" s="11"/>
      <c r="B6" s="11"/>
      <c r="C6" s="11"/>
      <c r="D6" s="11"/>
      <c r="E6" s="11"/>
      <c r="F6" s="11"/>
      <c r="G6" s="11"/>
      <c r="H6" s="11" t="s">
        <v>10437</v>
      </c>
      <c r="I6" s="11"/>
      <c r="J6" s="11"/>
      <c r="K6" s="11"/>
      <c r="L6" s="11"/>
      <c r="M6" s="11"/>
      <c r="N6" s="11">
        <v>1</v>
      </c>
      <c r="O6" s="11"/>
      <c r="P6" s="11"/>
      <c r="Q6" s="11"/>
    </row>
    <row r="7" spans="1:17">
      <c r="A7" s="11"/>
      <c r="B7" s="11"/>
      <c r="C7" s="11" t="s">
        <v>10438</v>
      </c>
      <c r="D7" s="11" t="s">
        <v>10431</v>
      </c>
      <c r="E7" s="11" t="s">
        <v>8853</v>
      </c>
      <c r="F7" s="11"/>
      <c r="G7" s="11"/>
      <c r="H7" s="11" t="s">
        <v>10439</v>
      </c>
      <c r="I7" s="11"/>
      <c r="J7" s="11"/>
      <c r="K7" s="11"/>
      <c r="L7" s="11"/>
      <c r="M7" s="11"/>
      <c r="N7" s="11">
        <v>4</v>
      </c>
      <c r="O7" s="11"/>
      <c r="P7" s="11"/>
      <c r="Q7" s="11"/>
    </row>
    <row r="8" spans="1:17">
      <c r="A8" s="11"/>
      <c r="B8" s="11"/>
      <c r="C8" s="11"/>
      <c r="D8" s="11"/>
      <c r="E8" s="11"/>
      <c r="F8" s="11"/>
      <c r="G8" s="11"/>
      <c r="H8" s="11" t="s">
        <v>10440</v>
      </c>
      <c r="I8" s="11"/>
      <c r="J8" s="11"/>
      <c r="K8" s="11"/>
      <c r="L8" s="11"/>
      <c r="M8" s="11"/>
      <c r="N8" s="11">
        <v>4</v>
      </c>
      <c r="O8" s="11"/>
      <c r="P8" s="11"/>
      <c r="Q8" s="11"/>
    </row>
    <row r="9" spans="1:17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>
        <v>4</v>
      </c>
      <c r="O9" s="11"/>
      <c r="P9" s="11"/>
      <c r="Q9" s="11"/>
    </row>
    <row r="10" spans="1:17">
      <c r="A10" s="11"/>
      <c r="B10" s="11"/>
      <c r="C10" s="11"/>
      <c r="D10" s="11"/>
      <c r="E10" s="11"/>
      <c r="F10" s="11"/>
      <c r="G10" s="11"/>
      <c r="H10" s="11" t="s">
        <v>10441</v>
      </c>
      <c r="I10" s="11"/>
      <c r="J10" s="11"/>
      <c r="K10" s="11"/>
      <c r="L10" s="11"/>
      <c r="M10" s="11"/>
      <c r="N10" s="11">
        <v>4</v>
      </c>
      <c r="O10" s="11"/>
      <c r="P10" s="11"/>
      <c r="Q10" s="11"/>
    </row>
    <row r="11" spans="1:17">
      <c r="A11" s="11"/>
      <c r="B11" s="11"/>
      <c r="C11" s="11"/>
      <c r="D11" s="11"/>
      <c r="E11" s="11"/>
      <c r="F11" s="11"/>
      <c r="G11" s="11"/>
      <c r="H11" s="11" t="s">
        <v>10442</v>
      </c>
      <c r="I11" s="11"/>
      <c r="J11" s="11"/>
      <c r="K11" s="11"/>
      <c r="L11" s="11"/>
      <c r="M11" s="11"/>
      <c r="N11" s="11" t="s">
        <v>10443</v>
      </c>
      <c r="O11" s="11"/>
      <c r="P11" s="11"/>
      <c r="Q11" s="11"/>
    </row>
    <row r="12" spans="1:17">
      <c r="A12" s="11"/>
      <c r="B12" s="11"/>
      <c r="C12" s="11"/>
      <c r="D12" s="11"/>
      <c r="E12" s="11"/>
      <c r="F12" s="11"/>
      <c r="G12" s="11"/>
      <c r="H12" s="11" t="s">
        <v>10444</v>
      </c>
      <c r="I12" s="11"/>
      <c r="J12" s="11"/>
      <c r="K12" s="11"/>
      <c r="L12" s="11"/>
      <c r="M12" s="11"/>
      <c r="N12" s="11">
        <v>4</v>
      </c>
      <c r="O12" s="11"/>
      <c r="P12" s="11"/>
      <c r="Q12" s="11"/>
    </row>
    <row r="13" spans="1:17">
      <c r="A13" s="11" t="s">
        <v>10445</v>
      </c>
      <c r="B13" s="11" t="s">
        <v>10446</v>
      </c>
      <c r="C13" s="11" t="s">
        <v>10438</v>
      </c>
      <c r="D13" s="11" t="s">
        <v>10447</v>
      </c>
      <c r="E13" s="11" t="s">
        <v>10448</v>
      </c>
      <c r="F13" s="11" t="s">
        <v>9033</v>
      </c>
      <c r="G13" s="11" t="s">
        <v>10449</v>
      </c>
      <c r="H13" s="11" t="s">
        <v>10450</v>
      </c>
      <c r="I13" s="11" t="s">
        <v>10451</v>
      </c>
      <c r="J13" s="11" t="s">
        <v>10448</v>
      </c>
      <c r="K13" s="11"/>
      <c r="L13" s="11"/>
      <c r="M13" s="11"/>
      <c r="N13" s="11">
        <v>1</v>
      </c>
      <c r="O13" s="11"/>
      <c r="P13" s="11"/>
      <c r="Q13" s="11"/>
    </row>
    <row r="14" spans="1:17">
      <c r="A14" s="11" t="s">
        <v>10452</v>
      </c>
      <c r="B14" s="11" t="s">
        <v>10446</v>
      </c>
      <c r="C14" s="11" t="s">
        <v>10438</v>
      </c>
      <c r="D14" s="11" t="s">
        <v>10447</v>
      </c>
      <c r="E14" s="11" t="s">
        <v>10448</v>
      </c>
      <c r="F14" s="11" t="s">
        <v>9033</v>
      </c>
      <c r="G14" s="11" t="s">
        <v>10449</v>
      </c>
      <c r="H14" s="11" t="s">
        <v>10453</v>
      </c>
      <c r="I14" s="11" t="s">
        <v>10451</v>
      </c>
      <c r="J14" s="11" t="s">
        <v>10448</v>
      </c>
      <c r="K14" s="11"/>
      <c r="L14" s="11"/>
      <c r="M14" s="11"/>
      <c r="N14" s="11">
        <v>1</v>
      </c>
      <c r="O14" s="11"/>
      <c r="P14" s="11"/>
      <c r="Q14" s="11"/>
    </row>
    <row r="15" spans="1:17">
      <c r="A15" s="11" t="s">
        <v>10454</v>
      </c>
      <c r="B15" s="11" t="s">
        <v>10446</v>
      </c>
      <c r="C15" s="11" t="s">
        <v>10438</v>
      </c>
      <c r="D15" s="11" t="s">
        <v>10447</v>
      </c>
      <c r="E15" s="11" t="s">
        <v>10448</v>
      </c>
      <c r="F15" s="11" t="s">
        <v>9033</v>
      </c>
      <c r="G15" s="11" t="s">
        <v>10449</v>
      </c>
      <c r="H15" s="11" t="s">
        <v>10455</v>
      </c>
      <c r="I15" s="11" t="s">
        <v>10451</v>
      </c>
      <c r="J15" s="11" t="s">
        <v>10448</v>
      </c>
      <c r="K15" s="11"/>
      <c r="L15" s="11"/>
      <c r="M15" s="11"/>
      <c r="N15" s="11">
        <v>1</v>
      </c>
      <c r="O15" s="11"/>
      <c r="P15" s="11"/>
      <c r="Q15" s="11"/>
    </row>
    <row r="16" spans="1:17">
      <c r="A16" s="11" t="s">
        <v>10456</v>
      </c>
      <c r="B16" s="11" t="s">
        <v>10446</v>
      </c>
      <c r="C16" s="11" t="s">
        <v>10438</v>
      </c>
      <c r="D16" s="11" t="s">
        <v>10447</v>
      </c>
      <c r="E16" s="11" t="s">
        <v>10448</v>
      </c>
      <c r="F16" s="11" t="s">
        <v>9033</v>
      </c>
      <c r="G16" s="11" t="s">
        <v>10449</v>
      </c>
      <c r="H16" s="11" t="s">
        <v>10457</v>
      </c>
      <c r="I16" s="11" t="s">
        <v>10451</v>
      </c>
      <c r="J16" s="11" t="s">
        <v>10448</v>
      </c>
      <c r="K16" s="11"/>
      <c r="L16" s="11"/>
      <c r="M16" s="11"/>
      <c r="N16" s="11">
        <v>1</v>
      </c>
      <c r="O16" s="11"/>
      <c r="P16" s="11"/>
      <c r="Q16" s="11"/>
    </row>
    <row r="17" spans="1:17">
      <c r="A17" s="11" t="s">
        <v>10458</v>
      </c>
      <c r="B17" s="11" t="s">
        <v>10446</v>
      </c>
      <c r="C17" s="11" t="s">
        <v>10438</v>
      </c>
      <c r="D17" s="11" t="s">
        <v>10447</v>
      </c>
      <c r="E17" s="11" t="s">
        <v>10448</v>
      </c>
      <c r="F17" s="11" t="s">
        <v>9033</v>
      </c>
      <c r="G17" s="11" t="s">
        <v>10449</v>
      </c>
      <c r="H17" s="11" t="s">
        <v>10459</v>
      </c>
      <c r="I17" s="11" t="s">
        <v>10451</v>
      </c>
      <c r="J17" s="11" t="s">
        <v>10448</v>
      </c>
      <c r="K17" s="11"/>
      <c r="L17" s="11"/>
      <c r="M17" s="11"/>
      <c r="N17" s="11">
        <v>1</v>
      </c>
      <c r="O17" s="11"/>
      <c r="P17" s="11"/>
      <c r="Q17" s="11"/>
    </row>
    <row r="18" spans="1:17">
      <c r="A18" s="11" t="s">
        <v>10460</v>
      </c>
      <c r="B18" s="11" t="s">
        <v>10446</v>
      </c>
      <c r="C18" s="11" t="s">
        <v>10438</v>
      </c>
      <c r="D18" s="11" t="s">
        <v>10447</v>
      </c>
      <c r="E18" s="11" t="s">
        <v>10448</v>
      </c>
      <c r="F18" s="11" t="s">
        <v>9033</v>
      </c>
      <c r="G18" s="11" t="s">
        <v>10449</v>
      </c>
      <c r="H18" s="11" t="s">
        <v>10461</v>
      </c>
      <c r="I18" s="11" t="s">
        <v>10451</v>
      </c>
      <c r="J18" s="11" t="s">
        <v>10448</v>
      </c>
      <c r="K18" s="11"/>
      <c r="L18" s="11"/>
      <c r="M18" s="11"/>
      <c r="N18" s="11">
        <v>1</v>
      </c>
      <c r="O18" s="11"/>
      <c r="P18" s="11"/>
      <c r="Q18" s="11"/>
    </row>
    <row r="19" spans="1:17">
      <c r="A19" s="11" t="s">
        <v>10462</v>
      </c>
      <c r="B19" s="11" t="s">
        <v>10446</v>
      </c>
      <c r="C19" s="11" t="s">
        <v>10438</v>
      </c>
      <c r="D19" s="11" t="s">
        <v>10447</v>
      </c>
      <c r="E19" s="11" t="s">
        <v>10448</v>
      </c>
      <c r="F19" s="11" t="s">
        <v>9033</v>
      </c>
      <c r="G19" s="11" t="s">
        <v>10449</v>
      </c>
      <c r="H19" s="11" t="s">
        <v>10463</v>
      </c>
      <c r="I19" s="11" t="s">
        <v>10451</v>
      </c>
      <c r="J19" s="11" t="s">
        <v>10448</v>
      </c>
      <c r="K19" s="11"/>
      <c r="L19" s="11"/>
      <c r="M19" s="11"/>
      <c r="N19" s="11">
        <v>1</v>
      </c>
      <c r="O19" s="11"/>
      <c r="P19" s="11"/>
      <c r="Q19" s="11"/>
    </row>
    <row r="20" spans="1:17">
      <c r="A20" s="11" t="s">
        <v>10464</v>
      </c>
      <c r="B20" s="11" t="s">
        <v>10446</v>
      </c>
      <c r="C20" s="11" t="s">
        <v>10438</v>
      </c>
      <c r="D20" s="11" t="s">
        <v>10447</v>
      </c>
      <c r="E20" s="11" t="s">
        <v>10448</v>
      </c>
      <c r="F20" s="11" t="s">
        <v>9033</v>
      </c>
      <c r="G20" s="11" t="s">
        <v>10449</v>
      </c>
      <c r="H20" s="11" t="s">
        <v>10465</v>
      </c>
      <c r="I20" s="11" t="s">
        <v>10451</v>
      </c>
      <c r="J20" s="11" t="s">
        <v>10448</v>
      </c>
      <c r="K20" s="11"/>
      <c r="L20" s="11"/>
      <c r="M20" s="11"/>
      <c r="N20" s="11">
        <v>1</v>
      </c>
      <c r="O20" s="11"/>
      <c r="P20" s="11"/>
      <c r="Q20" s="11"/>
    </row>
    <row r="21" spans="1:17">
      <c r="A21" s="11" t="s">
        <v>10466</v>
      </c>
      <c r="B21" s="11" t="s">
        <v>10446</v>
      </c>
      <c r="C21" s="11" t="s">
        <v>10438</v>
      </c>
      <c r="D21" s="11" t="s">
        <v>10447</v>
      </c>
      <c r="E21" s="11" t="s">
        <v>10448</v>
      </c>
      <c r="F21" s="11" t="s">
        <v>9033</v>
      </c>
      <c r="G21" s="11" t="s">
        <v>10449</v>
      </c>
      <c r="H21" s="11" t="s">
        <v>10467</v>
      </c>
      <c r="I21" s="11" t="s">
        <v>10451</v>
      </c>
      <c r="J21" s="11" t="s">
        <v>10448</v>
      </c>
      <c r="K21" s="11"/>
      <c r="L21" s="11"/>
      <c r="M21" s="11"/>
      <c r="N21" s="11">
        <v>1</v>
      </c>
      <c r="O21" s="11"/>
      <c r="P21" s="11"/>
      <c r="Q21" s="11"/>
    </row>
    <row r="22" spans="1:17">
      <c r="A22" s="11" t="s">
        <v>10468</v>
      </c>
      <c r="B22" s="11" t="s">
        <v>10446</v>
      </c>
      <c r="C22" s="11" t="s">
        <v>10438</v>
      </c>
      <c r="D22" s="11" t="s">
        <v>10447</v>
      </c>
      <c r="E22" s="11" t="s">
        <v>10448</v>
      </c>
      <c r="F22" s="11" t="s">
        <v>9033</v>
      </c>
      <c r="G22" s="11" t="s">
        <v>10449</v>
      </c>
      <c r="H22" s="11" t="s">
        <v>10469</v>
      </c>
      <c r="I22" s="11" t="s">
        <v>10451</v>
      </c>
      <c r="J22" s="11" t="s">
        <v>10448</v>
      </c>
      <c r="K22" s="11"/>
      <c r="L22" s="11"/>
      <c r="M22" s="11"/>
      <c r="N22" s="11">
        <v>1</v>
      </c>
      <c r="O22" s="11"/>
      <c r="P22" s="11"/>
      <c r="Q22" s="11"/>
    </row>
    <row r="23" spans="1:17">
      <c r="A23" s="11" t="s">
        <v>10470</v>
      </c>
      <c r="B23" s="11" t="s">
        <v>10446</v>
      </c>
      <c r="C23" s="11" t="s">
        <v>10438</v>
      </c>
      <c r="D23" s="11" t="s">
        <v>10447</v>
      </c>
      <c r="E23" s="11" t="s">
        <v>10448</v>
      </c>
      <c r="F23" s="11" t="s">
        <v>9033</v>
      </c>
      <c r="G23" s="11" t="s">
        <v>10449</v>
      </c>
      <c r="H23" s="11" t="s">
        <v>10471</v>
      </c>
      <c r="I23" s="11" t="s">
        <v>10451</v>
      </c>
      <c r="J23" s="11" t="s">
        <v>10472</v>
      </c>
      <c r="K23" s="11"/>
      <c r="L23" s="11"/>
      <c r="M23" s="11"/>
      <c r="N23" s="11">
        <v>1</v>
      </c>
      <c r="O23" s="11" t="s">
        <v>10473</v>
      </c>
      <c r="P23" s="11"/>
      <c r="Q23" s="11"/>
    </row>
    <row r="24" spans="1:17">
      <c r="A24" s="11" t="s">
        <v>10474</v>
      </c>
      <c r="B24" s="11" t="s">
        <v>10446</v>
      </c>
      <c r="C24" s="11" t="s">
        <v>10438</v>
      </c>
      <c r="D24" s="11" t="s">
        <v>10447</v>
      </c>
      <c r="E24" s="11" t="s">
        <v>10448</v>
      </c>
      <c r="F24" s="11" t="s">
        <v>9033</v>
      </c>
      <c r="G24" s="11" t="s">
        <v>10475</v>
      </c>
      <c r="H24" s="11" t="s">
        <v>10450</v>
      </c>
      <c r="I24" s="11" t="s">
        <v>10451</v>
      </c>
      <c r="J24" s="11" t="s">
        <v>10448</v>
      </c>
      <c r="K24" s="11"/>
      <c r="L24" s="11"/>
      <c r="M24" s="11"/>
      <c r="N24" s="11">
        <v>1</v>
      </c>
      <c r="O24" s="11"/>
      <c r="P24" s="11"/>
      <c r="Q24" s="11"/>
    </row>
    <row r="25" spans="1:17">
      <c r="A25" s="11" t="s">
        <v>10476</v>
      </c>
      <c r="B25" s="11" t="s">
        <v>10446</v>
      </c>
      <c r="C25" s="11" t="s">
        <v>10438</v>
      </c>
      <c r="D25" s="11" t="s">
        <v>10447</v>
      </c>
      <c r="E25" s="11" t="s">
        <v>10448</v>
      </c>
      <c r="F25" s="11" t="s">
        <v>9033</v>
      </c>
      <c r="G25" s="11" t="s">
        <v>10475</v>
      </c>
      <c r="H25" s="11" t="s">
        <v>10453</v>
      </c>
      <c r="I25" s="11" t="s">
        <v>10451</v>
      </c>
      <c r="J25" s="11" t="s">
        <v>10448</v>
      </c>
      <c r="K25" s="11"/>
      <c r="L25" s="11"/>
      <c r="M25" s="11"/>
      <c r="N25" s="11">
        <v>1</v>
      </c>
      <c r="O25" s="11"/>
      <c r="P25" s="11"/>
      <c r="Q25" s="11"/>
    </row>
    <row r="26" spans="1:17">
      <c r="A26" s="11" t="s">
        <v>10477</v>
      </c>
      <c r="B26" s="11" t="s">
        <v>10446</v>
      </c>
      <c r="C26" s="11" t="s">
        <v>10438</v>
      </c>
      <c r="D26" s="11" t="s">
        <v>10447</v>
      </c>
      <c r="E26" s="11" t="s">
        <v>10448</v>
      </c>
      <c r="F26" s="11" t="s">
        <v>9033</v>
      </c>
      <c r="G26" s="11" t="s">
        <v>10475</v>
      </c>
      <c r="H26" s="11" t="s">
        <v>10455</v>
      </c>
      <c r="I26" s="11" t="s">
        <v>10451</v>
      </c>
      <c r="J26" s="11" t="s">
        <v>10448</v>
      </c>
      <c r="K26" s="11"/>
      <c r="L26" s="11"/>
      <c r="M26" s="11"/>
      <c r="N26" s="11">
        <v>1</v>
      </c>
      <c r="O26" s="11"/>
      <c r="P26" s="11"/>
      <c r="Q26" s="11"/>
    </row>
    <row r="27" spans="1:17">
      <c r="A27" s="11" t="s">
        <v>10478</v>
      </c>
      <c r="B27" s="11" t="s">
        <v>10446</v>
      </c>
      <c r="C27" s="11" t="s">
        <v>10438</v>
      </c>
      <c r="D27" s="11" t="s">
        <v>10447</v>
      </c>
      <c r="E27" s="11" t="s">
        <v>10448</v>
      </c>
      <c r="F27" s="11" t="s">
        <v>9033</v>
      </c>
      <c r="G27" s="11" t="s">
        <v>10475</v>
      </c>
      <c r="H27" s="11" t="s">
        <v>10457</v>
      </c>
      <c r="I27" s="11" t="s">
        <v>10451</v>
      </c>
      <c r="J27" s="11" t="s">
        <v>10448</v>
      </c>
      <c r="K27" s="11"/>
      <c r="L27" s="11"/>
      <c r="M27" s="11"/>
      <c r="N27" s="11">
        <v>1</v>
      </c>
      <c r="O27" s="11"/>
      <c r="P27" s="11"/>
      <c r="Q27" s="11"/>
    </row>
    <row r="28" spans="1:17">
      <c r="A28" s="11" t="s">
        <v>10479</v>
      </c>
      <c r="B28" s="11" t="s">
        <v>10446</v>
      </c>
      <c r="C28" s="11" t="s">
        <v>10438</v>
      </c>
      <c r="D28" s="11" t="s">
        <v>10447</v>
      </c>
      <c r="E28" s="11" t="s">
        <v>10448</v>
      </c>
      <c r="F28" s="11" t="s">
        <v>9033</v>
      </c>
      <c r="G28" s="11" t="s">
        <v>10475</v>
      </c>
      <c r="H28" s="11" t="s">
        <v>10459</v>
      </c>
      <c r="I28" s="11" t="s">
        <v>10451</v>
      </c>
      <c r="J28" s="11" t="s">
        <v>10448</v>
      </c>
      <c r="K28" s="11"/>
      <c r="L28" s="11"/>
      <c r="M28" s="11"/>
      <c r="N28" s="11">
        <v>1</v>
      </c>
      <c r="O28" s="11"/>
      <c r="P28" s="11"/>
      <c r="Q28" s="11"/>
    </row>
    <row r="29" spans="1:17">
      <c r="A29" s="11" t="s">
        <v>10480</v>
      </c>
      <c r="B29" s="11" t="s">
        <v>10446</v>
      </c>
      <c r="C29" s="11" t="s">
        <v>10438</v>
      </c>
      <c r="D29" s="11" t="s">
        <v>10447</v>
      </c>
      <c r="E29" s="11" t="s">
        <v>10448</v>
      </c>
      <c r="F29" s="11" t="s">
        <v>9033</v>
      </c>
      <c r="G29" s="11" t="s">
        <v>10475</v>
      </c>
      <c r="H29" s="11" t="s">
        <v>10461</v>
      </c>
      <c r="I29" s="11" t="s">
        <v>10451</v>
      </c>
      <c r="J29" s="11" t="s">
        <v>10448</v>
      </c>
      <c r="K29" s="11"/>
      <c r="L29" s="11"/>
      <c r="M29" s="11"/>
      <c r="N29" s="11">
        <v>1</v>
      </c>
      <c r="O29" s="11"/>
      <c r="P29" s="11"/>
      <c r="Q29" s="11"/>
    </row>
    <row r="30" spans="1:17">
      <c r="A30" s="11" t="s">
        <v>10481</v>
      </c>
      <c r="B30" s="11" t="s">
        <v>10446</v>
      </c>
      <c r="C30" s="11" t="s">
        <v>10438</v>
      </c>
      <c r="D30" s="11" t="s">
        <v>10447</v>
      </c>
      <c r="E30" s="11" t="s">
        <v>10448</v>
      </c>
      <c r="F30" s="11" t="s">
        <v>9033</v>
      </c>
      <c r="G30" s="11" t="s">
        <v>10475</v>
      </c>
      <c r="H30" s="11" t="s">
        <v>10463</v>
      </c>
      <c r="I30" s="11" t="s">
        <v>10451</v>
      </c>
      <c r="J30" s="11" t="s">
        <v>10448</v>
      </c>
      <c r="K30" s="11"/>
      <c r="L30" s="11"/>
      <c r="M30" s="11"/>
      <c r="N30" s="11">
        <v>1</v>
      </c>
      <c r="O30" s="11"/>
      <c r="P30" s="11"/>
      <c r="Q30" s="11"/>
    </row>
    <row r="31" spans="1:17">
      <c r="A31" s="11" t="s">
        <v>10482</v>
      </c>
      <c r="B31" s="11" t="s">
        <v>10446</v>
      </c>
      <c r="C31" s="11" t="s">
        <v>10438</v>
      </c>
      <c r="D31" s="11" t="s">
        <v>10447</v>
      </c>
      <c r="E31" s="11" t="s">
        <v>10448</v>
      </c>
      <c r="F31" s="11" t="s">
        <v>9033</v>
      </c>
      <c r="G31" s="11" t="s">
        <v>10475</v>
      </c>
      <c r="H31" s="11" t="s">
        <v>10465</v>
      </c>
      <c r="I31" s="11" t="s">
        <v>10451</v>
      </c>
      <c r="J31" s="11" t="s">
        <v>10448</v>
      </c>
      <c r="K31" s="11"/>
      <c r="L31" s="11"/>
      <c r="M31" s="11"/>
      <c r="N31" s="11">
        <v>1</v>
      </c>
      <c r="O31" s="11"/>
      <c r="P31" s="11"/>
      <c r="Q31" s="11"/>
    </row>
    <row r="32" spans="1:17">
      <c r="A32" s="11" t="s">
        <v>10483</v>
      </c>
      <c r="B32" s="11" t="s">
        <v>10446</v>
      </c>
      <c r="C32" s="11" t="s">
        <v>10438</v>
      </c>
      <c r="D32" s="11" t="s">
        <v>10447</v>
      </c>
      <c r="E32" s="11" t="s">
        <v>10448</v>
      </c>
      <c r="F32" s="11" t="s">
        <v>9033</v>
      </c>
      <c r="G32" s="11" t="s">
        <v>10475</v>
      </c>
      <c r="H32" s="11" t="s">
        <v>10467</v>
      </c>
      <c r="I32" s="11" t="s">
        <v>10451</v>
      </c>
      <c r="J32" s="11" t="s">
        <v>10448</v>
      </c>
      <c r="K32" s="11"/>
      <c r="L32" s="11"/>
      <c r="M32" s="11"/>
      <c r="N32" s="11">
        <v>1</v>
      </c>
      <c r="O32" s="11"/>
      <c r="P32" s="11"/>
      <c r="Q32" s="11"/>
    </row>
    <row r="33" spans="1:17">
      <c r="A33" s="11" t="s">
        <v>10484</v>
      </c>
      <c r="B33" s="11" t="s">
        <v>10446</v>
      </c>
      <c r="C33" s="11" t="s">
        <v>10438</v>
      </c>
      <c r="D33" s="11" t="s">
        <v>10447</v>
      </c>
      <c r="E33" s="11" t="s">
        <v>10448</v>
      </c>
      <c r="F33" s="11" t="s">
        <v>9033</v>
      </c>
      <c r="G33" s="11" t="s">
        <v>10475</v>
      </c>
      <c r="H33" s="11" t="s">
        <v>10469</v>
      </c>
      <c r="I33" s="11" t="s">
        <v>10451</v>
      </c>
      <c r="J33" s="11" t="s">
        <v>10448</v>
      </c>
      <c r="K33" s="11"/>
      <c r="L33" s="11"/>
      <c r="M33" s="11"/>
      <c r="N33" s="11">
        <v>1</v>
      </c>
      <c r="O33" s="11"/>
      <c r="P33" s="11"/>
      <c r="Q33" s="11"/>
    </row>
    <row r="34" spans="1:17">
      <c r="A34" s="11" t="s">
        <v>10485</v>
      </c>
      <c r="B34" s="11" t="s">
        <v>10446</v>
      </c>
      <c r="C34" s="11" t="s">
        <v>10438</v>
      </c>
      <c r="D34" s="11" t="s">
        <v>10447</v>
      </c>
      <c r="E34" s="11" t="s">
        <v>10448</v>
      </c>
      <c r="F34" s="11" t="s">
        <v>9033</v>
      </c>
      <c r="G34" s="11" t="s">
        <v>10475</v>
      </c>
      <c r="H34" s="11" t="s">
        <v>10471</v>
      </c>
      <c r="I34" s="11" t="s">
        <v>10451</v>
      </c>
      <c r="J34" s="11" t="s">
        <v>10472</v>
      </c>
      <c r="K34" s="11"/>
      <c r="L34" s="11"/>
      <c r="M34" s="11"/>
      <c r="N34" s="11">
        <v>1</v>
      </c>
      <c r="O34" s="11" t="s">
        <v>10473</v>
      </c>
      <c r="P34" s="11"/>
      <c r="Q34" s="11"/>
    </row>
    <row r="35" spans="1:17">
      <c r="A35" s="11" t="s">
        <v>10486</v>
      </c>
      <c r="B35" s="11" t="s">
        <v>10446</v>
      </c>
      <c r="C35" s="11" t="s">
        <v>10438</v>
      </c>
      <c r="D35" s="11" t="s">
        <v>10487</v>
      </c>
      <c r="E35" s="11" t="s">
        <v>10448</v>
      </c>
      <c r="F35" s="11" t="s">
        <v>9035</v>
      </c>
      <c r="G35" s="11" t="s">
        <v>10488</v>
      </c>
      <c r="H35" s="11" t="s">
        <v>10450</v>
      </c>
      <c r="I35" s="11" t="s">
        <v>10451</v>
      </c>
      <c r="J35" s="11" t="s">
        <v>10448</v>
      </c>
      <c r="K35" s="11"/>
      <c r="L35" s="11"/>
      <c r="M35" s="11"/>
      <c r="N35" s="11">
        <v>1</v>
      </c>
      <c r="O35" s="11"/>
      <c r="P35" s="11"/>
      <c r="Q35" s="11"/>
    </row>
    <row r="36" spans="1:17">
      <c r="A36" s="11" t="s">
        <v>10489</v>
      </c>
      <c r="B36" s="11" t="s">
        <v>10446</v>
      </c>
      <c r="C36" s="11" t="s">
        <v>10438</v>
      </c>
      <c r="D36" s="11" t="s">
        <v>10487</v>
      </c>
      <c r="E36" s="11" t="s">
        <v>10448</v>
      </c>
      <c r="F36" s="11" t="s">
        <v>9035</v>
      </c>
      <c r="G36" s="11" t="s">
        <v>10488</v>
      </c>
      <c r="H36" s="11" t="s">
        <v>10453</v>
      </c>
      <c r="I36" s="11" t="s">
        <v>10451</v>
      </c>
      <c r="J36" s="11" t="s">
        <v>10448</v>
      </c>
      <c r="K36" s="11"/>
      <c r="L36" s="11"/>
      <c r="M36" s="11"/>
      <c r="N36" s="11">
        <v>1</v>
      </c>
      <c r="O36" s="11"/>
      <c r="P36" s="11"/>
      <c r="Q36" s="11"/>
    </row>
    <row r="37" spans="1:17">
      <c r="A37" s="11" t="s">
        <v>10490</v>
      </c>
      <c r="B37" s="11" t="s">
        <v>10446</v>
      </c>
      <c r="C37" s="11" t="s">
        <v>10438</v>
      </c>
      <c r="D37" s="11" t="s">
        <v>10487</v>
      </c>
      <c r="E37" s="11" t="s">
        <v>10448</v>
      </c>
      <c r="F37" s="11" t="s">
        <v>9035</v>
      </c>
      <c r="G37" s="11" t="s">
        <v>10488</v>
      </c>
      <c r="H37" s="11" t="s">
        <v>10455</v>
      </c>
      <c r="I37" s="11" t="s">
        <v>10451</v>
      </c>
      <c r="J37" s="11" t="s">
        <v>10448</v>
      </c>
      <c r="K37" s="11"/>
      <c r="L37" s="11"/>
      <c r="M37" s="11"/>
      <c r="N37" s="11">
        <v>1</v>
      </c>
      <c r="O37" s="11"/>
      <c r="P37" s="11"/>
      <c r="Q37" s="11"/>
    </row>
    <row r="38" spans="1:17">
      <c r="A38" s="11" t="s">
        <v>10491</v>
      </c>
      <c r="B38" s="11" t="s">
        <v>10446</v>
      </c>
      <c r="C38" s="11" t="s">
        <v>10438</v>
      </c>
      <c r="D38" s="11" t="s">
        <v>10487</v>
      </c>
      <c r="E38" s="11" t="s">
        <v>10448</v>
      </c>
      <c r="F38" s="11" t="s">
        <v>9035</v>
      </c>
      <c r="G38" s="11" t="s">
        <v>10488</v>
      </c>
      <c r="H38" s="11" t="s">
        <v>10457</v>
      </c>
      <c r="I38" s="11" t="s">
        <v>10451</v>
      </c>
      <c r="J38" s="11" t="s">
        <v>10448</v>
      </c>
      <c r="K38" s="11"/>
      <c r="L38" s="11"/>
      <c r="M38" s="11"/>
      <c r="N38" s="11">
        <v>1</v>
      </c>
      <c r="O38" s="11"/>
      <c r="P38" s="11"/>
      <c r="Q38" s="11"/>
    </row>
    <row r="39" spans="1:17">
      <c r="A39" s="11" t="s">
        <v>10492</v>
      </c>
      <c r="B39" s="11" t="s">
        <v>10446</v>
      </c>
      <c r="C39" s="11" t="s">
        <v>10438</v>
      </c>
      <c r="D39" s="11" t="s">
        <v>10487</v>
      </c>
      <c r="E39" s="11" t="s">
        <v>10448</v>
      </c>
      <c r="F39" s="11" t="s">
        <v>9035</v>
      </c>
      <c r="G39" s="11" t="s">
        <v>10488</v>
      </c>
      <c r="H39" s="11" t="s">
        <v>10459</v>
      </c>
      <c r="I39" s="11" t="s">
        <v>10451</v>
      </c>
      <c r="J39" s="11" t="s">
        <v>10448</v>
      </c>
      <c r="K39" s="11"/>
      <c r="L39" s="11"/>
      <c r="M39" s="11"/>
      <c r="N39" s="11">
        <v>1</v>
      </c>
      <c r="O39" s="11"/>
      <c r="P39" s="11"/>
      <c r="Q39" s="11"/>
    </row>
    <row r="40" spans="1:17">
      <c r="A40" s="11" t="s">
        <v>10493</v>
      </c>
      <c r="B40" s="11" t="s">
        <v>10446</v>
      </c>
      <c r="C40" s="11" t="s">
        <v>10438</v>
      </c>
      <c r="D40" s="11" t="s">
        <v>10487</v>
      </c>
      <c r="E40" s="11" t="s">
        <v>10448</v>
      </c>
      <c r="F40" s="11" t="s">
        <v>9035</v>
      </c>
      <c r="G40" s="11" t="s">
        <v>10488</v>
      </c>
      <c r="H40" s="11" t="s">
        <v>10461</v>
      </c>
      <c r="I40" s="11" t="s">
        <v>10451</v>
      </c>
      <c r="J40" s="11" t="s">
        <v>10448</v>
      </c>
      <c r="K40" s="11"/>
      <c r="L40" s="11"/>
      <c r="M40" s="11"/>
      <c r="N40" s="11">
        <v>1</v>
      </c>
      <c r="O40" s="11"/>
      <c r="P40" s="11"/>
      <c r="Q40" s="11"/>
    </row>
    <row r="41" spans="1:17">
      <c r="A41" s="11" t="s">
        <v>10494</v>
      </c>
      <c r="B41" s="11" t="s">
        <v>10446</v>
      </c>
      <c r="C41" s="11" t="s">
        <v>10438</v>
      </c>
      <c r="D41" s="11" t="s">
        <v>10487</v>
      </c>
      <c r="E41" s="11" t="s">
        <v>10448</v>
      </c>
      <c r="F41" s="11" t="s">
        <v>9035</v>
      </c>
      <c r="G41" s="11" t="s">
        <v>10488</v>
      </c>
      <c r="H41" s="11" t="s">
        <v>10463</v>
      </c>
      <c r="I41" s="11" t="s">
        <v>10451</v>
      </c>
      <c r="J41" s="11" t="s">
        <v>10448</v>
      </c>
      <c r="K41" s="11"/>
      <c r="L41" s="11"/>
      <c r="M41" s="11"/>
      <c r="N41" s="11">
        <v>1</v>
      </c>
      <c r="O41" s="11"/>
      <c r="P41" s="11"/>
      <c r="Q41" s="11"/>
    </row>
    <row r="42" spans="1:17">
      <c r="A42" s="11" t="s">
        <v>10495</v>
      </c>
      <c r="B42" s="11" t="s">
        <v>10446</v>
      </c>
      <c r="C42" s="11" t="s">
        <v>10438</v>
      </c>
      <c r="D42" s="11" t="s">
        <v>10487</v>
      </c>
      <c r="E42" s="11" t="s">
        <v>10448</v>
      </c>
      <c r="F42" s="11" t="s">
        <v>9035</v>
      </c>
      <c r="G42" s="11" t="s">
        <v>10488</v>
      </c>
      <c r="H42" s="11" t="s">
        <v>10465</v>
      </c>
      <c r="I42" s="11" t="s">
        <v>10451</v>
      </c>
      <c r="J42" s="11" t="s">
        <v>10448</v>
      </c>
      <c r="K42" s="11"/>
      <c r="L42" s="11"/>
      <c r="M42" s="11"/>
      <c r="N42" s="11">
        <v>1</v>
      </c>
      <c r="O42" s="11"/>
      <c r="P42" s="11"/>
      <c r="Q42" s="11"/>
    </row>
    <row r="43" spans="1:17">
      <c r="A43" s="11" t="s">
        <v>10496</v>
      </c>
      <c r="B43" s="11" t="s">
        <v>10446</v>
      </c>
      <c r="C43" s="11" t="s">
        <v>10438</v>
      </c>
      <c r="D43" s="11" t="s">
        <v>10487</v>
      </c>
      <c r="E43" s="11" t="s">
        <v>10448</v>
      </c>
      <c r="F43" s="11" t="s">
        <v>9035</v>
      </c>
      <c r="G43" s="11" t="s">
        <v>10488</v>
      </c>
      <c r="H43" s="11" t="s">
        <v>10467</v>
      </c>
      <c r="I43" s="11" t="s">
        <v>10451</v>
      </c>
      <c r="J43" s="11" t="s">
        <v>10448</v>
      </c>
      <c r="K43" s="11"/>
      <c r="L43" s="11"/>
      <c r="M43" s="11"/>
      <c r="N43" s="11">
        <v>1</v>
      </c>
      <c r="O43" s="11"/>
      <c r="P43" s="11"/>
      <c r="Q43" s="11"/>
    </row>
    <row r="44" spans="1:17">
      <c r="A44" s="11" t="s">
        <v>10497</v>
      </c>
      <c r="B44" s="11" t="s">
        <v>10446</v>
      </c>
      <c r="C44" s="11" t="s">
        <v>10438</v>
      </c>
      <c r="D44" s="11" t="s">
        <v>10487</v>
      </c>
      <c r="E44" s="11" t="s">
        <v>10448</v>
      </c>
      <c r="F44" s="11" t="s">
        <v>9035</v>
      </c>
      <c r="G44" s="11" t="s">
        <v>10488</v>
      </c>
      <c r="H44" s="11" t="s">
        <v>10469</v>
      </c>
      <c r="I44" s="11" t="s">
        <v>10451</v>
      </c>
      <c r="J44" s="11" t="s">
        <v>10448</v>
      </c>
      <c r="K44" s="11"/>
      <c r="L44" s="11"/>
      <c r="M44" s="11"/>
      <c r="N44" s="11">
        <v>1</v>
      </c>
      <c r="O44" s="11"/>
      <c r="P44" s="11"/>
      <c r="Q44" s="11"/>
    </row>
    <row r="45" spans="1:17">
      <c r="A45" s="11" t="s">
        <v>10498</v>
      </c>
      <c r="B45" s="11" t="s">
        <v>10446</v>
      </c>
      <c r="C45" s="11" t="s">
        <v>10438</v>
      </c>
      <c r="D45" s="11" t="s">
        <v>10487</v>
      </c>
      <c r="E45" s="11" t="s">
        <v>10448</v>
      </c>
      <c r="F45" s="11" t="s">
        <v>9035</v>
      </c>
      <c r="G45" s="11" t="s">
        <v>10488</v>
      </c>
      <c r="H45" s="11" t="s">
        <v>10471</v>
      </c>
      <c r="I45" s="11" t="s">
        <v>10451</v>
      </c>
      <c r="J45" s="11" t="s">
        <v>10472</v>
      </c>
      <c r="K45" s="11"/>
      <c r="L45" s="11"/>
      <c r="M45" s="11"/>
      <c r="N45" s="11">
        <v>1</v>
      </c>
      <c r="O45" s="11" t="s">
        <v>10473</v>
      </c>
      <c r="P45" s="11"/>
      <c r="Q45" s="11"/>
    </row>
    <row r="46" spans="1:17">
      <c r="A46" s="11" t="s">
        <v>10499</v>
      </c>
      <c r="B46" s="11" t="s">
        <v>10446</v>
      </c>
      <c r="C46" s="11" t="s">
        <v>10438</v>
      </c>
      <c r="D46" s="11" t="s">
        <v>10487</v>
      </c>
      <c r="E46" s="11" t="s">
        <v>10448</v>
      </c>
      <c r="F46" s="11" t="s">
        <v>9035</v>
      </c>
      <c r="G46" s="11" t="s">
        <v>10488</v>
      </c>
      <c r="H46" s="11" t="s">
        <v>10450</v>
      </c>
      <c r="I46" s="11" t="s">
        <v>10451</v>
      </c>
      <c r="J46" s="11" t="s">
        <v>10448</v>
      </c>
      <c r="K46" s="11"/>
      <c r="L46" s="11"/>
      <c r="M46" s="11"/>
      <c r="N46" s="11">
        <v>1</v>
      </c>
      <c r="O46" s="11"/>
      <c r="P46" s="11"/>
      <c r="Q46" s="11"/>
    </row>
    <row r="47" spans="1:17">
      <c r="A47" s="11" t="s">
        <v>10500</v>
      </c>
      <c r="B47" s="11" t="s">
        <v>10446</v>
      </c>
      <c r="C47" s="11" t="s">
        <v>10438</v>
      </c>
      <c r="D47" s="11" t="s">
        <v>10487</v>
      </c>
      <c r="E47" s="11" t="s">
        <v>10448</v>
      </c>
      <c r="F47" s="11" t="s">
        <v>9035</v>
      </c>
      <c r="G47" s="11" t="s">
        <v>10501</v>
      </c>
      <c r="H47" s="11" t="s">
        <v>10453</v>
      </c>
      <c r="I47" s="11" t="s">
        <v>10451</v>
      </c>
      <c r="J47" s="11" t="s">
        <v>10448</v>
      </c>
      <c r="K47" s="11"/>
      <c r="L47" s="11"/>
      <c r="M47" s="11"/>
      <c r="N47" s="11">
        <v>1</v>
      </c>
      <c r="O47" s="11"/>
      <c r="P47" s="11"/>
      <c r="Q47" s="11"/>
    </row>
    <row r="48" spans="1:17">
      <c r="A48" s="11" t="s">
        <v>10502</v>
      </c>
      <c r="B48" s="11" t="s">
        <v>10446</v>
      </c>
      <c r="C48" s="11" t="s">
        <v>10438</v>
      </c>
      <c r="D48" s="11" t="s">
        <v>10487</v>
      </c>
      <c r="E48" s="11" t="s">
        <v>10448</v>
      </c>
      <c r="F48" s="11" t="s">
        <v>9035</v>
      </c>
      <c r="G48" s="11" t="s">
        <v>10501</v>
      </c>
      <c r="H48" s="11" t="s">
        <v>10455</v>
      </c>
      <c r="I48" s="11" t="s">
        <v>10451</v>
      </c>
      <c r="J48" s="11" t="s">
        <v>10448</v>
      </c>
      <c r="K48" s="11"/>
      <c r="L48" s="11"/>
      <c r="M48" s="11"/>
      <c r="N48" s="11">
        <v>1</v>
      </c>
      <c r="O48" s="11"/>
      <c r="P48" s="11"/>
      <c r="Q48" s="11"/>
    </row>
    <row r="49" spans="1:17">
      <c r="A49" s="11" t="s">
        <v>10503</v>
      </c>
      <c r="B49" s="11" t="s">
        <v>10446</v>
      </c>
      <c r="C49" s="11" t="s">
        <v>10438</v>
      </c>
      <c r="D49" s="11" t="s">
        <v>10487</v>
      </c>
      <c r="E49" s="11" t="s">
        <v>10448</v>
      </c>
      <c r="F49" s="11" t="s">
        <v>9035</v>
      </c>
      <c r="G49" s="11" t="s">
        <v>10501</v>
      </c>
      <c r="H49" s="11" t="s">
        <v>10453</v>
      </c>
      <c r="I49" s="11" t="s">
        <v>10451</v>
      </c>
      <c r="J49" s="11" t="s">
        <v>10448</v>
      </c>
      <c r="K49" s="11"/>
      <c r="L49" s="11"/>
      <c r="M49" s="11"/>
      <c r="N49" s="11">
        <v>1</v>
      </c>
      <c r="O49" s="11"/>
      <c r="P49" s="11"/>
      <c r="Q49" s="11"/>
    </row>
    <row r="50" spans="1:17">
      <c r="A50" s="11" t="s">
        <v>10504</v>
      </c>
      <c r="B50" s="11" t="s">
        <v>10446</v>
      </c>
      <c r="C50" s="11" t="s">
        <v>10438</v>
      </c>
      <c r="D50" s="11" t="s">
        <v>10487</v>
      </c>
      <c r="E50" s="11" t="s">
        <v>10448</v>
      </c>
      <c r="F50" s="11" t="s">
        <v>9035</v>
      </c>
      <c r="G50" s="11" t="s">
        <v>10501</v>
      </c>
      <c r="H50" s="11" t="s">
        <v>10459</v>
      </c>
      <c r="I50" s="11" t="s">
        <v>10451</v>
      </c>
      <c r="J50" s="11" t="s">
        <v>10448</v>
      </c>
      <c r="K50" s="11"/>
      <c r="L50" s="11"/>
      <c r="M50" s="11"/>
      <c r="N50" s="11">
        <v>1</v>
      </c>
      <c r="O50" s="11"/>
      <c r="P50" s="11"/>
      <c r="Q50" s="11"/>
    </row>
    <row r="51" spans="1:17">
      <c r="A51" s="11" t="s">
        <v>10505</v>
      </c>
      <c r="B51" s="11" t="s">
        <v>10446</v>
      </c>
      <c r="C51" s="11" t="s">
        <v>10438</v>
      </c>
      <c r="D51" s="11" t="s">
        <v>10487</v>
      </c>
      <c r="E51" s="11" t="s">
        <v>10448</v>
      </c>
      <c r="F51" s="11" t="s">
        <v>9035</v>
      </c>
      <c r="G51" s="11" t="s">
        <v>10501</v>
      </c>
      <c r="H51" s="11" t="s">
        <v>10461</v>
      </c>
      <c r="I51" s="11" t="s">
        <v>10451</v>
      </c>
      <c r="J51" s="11" t="s">
        <v>10448</v>
      </c>
      <c r="K51" s="11"/>
      <c r="L51" s="11"/>
      <c r="M51" s="11"/>
      <c r="N51" s="11">
        <v>1</v>
      </c>
      <c r="O51" s="11"/>
      <c r="P51" s="11"/>
      <c r="Q51" s="11"/>
    </row>
    <row r="52" spans="1:17">
      <c r="A52" s="11" t="s">
        <v>10506</v>
      </c>
      <c r="B52" s="11" t="s">
        <v>10446</v>
      </c>
      <c r="C52" s="11" t="s">
        <v>10438</v>
      </c>
      <c r="D52" s="11" t="s">
        <v>10487</v>
      </c>
      <c r="E52" s="11" t="s">
        <v>10448</v>
      </c>
      <c r="F52" s="11" t="s">
        <v>9035</v>
      </c>
      <c r="G52" s="11" t="s">
        <v>10501</v>
      </c>
      <c r="H52" s="11" t="s">
        <v>10463</v>
      </c>
      <c r="I52" s="11" t="s">
        <v>10451</v>
      </c>
      <c r="J52" s="11" t="s">
        <v>10448</v>
      </c>
      <c r="K52" s="11"/>
      <c r="L52" s="11"/>
      <c r="M52" s="11"/>
      <c r="N52" s="11">
        <v>1</v>
      </c>
      <c r="O52" s="11"/>
      <c r="P52" s="11"/>
      <c r="Q52" s="11"/>
    </row>
    <row r="53" spans="1:17">
      <c r="A53" s="11" t="s">
        <v>10507</v>
      </c>
      <c r="B53" s="11" t="s">
        <v>10446</v>
      </c>
      <c r="C53" s="11" t="s">
        <v>10438</v>
      </c>
      <c r="D53" s="11" t="s">
        <v>10487</v>
      </c>
      <c r="E53" s="11" t="s">
        <v>10448</v>
      </c>
      <c r="F53" s="11" t="s">
        <v>9035</v>
      </c>
      <c r="G53" s="11" t="s">
        <v>10501</v>
      </c>
      <c r="H53" s="11" t="s">
        <v>10465</v>
      </c>
      <c r="I53" s="11" t="s">
        <v>10451</v>
      </c>
      <c r="J53" s="11" t="s">
        <v>10448</v>
      </c>
      <c r="K53" s="11"/>
      <c r="L53" s="11"/>
      <c r="M53" s="11"/>
      <c r="N53" s="11">
        <v>1</v>
      </c>
      <c r="O53" s="11"/>
      <c r="P53" s="11"/>
      <c r="Q53" s="11"/>
    </row>
    <row r="54" spans="1:17">
      <c r="A54" s="11" t="s">
        <v>10508</v>
      </c>
      <c r="B54" s="11" t="s">
        <v>10446</v>
      </c>
      <c r="C54" s="11" t="s">
        <v>10438</v>
      </c>
      <c r="D54" s="11" t="s">
        <v>10487</v>
      </c>
      <c r="E54" s="11" t="s">
        <v>10448</v>
      </c>
      <c r="F54" s="11" t="s">
        <v>9035</v>
      </c>
      <c r="G54" s="11" t="s">
        <v>10501</v>
      </c>
      <c r="H54" s="11" t="s">
        <v>10467</v>
      </c>
      <c r="I54" s="11" t="s">
        <v>10451</v>
      </c>
      <c r="J54" s="11" t="s">
        <v>10448</v>
      </c>
      <c r="K54" s="11"/>
      <c r="L54" s="11"/>
      <c r="M54" s="11"/>
      <c r="N54" s="11">
        <v>1</v>
      </c>
      <c r="O54" s="11"/>
      <c r="P54" s="11"/>
      <c r="Q54" s="11"/>
    </row>
    <row r="55" spans="1:17">
      <c r="A55" s="11" t="s">
        <v>10509</v>
      </c>
      <c r="B55" s="11" t="s">
        <v>10446</v>
      </c>
      <c r="C55" s="11" t="s">
        <v>10438</v>
      </c>
      <c r="D55" s="11" t="s">
        <v>10487</v>
      </c>
      <c r="E55" s="11" t="s">
        <v>10448</v>
      </c>
      <c r="F55" s="11" t="s">
        <v>9035</v>
      </c>
      <c r="G55" s="11" t="s">
        <v>10501</v>
      </c>
      <c r="H55" s="11" t="s">
        <v>10469</v>
      </c>
      <c r="I55" s="11" t="s">
        <v>10451</v>
      </c>
      <c r="J55" s="11" t="s">
        <v>10448</v>
      </c>
      <c r="K55" s="11"/>
      <c r="L55" s="11"/>
      <c r="M55" s="11"/>
      <c r="N55" s="11">
        <v>1</v>
      </c>
      <c r="O55" s="11"/>
      <c r="P55" s="11"/>
      <c r="Q55" s="11"/>
    </row>
    <row r="56" spans="1:17">
      <c r="A56" s="11" t="s">
        <v>10510</v>
      </c>
      <c r="B56" s="11" t="s">
        <v>10446</v>
      </c>
      <c r="C56" s="11" t="s">
        <v>10438</v>
      </c>
      <c r="D56" s="11" t="s">
        <v>10487</v>
      </c>
      <c r="E56" s="11" t="s">
        <v>10448</v>
      </c>
      <c r="F56" s="11" t="s">
        <v>9035</v>
      </c>
      <c r="G56" s="11" t="s">
        <v>10501</v>
      </c>
      <c r="H56" s="11" t="s">
        <v>10471</v>
      </c>
      <c r="I56" s="11" t="s">
        <v>10451</v>
      </c>
      <c r="J56" s="11" t="s">
        <v>10472</v>
      </c>
      <c r="K56" s="11"/>
      <c r="L56" s="11"/>
      <c r="M56" s="11"/>
      <c r="N56" s="11">
        <v>1</v>
      </c>
      <c r="O56" s="11" t="s">
        <v>10473</v>
      </c>
      <c r="P56" s="11"/>
      <c r="Q56" s="11"/>
    </row>
    <row r="57" spans="1:17">
      <c r="A57" s="11" t="s">
        <v>10511</v>
      </c>
      <c r="B57" s="11" t="s">
        <v>10446</v>
      </c>
      <c r="C57" s="11" t="s">
        <v>10438</v>
      </c>
      <c r="D57" s="11" t="s">
        <v>10447</v>
      </c>
      <c r="E57" s="11" t="s">
        <v>10448</v>
      </c>
      <c r="F57" s="11" t="s">
        <v>9033</v>
      </c>
      <c r="G57" s="11" t="s">
        <v>10449</v>
      </c>
      <c r="H57" s="11" t="s">
        <v>10471</v>
      </c>
      <c r="I57" s="11" t="s">
        <v>10512</v>
      </c>
      <c r="J57" s="11" t="s">
        <v>10472</v>
      </c>
      <c r="K57" s="11"/>
      <c r="L57" s="11"/>
      <c r="M57" s="11"/>
      <c r="N57" s="11">
        <v>1</v>
      </c>
      <c r="O57" s="11" t="s">
        <v>10473</v>
      </c>
      <c r="P57" s="11"/>
      <c r="Q57" s="11"/>
    </row>
    <row r="58" spans="1:17">
      <c r="A58" s="11" t="s">
        <v>10513</v>
      </c>
      <c r="B58" s="11" t="s">
        <v>10446</v>
      </c>
      <c r="C58" s="11" t="s">
        <v>10438</v>
      </c>
      <c r="D58" s="11" t="s">
        <v>10447</v>
      </c>
      <c r="E58" s="11" t="s">
        <v>10448</v>
      </c>
      <c r="F58" s="11" t="s">
        <v>9033</v>
      </c>
      <c r="G58" s="11" t="s">
        <v>10475</v>
      </c>
      <c r="H58" s="11" t="s">
        <v>10471</v>
      </c>
      <c r="I58" s="11" t="s">
        <v>10512</v>
      </c>
      <c r="J58" s="11" t="s">
        <v>10472</v>
      </c>
      <c r="K58" s="11"/>
      <c r="L58" s="11"/>
      <c r="M58" s="11"/>
      <c r="N58" s="11">
        <v>1</v>
      </c>
      <c r="O58" s="11" t="s">
        <v>10473</v>
      </c>
      <c r="P58" s="11"/>
      <c r="Q58" s="11"/>
    </row>
    <row r="59" spans="1:17">
      <c r="A59" s="11" t="s">
        <v>10514</v>
      </c>
      <c r="B59" s="11" t="s">
        <v>10446</v>
      </c>
      <c r="C59" s="11" t="s">
        <v>10438</v>
      </c>
      <c r="D59" s="11" t="s">
        <v>10487</v>
      </c>
      <c r="E59" s="11" t="s">
        <v>10448</v>
      </c>
      <c r="F59" s="11" t="s">
        <v>9035</v>
      </c>
      <c r="G59" s="11" t="s">
        <v>10488</v>
      </c>
      <c r="H59" s="11" t="s">
        <v>10471</v>
      </c>
      <c r="I59" s="11" t="s">
        <v>10512</v>
      </c>
      <c r="J59" s="11" t="s">
        <v>10472</v>
      </c>
      <c r="K59" s="11"/>
      <c r="L59" s="11"/>
      <c r="M59" s="11"/>
      <c r="N59" s="11">
        <v>1</v>
      </c>
      <c r="O59" s="11" t="s">
        <v>10473</v>
      </c>
      <c r="P59" s="11"/>
      <c r="Q59" s="11"/>
    </row>
    <row r="60" spans="1:17">
      <c r="A60" s="11" t="s">
        <v>10515</v>
      </c>
      <c r="B60" s="11" t="s">
        <v>10446</v>
      </c>
      <c r="C60" s="11" t="s">
        <v>10438</v>
      </c>
      <c r="D60" s="11" t="s">
        <v>10487</v>
      </c>
      <c r="E60" s="11" t="s">
        <v>10448</v>
      </c>
      <c r="F60" s="11" t="s">
        <v>9035</v>
      </c>
      <c r="G60" s="11" t="s">
        <v>10501</v>
      </c>
      <c r="H60" s="11" t="s">
        <v>10471</v>
      </c>
      <c r="I60" s="11" t="s">
        <v>10512</v>
      </c>
      <c r="J60" s="11" t="s">
        <v>10472</v>
      </c>
      <c r="K60" s="11"/>
      <c r="L60" s="11"/>
      <c r="M60" s="11"/>
      <c r="N60" s="11">
        <v>1</v>
      </c>
      <c r="O60" s="11" t="s">
        <v>10473</v>
      </c>
      <c r="P60" s="11"/>
      <c r="Q60" s="11"/>
    </row>
    <row r="61" spans="1:17">
      <c r="A61" s="11" t="s">
        <v>10516</v>
      </c>
      <c r="B61" s="11" t="s">
        <v>10446</v>
      </c>
      <c r="C61" s="11" t="s">
        <v>10438</v>
      </c>
      <c r="D61" s="11" t="s">
        <v>10517</v>
      </c>
      <c r="E61" s="11" t="s">
        <v>8853</v>
      </c>
      <c r="F61" s="11" t="s">
        <v>9179</v>
      </c>
      <c r="G61" s="11" t="s">
        <v>10518</v>
      </c>
      <c r="H61" s="11" t="s">
        <v>10450</v>
      </c>
      <c r="I61" s="11" t="s">
        <v>10451</v>
      </c>
      <c r="J61" s="11" t="s">
        <v>10448</v>
      </c>
      <c r="K61" s="11"/>
      <c r="L61" s="11"/>
      <c r="M61" s="11"/>
      <c r="N61" s="11">
        <v>1</v>
      </c>
      <c r="O61" s="11"/>
      <c r="P61" s="11"/>
      <c r="Q61" s="11"/>
    </row>
    <row r="62" spans="1:17">
      <c r="A62" s="11" t="s">
        <v>10519</v>
      </c>
      <c r="B62" s="11" t="s">
        <v>10446</v>
      </c>
      <c r="C62" s="11" t="s">
        <v>10438</v>
      </c>
      <c r="D62" s="11" t="s">
        <v>10517</v>
      </c>
      <c r="E62" s="11" t="s">
        <v>8853</v>
      </c>
      <c r="F62" s="11" t="s">
        <v>9179</v>
      </c>
      <c r="G62" s="11" t="s">
        <v>10518</v>
      </c>
      <c r="H62" s="11" t="s">
        <v>10453</v>
      </c>
      <c r="I62" s="11" t="s">
        <v>10451</v>
      </c>
      <c r="J62" s="11" t="s">
        <v>10448</v>
      </c>
      <c r="K62" s="11"/>
      <c r="L62" s="11"/>
      <c r="M62" s="11"/>
      <c r="N62" s="11">
        <v>1</v>
      </c>
      <c r="O62" s="11"/>
      <c r="P62" s="11"/>
      <c r="Q62" s="11"/>
    </row>
    <row r="63" spans="1:17">
      <c r="A63" s="11" t="s">
        <v>10520</v>
      </c>
      <c r="B63" s="11" t="s">
        <v>10446</v>
      </c>
      <c r="C63" s="11" t="s">
        <v>10438</v>
      </c>
      <c r="D63" s="11" t="s">
        <v>10517</v>
      </c>
      <c r="E63" s="11" t="s">
        <v>8853</v>
      </c>
      <c r="F63" s="11" t="s">
        <v>9179</v>
      </c>
      <c r="G63" s="11" t="s">
        <v>10518</v>
      </c>
      <c r="H63" s="11" t="s">
        <v>10455</v>
      </c>
      <c r="I63" s="11" t="s">
        <v>10451</v>
      </c>
      <c r="J63" s="11" t="s">
        <v>10448</v>
      </c>
      <c r="K63" s="11"/>
      <c r="L63" s="11"/>
      <c r="M63" s="11"/>
      <c r="N63" s="11">
        <v>1</v>
      </c>
      <c r="O63" s="11"/>
      <c r="P63" s="11"/>
      <c r="Q63" s="11"/>
    </row>
    <row r="64" spans="1:17">
      <c r="A64" s="11" t="s">
        <v>10521</v>
      </c>
      <c r="B64" s="11" t="s">
        <v>10446</v>
      </c>
      <c r="C64" s="11" t="s">
        <v>10438</v>
      </c>
      <c r="D64" s="11" t="s">
        <v>10517</v>
      </c>
      <c r="E64" s="11" t="s">
        <v>8853</v>
      </c>
      <c r="F64" s="11" t="s">
        <v>9179</v>
      </c>
      <c r="G64" s="11" t="s">
        <v>10518</v>
      </c>
      <c r="H64" s="11" t="s">
        <v>10457</v>
      </c>
      <c r="I64" s="11" t="s">
        <v>10451</v>
      </c>
      <c r="J64" s="11" t="s">
        <v>10448</v>
      </c>
      <c r="K64" s="11"/>
      <c r="L64" s="11"/>
      <c r="M64" s="11"/>
      <c r="N64" s="11">
        <v>1</v>
      </c>
      <c r="O64" s="11"/>
      <c r="P64" s="11"/>
      <c r="Q64" s="11"/>
    </row>
    <row r="65" spans="1:17">
      <c r="A65" s="11" t="s">
        <v>10522</v>
      </c>
      <c r="B65" s="11" t="s">
        <v>10446</v>
      </c>
      <c r="C65" s="11" t="s">
        <v>10438</v>
      </c>
      <c r="D65" s="11" t="s">
        <v>10517</v>
      </c>
      <c r="E65" s="11" t="s">
        <v>8853</v>
      </c>
      <c r="F65" s="11" t="s">
        <v>9179</v>
      </c>
      <c r="G65" s="11" t="s">
        <v>10518</v>
      </c>
      <c r="H65" s="11" t="s">
        <v>10459</v>
      </c>
      <c r="I65" s="11" t="s">
        <v>10451</v>
      </c>
      <c r="J65" s="11" t="s">
        <v>10448</v>
      </c>
      <c r="K65" s="11"/>
      <c r="L65" s="11"/>
      <c r="M65" s="11"/>
      <c r="N65" s="11">
        <v>1</v>
      </c>
      <c r="O65" s="11"/>
      <c r="P65" s="11"/>
      <c r="Q65" s="11"/>
    </row>
    <row r="66" spans="1:17">
      <c r="A66" s="11" t="s">
        <v>10523</v>
      </c>
      <c r="B66" s="11" t="s">
        <v>10446</v>
      </c>
      <c r="C66" s="11" t="s">
        <v>10438</v>
      </c>
      <c r="D66" s="11" t="s">
        <v>10517</v>
      </c>
      <c r="E66" s="11" t="s">
        <v>8853</v>
      </c>
      <c r="F66" s="11" t="s">
        <v>9179</v>
      </c>
      <c r="G66" s="11" t="s">
        <v>10518</v>
      </c>
      <c r="H66" s="11" t="s">
        <v>10461</v>
      </c>
      <c r="I66" s="11" t="s">
        <v>10451</v>
      </c>
      <c r="J66" s="11" t="s">
        <v>10448</v>
      </c>
      <c r="K66" s="11"/>
      <c r="L66" s="11"/>
      <c r="M66" s="11"/>
      <c r="N66" s="11">
        <v>1</v>
      </c>
      <c r="O66" s="11"/>
      <c r="P66" s="11"/>
      <c r="Q66" s="11"/>
    </row>
    <row r="67" spans="1:17">
      <c r="A67" s="11" t="s">
        <v>10524</v>
      </c>
      <c r="B67" s="11" t="s">
        <v>10446</v>
      </c>
      <c r="C67" s="11" t="s">
        <v>10438</v>
      </c>
      <c r="D67" s="11" t="s">
        <v>10517</v>
      </c>
      <c r="E67" s="11" t="s">
        <v>8853</v>
      </c>
      <c r="F67" s="11" t="s">
        <v>9179</v>
      </c>
      <c r="G67" s="11" t="s">
        <v>10518</v>
      </c>
      <c r="H67" s="11" t="s">
        <v>10463</v>
      </c>
      <c r="I67" s="11" t="s">
        <v>10451</v>
      </c>
      <c r="J67" s="11" t="s">
        <v>10448</v>
      </c>
      <c r="K67" s="11"/>
      <c r="L67" s="11"/>
      <c r="M67" s="11"/>
      <c r="N67" s="11">
        <v>1</v>
      </c>
      <c r="O67" s="11"/>
      <c r="P67" s="11"/>
      <c r="Q67" s="11"/>
    </row>
    <row r="68" spans="1:17">
      <c r="A68" s="11" t="s">
        <v>10525</v>
      </c>
      <c r="B68" s="11" t="s">
        <v>10446</v>
      </c>
      <c r="C68" s="11" t="s">
        <v>10438</v>
      </c>
      <c r="D68" s="11" t="s">
        <v>10517</v>
      </c>
      <c r="E68" s="11" t="s">
        <v>8853</v>
      </c>
      <c r="F68" s="11" t="s">
        <v>9179</v>
      </c>
      <c r="G68" s="11" t="s">
        <v>10518</v>
      </c>
      <c r="H68" s="11" t="s">
        <v>10465</v>
      </c>
      <c r="I68" s="11" t="s">
        <v>10451</v>
      </c>
      <c r="J68" s="11" t="s">
        <v>10448</v>
      </c>
      <c r="K68" s="11"/>
      <c r="L68" s="11"/>
      <c r="M68" s="11"/>
      <c r="N68" s="11">
        <v>1</v>
      </c>
      <c r="O68" s="11"/>
      <c r="P68" s="11"/>
      <c r="Q68" s="11"/>
    </row>
    <row r="69" spans="1:17">
      <c r="A69" s="11" t="s">
        <v>10526</v>
      </c>
      <c r="B69" s="11" t="s">
        <v>10446</v>
      </c>
      <c r="C69" s="11" t="s">
        <v>10438</v>
      </c>
      <c r="D69" s="11" t="s">
        <v>10517</v>
      </c>
      <c r="E69" s="11" t="s">
        <v>8853</v>
      </c>
      <c r="F69" s="11" t="s">
        <v>9179</v>
      </c>
      <c r="G69" s="11" t="s">
        <v>10518</v>
      </c>
      <c r="H69" s="11" t="s">
        <v>10467</v>
      </c>
      <c r="I69" s="11" t="s">
        <v>10451</v>
      </c>
      <c r="J69" s="11" t="s">
        <v>10448</v>
      </c>
      <c r="K69" s="11"/>
      <c r="L69" s="11"/>
      <c r="M69" s="11"/>
      <c r="N69" s="11">
        <v>1</v>
      </c>
      <c r="O69" s="11"/>
      <c r="P69" s="11"/>
      <c r="Q69" s="11"/>
    </row>
    <row r="70" spans="1:17">
      <c r="A70" s="11" t="s">
        <v>10527</v>
      </c>
      <c r="B70" s="11" t="s">
        <v>10446</v>
      </c>
      <c r="C70" s="11" t="s">
        <v>10438</v>
      </c>
      <c r="D70" s="11" t="s">
        <v>10517</v>
      </c>
      <c r="E70" s="11" t="s">
        <v>8853</v>
      </c>
      <c r="F70" s="11" t="s">
        <v>9179</v>
      </c>
      <c r="G70" s="11" t="s">
        <v>10518</v>
      </c>
      <c r="H70" s="11" t="s">
        <v>10469</v>
      </c>
      <c r="I70" s="11" t="s">
        <v>10451</v>
      </c>
      <c r="J70" s="11" t="s">
        <v>10448</v>
      </c>
      <c r="K70" s="11"/>
      <c r="L70" s="11"/>
      <c r="M70" s="11"/>
      <c r="N70" s="11">
        <v>1</v>
      </c>
      <c r="O70" s="11"/>
      <c r="P70" s="11"/>
      <c r="Q70" s="11"/>
    </row>
    <row r="71" spans="1:17">
      <c r="A71" s="11" t="s">
        <v>10528</v>
      </c>
      <c r="B71" s="11" t="s">
        <v>10446</v>
      </c>
      <c r="C71" s="11" t="s">
        <v>10438</v>
      </c>
      <c r="D71" s="11" t="s">
        <v>10517</v>
      </c>
      <c r="E71" s="11" t="s">
        <v>8853</v>
      </c>
      <c r="F71" s="11" t="s">
        <v>9179</v>
      </c>
      <c r="G71" s="11" t="s">
        <v>10529</v>
      </c>
      <c r="H71" s="11" t="s">
        <v>10450</v>
      </c>
      <c r="I71" s="11" t="s">
        <v>10451</v>
      </c>
      <c r="J71" s="11" t="s">
        <v>10448</v>
      </c>
      <c r="K71" s="11"/>
      <c r="L71" s="11"/>
      <c r="M71" s="11"/>
      <c r="N71" s="11">
        <v>1</v>
      </c>
      <c r="O71" s="11"/>
      <c r="P71" s="11"/>
      <c r="Q71" s="11"/>
    </row>
    <row r="72" spans="1:17">
      <c r="A72" s="11" t="s">
        <v>10530</v>
      </c>
      <c r="B72" s="11" t="s">
        <v>10446</v>
      </c>
      <c r="C72" s="11" t="s">
        <v>10438</v>
      </c>
      <c r="D72" s="11" t="s">
        <v>10517</v>
      </c>
      <c r="E72" s="11" t="s">
        <v>8853</v>
      </c>
      <c r="F72" s="11" t="s">
        <v>9179</v>
      </c>
      <c r="G72" s="11" t="s">
        <v>10529</v>
      </c>
      <c r="H72" s="11" t="s">
        <v>10453</v>
      </c>
      <c r="I72" s="11" t="s">
        <v>10451</v>
      </c>
      <c r="J72" s="11" t="s">
        <v>10448</v>
      </c>
      <c r="K72" s="11"/>
      <c r="L72" s="11"/>
      <c r="M72" s="11"/>
      <c r="N72" s="11">
        <v>1</v>
      </c>
      <c r="O72" s="11"/>
      <c r="P72" s="11"/>
      <c r="Q72" s="11"/>
    </row>
    <row r="73" spans="1:17">
      <c r="A73" s="11" t="s">
        <v>10531</v>
      </c>
      <c r="B73" s="11" t="s">
        <v>10446</v>
      </c>
      <c r="C73" s="11" t="s">
        <v>10438</v>
      </c>
      <c r="D73" s="11" t="s">
        <v>10517</v>
      </c>
      <c r="E73" s="11" t="s">
        <v>8853</v>
      </c>
      <c r="F73" s="11" t="s">
        <v>9179</v>
      </c>
      <c r="G73" s="11" t="s">
        <v>10529</v>
      </c>
      <c r="H73" s="11" t="s">
        <v>10455</v>
      </c>
      <c r="I73" s="11" t="s">
        <v>10451</v>
      </c>
      <c r="J73" s="11" t="s">
        <v>10448</v>
      </c>
      <c r="K73" s="11"/>
      <c r="L73" s="11"/>
      <c r="M73" s="11"/>
      <c r="N73" s="11">
        <v>1</v>
      </c>
      <c r="O73" s="11"/>
      <c r="P73" s="11"/>
      <c r="Q73" s="11"/>
    </row>
    <row r="74" spans="1:17">
      <c r="A74" s="11" t="s">
        <v>10532</v>
      </c>
      <c r="B74" s="11" t="s">
        <v>10446</v>
      </c>
      <c r="C74" s="11" t="s">
        <v>10438</v>
      </c>
      <c r="D74" s="11" t="s">
        <v>10517</v>
      </c>
      <c r="E74" s="11" t="s">
        <v>8853</v>
      </c>
      <c r="F74" s="11" t="s">
        <v>9179</v>
      </c>
      <c r="G74" s="11" t="s">
        <v>10529</v>
      </c>
      <c r="H74" s="11" t="s">
        <v>10457</v>
      </c>
      <c r="I74" s="11" t="s">
        <v>10451</v>
      </c>
      <c r="J74" s="11" t="s">
        <v>10448</v>
      </c>
      <c r="K74" s="11"/>
      <c r="L74" s="11"/>
      <c r="M74" s="11"/>
      <c r="N74" s="11">
        <v>1</v>
      </c>
      <c r="O74" s="11"/>
      <c r="P74" s="11"/>
      <c r="Q74" s="11"/>
    </row>
    <row r="75" spans="1:17">
      <c r="A75" s="11" t="s">
        <v>10533</v>
      </c>
      <c r="B75" s="11" t="s">
        <v>10446</v>
      </c>
      <c r="C75" s="11" t="s">
        <v>10438</v>
      </c>
      <c r="D75" s="11" t="s">
        <v>10517</v>
      </c>
      <c r="E75" s="11" t="s">
        <v>8853</v>
      </c>
      <c r="F75" s="11" t="s">
        <v>9179</v>
      </c>
      <c r="G75" s="11" t="s">
        <v>10529</v>
      </c>
      <c r="H75" s="11" t="s">
        <v>10459</v>
      </c>
      <c r="I75" s="11" t="s">
        <v>10451</v>
      </c>
      <c r="J75" s="11" t="s">
        <v>10448</v>
      </c>
      <c r="K75" s="11"/>
      <c r="L75" s="11"/>
      <c r="M75" s="11"/>
      <c r="N75" s="11">
        <v>1</v>
      </c>
      <c r="O75" s="11"/>
      <c r="P75" s="11"/>
      <c r="Q75" s="11"/>
    </row>
    <row r="76" spans="1:17">
      <c r="A76" s="11" t="s">
        <v>10534</v>
      </c>
      <c r="B76" s="11" t="s">
        <v>10446</v>
      </c>
      <c r="C76" s="11" t="s">
        <v>10438</v>
      </c>
      <c r="D76" s="11" t="s">
        <v>10517</v>
      </c>
      <c r="E76" s="11" t="s">
        <v>8853</v>
      </c>
      <c r="F76" s="11" t="s">
        <v>9179</v>
      </c>
      <c r="G76" s="11" t="s">
        <v>10529</v>
      </c>
      <c r="H76" s="11" t="s">
        <v>10461</v>
      </c>
      <c r="I76" s="11" t="s">
        <v>10451</v>
      </c>
      <c r="J76" s="11" t="s">
        <v>10448</v>
      </c>
      <c r="K76" s="11"/>
      <c r="L76" s="11"/>
      <c r="M76" s="11"/>
      <c r="N76" s="11">
        <v>1</v>
      </c>
      <c r="O76" s="11"/>
      <c r="P76" s="11"/>
      <c r="Q76" s="11"/>
    </row>
    <row r="77" spans="1:17">
      <c r="A77" s="11" t="s">
        <v>10535</v>
      </c>
      <c r="B77" s="11" t="s">
        <v>10446</v>
      </c>
      <c r="C77" s="11" t="s">
        <v>10438</v>
      </c>
      <c r="D77" s="11" t="s">
        <v>10517</v>
      </c>
      <c r="E77" s="11" t="s">
        <v>8853</v>
      </c>
      <c r="F77" s="11" t="s">
        <v>9179</v>
      </c>
      <c r="G77" s="11" t="s">
        <v>10529</v>
      </c>
      <c r="H77" s="11" t="s">
        <v>10463</v>
      </c>
      <c r="I77" s="11" t="s">
        <v>10451</v>
      </c>
      <c r="J77" s="11" t="s">
        <v>10448</v>
      </c>
      <c r="K77" s="11"/>
      <c r="L77" s="11"/>
      <c r="M77" s="11"/>
      <c r="N77" s="11">
        <v>1</v>
      </c>
      <c r="O77" s="11"/>
      <c r="P77" s="11"/>
      <c r="Q77" s="11"/>
    </row>
    <row r="78" spans="1:17">
      <c r="A78" s="11" t="s">
        <v>10536</v>
      </c>
      <c r="B78" s="11" t="s">
        <v>10446</v>
      </c>
      <c r="C78" s="11" t="s">
        <v>10438</v>
      </c>
      <c r="D78" s="11" t="s">
        <v>10517</v>
      </c>
      <c r="E78" s="11" t="s">
        <v>8853</v>
      </c>
      <c r="F78" s="11" t="s">
        <v>9179</v>
      </c>
      <c r="G78" s="11" t="s">
        <v>10529</v>
      </c>
      <c r="H78" s="11" t="s">
        <v>10465</v>
      </c>
      <c r="I78" s="11" t="s">
        <v>10451</v>
      </c>
      <c r="J78" s="11" t="s">
        <v>10448</v>
      </c>
      <c r="K78" s="11"/>
      <c r="L78" s="11"/>
      <c r="M78" s="11"/>
      <c r="N78" s="11">
        <v>1</v>
      </c>
      <c r="O78" s="11"/>
      <c r="P78" s="11"/>
      <c r="Q78" s="11"/>
    </row>
    <row r="79" spans="1:17">
      <c r="A79" s="11" t="s">
        <v>10537</v>
      </c>
      <c r="B79" s="11" t="s">
        <v>10446</v>
      </c>
      <c r="C79" s="11" t="s">
        <v>10438</v>
      </c>
      <c r="D79" s="11" t="s">
        <v>10517</v>
      </c>
      <c r="E79" s="11" t="s">
        <v>8853</v>
      </c>
      <c r="F79" s="11" t="s">
        <v>9179</v>
      </c>
      <c r="G79" s="11" t="s">
        <v>10529</v>
      </c>
      <c r="H79" s="11" t="s">
        <v>10467</v>
      </c>
      <c r="I79" s="11" t="s">
        <v>10451</v>
      </c>
      <c r="J79" s="11" t="s">
        <v>10448</v>
      </c>
      <c r="K79" s="11"/>
      <c r="L79" s="11"/>
      <c r="M79" s="11"/>
      <c r="N79" s="11">
        <v>1</v>
      </c>
      <c r="O79" s="11"/>
      <c r="P79" s="11"/>
      <c r="Q79" s="11"/>
    </row>
    <row r="80" spans="1:17">
      <c r="A80" s="11" t="s">
        <v>10538</v>
      </c>
      <c r="B80" s="11" t="s">
        <v>10446</v>
      </c>
      <c r="C80" s="11" t="s">
        <v>10438</v>
      </c>
      <c r="D80" s="11" t="s">
        <v>10517</v>
      </c>
      <c r="E80" s="11" t="s">
        <v>8853</v>
      </c>
      <c r="F80" s="11" t="s">
        <v>9179</v>
      </c>
      <c r="G80" s="11" t="s">
        <v>10529</v>
      </c>
      <c r="H80" s="11" t="s">
        <v>10469</v>
      </c>
      <c r="I80" s="11" t="s">
        <v>10451</v>
      </c>
      <c r="J80" s="11" t="s">
        <v>10448</v>
      </c>
      <c r="K80" s="11"/>
      <c r="L80" s="11"/>
      <c r="M80" s="11"/>
      <c r="N80" s="11">
        <v>1</v>
      </c>
      <c r="O80" s="11"/>
      <c r="P80" s="11"/>
      <c r="Q80" s="11"/>
    </row>
    <row r="81" spans="1:17">
      <c r="A81" s="11" t="s">
        <v>10539</v>
      </c>
      <c r="B81" s="11" t="s">
        <v>10540</v>
      </c>
      <c r="C81" s="11" t="s">
        <v>10541</v>
      </c>
      <c r="D81" s="11" t="s">
        <v>10542</v>
      </c>
      <c r="E81" s="11" t="s">
        <v>10432</v>
      </c>
      <c r="F81" s="11" t="s">
        <v>10543</v>
      </c>
      <c r="G81" s="11" t="s">
        <v>10544</v>
      </c>
      <c r="H81" s="11" t="s">
        <v>10545</v>
      </c>
      <c r="I81" s="11" t="s">
        <v>10451</v>
      </c>
      <c r="J81" s="11" t="s">
        <v>10432</v>
      </c>
      <c r="K81" s="11"/>
      <c r="L81" s="11"/>
      <c r="M81" s="11"/>
      <c r="N81" s="11"/>
      <c r="O81" s="11"/>
      <c r="P81" s="11"/>
      <c r="Q81" s="11"/>
    </row>
    <row r="82" spans="1:17">
      <c r="A82" s="11" t="s">
        <v>10546</v>
      </c>
      <c r="B82" s="11" t="s">
        <v>10540</v>
      </c>
      <c r="C82" s="11" t="s">
        <v>10541</v>
      </c>
      <c r="D82" s="11" t="s">
        <v>10542</v>
      </c>
      <c r="E82" s="11" t="s">
        <v>10432</v>
      </c>
      <c r="F82" s="11" t="s">
        <v>10543</v>
      </c>
      <c r="G82" s="11" t="s">
        <v>10547</v>
      </c>
      <c r="H82" s="11" t="s">
        <v>10545</v>
      </c>
      <c r="I82" s="11" t="s">
        <v>10451</v>
      </c>
      <c r="J82" s="11" t="s">
        <v>10432</v>
      </c>
      <c r="K82" s="11"/>
      <c r="L82" s="11"/>
      <c r="M82" s="11"/>
      <c r="N82" s="11"/>
      <c r="O82" s="11"/>
      <c r="P82" s="11"/>
      <c r="Q82" s="11"/>
    </row>
    <row r="83" spans="1:17">
      <c r="A83" s="11" t="s">
        <v>10548</v>
      </c>
      <c r="B83" s="11" t="s">
        <v>10540</v>
      </c>
      <c r="C83" s="11" t="s">
        <v>10541</v>
      </c>
      <c r="D83" s="11" t="s">
        <v>10542</v>
      </c>
      <c r="E83" s="11" t="s">
        <v>10432</v>
      </c>
      <c r="F83" s="11" t="s">
        <v>10543</v>
      </c>
      <c r="G83" s="11" t="s">
        <v>10549</v>
      </c>
      <c r="H83" s="11" t="s">
        <v>10545</v>
      </c>
      <c r="I83" s="11" t="s">
        <v>10451</v>
      </c>
      <c r="J83" s="11" t="s">
        <v>10432</v>
      </c>
      <c r="K83" s="11"/>
      <c r="L83" s="11"/>
      <c r="M83" s="11"/>
      <c r="N83" s="11"/>
      <c r="O83" s="11"/>
      <c r="P83" s="11"/>
      <c r="Q83" s="11"/>
    </row>
    <row r="84" spans="1:17">
      <c r="A84" s="11" t="s">
        <v>10550</v>
      </c>
      <c r="B84" s="11" t="s">
        <v>10540</v>
      </c>
      <c r="C84" s="11" t="s">
        <v>10541</v>
      </c>
      <c r="D84" s="11" t="s">
        <v>10542</v>
      </c>
      <c r="E84" s="11" t="s">
        <v>10432</v>
      </c>
      <c r="F84" s="11" t="s">
        <v>10543</v>
      </c>
      <c r="G84" s="11" t="s">
        <v>10551</v>
      </c>
      <c r="H84" s="11" t="s">
        <v>10545</v>
      </c>
      <c r="I84" s="11" t="s">
        <v>10451</v>
      </c>
      <c r="J84" s="11" t="s">
        <v>10432</v>
      </c>
      <c r="K84" s="11"/>
      <c r="L84" s="11"/>
      <c r="M84" s="11"/>
      <c r="N84" s="11"/>
      <c r="O84" s="11"/>
      <c r="P84" s="11"/>
      <c r="Q84" s="11"/>
    </row>
    <row r="85" spans="1:17">
      <c r="A85" s="11" t="s">
        <v>10552</v>
      </c>
      <c r="B85" s="11" t="s">
        <v>10540</v>
      </c>
      <c r="C85" s="11" t="s">
        <v>10541</v>
      </c>
      <c r="D85" s="11" t="s">
        <v>10542</v>
      </c>
      <c r="E85" s="11" t="s">
        <v>10432</v>
      </c>
      <c r="F85" s="11" t="s">
        <v>10543</v>
      </c>
      <c r="G85" s="11" t="s">
        <v>10553</v>
      </c>
      <c r="H85" s="11" t="s">
        <v>10545</v>
      </c>
      <c r="I85" s="11" t="s">
        <v>10451</v>
      </c>
      <c r="J85" s="11" t="s">
        <v>10432</v>
      </c>
      <c r="K85" s="11"/>
      <c r="L85" s="11"/>
      <c r="M85" s="11"/>
      <c r="N85" s="11"/>
      <c r="O85" s="11"/>
      <c r="P85" s="11"/>
      <c r="Q85" s="11"/>
    </row>
    <row r="86" spans="1:17">
      <c r="A86" s="11" t="s">
        <v>10554</v>
      </c>
      <c r="B86" s="11" t="s">
        <v>10540</v>
      </c>
      <c r="C86" s="11" t="s">
        <v>10541</v>
      </c>
      <c r="D86" s="11" t="s">
        <v>10542</v>
      </c>
      <c r="E86" s="11" t="s">
        <v>10432</v>
      </c>
      <c r="F86" s="11" t="s">
        <v>10543</v>
      </c>
      <c r="G86" s="11" t="s">
        <v>10555</v>
      </c>
      <c r="H86" s="11" t="s">
        <v>10545</v>
      </c>
      <c r="I86" s="11" t="s">
        <v>10451</v>
      </c>
      <c r="J86" s="11" t="s">
        <v>10432</v>
      </c>
      <c r="K86" s="11"/>
      <c r="L86" s="11"/>
      <c r="M86" s="11"/>
      <c r="N86" s="11"/>
      <c r="O86" s="11"/>
      <c r="P86" s="11"/>
      <c r="Q86" s="11"/>
    </row>
    <row r="87" spans="1:17">
      <c r="A87" s="11" t="s">
        <v>10556</v>
      </c>
      <c r="B87" s="11" t="s">
        <v>10540</v>
      </c>
      <c r="C87" s="11" t="s">
        <v>10541</v>
      </c>
      <c r="D87" s="11" t="s">
        <v>10542</v>
      </c>
      <c r="E87" s="11" t="s">
        <v>10432</v>
      </c>
      <c r="F87" s="11" t="s">
        <v>10543</v>
      </c>
      <c r="G87" s="11" t="s">
        <v>10557</v>
      </c>
      <c r="H87" s="11" t="s">
        <v>10545</v>
      </c>
      <c r="I87" s="11" t="s">
        <v>10451</v>
      </c>
      <c r="J87" s="11" t="s">
        <v>10432</v>
      </c>
      <c r="K87" s="11"/>
      <c r="L87" s="11"/>
      <c r="M87" s="11"/>
      <c r="N87" s="11"/>
      <c r="O87" s="11"/>
      <c r="P87" s="11"/>
      <c r="Q87" s="11"/>
    </row>
    <row r="88" spans="1:17">
      <c r="A88" s="11" t="s">
        <v>10558</v>
      </c>
      <c r="B88" s="11" t="s">
        <v>10540</v>
      </c>
      <c r="C88" s="11" t="s">
        <v>10541</v>
      </c>
      <c r="D88" s="11" t="s">
        <v>10542</v>
      </c>
      <c r="E88" s="11" t="s">
        <v>10432</v>
      </c>
      <c r="F88" s="11" t="s">
        <v>10543</v>
      </c>
      <c r="G88" s="11" t="s">
        <v>10559</v>
      </c>
      <c r="H88" s="11" t="s">
        <v>10560</v>
      </c>
      <c r="I88" s="11" t="s">
        <v>10451</v>
      </c>
      <c r="J88" s="11" t="s">
        <v>10432</v>
      </c>
      <c r="K88" s="11"/>
      <c r="L88" s="11"/>
      <c r="M88" s="11"/>
      <c r="N88" s="11"/>
      <c r="O88" s="11"/>
      <c r="P88" s="11"/>
      <c r="Q88" s="11"/>
    </row>
    <row r="89" spans="1:17">
      <c r="A89" s="11" t="s">
        <v>10561</v>
      </c>
      <c r="B89" s="11" t="s">
        <v>10540</v>
      </c>
      <c r="C89" s="11" t="s">
        <v>10541</v>
      </c>
      <c r="D89" s="11" t="s">
        <v>10542</v>
      </c>
      <c r="E89" s="11" t="s">
        <v>10432</v>
      </c>
      <c r="F89" s="11" t="s">
        <v>10543</v>
      </c>
      <c r="G89" s="11" t="s">
        <v>10555</v>
      </c>
      <c r="H89" s="11" t="s">
        <v>10435</v>
      </c>
      <c r="I89" s="11" t="s">
        <v>10451</v>
      </c>
      <c r="J89" s="11" t="s">
        <v>10432</v>
      </c>
      <c r="K89" s="11"/>
      <c r="L89" s="11"/>
      <c r="M89" s="11"/>
      <c r="N89" s="11"/>
      <c r="O89" s="11"/>
      <c r="P89" s="11"/>
      <c r="Q89" s="11"/>
    </row>
    <row r="90" spans="1:17">
      <c r="A90" s="11" t="s">
        <v>10562</v>
      </c>
      <c r="B90" s="11" t="s">
        <v>10540</v>
      </c>
      <c r="C90" s="11" t="s">
        <v>10541</v>
      </c>
      <c r="D90" s="11" t="s">
        <v>10542</v>
      </c>
      <c r="E90" s="11" t="s">
        <v>10432</v>
      </c>
      <c r="F90" s="11" t="s">
        <v>10543</v>
      </c>
      <c r="G90" s="11" t="s">
        <v>10544</v>
      </c>
      <c r="H90" s="11" t="s">
        <v>10563</v>
      </c>
      <c r="I90" s="11" t="s">
        <v>10451</v>
      </c>
      <c r="J90" s="11" t="s">
        <v>10432</v>
      </c>
      <c r="K90" s="11"/>
      <c r="L90" s="11"/>
      <c r="M90" s="11"/>
      <c r="N90" s="11"/>
      <c r="O90" s="11"/>
      <c r="P90" s="11"/>
      <c r="Q90" s="11"/>
    </row>
    <row r="91" spans="1:17">
      <c r="A91" s="11" t="s">
        <v>10564</v>
      </c>
      <c r="B91" s="11" t="s">
        <v>10540</v>
      </c>
      <c r="C91" s="11" t="s">
        <v>10541</v>
      </c>
      <c r="D91" s="11" t="s">
        <v>10542</v>
      </c>
      <c r="E91" s="11" t="s">
        <v>10432</v>
      </c>
      <c r="F91" s="11" t="s">
        <v>10543</v>
      </c>
      <c r="G91" s="11" t="s">
        <v>10547</v>
      </c>
      <c r="H91" s="11" t="s">
        <v>10563</v>
      </c>
      <c r="I91" s="11" t="s">
        <v>10451</v>
      </c>
      <c r="J91" s="11" t="s">
        <v>10432</v>
      </c>
      <c r="K91" s="11"/>
      <c r="L91" s="11"/>
      <c r="M91" s="11"/>
      <c r="N91" s="11"/>
      <c r="O91" s="11"/>
      <c r="P91" s="11"/>
      <c r="Q91" s="11"/>
    </row>
    <row r="92" spans="1:17">
      <c r="A92" s="11" t="s">
        <v>10565</v>
      </c>
      <c r="B92" s="11" t="s">
        <v>10540</v>
      </c>
      <c r="C92" s="11" t="s">
        <v>10541</v>
      </c>
      <c r="D92" s="11" t="s">
        <v>10542</v>
      </c>
      <c r="E92" s="11" t="s">
        <v>10432</v>
      </c>
      <c r="F92" s="11" t="s">
        <v>10543</v>
      </c>
      <c r="G92" s="11" t="s">
        <v>10559</v>
      </c>
      <c r="H92" s="11" t="s">
        <v>10563</v>
      </c>
      <c r="I92" s="11" t="s">
        <v>10451</v>
      </c>
      <c r="J92" s="11" t="s">
        <v>10432</v>
      </c>
      <c r="K92" s="11"/>
      <c r="L92" s="11"/>
      <c r="M92" s="11"/>
      <c r="N92" s="11"/>
      <c r="O92" s="11"/>
      <c r="P92" s="11"/>
      <c r="Q92" s="11"/>
    </row>
    <row r="93" spans="1:17">
      <c r="A93" s="11" t="s">
        <v>10566</v>
      </c>
      <c r="B93" s="11" t="s">
        <v>10446</v>
      </c>
      <c r="C93" s="11" t="s">
        <v>10438</v>
      </c>
      <c r="D93" s="11" t="s">
        <v>10567</v>
      </c>
      <c r="E93" s="11" t="s">
        <v>8853</v>
      </c>
      <c r="F93" s="11" t="s">
        <v>9179</v>
      </c>
      <c r="G93" s="11" t="s">
        <v>10568</v>
      </c>
      <c r="H93" s="11" t="s">
        <v>10569</v>
      </c>
      <c r="I93" s="11" t="s">
        <v>10451</v>
      </c>
      <c r="J93" s="11" t="s">
        <v>10570</v>
      </c>
      <c r="K93" s="11">
        <v>4.13</v>
      </c>
      <c r="L93" s="11">
        <v>84.2</v>
      </c>
      <c r="M93" s="11">
        <v>5.7</v>
      </c>
      <c r="N93" s="11"/>
      <c r="O93" s="11"/>
      <c r="P93" s="11"/>
      <c r="Q93" s="11"/>
    </row>
    <row r="94" spans="1:17">
      <c r="A94" s="11" t="s">
        <v>10571</v>
      </c>
      <c r="B94" s="11" t="s">
        <v>10446</v>
      </c>
      <c r="C94" s="11" t="s">
        <v>10438</v>
      </c>
      <c r="D94" s="11" t="s">
        <v>10567</v>
      </c>
      <c r="E94" s="11" t="s">
        <v>8853</v>
      </c>
      <c r="F94" s="11" t="s">
        <v>9179</v>
      </c>
      <c r="G94" s="11" t="s">
        <v>10568</v>
      </c>
      <c r="H94" s="11" t="s">
        <v>10572</v>
      </c>
      <c r="I94" s="11" t="s">
        <v>10451</v>
      </c>
      <c r="J94" s="11" t="s">
        <v>10570</v>
      </c>
      <c r="K94" s="11">
        <v>4.13</v>
      </c>
      <c r="L94" s="11">
        <v>89.8</v>
      </c>
      <c r="M94" s="11">
        <v>5.9</v>
      </c>
      <c r="N94" s="11"/>
      <c r="O94" s="11"/>
      <c r="P94" s="11"/>
      <c r="Q94" s="11"/>
    </row>
    <row r="95" spans="1:17">
      <c r="A95" s="11" t="s">
        <v>10573</v>
      </c>
      <c r="B95" s="11" t="s">
        <v>10446</v>
      </c>
      <c r="C95" s="11" t="s">
        <v>10438</v>
      </c>
      <c r="D95" s="11" t="s">
        <v>10567</v>
      </c>
      <c r="E95" s="11" t="s">
        <v>8853</v>
      </c>
      <c r="F95" s="11" t="s">
        <v>9179</v>
      </c>
      <c r="G95" s="11" t="s">
        <v>10568</v>
      </c>
      <c r="H95" s="11" t="s">
        <v>10574</v>
      </c>
      <c r="I95" s="11" t="s">
        <v>10451</v>
      </c>
      <c r="J95" s="11" t="s">
        <v>10570</v>
      </c>
      <c r="K95" s="11">
        <v>4.3</v>
      </c>
      <c r="L95" s="11">
        <v>85.7</v>
      </c>
      <c r="M95" s="11">
        <v>6.7</v>
      </c>
      <c r="N95" s="11"/>
      <c r="O95" s="11"/>
      <c r="P95" s="11"/>
      <c r="Q95" s="11"/>
    </row>
    <row r="96" spans="1:17">
      <c r="A96" s="11" t="s">
        <v>10575</v>
      </c>
      <c r="B96" s="11" t="s">
        <v>10446</v>
      </c>
      <c r="C96" s="11" t="s">
        <v>10438</v>
      </c>
      <c r="D96" s="11" t="s">
        <v>10567</v>
      </c>
      <c r="E96" s="11" t="s">
        <v>8853</v>
      </c>
      <c r="F96" s="11" t="s">
        <v>9179</v>
      </c>
      <c r="G96" s="11" t="s">
        <v>10568</v>
      </c>
      <c r="H96" s="11" t="s">
        <v>10576</v>
      </c>
      <c r="I96" s="11" t="s">
        <v>10451</v>
      </c>
      <c r="J96" s="11" t="s">
        <v>10570</v>
      </c>
      <c r="K96" s="11">
        <v>3.72</v>
      </c>
      <c r="L96" s="11">
        <v>75.400000000000006</v>
      </c>
      <c r="M96" s="11">
        <v>6.9</v>
      </c>
      <c r="N96" s="11"/>
      <c r="O96" s="11"/>
      <c r="P96" s="11"/>
      <c r="Q96" s="11"/>
    </row>
    <row r="97" spans="1:17">
      <c r="A97" s="11" t="s">
        <v>10577</v>
      </c>
      <c r="B97" s="11" t="s">
        <v>10446</v>
      </c>
      <c r="C97" s="11" t="s">
        <v>10438</v>
      </c>
      <c r="D97" s="11" t="s">
        <v>10567</v>
      </c>
      <c r="E97" s="11" t="s">
        <v>8853</v>
      </c>
      <c r="F97" s="11" t="s">
        <v>9179</v>
      </c>
      <c r="G97" s="11" t="s">
        <v>10568</v>
      </c>
      <c r="H97" s="11" t="s">
        <v>10578</v>
      </c>
      <c r="I97" s="11" t="s">
        <v>10451</v>
      </c>
      <c r="J97" s="11" t="s">
        <v>10570</v>
      </c>
      <c r="K97" s="11">
        <v>3.65</v>
      </c>
      <c r="L97" s="11">
        <v>71.599999999999994</v>
      </c>
      <c r="M97" s="11">
        <v>6.8</v>
      </c>
      <c r="N97" s="11"/>
      <c r="O97" s="11"/>
      <c r="P97" s="11"/>
      <c r="Q97" s="11"/>
    </row>
    <row r="98" spans="1:17">
      <c r="A98" s="11" t="s">
        <v>10579</v>
      </c>
      <c r="B98" s="11" t="s">
        <v>10446</v>
      </c>
      <c r="C98" s="11" t="s">
        <v>10438</v>
      </c>
      <c r="D98" s="11" t="s">
        <v>10567</v>
      </c>
      <c r="E98" s="11" t="s">
        <v>8853</v>
      </c>
      <c r="F98" s="11" t="s">
        <v>9179</v>
      </c>
      <c r="G98" s="11" t="s">
        <v>10568</v>
      </c>
      <c r="H98" s="11" t="s">
        <v>10580</v>
      </c>
      <c r="I98" s="11" t="s">
        <v>10451</v>
      </c>
      <c r="J98" s="11" t="s">
        <v>10570</v>
      </c>
      <c r="K98" s="11">
        <v>5.51</v>
      </c>
      <c r="L98" s="11">
        <v>121</v>
      </c>
      <c r="M98" s="11">
        <v>7.3</v>
      </c>
      <c r="N98" s="11"/>
      <c r="O98" s="11"/>
      <c r="P98" s="11"/>
      <c r="Q98" s="11"/>
    </row>
    <row r="99" spans="1:17">
      <c r="A99" s="11" t="s">
        <v>10581</v>
      </c>
      <c r="B99" s="11" t="s">
        <v>10446</v>
      </c>
      <c r="C99" s="11" t="s">
        <v>10438</v>
      </c>
      <c r="D99" s="11" t="s">
        <v>10567</v>
      </c>
      <c r="E99" s="11" t="s">
        <v>8853</v>
      </c>
      <c r="F99" s="11" t="s">
        <v>9179</v>
      </c>
      <c r="G99" s="11" t="s">
        <v>10568</v>
      </c>
      <c r="H99" s="11" t="s">
        <v>10582</v>
      </c>
      <c r="I99" s="11" t="s">
        <v>10451</v>
      </c>
      <c r="J99" s="11" t="s">
        <v>10570</v>
      </c>
      <c r="K99" s="11">
        <v>3.2</v>
      </c>
      <c r="L99" s="11">
        <v>48.2</v>
      </c>
      <c r="M99" s="11">
        <v>5.7</v>
      </c>
      <c r="N99" s="11"/>
      <c r="O99" s="11"/>
      <c r="P99" s="11"/>
      <c r="Q99" s="11"/>
    </row>
    <row r="100" spans="1:17">
      <c r="A100" s="11" t="s">
        <v>10583</v>
      </c>
      <c r="B100" s="11" t="s">
        <v>10446</v>
      </c>
      <c r="C100" s="11" t="s">
        <v>10438</v>
      </c>
      <c r="D100" s="11" t="s">
        <v>10567</v>
      </c>
      <c r="E100" s="11" t="s">
        <v>8853</v>
      </c>
      <c r="F100" s="11" t="s">
        <v>9179</v>
      </c>
      <c r="G100" s="11" t="s">
        <v>10568</v>
      </c>
      <c r="H100" s="11" t="s">
        <v>10584</v>
      </c>
      <c r="I100" s="11" t="s">
        <v>10451</v>
      </c>
      <c r="J100" s="11" t="s">
        <v>10570</v>
      </c>
      <c r="K100" s="11">
        <v>2.78</v>
      </c>
      <c r="L100" s="11">
        <v>44.7</v>
      </c>
      <c r="M100" s="11">
        <v>5.9</v>
      </c>
      <c r="N100" s="11"/>
      <c r="O100" s="11"/>
      <c r="P100" s="11"/>
      <c r="Q100" s="11"/>
    </row>
    <row r="101" spans="1:17">
      <c r="A101" s="11" t="s">
        <v>10585</v>
      </c>
      <c r="B101" s="11" t="s">
        <v>10446</v>
      </c>
      <c r="C101" s="11" t="s">
        <v>10438</v>
      </c>
      <c r="D101" s="11" t="s">
        <v>10567</v>
      </c>
      <c r="E101" s="11" t="s">
        <v>8853</v>
      </c>
      <c r="F101" s="11" t="s">
        <v>9179</v>
      </c>
      <c r="G101" s="11" t="s">
        <v>10568</v>
      </c>
      <c r="H101" s="11" t="s">
        <v>10586</v>
      </c>
      <c r="I101" s="11" t="s">
        <v>10451</v>
      </c>
      <c r="J101" s="11" t="s">
        <v>10570</v>
      </c>
      <c r="K101" s="11">
        <v>4.7300000000000004</v>
      </c>
      <c r="L101" s="11">
        <v>79.599999999999994</v>
      </c>
      <c r="M101" s="11">
        <v>6.7</v>
      </c>
      <c r="N101" s="11"/>
      <c r="O101" s="11"/>
      <c r="P101" s="11"/>
      <c r="Q101" s="11"/>
    </row>
    <row r="102" spans="1:17">
      <c r="A102" s="11" t="s">
        <v>10587</v>
      </c>
      <c r="B102" s="11" t="s">
        <v>10446</v>
      </c>
      <c r="C102" s="11" t="s">
        <v>10438</v>
      </c>
      <c r="D102" s="11" t="s">
        <v>10567</v>
      </c>
      <c r="E102" s="11" t="s">
        <v>8853</v>
      </c>
      <c r="F102" s="11" t="s">
        <v>9179</v>
      </c>
      <c r="G102" s="11" t="s">
        <v>10568</v>
      </c>
      <c r="H102" s="11" t="s">
        <v>10588</v>
      </c>
      <c r="I102" s="11" t="s">
        <v>10451</v>
      </c>
      <c r="J102" s="11" t="s">
        <v>10570</v>
      </c>
      <c r="K102" s="11">
        <v>2.96</v>
      </c>
      <c r="L102" s="11">
        <v>40.299999999999997</v>
      </c>
      <c r="M102" s="11">
        <v>6.9</v>
      </c>
      <c r="N102" s="11"/>
      <c r="O102" s="11"/>
      <c r="P102" s="11"/>
      <c r="Q102" s="11"/>
    </row>
    <row r="103" spans="1:17">
      <c r="A103" s="11" t="s">
        <v>10589</v>
      </c>
      <c r="B103" s="11" t="s">
        <v>10446</v>
      </c>
      <c r="C103" s="11" t="s">
        <v>10438</v>
      </c>
      <c r="D103" s="11" t="s">
        <v>10567</v>
      </c>
      <c r="E103" s="11" t="s">
        <v>8853</v>
      </c>
      <c r="F103" s="11" t="s">
        <v>9179</v>
      </c>
      <c r="G103" s="11" t="s">
        <v>10568</v>
      </c>
      <c r="H103" s="11" t="s">
        <v>10590</v>
      </c>
      <c r="I103" s="11" t="s">
        <v>10451</v>
      </c>
      <c r="J103" s="11" t="s">
        <v>10570</v>
      </c>
      <c r="K103" s="11">
        <v>2.71</v>
      </c>
      <c r="L103" s="11">
        <v>38.6</v>
      </c>
      <c r="M103" s="11">
        <v>6.8</v>
      </c>
      <c r="N103" s="11"/>
      <c r="O103" s="11"/>
      <c r="P103" s="11"/>
      <c r="Q103" s="11"/>
    </row>
    <row r="104" spans="1:17">
      <c r="A104" s="11" t="s">
        <v>10591</v>
      </c>
      <c r="B104" s="11" t="s">
        <v>10446</v>
      </c>
      <c r="C104" s="11" t="s">
        <v>10438</v>
      </c>
      <c r="D104" s="11" t="s">
        <v>10567</v>
      </c>
      <c r="E104" s="11" t="s">
        <v>8853</v>
      </c>
      <c r="F104" s="11" t="s">
        <v>9179</v>
      </c>
      <c r="G104" s="11" t="s">
        <v>10568</v>
      </c>
      <c r="H104" s="11" t="s">
        <v>10592</v>
      </c>
      <c r="I104" s="11" t="s">
        <v>10451</v>
      </c>
      <c r="J104" s="11" t="s">
        <v>10570</v>
      </c>
      <c r="K104" s="11">
        <v>4.24</v>
      </c>
      <c r="L104" s="11">
        <v>66.2</v>
      </c>
      <c r="M104" s="11">
        <v>7.3</v>
      </c>
      <c r="N104" s="11"/>
      <c r="O104" s="11"/>
      <c r="P104" s="11"/>
      <c r="Q104" s="11"/>
    </row>
    <row r="105" spans="1:17">
      <c r="A105" s="11" t="s">
        <v>10593</v>
      </c>
      <c r="B105" s="11" t="s">
        <v>10446</v>
      </c>
      <c r="C105" s="11" t="s">
        <v>10438</v>
      </c>
      <c r="D105" s="11" t="s">
        <v>10567</v>
      </c>
      <c r="E105" s="11" t="s">
        <v>8853</v>
      </c>
      <c r="F105" s="11" t="s">
        <v>9179</v>
      </c>
      <c r="G105" s="11" t="s">
        <v>10568</v>
      </c>
      <c r="H105" s="11" t="s">
        <v>10594</v>
      </c>
      <c r="I105" s="11" t="s">
        <v>10451</v>
      </c>
      <c r="J105" s="11" t="s">
        <v>10570</v>
      </c>
      <c r="K105" s="11" t="s">
        <v>10595</v>
      </c>
      <c r="L105" s="11">
        <v>27.9</v>
      </c>
      <c r="M105" s="11">
        <v>6.6</v>
      </c>
      <c r="N105" s="11"/>
      <c r="O105" s="11"/>
      <c r="P105" s="11"/>
      <c r="Q105" s="11"/>
    </row>
    <row r="106" spans="1:17">
      <c r="A106" s="11" t="s">
        <v>10596</v>
      </c>
      <c r="B106" s="11" t="s">
        <v>10446</v>
      </c>
      <c r="C106" s="11" t="s">
        <v>10438</v>
      </c>
      <c r="D106" s="11" t="s">
        <v>10567</v>
      </c>
      <c r="E106" s="11" t="s">
        <v>8853</v>
      </c>
      <c r="F106" s="11" t="s">
        <v>9179</v>
      </c>
      <c r="G106" s="11" t="s">
        <v>10568</v>
      </c>
      <c r="H106" s="11" t="s">
        <v>10597</v>
      </c>
      <c r="I106" s="11" t="s">
        <v>10451</v>
      </c>
      <c r="J106" s="11" t="s">
        <v>10570</v>
      </c>
      <c r="K106" s="11">
        <v>2.2000000000000002</v>
      </c>
      <c r="L106" s="11">
        <v>42.7</v>
      </c>
      <c r="M106" s="11">
        <v>7</v>
      </c>
      <c r="N106" s="11"/>
      <c r="O106" s="11"/>
      <c r="P106" s="11"/>
      <c r="Q106" s="11"/>
    </row>
    <row r="107" spans="1:17">
      <c r="A107" s="11" t="s">
        <v>10598</v>
      </c>
      <c r="B107" s="11" t="s">
        <v>10446</v>
      </c>
      <c r="C107" s="11" t="s">
        <v>10438</v>
      </c>
      <c r="D107" s="11" t="s">
        <v>10567</v>
      </c>
      <c r="E107" s="11" t="s">
        <v>8853</v>
      </c>
      <c r="F107" s="11" t="s">
        <v>9179</v>
      </c>
      <c r="G107" s="11" t="s">
        <v>10568</v>
      </c>
      <c r="H107" s="11" t="s">
        <v>10599</v>
      </c>
      <c r="I107" s="11" t="s">
        <v>10451</v>
      </c>
      <c r="J107" s="11" t="s">
        <v>10570</v>
      </c>
      <c r="K107" s="11" t="s">
        <v>10595</v>
      </c>
      <c r="L107" s="11">
        <v>34.299999999999997</v>
      </c>
      <c r="M107" s="11">
        <v>7.2</v>
      </c>
      <c r="N107" s="11"/>
      <c r="O107" s="11"/>
      <c r="P107" s="11"/>
      <c r="Q107" s="11"/>
    </row>
    <row r="108" spans="1:17">
      <c r="A108" s="11" t="s">
        <v>10600</v>
      </c>
      <c r="B108" s="11" t="s">
        <v>10446</v>
      </c>
      <c r="C108" s="11" t="s">
        <v>10438</v>
      </c>
      <c r="D108" s="11" t="s">
        <v>10567</v>
      </c>
      <c r="E108" s="11" t="s">
        <v>8853</v>
      </c>
      <c r="F108" s="11" t="s">
        <v>9179</v>
      </c>
      <c r="G108" s="11" t="s">
        <v>10601</v>
      </c>
      <c r="H108" s="11" t="s">
        <v>10569</v>
      </c>
      <c r="I108" s="11" t="s">
        <v>10451</v>
      </c>
      <c r="J108" s="11" t="s">
        <v>10570</v>
      </c>
      <c r="K108" s="11">
        <v>3.49</v>
      </c>
      <c r="L108" s="11">
        <v>77.7</v>
      </c>
      <c r="M108" s="11">
        <v>7.3</v>
      </c>
      <c r="N108" s="11"/>
      <c r="O108" s="11"/>
      <c r="P108" s="11"/>
      <c r="Q108" s="11"/>
    </row>
    <row r="109" spans="1:17">
      <c r="A109" s="11" t="s">
        <v>10602</v>
      </c>
      <c r="B109" s="11" t="s">
        <v>10446</v>
      </c>
      <c r="C109" s="11" t="s">
        <v>10438</v>
      </c>
      <c r="D109" s="11" t="s">
        <v>10567</v>
      </c>
      <c r="E109" s="11" t="s">
        <v>8853</v>
      </c>
      <c r="F109" s="11" t="s">
        <v>9179</v>
      </c>
      <c r="G109" s="11" t="s">
        <v>10601</v>
      </c>
      <c r="H109" s="11" t="s">
        <v>10572</v>
      </c>
      <c r="I109" s="11" t="s">
        <v>10451</v>
      </c>
      <c r="J109" s="11" t="s">
        <v>10570</v>
      </c>
      <c r="K109" s="11">
        <v>3.46</v>
      </c>
      <c r="L109" s="11">
        <v>68.099999999999994</v>
      </c>
      <c r="M109" s="11">
        <v>6.9</v>
      </c>
      <c r="N109" s="11"/>
      <c r="O109" s="11"/>
      <c r="P109" s="11"/>
      <c r="Q109" s="11"/>
    </row>
    <row r="110" spans="1:17">
      <c r="A110" s="11" t="s">
        <v>10603</v>
      </c>
      <c r="B110" s="11" t="s">
        <v>10446</v>
      </c>
      <c r="C110" s="11" t="s">
        <v>10438</v>
      </c>
      <c r="D110" s="11" t="s">
        <v>10567</v>
      </c>
      <c r="E110" s="11" t="s">
        <v>8853</v>
      </c>
      <c r="F110" s="11" t="s">
        <v>9179</v>
      </c>
      <c r="G110" s="11" t="s">
        <v>10601</v>
      </c>
      <c r="H110" s="11" t="s">
        <v>10574</v>
      </c>
      <c r="I110" s="11" t="s">
        <v>10451</v>
      </c>
      <c r="J110" s="11" t="s">
        <v>10570</v>
      </c>
      <c r="K110" s="11">
        <v>3.43</v>
      </c>
      <c r="L110" s="11">
        <v>66.099999999999994</v>
      </c>
      <c r="M110" s="11">
        <v>8</v>
      </c>
      <c r="N110" s="11"/>
      <c r="O110" s="11"/>
      <c r="P110" s="11"/>
      <c r="Q110" s="11"/>
    </row>
    <row r="111" spans="1:17">
      <c r="A111" s="11" t="s">
        <v>10604</v>
      </c>
      <c r="B111" s="11" t="s">
        <v>10446</v>
      </c>
      <c r="C111" s="11" t="s">
        <v>10438</v>
      </c>
      <c r="D111" s="11" t="s">
        <v>10567</v>
      </c>
      <c r="E111" s="11" t="s">
        <v>8853</v>
      </c>
      <c r="F111" s="11" t="s">
        <v>9179</v>
      </c>
      <c r="G111" s="11" t="s">
        <v>10601</v>
      </c>
      <c r="H111" s="11" t="s">
        <v>10576</v>
      </c>
      <c r="I111" s="11" t="s">
        <v>10451</v>
      </c>
      <c r="J111" s="11" t="s">
        <v>10570</v>
      </c>
      <c r="K111" s="11">
        <v>3.51</v>
      </c>
      <c r="L111" s="11">
        <v>49.4</v>
      </c>
      <c r="M111" s="11">
        <v>7.6</v>
      </c>
      <c r="N111" s="11"/>
      <c r="O111" s="11"/>
      <c r="P111" s="11"/>
      <c r="Q111" s="11"/>
    </row>
    <row r="112" spans="1:17">
      <c r="A112" s="11" t="s">
        <v>10605</v>
      </c>
      <c r="B112" s="11" t="s">
        <v>10446</v>
      </c>
      <c r="C112" s="11" t="s">
        <v>10438</v>
      </c>
      <c r="D112" s="11" t="s">
        <v>10567</v>
      </c>
      <c r="E112" s="11" t="s">
        <v>8853</v>
      </c>
      <c r="F112" s="11" t="s">
        <v>9179</v>
      </c>
      <c r="G112" s="11" t="s">
        <v>10601</v>
      </c>
      <c r="H112" s="11" t="s">
        <v>10578</v>
      </c>
      <c r="I112" s="11" t="s">
        <v>10451</v>
      </c>
      <c r="J112" s="11" t="s">
        <v>10570</v>
      </c>
      <c r="K112" s="11">
        <v>4.55</v>
      </c>
      <c r="L112" s="11">
        <v>68.599999999999994</v>
      </c>
      <c r="M112" s="11">
        <v>7.3</v>
      </c>
      <c r="N112" s="11"/>
      <c r="O112" s="11"/>
      <c r="P112" s="11"/>
      <c r="Q112" s="11"/>
    </row>
    <row r="113" spans="1:17">
      <c r="A113" s="11" t="s">
        <v>10606</v>
      </c>
      <c r="B113" s="11" t="s">
        <v>10446</v>
      </c>
      <c r="C113" s="11" t="s">
        <v>10438</v>
      </c>
      <c r="D113" s="11" t="s">
        <v>10567</v>
      </c>
      <c r="E113" s="11" t="s">
        <v>8853</v>
      </c>
      <c r="F113" s="11" t="s">
        <v>9179</v>
      </c>
      <c r="G113" s="11" t="s">
        <v>10601</v>
      </c>
      <c r="H113" s="11" t="s">
        <v>10580</v>
      </c>
      <c r="I113" s="11" t="s">
        <v>10451</v>
      </c>
      <c r="J113" s="11" t="s">
        <v>10570</v>
      </c>
      <c r="K113" s="11">
        <v>4.28</v>
      </c>
      <c r="L113" s="11">
        <v>69.8</v>
      </c>
      <c r="M113" s="11">
        <v>6.7</v>
      </c>
      <c r="N113" s="11"/>
      <c r="O113" s="11"/>
      <c r="P113" s="11"/>
      <c r="Q113" s="11"/>
    </row>
    <row r="114" spans="1:17">
      <c r="A114" s="11" t="s">
        <v>10607</v>
      </c>
      <c r="B114" s="11" t="s">
        <v>10446</v>
      </c>
      <c r="C114" s="11" t="s">
        <v>10438</v>
      </c>
      <c r="D114" s="11" t="s">
        <v>10567</v>
      </c>
      <c r="E114" s="11" t="s">
        <v>8853</v>
      </c>
      <c r="F114" s="11" t="s">
        <v>9179</v>
      </c>
      <c r="G114" s="11" t="s">
        <v>10601</v>
      </c>
      <c r="H114" s="11" t="s">
        <v>10582</v>
      </c>
      <c r="I114" s="11" t="s">
        <v>10451</v>
      </c>
      <c r="J114" s="11" t="s">
        <v>10570</v>
      </c>
      <c r="K114" s="11">
        <v>2.5299999999999998</v>
      </c>
      <c r="L114" s="11">
        <v>41</v>
      </c>
      <c r="M114" s="11" t="s">
        <v>10608</v>
      </c>
      <c r="N114" s="11"/>
      <c r="O114" s="11"/>
      <c r="P114" s="11"/>
      <c r="Q114" s="11"/>
    </row>
    <row r="115" spans="1:17">
      <c r="A115" s="11" t="s">
        <v>10609</v>
      </c>
      <c r="B115" s="11" t="s">
        <v>10446</v>
      </c>
      <c r="C115" s="11" t="s">
        <v>10438</v>
      </c>
      <c r="D115" s="11" t="s">
        <v>10567</v>
      </c>
      <c r="E115" s="11" t="s">
        <v>8853</v>
      </c>
      <c r="F115" s="11" t="s">
        <v>9179</v>
      </c>
      <c r="G115" s="11" t="s">
        <v>10601</v>
      </c>
      <c r="H115" s="11" t="s">
        <v>10584</v>
      </c>
      <c r="I115" s="11" t="s">
        <v>10451</v>
      </c>
      <c r="J115" s="11" t="s">
        <v>10570</v>
      </c>
      <c r="K115" s="11">
        <v>3.59</v>
      </c>
      <c r="L115" s="11">
        <v>59.7</v>
      </c>
      <c r="M115" s="11">
        <v>6.5</v>
      </c>
      <c r="N115" s="11"/>
      <c r="O115" s="11"/>
      <c r="P115" s="11"/>
      <c r="Q115" s="11"/>
    </row>
    <row r="116" spans="1:17">
      <c r="A116" s="11" t="s">
        <v>10610</v>
      </c>
      <c r="B116" s="11" t="s">
        <v>10446</v>
      </c>
      <c r="C116" s="11" t="s">
        <v>10438</v>
      </c>
      <c r="D116" s="11" t="s">
        <v>10567</v>
      </c>
      <c r="E116" s="11" t="s">
        <v>8853</v>
      </c>
      <c r="F116" s="11" t="s">
        <v>9179</v>
      </c>
      <c r="G116" s="11" t="s">
        <v>10601</v>
      </c>
      <c r="H116" s="11" t="s">
        <v>10586</v>
      </c>
      <c r="I116" s="11" t="s">
        <v>10451</v>
      </c>
      <c r="J116" s="11" t="s">
        <v>10570</v>
      </c>
      <c r="K116" s="11">
        <v>8.1300000000000008</v>
      </c>
      <c r="L116" s="11">
        <v>96.8</v>
      </c>
      <c r="M116" s="11">
        <v>7.3</v>
      </c>
      <c r="N116" s="11"/>
      <c r="O116" s="11"/>
      <c r="P116" s="11"/>
      <c r="Q116" s="11"/>
    </row>
    <row r="117" spans="1:17">
      <c r="A117" s="11" t="s">
        <v>10611</v>
      </c>
      <c r="B117" s="11" t="s">
        <v>10446</v>
      </c>
      <c r="C117" s="11" t="s">
        <v>10438</v>
      </c>
      <c r="D117" s="11" t="s">
        <v>10567</v>
      </c>
      <c r="E117" s="11" t="s">
        <v>8853</v>
      </c>
      <c r="F117" s="11" t="s">
        <v>9179</v>
      </c>
      <c r="G117" s="11" t="s">
        <v>10601</v>
      </c>
      <c r="H117" s="11" t="s">
        <v>10588</v>
      </c>
      <c r="I117" s="11" t="s">
        <v>10451</v>
      </c>
      <c r="J117" s="11" t="s">
        <v>10570</v>
      </c>
      <c r="K117" s="11" t="s">
        <v>10595</v>
      </c>
      <c r="L117" s="11">
        <v>28.2</v>
      </c>
      <c r="M117" s="11">
        <v>6.7</v>
      </c>
      <c r="N117" s="11"/>
      <c r="O117" s="11"/>
      <c r="P117" s="11"/>
      <c r="Q117" s="11"/>
    </row>
    <row r="118" spans="1:17">
      <c r="A118" s="11" t="s">
        <v>10612</v>
      </c>
      <c r="B118" s="11" t="s">
        <v>10446</v>
      </c>
      <c r="C118" s="11" t="s">
        <v>10438</v>
      </c>
      <c r="D118" s="11" t="s">
        <v>10567</v>
      </c>
      <c r="E118" s="11" t="s">
        <v>8853</v>
      </c>
      <c r="F118" s="11" t="s">
        <v>9179</v>
      </c>
      <c r="G118" s="11" t="s">
        <v>10601</v>
      </c>
      <c r="H118" s="11" t="s">
        <v>10590</v>
      </c>
      <c r="I118" s="11" t="s">
        <v>10451</v>
      </c>
      <c r="J118" s="11" t="s">
        <v>10570</v>
      </c>
      <c r="K118" s="11">
        <v>3.77</v>
      </c>
      <c r="L118" s="11">
        <v>54.6</v>
      </c>
      <c r="M118" s="11">
        <v>7.6</v>
      </c>
      <c r="N118" s="11"/>
      <c r="O118" s="11"/>
      <c r="P118" s="11"/>
      <c r="Q118" s="11"/>
    </row>
    <row r="119" spans="1:17">
      <c r="A119" s="11" t="s">
        <v>10613</v>
      </c>
      <c r="B119" s="11" t="s">
        <v>10446</v>
      </c>
      <c r="C119" s="11" t="s">
        <v>10438</v>
      </c>
      <c r="D119" s="11" t="s">
        <v>10567</v>
      </c>
      <c r="E119" s="11" t="s">
        <v>8853</v>
      </c>
      <c r="F119" s="11" t="s">
        <v>9179</v>
      </c>
      <c r="G119" s="11" t="s">
        <v>10601</v>
      </c>
      <c r="H119" s="11" t="s">
        <v>10592</v>
      </c>
      <c r="I119" s="11" t="s">
        <v>10451</v>
      </c>
      <c r="J119" s="11" t="s">
        <v>10570</v>
      </c>
      <c r="K119" s="11">
        <v>2.89</v>
      </c>
      <c r="L119" s="11">
        <v>41.3</v>
      </c>
      <c r="M119" s="11">
        <v>7.7</v>
      </c>
      <c r="N119" s="11"/>
      <c r="O119" s="11"/>
      <c r="P119" s="11"/>
      <c r="Q119" s="11"/>
    </row>
    <row r="120" spans="1:17">
      <c r="A120" s="11" t="s">
        <v>10614</v>
      </c>
      <c r="B120" s="11" t="s">
        <v>10446</v>
      </c>
      <c r="C120" s="11" t="s">
        <v>10438</v>
      </c>
      <c r="D120" s="11" t="s">
        <v>10567</v>
      </c>
      <c r="E120" s="11" t="s">
        <v>8853</v>
      </c>
      <c r="F120" s="11" t="s">
        <v>9179</v>
      </c>
      <c r="G120" s="11" t="s">
        <v>10601</v>
      </c>
      <c r="H120" s="11" t="s">
        <v>10594</v>
      </c>
      <c r="I120" s="11" t="s">
        <v>10451</v>
      </c>
      <c r="J120" s="11" t="s">
        <v>10570</v>
      </c>
      <c r="K120" s="11" t="s">
        <v>10595</v>
      </c>
      <c r="L120" s="11">
        <v>11.2</v>
      </c>
      <c r="M120" s="11">
        <v>7.7</v>
      </c>
      <c r="N120" s="11"/>
      <c r="O120" s="11"/>
      <c r="P120" s="11"/>
      <c r="Q120" s="11"/>
    </row>
    <row r="121" spans="1:17">
      <c r="A121" s="11" t="s">
        <v>10615</v>
      </c>
      <c r="B121" s="11" t="s">
        <v>10446</v>
      </c>
      <c r="C121" s="11" t="s">
        <v>10438</v>
      </c>
      <c r="D121" s="11" t="s">
        <v>10567</v>
      </c>
      <c r="E121" s="11" t="s">
        <v>8853</v>
      </c>
      <c r="F121" s="11" t="s">
        <v>9179</v>
      </c>
      <c r="G121" s="11" t="s">
        <v>10601</v>
      </c>
      <c r="H121" s="11" t="s">
        <v>10597</v>
      </c>
      <c r="I121" s="11" t="s">
        <v>10451</v>
      </c>
      <c r="J121" s="11" t="s">
        <v>10570</v>
      </c>
      <c r="K121" s="11" t="s">
        <v>10595</v>
      </c>
      <c r="L121" s="11">
        <v>22.5</v>
      </c>
      <c r="M121" s="11">
        <v>7.2</v>
      </c>
      <c r="N121" s="11"/>
      <c r="O121" s="11"/>
      <c r="P121" s="11"/>
      <c r="Q121" s="11"/>
    </row>
    <row r="122" spans="1:17">
      <c r="A122" s="11" t="s">
        <v>10616</v>
      </c>
      <c r="B122" s="11" t="s">
        <v>10446</v>
      </c>
      <c r="C122" s="11" t="s">
        <v>10438</v>
      </c>
      <c r="D122" s="11" t="s">
        <v>10567</v>
      </c>
      <c r="E122" s="11" t="s">
        <v>8853</v>
      </c>
      <c r="F122" s="11" t="s">
        <v>9179</v>
      </c>
      <c r="G122" s="11" t="s">
        <v>10601</v>
      </c>
      <c r="H122" s="11" t="s">
        <v>10599</v>
      </c>
      <c r="I122" s="11" t="s">
        <v>10451</v>
      </c>
      <c r="J122" s="11" t="s">
        <v>10570</v>
      </c>
      <c r="K122" s="11">
        <v>2.39</v>
      </c>
      <c r="L122" s="11">
        <v>40.5</v>
      </c>
      <c r="M122" s="11">
        <v>7</v>
      </c>
      <c r="N122" s="11"/>
      <c r="O122" s="11"/>
      <c r="P122" s="11"/>
      <c r="Q122" s="11"/>
    </row>
    <row r="123" spans="1:17">
      <c r="A123" s="11" t="s">
        <v>10617</v>
      </c>
      <c r="B123" s="11" t="s">
        <v>10446</v>
      </c>
      <c r="C123" s="11" t="s">
        <v>10438</v>
      </c>
      <c r="D123" s="11" t="s">
        <v>10618</v>
      </c>
      <c r="E123" s="11" t="s">
        <v>8853</v>
      </c>
      <c r="F123" s="11" t="s">
        <v>9179</v>
      </c>
      <c r="G123" s="11" t="s">
        <v>10619</v>
      </c>
      <c r="H123" s="11" t="s">
        <v>10569</v>
      </c>
      <c r="I123" s="11" t="s">
        <v>10451</v>
      </c>
      <c r="J123" s="11" t="s">
        <v>10570</v>
      </c>
      <c r="K123" s="11"/>
      <c r="L123" s="11"/>
      <c r="M123" s="11"/>
      <c r="N123" s="11"/>
      <c r="O123" s="11"/>
      <c r="P123" s="11"/>
      <c r="Q123" s="11"/>
    </row>
    <row r="124" spans="1:17">
      <c r="A124" s="11" t="s">
        <v>10620</v>
      </c>
      <c r="B124" s="11" t="s">
        <v>10446</v>
      </c>
      <c r="C124" s="11" t="s">
        <v>10438</v>
      </c>
      <c r="D124" s="11" t="s">
        <v>10618</v>
      </c>
      <c r="E124" s="11" t="s">
        <v>8853</v>
      </c>
      <c r="F124" s="11" t="s">
        <v>9179</v>
      </c>
      <c r="G124" s="11" t="s">
        <v>10619</v>
      </c>
      <c r="H124" s="11" t="s">
        <v>10572</v>
      </c>
      <c r="I124" s="11" t="s">
        <v>10451</v>
      </c>
      <c r="J124" s="11" t="s">
        <v>10570</v>
      </c>
      <c r="K124" s="11"/>
      <c r="L124" s="11"/>
      <c r="M124" s="11"/>
      <c r="N124" s="11"/>
      <c r="O124" s="11"/>
      <c r="P124" s="11"/>
      <c r="Q124" s="11"/>
    </row>
    <row r="125" spans="1:17">
      <c r="A125" s="11" t="s">
        <v>10621</v>
      </c>
      <c r="B125" s="11" t="s">
        <v>10446</v>
      </c>
      <c r="C125" s="11" t="s">
        <v>10438</v>
      </c>
      <c r="D125" s="11" t="s">
        <v>10618</v>
      </c>
      <c r="E125" s="11" t="s">
        <v>8853</v>
      </c>
      <c r="F125" s="11" t="s">
        <v>9179</v>
      </c>
      <c r="G125" s="11" t="s">
        <v>10619</v>
      </c>
      <c r="H125" s="11" t="s">
        <v>10574</v>
      </c>
      <c r="I125" s="11" t="s">
        <v>10451</v>
      </c>
      <c r="J125" s="11" t="s">
        <v>10570</v>
      </c>
      <c r="K125" s="11"/>
      <c r="L125" s="11"/>
      <c r="M125" s="11"/>
      <c r="N125" s="11"/>
      <c r="O125" s="11"/>
      <c r="P125" s="11"/>
      <c r="Q125" s="11"/>
    </row>
    <row r="126" spans="1:17">
      <c r="A126" s="11" t="s">
        <v>10622</v>
      </c>
      <c r="B126" s="11" t="s">
        <v>10446</v>
      </c>
      <c r="C126" s="11" t="s">
        <v>10438</v>
      </c>
      <c r="D126" s="11" t="s">
        <v>10618</v>
      </c>
      <c r="E126" s="11" t="s">
        <v>8853</v>
      </c>
      <c r="F126" s="11" t="s">
        <v>9179</v>
      </c>
      <c r="G126" s="11" t="s">
        <v>10619</v>
      </c>
      <c r="H126" s="11" t="s">
        <v>10576</v>
      </c>
      <c r="I126" s="11" t="s">
        <v>10451</v>
      </c>
      <c r="J126" s="11" t="s">
        <v>10570</v>
      </c>
      <c r="K126" s="11"/>
      <c r="L126" s="11"/>
      <c r="M126" s="11"/>
      <c r="N126" s="11"/>
      <c r="O126" s="11"/>
      <c r="P126" s="11"/>
      <c r="Q126" s="11"/>
    </row>
    <row r="127" spans="1:17">
      <c r="A127" s="11" t="s">
        <v>10623</v>
      </c>
      <c r="B127" s="11" t="s">
        <v>10446</v>
      </c>
      <c r="C127" s="11" t="s">
        <v>10438</v>
      </c>
      <c r="D127" s="11" t="s">
        <v>10618</v>
      </c>
      <c r="E127" s="11" t="s">
        <v>8853</v>
      </c>
      <c r="F127" s="11" t="s">
        <v>9179</v>
      </c>
      <c r="G127" s="11" t="s">
        <v>10619</v>
      </c>
      <c r="H127" s="11" t="s">
        <v>10578</v>
      </c>
      <c r="I127" s="11" t="s">
        <v>10451</v>
      </c>
      <c r="J127" s="11" t="s">
        <v>10570</v>
      </c>
      <c r="K127" s="11"/>
      <c r="L127" s="11"/>
      <c r="M127" s="11"/>
      <c r="N127" s="11"/>
      <c r="O127" s="11"/>
      <c r="P127" s="11"/>
      <c r="Q127" s="11"/>
    </row>
    <row r="128" spans="1:17">
      <c r="A128" s="11" t="s">
        <v>10624</v>
      </c>
      <c r="B128" s="11" t="s">
        <v>10446</v>
      </c>
      <c r="C128" s="11" t="s">
        <v>10438</v>
      </c>
      <c r="D128" s="11" t="s">
        <v>10618</v>
      </c>
      <c r="E128" s="11" t="s">
        <v>8853</v>
      </c>
      <c r="F128" s="11" t="s">
        <v>9179</v>
      </c>
      <c r="G128" s="11" t="s">
        <v>10619</v>
      </c>
      <c r="H128" s="11" t="s">
        <v>10580</v>
      </c>
      <c r="I128" s="11" t="s">
        <v>10451</v>
      </c>
      <c r="J128" s="11" t="s">
        <v>10570</v>
      </c>
      <c r="K128" s="11"/>
      <c r="L128" s="11"/>
      <c r="M128" s="11"/>
      <c r="N128" s="11"/>
      <c r="O128" s="11"/>
      <c r="P128" s="11"/>
      <c r="Q128" s="11"/>
    </row>
    <row r="129" spans="1:17">
      <c r="A129" s="11" t="s">
        <v>10625</v>
      </c>
      <c r="B129" s="11" t="s">
        <v>10446</v>
      </c>
      <c r="C129" s="11" t="s">
        <v>10438</v>
      </c>
      <c r="D129" s="11" t="s">
        <v>10618</v>
      </c>
      <c r="E129" s="11" t="s">
        <v>8853</v>
      </c>
      <c r="F129" s="11" t="s">
        <v>9179</v>
      </c>
      <c r="G129" s="11" t="s">
        <v>10619</v>
      </c>
      <c r="H129" s="11" t="s">
        <v>10582</v>
      </c>
      <c r="I129" s="11" t="s">
        <v>10451</v>
      </c>
      <c r="J129" s="11" t="s">
        <v>10570</v>
      </c>
      <c r="K129" s="11"/>
      <c r="L129" s="11"/>
      <c r="M129" s="11"/>
      <c r="N129" s="11"/>
      <c r="O129" s="11"/>
      <c r="P129" s="11"/>
      <c r="Q129" s="11"/>
    </row>
    <row r="130" spans="1:17">
      <c r="A130" s="11" t="s">
        <v>10626</v>
      </c>
      <c r="B130" s="11" t="s">
        <v>10446</v>
      </c>
      <c r="C130" s="11" t="s">
        <v>10438</v>
      </c>
      <c r="D130" s="11" t="s">
        <v>10618</v>
      </c>
      <c r="E130" s="11" t="s">
        <v>8853</v>
      </c>
      <c r="F130" s="11" t="s">
        <v>9179</v>
      </c>
      <c r="G130" s="11" t="s">
        <v>10619</v>
      </c>
      <c r="H130" s="11" t="s">
        <v>10584</v>
      </c>
      <c r="I130" s="11" t="s">
        <v>10451</v>
      </c>
      <c r="J130" s="11" t="s">
        <v>10570</v>
      </c>
      <c r="K130" s="11"/>
      <c r="L130" s="11"/>
      <c r="M130" s="11"/>
      <c r="N130" s="11"/>
      <c r="O130" s="11"/>
      <c r="P130" s="11"/>
      <c r="Q130" s="11"/>
    </row>
    <row r="131" spans="1:17">
      <c r="A131" s="11" t="s">
        <v>10627</v>
      </c>
      <c r="B131" s="11" t="s">
        <v>10446</v>
      </c>
      <c r="C131" s="11" t="s">
        <v>10438</v>
      </c>
      <c r="D131" s="11" t="s">
        <v>10618</v>
      </c>
      <c r="E131" s="11" t="s">
        <v>8853</v>
      </c>
      <c r="F131" s="11" t="s">
        <v>9179</v>
      </c>
      <c r="G131" s="11" t="s">
        <v>10619</v>
      </c>
      <c r="H131" s="11" t="s">
        <v>10586</v>
      </c>
      <c r="I131" s="11" t="s">
        <v>10451</v>
      </c>
      <c r="J131" s="11" t="s">
        <v>10570</v>
      </c>
      <c r="K131" s="11"/>
      <c r="L131" s="11"/>
      <c r="M131" s="11"/>
      <c r="N131" s="11"/>
      <c r="O131" s="11"/>
      <c r="P131" s="11"/>
      <c r="Q131" s="11"/>
    </row>
    <row r="132" spans="1:17">
      <c r="A132" s="11" t="s">
        <v>10628</v>
      </c>
      <c r="B132" s="11" t="s">
        <v>10446</v>
      </c>
      <c r="C132" s="11" t="s">
        <v>10438</v>
      </c>
      <c r="D132" s="11" t="s">
        <v>10618</v>
      </c>
      <c r="E132" s="11" t="s">
        <v>8853</v>
      </c>
      <c r="F132" s="11" t="s">
        <v>9179</v>
      </c>
      <c r="G132" s="11" t="s">
        <v>10619</v>
      </c>
      <c r="H132" s="11" t="s">
        <v>10588</v>
      </c>
      <c r="I132" s="11" t="s">
        <v>10451</v>
      </c>
      <c r="J132" s="11" t="s">
        <v>10570</v>
      </c>
      <c r="K132" s="11"/>
      <c r="L132" s="11"/>
      <c r="M132" s="11"/>
      <c r="N132" s="11"/>
      <c r="O132" s="11"/>
      <c r="P132" s="11"/>
      <c r="Q132" s="11"/>
    </row>
    <row r="133" spans="1:17">
      <c r="A133" s="11" t="s">
        <v>10629</v>
      </c>
      <c r="B133" s="11" t="s">
        <v>10446</v>
      </c>
      <c r="C133" s="11" t="s">
        <v>10438</v>
      </c>
      <c r="D133" s="11" t="s">
        <v>10618</v>
      </c>
      <c r="E133" s="11" t="s">
        <v>8853</v>
      </c>
      <c r="F133" s="11" t="s">
        <v>9179</v>
      </c>
      <c r="G133" s="11" t="s">
        <v>10619</v>
      </c>
      <c r="H133" s="11" t="s">
        <v>10590</v>
      </c>
      <c r="I133" s="11" t="s">
        <v>10451</v>
      </c>
      <c r="J133" s="11" t="s">
        <v>10570</v>
      </c>
      <c r="K133" s="11"/>
      <c r="L133" s="11"/>
      <c r="M133" s="11"/>
      <c r="N133" s="11"/>
      <c r="O133" s="11"/>
      <c r="P133" s="11"/>
      <c r="Q133" s="11"/>
    </row>
    <row r="134" spans="1:17">
      <c r="A134" s="11" t="s">
        <v>10630</v>
      </c>
      <c r="B134" s="11" t="s">
        <v>10446</v>
      </c>
      <c r="C134" s="11" t="s">
        <v>10438</v>
      </c>
      <c r="D134" s="11" t="s">
        <v>10618</v>
      </c>
      <c r="E134" s="11" t="s">
        <v>8853</v>
      </c>
      <c r="F134" s="11" t="s">
        <v>9179</v>
      </c>
      <c r="G134" s="11" t="s">
        <v>10619</v>
      </c>
      <c r="H134" s="11" t="s">
        <v>10592</v>
      </c>
      <c r="I134" s="11" t="s">
        <v>10451</v>
      </c>
      <c r="J134" s="11" t="s">
        <v>10570</v>
      </c>
      <c r="K134" s="11"/>
      <c r="L134" s="11"/>
      <c r="M134" s="11"/>
      <c r="N134" s="11"/>
      <c r="O134" s="11"/>
      <c r="P134" s="11"/>
      <c r="Q134" s="11"/>
    </row>
    <row r="135" spans="1:17">
      <c r="A135" s="11" t="s">
        <v>10631</v>
      </c>
      <c r="B135" s="11" t="s">
        <v>10446</v>
      </c>
      <c r="C135" s="11" t="s">
        <v>10438</v>
      </c>
      <c r="D135" s="11" t="s">
        <v>10618</v>
      </c>
      <c r="E135" s="11" t="s">
        <v>8853</v>
      </c>
      <c r="F135" s="11" t="s">
        <v>9179</v>
      </c>
      <c r="G135" s="11" t="s">
        <v>10619</v>
      </c>
      <c r="H135" s="11" t="s">
        <v>10594</v>
      </c>
      <c r="I135" s="11" t="s">
        <v>10451</v>
      </c>
      <c r="J135" s="11" t="s">
        <v>10570</v>
      </c>
      <c r="K135" s="11"/>
      <c r="L135" s="11"/>
      <c r="M135" s="11"/>
      <c r="N135" s="11"/>
      <c r="O135" s="11"/>
      <c r="P135" s="11"/>
      <c r="Q135" s="11"/>
    </row>
    <row r="136" spans="1:17">
      <c r="A136" s="11" t="s">
        <v>10632</v>
      </c>
      <c r="B136" s="11" t="s">
        <v>10446</v>
      </c>
      <c r="C136" s="11" t="s">
        <v>10438</v>
      </c>
      <c r="D136" s="11" t="s">
        <v>10618</v>
      </c>
      <c r="E136" s="11" t="s">
        <v>8853</v>
      </c>
      <c r="F136" s="11" t="s">
        <v>9179</v>
      </c>
      <c r="G136" s="11" t="s">
        <v>10619</v>
      </c>
      <c r="H136" s="11" t="s">
        <v>10597</v>
      </c>
      <c r="I136" s="11" t="s">
        <v>10451</v>
      </c>
      <c r="J136" s="11" t="s">
        <v>10570</v>
      </c>
      <c r="K136" s="11"/>
      <c r="L136" s="11"/>
      <c r="M136" s="11"/>
      <c r="N136" s="11"/>
      <c r="O136" s="11"/>
      <c r="P136" s="11"/>
      <c r="Q136" s="11"/>
    </row>
    <row r="137" spans="1:17">
      <c r="A137" s="11" t="s">
        <v>10633</v>
      </c>
      <c r="B137" s="11" t="s">
        <v>10446</v>
      </c>
      <c r="C137" s="11" t="s">
        <v>10438</v>
      </c>
      <c r="D137" s="11" t="s">
        <v>10618</v>
      </c>
      <c r="E137" s="11" t="s">
        <v>8853</v>
      </c>
      <c r="F137" s="11" t="s">
        <v>9179</v>
      </c>
      <c r="G137" s="11" t="s">
        <v>10619</v>
      </c>
      <c r="H137" s="11" t="s">
        <v>10599</v>
      </c>
      <c r="I137" s="11" t="s">
        <v>10451</v>
      </c>
      <c r="J137" s="11" t="s">
        <v>10570</v>
      </c>
      <c r="K137" s="11"/>
      <c r="L137" s="11"/>
      <c r="M137" s="11"/>
      <c r="N137" s="11"/>
      <c r="O137" s="11"/>
      <c r="P137" s="11"/>
      <c r="Q137" s="11"/>
    </row>
    <row r="138" spans="1:17">
      <c r="A138" s="11" t="s">
        <v>10634</v>
      </c>
      <c r="B138" s="11" t="s">
        <v>10446</v>
      </c>
      <c r="C138" s="11" t="s">
        <v>10438</v>
      </c>
      <c r="D138" s="11" t="s">
        <v>10618</v>
      </c>
      <c r="E138" s="11" t="s">
        <v>8853</v>
      </c>
      <c r="F138" s="11" t="s">
        <v>9179</v>
      </c>
      <c r="G138" s="11" t="s">
        <v>10635</v>
      </c>
      <c r="H138" s="11" t="s">
        <v>10569</v>
      </c>
      <c r="I138" s="11" t="s">
        <v>10451</v>
      </c>
      <c r="J138" s="11" t="s">
        <v>10570</v>
      </c>
      <c r="K138" s="11"/>
      <c r="L138" s="11"/>
      <c r="M138" s="11"/>
      <c r="N138" s="11"/>
      <c r="O138" s="11"/>
      <c r="P138" s="11"/>
      <c r="Q138" s="11"/>
    </row>
    <row r="139" spans="1:17">
      <c r="A139" s="11" t="s">
        <v>10636</v>
      </c>
      <c r="B139" s="11" t="s">
        <v>10446</v>
      </c>
      <c r="C139" s="11" t="s">
        <v>10438</v>
      </c>
      <c r="D139" s="11" t="s">
        <v>10618</v>
      </c>
      <c r="E139" s="11" t="s">
        <v>8853</v>
      </c>
      <c r="F139" s="11" t="s">
        <v>9179</v>
      </c>
      <c r="G139" s="11" t="s">
        <v>10635</v>
      </c>
      <c r="H139" s="11" t="s">
        <v>10572</v>
      </c>
      <c r="I139" s="11" t="s">
        <v>10451</v>
      </c>
      <c r="J139" s="11" t="s">
        <v>10570</v>
      </c>
      <c r="K139" s="11"/>
      <c r="L139" s="11"/>
      <c r="M139" s="11"/>
      <c r="N139" s="11"/>
      <c r="O139" s="11"/>
      <c r="P139" s="11"/>
      <c r="Q139" s="11"/>
    </row>
    <row r="140" spans="1:17">
      <c r="A140" s="11" t="s">
        <v>10637</v>
      </c>
      <c r="B140" s="11" t="s">
        <v>10446</v>
      </c>
      <c r="C140" s="11" t="s">
        <v>10438</v>
      </c>
      <c r="D140" s="11" t="s">
        <v>10618</v>
      </c>
      <c r="E140" s="11" t="s">
        <v>8853</v>
      </c>
      <c r="F140" s="11" t="s">
        <v>9179</v>
      </c>
      <c r="G140" s="11" t="s">
        <v>10635</v>
      </c>
      <c r="H140" s="11" t="s">
        <v>10574</v>
      </c>
      <c r="I140" s="11" t="s">
        <v>10451</v>
      </c>
      <c r="J140" s="11" t="s">
        <v>10570</v>
      </c>
      <c r="K140" s="11"/>
      <c r="L140" s="11"/>
      <c r="M140" s="11"/>
      <c r="N140" s="11"/>
      <c r="O140" s="11"/>
      <c r="P140" s="11"/>
      <c r="Q140" s="11"/>
    </row>
    <row r="141" spans="1:17">
      <c r="A141" s="11" t="s">
        <v>10638</v>
      </c>
      <c r="B141" s="11" t="s">
        <v>10446</v>
      </c>
      <c r="C141" s="11" t="s">
        <v>10438</v>
      </c>
      <c r="D141" s="11" t="s">
        <v>10618</v>
      </c>
      <c r="E141" s="11" t="s">
        <v>8853</v>
      </c>
      <c r="F141" s="11" t="s">
        <v>9179</v>
      </c>
      <c r="G141" s="11" t="s">
        <v>10635</v>
      </c>
      <c r="H141" s="11" t="s">
        <v>10576</v>
      </c>
      <c r="I141" s="11" t="s">
        <v>10451</v>
      </c>
      <c r="J141" s="11" t="s">
        <v>10570</v>
      </c>
      <c r="K141" s="11"/>
      <c r="L141" s="11"/>
      <c r="M141" s="11"/>
      <c r="N141" s="11"/>
      <c r="O141" s="11"/>
      <c r="P141" s="11"/>
      <c r="Q141" s="11"/>
    </row>
    <row r="142" spans="1:17">
      <c r="A142" s="11" t="s">
        <v>10639</v>
      </c>
      <c r="B142" s="11" t="s">
        <v>10446</v>
      </c>
      <c r="C142" s="11" t="s">
        <v>10438</v>
      </c>
      <c r="D142" s="11" t="s">
        <v>10618</v>
      </c>
      <c r="E142" s="11" t="s">
        <v>8853</v>
      </c>
      <c r="F142" s="11" t="s">
        <v>9179</v>
      </c>
      <c r="G142" s="11" t="s">
        <v>10635</v>
      </c>
      <c r="H142" s="11" t="s">
        <v>10578</v>
      </c>
      <c r="I142" s="11" t="s">
        <v>10451</v>
      </c>
      <c r="J142" s="11" t="s">
        <v>10570</v>
      </c>
      <c r="K142" s="11"/>
      <c r="L142" s="11"/>
      <c r="M142" s="11"/>
      <c r="N142" s="11"/>
      <c r="O142" s="11"/>
      <c r="P142" s="11"/>
      <c r="Q142" s="11"/>
    </row>
    <row r="143" spans="1:17">
      <c r="A143" s="11" t="s">
        <v>10640</v>
      </c>
      <c r="B143" s="11" t="s">
        <v>10446</v>
      </c>
      <c r="C143" s="11" t="s">
        <v>10438</v>
      </c>
      <c r="D143" s="11" t="s">
        <v>10618</v>
      </c>
      <c r="E143" s="11" t="s">
        <v>8853</v>
      </c>
      <c r="F143" s="11" t="s">
        <v>9179</v>
      </c>
      <c r="G143" s="11" t="s">
        <v>10635</v>
      </c>
      <c r="H143" s="11" t="s">
        <v>10580</v>
      </c>
      <c r="I143" s="11" t="s">
        <v>10451</v>
      </c>
      <c r="J143" s="11" t="s">
        <v>10570</v>
      </c>
      <c r="K143" s="11"/>
      <c r="L143" s="11"/>
      <c r="M143" s="11"/>
      <c r="N143" s="11"/>
      <c r="O143" s="11"/>
      <c r="P143" s="11"/>
      <c r="Q143" s="11"/>
    </row>
    <row r="144" spans="1:17">
      <c r="A144" s="11" t="s">
        <v>10641</v>
      </c>
      <c r="B144" s="11" t="s">
        <v>10446</v>
      </c>
      <c r="C144" s="11" t="s">
        <v>10438</v>
      </c>
      <c r="D144" s="11" t="s">
        <v>10618</v>
      </c>
      <c r="E144" s="11" t="s">
        <v>8853</v>
      </c>
      <c r="F144" s="11" t="s">
        <v>9179</v>
      </c>
      <c r="G144" s="11" t="s">
        <v>10635</v>
      </c>
      <c r="H144" s="11" t="s">
        <v>10582</v>
      </c>
      <c r="I144" s="11" t="s">
        <v>10451</v>
      </c>
      <c r="J144" s="11" t="s">
        <v>10570</v>
      </c>
      <c r="K144" s="11"/>
      <c r="L144" s="11"/>
      <c r="M144" s="11"/>
      <c r="N144" s="11"/>
      <c r="O144" s="11"/>
      <c r="P144" s="11"/>
      <c r="Q144" s="11"/>
    </row>
    <row r="145" spans="1:17">
      <c r="A145" s="11" t="s">
        <v>10642</v>
      </c>
      <c r="B145" s="11" t="s">
        <v>10446</v>
      </c>
      <c r="C145" s="11" t="s">
        <v>10438</v>
      </c>
      <c r="D145" s="11" t="s">
        <v>10618</v>
      </c>
      <c r="E145" s="11" t="s">
        <v>8853</v>
      </c>
      <c r="F145" s="11" t="s">
        <v>9179</v>
      </c>
      <c r="G145" s="11" t="s">
        <v>10635</v>
      </c>
      <c r="H145" s="11" t="s">
        <v>10584</v>
      </c>
      <c r="I145" s="11" t="s">
        <v>10451</v>
      </c>
      <c r="J145" s="11" t="s">
        <v>10570</v>
      </c>
      <c r="K145" s="11"/>
      <c r="L145" s="11"/>
      <c r="M145" s="11"/>
      <c r="N145" s="11"/>
      <c r="O145" s="11"/>
      <c r="P145" s="11"/>
      <c r="Q145" s="11"/>
    </row>
    <row r="146" spans="1:17">
      <c r="A146" s="11" t="s">
        <v>10643</v>
      </c>
      <c r="B146" s="11" t="s">
        <v>10446</v>
      </c>
      <c r="C146" s="11" t="s">
        <v>10438</v>
      </c>
      <c r="D146" s="11" t="s">
        <v>10618</v>
      </c>
      <c r="E146" s="11" t="s">
        <v>8853</v>
      </c>
      <c r="F146" s="11" t="s">
        <v>9179</v>
      </c>
      <c r="G146" s="11" t="s">
        <v>10635</v>
      </c>
      <c r="H146" s="11" t="s">
        <v>10586</v>
      </c>
      <c r="I146" s="11" t="s">
        <v>10451</v>
      </c>
      <c r="J146" s="11" t="s">
        <v>10570</v>
      </c>
      <c r="K146" s="11"/>
      <c r="L146" s="11"/>
      <c r="M146" s="11"/>
      <c r="N146" s="11"/>
      <c r="O146" s="11"/>
      <c r="P146" s="11"/>
      <c r="Q146" s="11"/>
    </row>
    <row r="147" spans="1:17">
      <c r="A147" s="11" t="s">
        <v>10644</v>
      </c>
      <c r="B147" s="11" t="s">
        <v>10446</v>
      </c>
      <c r="C147" s="11" t="s">
        <v>10438</v>
      </c>
      <c r="D147" s="11" t="s">
        <v>10618</v>
      </c>
      <c r="E147" s="11" t="s">
        <v>8853</v>
      </c>
      <c r="F147" s="11" t="s">
        <v>9179</v>
      </c>
      <c r="G147" s="11" t="s">
        <v>10635</v>
      </c>
      <c r="H147" s="11" t="s">
        <v>10588</v>
      </c>
      <c r="I147" s="11" t="s">
        <v>10451</v>
      </c>
      <c r="J147" s="11" t="s">
        <v>10570</v>
      </c>
      <c r="K147" s="11"/>
      <c r="L147" s="11"/>
      <c r="M147" s="11"/>
      <c r="N147" s="11"/>
      <c r="O147" s="11"/>
      <c r="P147" s="11"/>
      <c r="Q147" s="11"/>
    </row>
    <row r="148" spans="1:17">
      <c r="A148" s="11" t="s">
        <v>10645</v>
      </c>
      <c r="B148" s="11" t="s">
        <v>10446</v>
      </c>
      <c r="C148" s="11" t="s">
        <v>10438</v>
      </c>
      <c r="D148" s="11" t="s">
        <v>10618</v>
      </c>
      <c r="E148" s="11" t="s">
        <v>8853</v>
      </c>
      <c r="F148" s="11" t="s">
        <v>9179</v>
      </c>
      <c r="G148" s="11" t="s">
        <v>10635</v>
      </c>
      <c r="H148" s="11" t="s">
        <v>10590</v>
      </c>
      <c r="I148" s="11" t="s">
        <v>10451</v>
      </c>
      <c r="J148" s="11" t="s">
        <v>10570</v>
      </c>
      <c r="K148" s="11"/>
      <c r="L148" s="11"/>
      <c r="M148" s="11"/>
      <c r="N148" s="11"/>
      <c r="O148" s="11"/>
      <c r="P148" s="11"/>
      <c r="Q148" s="11"/>
    </row>
    <row r="149" spans="1:17">
      <c r="A149" s="11" t="s">
        <v>10646</v>
      </c>
      <c r="B149" s="11" t="s">
        <v>10446</v>
      </c>
      <c r="C149" s="11" t="s">
        <v>10438</v>
      </c>
      <c r="D149" s="11" t="s">
        <v>10618</v>
      </c>
      <c r="E149" s="11" t="s">
        <v>8853</v>
      </c>
      <c r="F149" s="11" t="s">
        <v>9179</v>
      </c>
      <c r="G149" s="11" t="s">
        <v>10635</v>
      </c>
      <c r="H149" s="11" t="s">
        <v>10592</v>
      </c>
      <c r="I149" s="11" t="s">
        <v>10451</v>
      </c>
      <c r="J149" s="11" t="s">
        <v>10570</v>
      </c>
      <c r="K149" s="11"/>
      <c r="L149" s="11"/>
      <c r="M149" s="11"/>
      <c r="N149" s="11"/>
      <c r="O149" s="11"/>
      <c r="P149" s="11"/>
      <c r="Q149" s="11"/>
    </row>
    <row r="150" spans="1:17">
      <c r="A150" s="11" t="s">
        <v>10647</v>
      </c>
      <c r="B150" s="11" t="s">
        <v>10446</v>
      </c>
      <c r="C150" s="11" t="s">
        <v>10438</v>
      </c>
      <c r="D150" s="11" t="s">
        <v>10618</v>
      </c>
      <c r="E150" s="11" t="s">
        <v>8853</v>
      </c>
      <c r="F150" s="11" t="s">
        <v>9179</v>
      </c>
      <c r="G150" s="11" t="s">
        <v>10635</v>
      </c>
      <c r="H150" s="11" t="s">
        <v>10594</v>
      </c>
      <c r="I150" s="11" t="s">
        <v>10451</v>
      </c>
      <c r="J150" s="11" t="s">
        <v>10570</v>
      </c>
      <c r="K150" s="11"/>
      <c r="L150" s="11"/>
      <c r="M150" s="11"/>
      <c r="N150" s="11"/>
      <c r="O150" s="11"/>
      <c r="P150" s="11"/>
      <c r="Q150" s="11"/>
    </row>
    <row r="151" spans="1:17">
      <c r="A151" s="11" t="s">
        <v>10648</v>
      </c>
      <c r="B151" s="11" t="s">
        <v>10446</v>
      </c>
      <c r="C151" s="11" t="s">
        <v>10438</v>
      </c>
      <c r="D151" s="11" t="s">
        <v>10618</v>
      </c>
      <c r="E151" s="11" t="s">
        <v>8853</v>
      </c>
      <c r="F151" s="11" t="s">
        <v>9179</v>
      </c>
      <c r="G151" s="11" t="s">
        <v>10635</v>
      </c>
      <c r="H151" s="11" t="s">
        <v>10597</v>
      </c>
      <c r="I151" s="11" t="s">
        <v>10451</v>
      </c>
      <c r="J151" s="11" t="s">
        <v>10570</v>
      </c>
      <c r="K151" s="11"/>
      <c r="L151" s="11"/>
      <c r="M151" s="11"/>
      <c r="N151" s="11"/>
      <c r="O151" s="11"/>
      <c r="P151" s="11"/>
      <c r="Q151" s="11"/>
    </row>
    <row r="152" spans="1:17">
      <c r="A152" s="11" t="s">
        <v>10649</v>
      </c>
      <c r="B152" s="11" t="s">
        <v>10446</v>
      </c>
      <c r="C152" s="11" t="s">
        <v>10438</v>
      </c>
      <c r="D152" s="11" t="s">
        <v>10618</v>
      </c>
      <c r="E152" s="11" t="s">
        <v>8853</v>
      </c>
      <c r="F152" s="11" t="s">
        <v>9179</v>
      </c>
      <c r="G152" s="11" t="s">
        <v>10635</v>
      </c>
      <c r="H152" s="11" t="s">
        <v>10599</v>
      </c>
      <c r="I152" s="11" t="s">
        <v>10451</v>
      </c>
      <c r="J152" s="11" t="s">
        <v>10570</v>
      </c>
      <c r="K152" s="11"/>
      <c r="L152" s="11"/>
      <c r="M152" s="11"/>
      <c r="N152" s="11"/>
      <c r="O152" s="11"/>
      <c r="P152" s="11"/>
      <c r="Q152" s="11"/>
    </row>
    <row r="153" spans="1:17">
      <c r="A153" s="11" t="s">
        <v>10650</v>
      </c>
      <c r="B153" s="11" t="s">
        <v>10446</v>
      </c>
      <c r="C153" s="11" t="s">
        <v>10438</v>
      </c>
      <c r="D153" s="11" t="s">
        <v>10517</v>
      </c>
      <c r="E153" s="11" t="s">
        <v>8853</v>
      </c>
      <c r="F153" s="11" t="s">
        <v>9179</v>
      </c>
      <c r="G153" s="11" t="s">
        <v>10651</v>
      </c>
      <c r="H153" s="11" t="s">
        <v>10569</v>
      </c>
      <c r="I153" s="11" t="s">
        <v>10451</v>
      </c>
      <c r="J153" s="11" t="s">
        <v>10570</v>
      </c>
      <c r="K153" s="11"/>
      <c r="L153" s="11"/>
      <c r="M153" s="11"/>
      <c r="N153" s="11"/>
      <c r="O153" s="11"/>
      <c r="P153" s="11"/>
      <c r="Q153" s="11"/>
    </row>
    <row r="154" spans="1:17">
      <c r="A154" s="11" t="s">
        <v>10652</v>
      </c>
      <c r="B154" s="11" t="s">
        <v>10446</v>
      </c>
      <c r="C154" s="11" t="s">
        <v>10438</v>
      </c>
      <c r="D154" s="11" t="s">
        <v>10517</v>
      </c>
      <c r="E154" s="11" t="s">
        <v>8853</v>
      </c>
      <c r="F154" s="11" t="s">
        <v>9179</v>
      </c>
      <c r="G154" s="11" t="s">
        <v>10651</v>
      </c>
      <c r="H154" s="11" t="s">
        <v>10572</v>
      </c>
      <c r="I154" s="11" t="s">
        <v>10451</v>
      </c>
      <c r="J154" s="11" t="s">
        <v>10570</v>
      </c>
      <c r="K154" s="11"/>
      <c r="L154" s="11"/>
      <c r="M154" s="11"/>
      <c r="N154" s="11"/>
      <c r="O154" s="11"/>
      <c r="P154" s="11"/>
      <c r="Q154" s="11"/>
    </row>
    <row r="155" spans="1:17">
      <c r="A155" s="11" t="s">
        <v>10653</v>
      </c>
      <c r="B155" s="11" t="s">
        <v>10446</v>
      </c>
      <c r="C155" s="11" t="s">
        <v>10438</v>
      </c>
      <c r="D155" s="11" t="s">
        <v>10517</v>
      </c>
      <c r="E155" s="11" t="s">
        <v>8853</v>
      </c>
      <c r="F155" s="11" t="s">
        <v>9179</v>
      </c>
      <c r="G155" s="11" t="s">
        <v>10651</v>
      </c>
      <c r="H155" s="11" t="s">
        <v>10574</v>
      </c>
      <c r="I155" s="11" t="s">
        <v>10451</v>
      </c>
      <c r="J155" s="11" t="s">
        <v>10570</v>
      </c>
      <c r="K155" s="11"/>
      <c r="L155" s="11"/>
      <c r="M155" s="11"/>
      <c r="N155" s="11"/>
      <c r="O155" s="11"/>
      <c r="P155" s="11"/>
      <c r="Q155" s="11"/>
    </row>
    <row r="156" spans="1:17">
      <c r="A156" s="11" t="s">
        <v>10654</v>
      </c>
      <c r="B156" s="11" t="s">
        <v>10446</v>
      </c>
      <c r="C156" s="11" t="s">
        <v>10438</v>
      </c>
      <c r="D156" s="11" t="s">
        <v>10517</v>
      </c>
      <c r="E156" s="11" t="s">
        <v>8853</v>
      </c>
      <c r="F156" s="11" t="s">
        <v>9179</v>
      </c>
      <c r="G156" s="11" t="s">
        <v>10651</v>
      </c>
      <c r="H156" s="11" t="s">
        <v>10576</v>
      </c>
      <c r="I156" s="11" t="s">
        <v>10451</v>
      </c>
      <c r="J156" s="11" t="s">
        <v>10570</v>
      </c>
      <c r="K156" s="11"/>
      <c r="L156" s="11"/>
      <c r="M156" s="11"/>
      <c r="N156" s="11"/>
      <c r="O156" s="11"/>
      <c r="P156" s="11"/>
      <c r="Q156" s="11"/>
    </row>
    <row r="157" spans="1:17">
      <c r="A157" s="11" t="s">
        <v>10655</v>
      </c>
      <c r="B157" s="11" t="s">
        <v>10446</v>
      </c>
      <c r="C157" s="11" t="s">
        <v>10438</v>
      </c>
      <c r="D157" s="11" t="s">
        <v>10517</v>
      </c>
      <c r="E157" s="11" t="s">
        <v>8853</v>
      </c>
      <c r="F157" s="11" t="s">
        <v>9179</v>
      </c>
      <c r="G157" s="11" t="s">
        <v>10651</v>
      </c>
      <c r="H157" s="11" t="s">
        <v>10578</v>
      </c>
      <c r="I157" s="11" t="s">
        <v>10451</v>
      </c>
      <c r="J157" s="11" t="s">
        <v>10570</v>
      </c>
      <c r="K157" s="11"/>
      <c r="L157" s="11"/>
      <c r="M157" s="11"/>
      <c r="N157" s="11"/>
      <c r="O157" s="11"/>
      <c r="P157" s="11"/>
      <c r="Q157" s="11"/>
    </row>
    <row r="158" spans="1:17">
      <c r="A158" s="11" t="s">
        <v>10656</v>
      </c>
      <c r="B158" s="11" t="s">
        <v>10446</v>
      </c>
      <c r="C158" s="11" t="s">
        <v>10438</v>
      </c>
      <c r="D158" s="11" t="s">
        <v>10517</v>
      </c>
      <c r="E158" s="11" t="s">
        <v>8853</v>
      </c>
      <c r="F158" s="11" t="s">
        <v>9179</v>
      </c>
      <c r="G158" s="11" t="s">
        <v>10651</v>
      </c>
      <c r="H158" s="11" t="s">
        <v>10580</v>
      </c>
      <c r="I158" s="11" t="s">
        <v>10451</v>
      </c>
      <c r="J158" s="11" t="s">
        <v>10570</v>
      </c>
      <c r="K158" s="11"/>
      <c r="L158" s="11"/>
      <c r="M158" s="11"/>
      <c r="N158" s="11"/>
      <c r="O158" s="11"/>
      <c r="P158" s="11"/>
      <c r="Q158" s="11"/>
    </row>
    <row r="159" spans="1:17">
      <c r="A159" s="11" t="s">
        <v>10657</v>
      </c>
      <c r="B159" s="11" t="s">
        <v>10446</v>
      </c>
      <c r="C159" s="11" t="s">
        <v>10438</v>
      </c>
      <c r="D159" s="11" t="s">
        <v>10517</v>
      </c>
      <c r="E159" s="11" t="s">
        <v>8853</v>
      </c>
      <c r="F159" s="11" t="s">
        <v>9179</v>
      </c>
      <c r="G159" s="11" t="s">
        <v>10651</v>
      </c>
      <c r="H159" s="11" t="s">
        <v>10582</v>
      </c>
      <c r="I159" s="11" t="s">
        <v>10451</v>
      </c>
      <c r="J159" s="11" t="s">
        <v>10570</v>
      </c>
      <c r="K159" s="11"/>
      <c r="L159" s="11"/>
      <c r="M159" s="11"/>
      <c r="N159" s="11"/>
      <c r="O159" s="11"/>
      <c r="P159" s="11"/>
      <c r="Q159" s="11"/>
    </row>
    <row r="160" spans="1:17">
      <c r="A160" s="11" t="s">
        <v>10658</v>
      </c>
      <c r="B160" s="11" t="s">
        <v>10446</v>
      </c>
      <c r="C160" s="11" t="s">
        <v>10438</v>
      </c>
      <c r="D160" s="11" t="s">
        <v>10517</v>
      </c>
      <c r="E160" s="11" t="s">
        <v>8853</v>
      </c>
      <c r="F160" s="11" t="s">
        <v>9179</v>
      </c>
      <c r="G160" s="11" t="s">
        <v>10651</v>
      </c>
      <c r="H160" s="11" t="s">
        <v>10584</v>
      </c>
      <c r="I160" s="11" t="s">
        <v>10451</v>
      </c>
      <c r="J160" s="11" t="s">
        <v>10570</v>
      </c>
      <c r="K160" s="11"/>
      <c r="L160" s="11"/>
      <c r="M160" s="11"/>
      <c r="N160" s="11"/>
      <c r="O160" s="11"/>
      <c r="P160" s="11"/>
      <c r="Q160" s="11"/>
    </row>
    <row r="161" spans="1:17">
      <c r="A161" s="11" t="s">
        <v>10659</v>
      </c>
      <c r="B161" s="11" t="s">
        <v>10446</v>
      </c>
      <c r="C161" s="11" t="s">
        <v>10438</v>
      </c>
      <c r="D161" s="11" t="s">
        <v>10517</v>
      </c>
      <c r="E161" s="11" t="s">
        <v>8853</v>
      </c>
      <c r="F161" s="11" t="s">
        <v>9179</v>
      </c>
      <c r="G161" s="11" t="s">
        <v>10651</v>
      </c>
      <c r="H161" s="11" t="s">
        <v>10586</v>
      </c>
      <c r="I161" s="11" t="s">
        <v>10451</v>
      </c>
      <c r="J161" s="11" t="s">
        <v>10570</v>
      </c>
      <c r="K161" s="11"/>
      <c r="L161" s="11"/>
      <c r="M161" s="11"/>
      <c r="N161" s="11"/>
      <c r="O161" s="11"/>
      <c r="P161" s="11"/>
      <c r="Q161" s="11"/>
    </row>
    <row r="162" spans="1:17">
      <c r="A162" s="11" t="s">
        <v>10660</v>
      </c>
      <c r="B162" s="11" t="s">
        <v>10446</v>
      </c>
      <c r="C162" s="11" t="s">
        <v>10438</v>
      </c>
      <c r="D162" s="11" t="s">
        <v>10517</v>
      </c>
      <c r="E162" s="11" t="s">
        <v>8853</v>
      </c>
      <c r="F162" s="11" t="s">
        <v>9179</v>
      </c>
      <c r="G162" s="11" t="s">
        <v>10651</v>
      </c>
      <c r="H162" s="11" t="s">
        <v>10588</v>
      </c>
      <c r="I162" s="11" t="s">
        <v>10451</v>
      </c>
      <c r="J162" s="11" t="s">
        <v>10570</v>
      </c>
      <c r="K162" s="11"/>
      <c r="L162" s="11"/>
      <c r="M162" s="11"/>
      <c r="N162" s="11"/>
      <c r="O162" s="11"/>
      <c r="P162" s="11"/>
      <c r="Q162" s="11"/>
    </row>
    <row r="163" spans="1:17">
      <c r="A163" s="11" t="s">
        <v>10661</v>
      </c>
      <c r="B163" s="11" t="s">
        <v>10446</v>
      </c>
      <c r="C163" s="11" t="s">
        <v>10438</v>
      </c>
      <c r="D163" s="11" t="s">
        <v>10517</v>
      </c>
      <c r="E163" s="11" t="s">
        <v>8853</v>
      </c>
      <c r="F163" s="11" t="s">
        <v>9179</v>
      </c>
      <c r="G163" s="11" t="s">
        <v>10651</v>
      </c>
      <c r="H163" s="11" t="s">
        <v>10590</v>
      </c>
      <c r="I163" s="11" t="s">
        <v>10451</v>
      </c>
      <c r="J163" s="11" t="s">
        <v>10570</v>
      </c>
      <c r="K163" s="11"/>
      <c r="L163" s="11"/>
      <c r="M163" s="11"/>
      <c r="N163" s="11"/>
      <c r="O163" s="11"/>
      <c r="P163" s="11"/>
      <c r="Q163" s="11"/>
    </row>
    <row r="164" spans="1:17">
      <c r="A164" s="11" t="s">
        <v>10662</v>
      </c>
      <c r="B164" s="11" t="s">
        <v>10446</v>
      </c>
      <c r="C164" s="11" t="s">
        <v>10438</v>
      </c>
      <c r="D164" s="11" t="s">
        <v>10517</v>
      </c>
      <c r="E164" s="11" t="s">
        <v>8853</v>
      </c>
      <c r="F164" s="11" t="s">
        <v>9179</v>
      </c>
      <c r="G164" s="11" t="s">
        <v>10651</v>
      </c>
      <c r="H164" s="11" t="s">
        <v>10592</v>
      </c>
      <c r="I164" s="11" t="s">
        <v>10451</v>
      </c>
      <c r="J164" s="11" t="s">
        <v>10570</v>
      </c>
      <c r="K164" s="11"/>
      <c r="L164" s="11"/>
      <c r="M164" s="11"/>
      <c r="N164" s="11"/>
      <c r="O164" s="11"/>
      <c r="P164" s="11"/>
      <c r="Q164" s="11"/>
    </row>
    <row r="165" spans="1:17">
      <c r="A165" s="11" t="s">
        <v>10663</v>
      </c>
      <c r="B165" s="11" t="s">
        <v>10446</v>
      </c>
      <c r="C165" s="11" t="s">
        <v>10438</v>
      </c>
      <c r="D165" s="11" t="s">
        <v>10517</v>
      </c>
      <c r="E165" s="11" t="s">
        <v>8853</v>
      </c>
      <c r="F165" s="11" t="s">
        <v>9179</v>
      </c>
      <c r="G165" s="11" t="s">
        <v>10651</v>
      </c>
      <c r="H165" s="11" t="s">
        <v>10594</v>
      </c>
      <c r="I165" s="11" t="s">
        <v>10451</v>
      </c>
      <c r="J165" s="11" t="s">
        <v>10570</v>
      </c>
      <c r="K165" s="11"/>
      <c r="L165" s="11"/>
      <c r="M165" s="11"/>
      <c r="N165" s="11"/>
      <c r="O165" s="11"/>
      <c r="P165" s="11"/>
      <c r="Q165" s="11"/>
    </row>
    <row r="166" spans="1:17">
      <c r="A166" s="11" t="s">
        <v>10664</v>
      </c>
      <c r="B166" s="11" t="s">
        <v>10446</v>
      </c>
      <c r="C166" s="11" t="s">
        <v>10438</v>
      </c>
      <c r="D166" s="11" t="s">
        <v>10517</v>
      </c>
      <c r="E166" s="11" t="s">
        <v>8853</v>
      </c>
      <c r="F166" s="11" t="s">
        <v>9179</v>
      </c>
      <c r="G166" s="11" t="s">
        <v>10651</v>
      </c>
      <c r="H166" s="11" t="s">
        <v>10597</v>
      </c>
      <c r="I166" s="11" t="s">
        <v>10451</v>
      </c>
      <c r="J166" s="11" t="s">
        <v>10570</v>
      </c>
      <c r="K166" s="11"/>
      <c r="L166" s="11"/>
      <c r="M166" s="11"/>
      <c r="N166" s="11"/>
      <c r="O166" s="11"/>
      <c r="P166" s="11"/>
      <c r="Q166" s="11"/>
    </row>
    <row r="167" spans="1:17">
      <c r="A167" s="11" t="s">
        <v>10665</v>
      </c>
      <c r="B167" s="11" t="s">
        <v>10446</v>
      </c>
      <c r="C167" s="11" t="s">
        <v>10438</v>
      </c>
      <c r="D167" s="11" t="s">
        <v>10517</v>
      </c>
      <c r="E167" s="11" t="s">
        <v>8853</v>
      </c>
      <c r="F167" s="11" t="s">
        <v>9179</v>
      </c>
      <c r="G167" s="11" t="s">
        <v>10651</v>
      </c>
      <c r="H167" s="11" t="s">
        <v>10599</v>
      </c>
      <c r="I167" s="11" t="s">
        <v>10451</v>
      </c>
      <c r="J167" s="11" t="s">
        <v>10570</v>
      </c>
      <c r="K167" s="11"/>
      <c r="L167" s="11"/>
      <c r="M167" s="11"/>
      <c r="N167" s="11"/>
      <c r="O167" s="11"/>
      <c r="P167" s="11"/>
      <c r="Q167" s="11"/>
    </row>
    <row r="168" spans="1:17">
      <c r="A168" s="11" t="s">
        <v>10666</v>
      </c>
      <c r="B168" s="11" t="s">
        <v>10446</v>
      </c>
      <c r="C168" s="11" t="s">
        <v>10438</v>
      </c>
      <c r="D168" s="11" t="s">
        <v>10517</v>
      </c>
      <c r="E168" s="11" t="s">
        <v>8853</v>
      </c>
      <c r="F168" s="11" t="s">
        <v>9179</v>
      </c>
      <c r="G168" s="11" t="s">
        <v>10667</v>
      </c>
      <c r="H168" s="11" t="s">
        <v>10569</v>
      </c>
      <c r="I168" s="11" t="s">
        <v>10451</v>
      </c>
      <c r="J168" s="11" t="s">
        <v>10570</v>
      </c>
      <c r="K168" s="11"/>
      <c r="L168" s="11"/>
      <c r="M168" s="11"/>
      <c r="N168" s="11"/>
      <c r="O168" s="11"/>
      <c r="P168" s="11"/>
      <c r="Q168" s="11"/>
    </row>
    <row r="169" spans="1:17">
      <c r="A169" s="11" t="s">
        <v>10668</v>
      </c>
      <c r="B169" s="11" t="s">
        <v>10446</v>
      </c>
      <c r="C169" s="11" t="s">
        <v>10438</v>
      </c>
      <c r="D169" s="11" t="s">
        <v>10517</v>
      </c>
      <c r="E169" s="11" t="s">
        <v>8853</v>
      </c>
      <c r="F169" s="11" t="s">
        <v>9179</v>
      </c>
      <c r="G169" s="11" t="s">
        <v>10667</v>
      </c>
      <c r="H169" s="11" t="s">
        <v>10572</v>
      </c>
      <c r="I169" s="11" t="s">
        <v>10451</v>
      </c>
      <c r="J169" s="11" t="s">
        <v>10570</v>
      </c>
      <c r="K169" s="11"/>
      <c r="L169" s="11"/>
      <c r="M169" s="11"/>
      <c r="N169" s="11"/>
      <c r="O169" s="11"/>
      <c r="P169" s="11"/>
      <c r="Q169" s="11"/>
    </row>
    <row r="170" spans="1:17">
      <c r="A170" s="11" t="s">
        <v>10669</v>
      </c>
      <c r="B170" s="11" t="s">
        <v>10446</v>
      </c>
      <c r="C170" s="11" t="s">
        <v>10438</v>
      </c>
      <c r="D170" s="11" t="s">
        <v>10517</v>
      </c>
      <c r="E170" s="11" t="s">
        <v>8853</v>
      </c>
      <c r="F170" s="11" t="s">
        <v>9179</v>
      </c>
      <c r="G170" s="11" t="s">
        <v>10667</v>
      </c>
      <c r="H170" s="11" t="s">
        <v>10574</v>
      </c>
      <c r="I170" s="11" t="s">
        <v>10451</v>
      </c>
      <c r="J170" s="11" t="s">
        <v>10570</v>
      </c>
      <c r="K170" s="11"/>
      <c r="L170" s="11"/>
      <c r="M170" s="11"/>
      <c r="N170" s="11"/>
      <c r="O170" s="11"/>
      <c r="P170" s="11"/>
      <c r="Q170" s="11"/>
    </row>
    <row r="171" spans="1:17">
      <c r="A171" s="11" t="s">
        <v>10670</v>
      </c>
      <c r="B171" s="11" t="s">
        <v>10446</v>
      </c>
      <c r="C171" s="11" t="s">
        <v>10438</v>
      </c>
      <c r="D171" s="11" t="s">
        <v>10517</v>
      </c>
      <c r="E171" s="11" t="s">
        <v>8853</v>
      </c>
      <c r="F171" s="11" t="s">
        <v>9179</v>
      </c>
      <c r="G171" s="11" t="s">
        <v>10667</v>
      </c>
      <c r="H171" s="11" t="s">
        <v>10576</v>
      </c>
      <c r="I171" s="11" t="s">
        <v>10451</v>
      </c>
      <c r="J171" s="11" t="s">
        <v>10570</v>
      </c>
      <c r="K171" s="11"/>
      <c r="L171" s="11"/>
      <c r="M171" s="11"/>
      <c r="N171" s="11"/>
      <c r="O171" s="11"/>
      <c r="P171" s="11"/>
      <c r="Q171" s="11"/>
    </row>
    <row r="172" spans="1:17">
      <c r="A172" s="11" t="s">
        <v>10671</v>
      </c>
      <c r="B172" s="11" t="s">
        <v>10446</v>
      </c>
      <c r="C172" s="11" t="s">
        <v>10438</v>
      </c>
      <c r="D172" s="11" t="s">
        <v>10517</v>
      </c>
      <c r="E172" s="11" t="s">
        <v>8853</v>
      </c>
      <c r="F172" s="11" t="s">
        <v>9179</v>
      </c>
      <c r="G172" s="11" t="s">
        <v>10667</v>
      </c>
      <c r="H172" s="11" t="s">
        <v>10578</v>
      </c>
      <c r="I172" s="11" t="s">
        <v>10451</v>
      </c>
      <c r="J172" s="11" t="s">
        <v>10570</v>
      </c>
      <c r="K172" s="11"/>
      <c r="L172" s="11"/>
      <c r="M172" s="11"/>
      <c r="N172" s="11"/>
      <c r="O172" s="11"/>
      <c r="P172" s="11"/>
      <c r="Q172" s="11"/>
    </row>
    <row r="173" spans="1:17">
      <c r="A173" s="11" t="s">
        <v>10672</v>
      </c>
      <c r="B173" s="11" t="s">
        <v>10446</v>
      </c>
      <c r="C173" s="11" t="s">
        <v>10438</v>
      </c>
      <c r="D173" s="11" t="s">
        <v>10517</v>
      </c>
      <c r="E173" s="11" t="s">
        <v>8853</v>
      </c>
      <c r="F173" s="11" t="s">
        <v>9179</v>
      </c>
      <c r="G173" s="11" t="s">
        <v>10667</v>
      </c>
      <c r="H173" s="11" t="s">
        <v>10580</v>
      </c>
      <c r="I173" s="11" t="s">
        <v>10451</v>
      </c>
      <c r="J173" s="11" t="s">
        <v>10570</v>
      </c>
      <c r="K173" s="11"/>
      <c r="L173" s="11"/>
      <c r="M173" s="11"/>
      <c r="N173" s="11"/>
      <c r="O173" s="11"/>
      <c r="P173" s="11"/>
      <c r="Q173" s="11"/>
    </row>
    <row r="174" spans="1:17">
      <c r="A174" s="11" t="s">
        <v>10673</v>
      </c>
      <c r="B174" s="11" t="s">
        <v>10446</v>
      </c>
      <c r="C174" s="11" t="s">
        <v>10438</v>
      </c>
      <c r="D174" s="11" t="s">
        <v>10517</v>
      </c>
      <c r="E174" s="11" t="s">
        <v>8853</v>
      </c>
      <c r="F174" s="11" t="s">
        <v>9179</v>
      </c>
      <c r="G174" s="11" t="s">
        <v>10667</v>
      </c>
      <c r="H174" s="11" t="s">
        <v>10582</v>
      </c>
      <c r="I174" s="11" t="s">
        <v>10451</v>
      </c>
      <c r="J174" s="11" t="s">
        <v>10570</v>
      </c>
      <c r="K174" s="11"/>
      <c r="L174" s="11"/>
      <c r="M174" s="11"/>
      <c r="N174" s="11"/>
      <c r="O174" s="11"/>
      <c r="P174" s="11"/>
      <c r="Q174" s="11"/>
    </row>
    <row r="175" spans="1:17">
      <c r="A175" s="11" t="s">
        <v>10674</v>
      </c>
      <c r="B175" s="11" t="s">
        <v>10446</v>
      </c>
      <c r="C175" s="11" t="s">
        <v>10438</v>
      </c>
      <c r="D175" s="11" t="s">
        <v>10517</v>
      </c>
      <c r="E175" s="11" t="s">
        <v>8853</v>
      </c>
      <c r="F175" s="11" t="s">
        <v>9179</v>
      </c>
      <c r="G175" s="11" t="s">
        <v>10667</v>
      </c>
      <c r="H175" s="11" t="s">
        <v>10584</v>
      </c>
      <c r="I175" s="11" t="s">
        <v>10451</v>
      </c>
      <c r="J175" s="11" t="s">
        <v>10570</v>
      </c>
      <c r="K175" s="11"/>
      <c r="L175" s="11"/>
      <c r="M175" s="11"/>
      <c r="N175" s="11"/>
      <c r="O175" s="11"/>
      <c r="P175" s="11"/>
      <c r="Q175" s="11"/>
    </row>
    <row r="176" spans="1:17">
      <c r="A176" s="11" t="s">
        <v>10675</v>
      </c>
      <c r="B176" s="11" t="s">
        <v>10446</v>
      </c>
      <c r="C176" s="11" t="s">
        <v>10438</v>
      </c>
      <c r="D176" s="11" t="s">
        <v>10517</v>
      </c>
      <c r="E176" s="11" t="s">
        <v>8853</v>
      </c>
      <c r="F176" s="11" t="s">
        <v>9179</v>
      </c>
      <c r="G176" s="11" t="s">
        <v>10667</v>
      </c>
      <c r="H176" s="11" t="s">
        <v>10586</v>
      </c>
      <c r="I176" s="11" t="s">
        <v>10451</v>
      </c>
      <c r="J176" s="11" t="s">
        <v>10570</v>
      </c>
      <c r="K176" s="11"/>
      <c r="L176" s="11"/>
      <c r="M176" s="11"/>
      <c r="N176" s="11"/>
      <c r="O176" s="11"/>
      <c r="P176" s="11"/>
      <c r="Q176" s="11"/>
    </row>
    <row r="177" spans="1:17">
      <c r="A177" s="11" t="s">
        <v>10676</v>
      </c>
      <c r="B177" s="11" t="s">
        <v>10446</v>
      </c>
      <c r="C177" s="11" t="s">
        <v>10438</v>
      </c>
      <c r="D177" s="11" t="s">
        <v>10517</v>
      </c>
      <c r="E177" s="11" t="s">
        <v>8853</v>
      </c>
      <c r="F177" s="11" t="s">
        <v>9179</v>
      </c>
      <c r="G177" s="11" t="s">
        <v>10667</v>
      </c>
      <c r="H177" s="11" t="s">
        <v>10588</v>
      </c>
      <c r="I177" s="11" t="s">
        <v>10451</v>
      </c>
      <c r="J177" s="11" t="s">
        <v>10570</v>
      </c>
      <c r="K177" s="11"/>
      <c r="L177" s="11"/>
      <c r="M177" s="11"/>
      <c r="N177" s="11"/>
      <c r="O177" s="11"/>
      <c r="P177" s="11"/>
      <c r="Q177" s="11"/>
    </row>
    <row r="178" spans="1:17">
      <c r="A178" s="11" t="s">
        <v>10677</v>
      </c>
      <c r="B178" s="11" t="s">
        <v>10446</v>
      </c>
      <c r="C178" s="11" t="s">
        <v>10438</v>
      </c>
      <c r="D178" s="11" t="s">
        <v>10517</v>
      </c>
      <c r="E178" s="11" t="s">
        <v>8853</v>
      </c>
      <c r="F178" s="11" t="s">
        <v>9179</v>
      </c>
      <c r="G178" s="11" t="s">
        <v>10667</v>
      </c>
      <c r="H178" s="11" t="s">
        <v>10590</v>
      </c>
      <c r="I178" s="11" t="s">
        <v>10451</v>
      </c>
      <c r="J178" s="11" t="s">
        <v>10570</v>
      </c>
      <c r="K178" s="11"/>
      <c r="L178" s="11"/>
      <c r="M178" s="11"/>
      <c r="N178" s="11"/>
      <c r="O178" s="11"/>
      <c r="P178" s="11"/>
      <c r="Q178" s="11"/>
    </row>
    <row r="179" spans="1:17">
      <c r="A179" s="11" t="s">
        <v>10678</v>
      </c>
      <c r="B179" s="11" t="s">
        <v>10446</v>
      </c>
      <c r="C179" s="11" t="s">
        <v>10438</v>
      </c>
      <c r="D179" s="11" t="s">
        <v>10517</v>
      </c>
      <c r="E179" s="11" t="s">
        <v>8853</v>
      </c>
      <c r="F179" s="11" t="s">
        <v>9179</v>
      </c>
      <c r="G179" s="11" t="s">
        <v>10667</v>
      </c>
      <c r="H179" s="11" t="s">
        <v>10592</v>
      </c>
      <c r="I179" s="11" t="s">
        <v>10451</v>
      </c>
      <c r="J179" s="11" t="s">
        <v>10570</v>
      </c>
      <c r="K179" s="11"/>
      <c r="L179" s="11"/>
      <c r="M179" s="11"/>
      <c r="N179" s="11"/>
      <c r="O179" s="11"/>
      <c r="P179" s="11"/>
      <c r="Q179" s="11"/>
    </row>
    <row r="180" spans="1:17">
      <c r="A180" s="11" t="s">
        <v>10679</v>
      </c>
      <c r="B180" s="11" t="s">
        <v>10446</v>
      </c>
      <c r="C180" s="11" t="s">
        <v>10438</v>
      </c>
      <c r="D180" s="11" t="s">
        <v>10517</v>
      </c>
      <c r="E180" s="11" t="s">
        <v>8853</v>
      </c>
      <c r="F180" s="11" t="s">
        <v>9179</v>
      </c>
      <c r="G180" s="11" t="s">
        <v>10667</v>
      </c>
      <c r="H180" s="11" t="s">
        <v>10594</v>
      </c>
      <c r="I180" s="11" t="s">
        <v>10451</v>
      </c>
      <c r="J180" s="11" t="s">
        <v>10570</v>
      </c>
      <c r="K180" s="11"/>
      <c r="L180" s="11"/>
      <c r="M180" s="11"/>
      <c r="N180" s="11"/>
      <c r="O180" s="11"/>
      <c r="P180" s="11"/>
      <c r="Q180" s="11"/>
    </row>
    <row r="181" spans="1:17">
      <c r="A181" s="11" t="s">
        <v>10680</v>
      </c>
      <c r="B181" s="11" t="s">
        <v>10446</v>
      </c>
      <c r="C181" s="11" t="s">
        <v>10438</v>
      </c>
      <c r="D181" s="11" t="s">
        <v>10517</v>
      </c>
      <c r="E181" s="11" t="s">
        <v>8853</v>
      </c>
      <c r="F181" s="11" t="s">
        <v>9179</v>
      </c>
      <c r="G181" s="11" t="s">
        <v>10667</v>
      </c>
      <c r="H181" s="11" t="s">
        <v>10597</v>
      </c>
      <c r="I181" s="11" t="s">
        <v>10451</v>
      </c>
      <c r="J181" s="11" t="s">
        <v>10570</v>
      </c>
      <c r="K181" s="11"/>
      <c r="L181" s="11"/>
      <c r="M181" s="11"/>
      <c r="N181" s="11"/>
      <c r="O181" s="11"/>
      <c r="P181" s="11"/>
      <c r="Q181" s="11"/>
    </row>
    <row r="182" spans="1:17">
      <c r="A182" s="11" t="s">
        <v>10681</v>
      </c>
      <c r="B182" s="11" t="s">
        <v>10446</v>
      </c>
      <c r="C182" s="11" t="s">
        <v>10438</v>
      </c>
      <c r="D182" s="11" t="s">
        <v>10517</v>
      </c>
      <c r="E182" s="11" t="s">
        <v>8853</v>
      </c>
      <c r="F182" s="11" t="s">
        <v>9179</v>
      </c>
      <c r="G182" s="11" t="s">
        <v>10667</v>
      </c>
      <c r="H182" s="11" t="s">
        <v>10599</v>
      </c>
      <c r="I182" s="11" t="s">
        <v>10451</v>
      </c>
      <c r="J182" s="11" t="s">
        <v>10570</v>
      </c>
      <c r="K182" s="11"/>
      <c r="L182" s="11"/>
      <c r="M182" s="11"/>
      <c r="N182" s="11"/>
      <c r="O182" s="11"/>
      <c r="P182" s="11"/>
      <c r="Q182" s="11"/>
    </row>
    <row r="183" spans="1:17">
      <c r="A183" s="11" t="s">
        <v>10682</v>
      </c>
      <c r="B183" s="11" t="s">
        <v>10446</v>
      </c>
      <c r="C183" s="11" t="s">
        <v>10438</v>
      </c>
      <c r="D183" s="11" t="s">
        <v>10517</v>
      </c>
      <c r="E183" s="11" t="s">
        <v>8853</v>
      </c>
      <c r="F183" s="11" t="s">
        <v>9179</v>
      </c>
      <c r="G183" s="11" t="s">
        <v>10518</v>
      </c>
      <c r="H183" s="11" t="s">
        <v>10471</v>
      </c>
      <c r="I183" s="11" t="s">
        <v>10451</v>
      </c>
      <c r="J183" s="11" t="s">
        <v>10448</v>
      </c>
      <c r="K183" s="11"/>
      <c r="L183" s="11"/>
      <c r="M183" s="11"/>
      <c r="N183" s="11"/>
      <c r="O183" s="11"/>
      <c r="P183" s="11"/>
      <c r="Q183" s="11"/>
    </row>
    <row r="184" spans="1:17">
      <c r="A184" s="11" t="s">
        <v>10683</v>
      </c>
      <c r="B184" s="11" t="s">
        <v>10446</v>
      </c>
      <c r="C184" s="11" t="s">
        <v>10438</v>
      </c>
      <c r="D184" s="11" t="s">
        <v>10517</v>
      </c>
      <c r="E184" s="11" t="s">
        <v>8853</v>
      </c>
      <c r="F184" s="11" t="s">
        <v>9179</v>
      </c>
      <c r="G184" s="11" t="s">
        <v>10529</v>
      </c>
      <c r="H184" s="11" t="s">
        <v>10471</v>
      </c>
      <c r="I184" s="11" t="s">
        <v>10451</v>
      </c>
      <c r="J184" s="11" t="s">
        <v>10448</v>
      </c>
      <c r="K184" s="11"/>
      <c r="L184" s="11"/>
      <c r="M184" s="11"/>
      <c r="N184" s="11"/>
      <c r="O184" s="11"/>
      <c r="P184" s="11"/>
      <c r="Q184" s="11"/>
    </row>
    <row r="185" spans="1:17">
      <c r="A185" s="11" t="s">
        <v>10684</v>
      </c>
      <c r="B185" s="11" t="s">
        <v>10446</v>
      </c>
      <c r="C185" s="11" t="s">
        <v>10438</v>
      </c>
      <c r="D185" s="11" t="s">
        <v>10517</v>
      </c>
      <c r="E185" s="11" t="s">
        <v>8853</v>
      </c>
      <c r="F185" s="11" t="s">
        <v>9179</v>
      </c>
      <c r="G185" s="11" t="s">
        <v>10518</v>
      </c>
      <c r="H185" s="11" t="s">
        <v>10471</v>
      </c>
      <c r="I185" s="11" t="s">
        <v>10512</v>
      </c>
      <c r="J185" s="11" t="s">
        <v>10448</v>
      </c>
      <c r="K185" s="11"/>
      <c r="L185" s="11"/>
      <c r="M185" s="11"/>
      <c r="N185" s="11"/>
      <c r="O185" s="11"/>
      <c r="P185" s="11"/>
      <c r="Q185" s="11"/>
    </row>
    <row r="186" spans="1:17">
      <c r="A186" s="11" t="s">
        <v>10685</v>
      </c>
      <c r="B186" s="11" t="s">
        <v>10446</v>
      </c>
      <c r="C186" s="11" t="s">
        <v>10438</v>
      </c>
      <c r="D186" s="11" t="s">
        <v>10517</v>
      </c>
      <c r="E186" s="11" t="s">
        <v>8853</v>
      </c>
      <c r="F186" s="11" t="s">
        <v>9179</v>
      </c>
      <c r="G186" s="11" t="s">
        <v>10529</v>
      </c>
      <c r="H186" s="11" t="s">
        <v>10471</v>
      </c>
      <c r="I186" s="11" t="s">
        <v>10512</v>
      </c>
      <c r="J186" s="11" t="s">
        <v>10448</v>
      </c>
      <c r="K186" s="11"/>
      <c r="L186" s="11"/>
      <c r="M186" s="11"/>
      <c r="N186" s="11"/>
      <c r="O186" s="11"/>
      <c r="P186" s="11"/>
      <c r="Q186" s="11"/>
    </row>
    <row r="187" spans="1:17">
      <c r="A187" s="11" t="s">
        <v>10686</v>
      </c>
      <c r="B187" s="11" t="s">
        <v>10687</v>
      </c>
      <c r="C187" s="11" t="s">
        <v>10688</v>
      </c>
      <c r="D187" s="11" t="s">
        <v>10689</v>
      </c>
      <c r="E187" s="11" t="s">
        <v>10432</v>
      </c>
      <c r="F187" s="11" t="s">
        <v>9179</v>
      </c>
      <c r="G187" s="11">
        <v>8962818140</v>
      </c>
      <c r="H187" s="11" t="s">
        <v>10690</v>
      </c>
      <c r="I187" s="11" t="s">
        <v>10451</v>
      </c>
      <c r="J187" s="11" t="s">
        <v>10432</v>
      </c>
      <c r="K187" s="11"/>
      <c r="L187" s="11"/>
      <c r="M187" s="11"/>
      <c r="N187" s="11"/>
      <c r="O187" s="11"/>
      <c r="P187" s="11"/>
      <c r="Q187" s="11"/>
    </row>
    <row r="188" spans="1:17">
      <c r="A188" s="11" t="s">
        <v>10691</v>
      </c>
      <c r="B188" s="11" t="s">
        <v>10687</v>
      </c>
      <c r="C188" s="11" t="s">
        <v>10688</v>
      </c>
      <c r="D188" s="11" t="s">
        <v>10689</v>
      </c>
      <c r="E188" s="11" t="s">
        <v>10432</v>
      </c>
      <c r="F188" s="11" t="s">
        <v>9179</v>
      </c>
      <c r="G188" s="11">
        <v>8962818140</v>
      </c>
      <c r="H188" s="11" t="s">
        <v>10692</v>
      </c>
      <c r="I188" s="11" t="s">
        <v>10451</v>
      </c>
      <c r="J188" s="11" t="s">
        <v>10432</v>
      </c>
      <c r="K188" s="11"/>
      <c r="L188" s="11"/>
      <c r="M188" s="11"/>
      <c r="N188" s="11"/>
      <c r="O188" s="11"/>
      <c r="P188" s="11"/>
      <c r="Q188" s="11"/>
    </row>
    <row r="189" spans="1:17">
      <c r="A189" s="11" t="s">
        <v>10693</v>
      </c>
      <c r="B189" s="11" t="s">
        <v>10687</v>
      </c>
      <c r="C189" s="11" t="s">
        <v>10688</v>
      </c>
      <c r="D189" s="11" t="s">
        <v>10689</v>
      </c>
      <c r="E189" s="11" t="s">
        <v>10432</v>
      </c>
      <c r="F189" s="11" t="s">
        <v>9179</v>
      </c>
      <c r="G189" s="11">
        <v>8962818140</v>
      </c>
      <c r="H189" s="11" t="s">
        <v>10694</v>
      </c>
      <c r="I189" s="11" t="s">
        <v>10451</v>
      </c>
      <c r="J189" s="11" t="s">
        <v>10432</v>
      </c>
      <c r="K189" s="11"/>
      <c r="L189" s="11"/>
      <c r="M189" s="11"/>
      <c r="N189" s="11"/>
      <c r="O189" s="11"/>
      <c r="P189" s="11"/>
      <c r="Q189" s="11"/>
    </row>
    <row r="190" spans="1:17">
      <c r="A190" s="11" t="s">
        <v>10695</v>
      </c>
      <c r="B190" s="11" t="s">
        <v>10687</v>
      </c>
      <c r="C190" s="11" t="s">
        <v>10688</v>
      </c>
      <c r="D190" s="11" t="s">
        <v>10689</v>
      </c>
      <c r="E190" s="11" t="s">
        <v>10432</v>
      </c>
      <c r="F190" s="11" t="s">
        <v>9179</v>
      </c>
      <c r="G190" s="11">
        <v>8962818140</v>
      </c>
      <c r="H190" s="11" t="s">
        <v>10696</v>
      </c>
      <c r="I190" s="11" t="s">
        <v>10451</v>
      </c>
      <c r="J190" s="11" t="s">
        <v>10432</v>
      </c>
      <c r="K190" s="11"/>
      <c r="L190" s="11"/>
      <c r="M190" s="11"/>
      <c r="N190" s="11"/>
      <c r="O190" s="11"/>
      <c r="P190" s="11"/>
      <c r="Q190" s="11"/>
    </row>
    <row r="191" spans="1:17">
      <c r="A191" s="11" t="s">
        <v>10697</v>
      </c>
      <c r="B191" s="11" t="s">
        <v>10687</v>
      </c>
      <c r="C191" s="11" t="s">
        <v>10688</v>
      </c>
      <c r="D191" s="11" t="s">
        <v>10689</v>
      </c>
      <c r="E191" s="11" t="s">
        <v>10432</v>
      </c>
      <c r="F191" s="11" t="s">
        <v>9179</v>
      </c>
      <c r="G191" s="11">
        <v>8962818140</v>
      </c>
      <c r="H191" s="11" t="s">
        <v>10698</v>
      </c>
      <c r="I191" s="11" t="s">
        <v>10451</v>
      </c>
      <c r="J191" s="11" t="s">
        <v>10432</v>
      </c>
      <c r="K191" s="11"/>
      <c r="L191" s="11"/>
      <c r="M191" s="11"/>
      <c r="N191" s="11"/>
      <c r="O191" s="11"/>
      <c r="P191" s="11"/>
      <c r="Q191" s="11"/>
    </row>
    <row r="192" spans="1:17">
      <c r="A192" s="11" t="s">
        <v>10699</v>
      </c>
      <c r="B192" s="11" t="s">
        <v>10687</v>
      </c>
      <c r="C192" s="11" t="s">
        <v>10688</v>
      </c>
      <c r="D192" s="11" t="s">
        <v>10689</v>
      </c>
      <c r="E192" s="11" t="s">
        <v>10432</v>
      </c>
      <c r="F192" s="11" t="s">
        <v>9179</v>
      </c>
      <c r="G192" s="11">
        <v>8962818140</v>
      </c>
      <c r="H192" s="11" t="s">
        <v>10700</v>
      </c>
      <c r="I192" s="11" t="s">
        <v>10451</v>
      </c>
      <c r="J192" s="11" t="s">
        <v>10432</v>
      </c>
      <c r="K192" s="11"/>
      <c r="L192" s="11"/>
      <c r="M192" s="11"/>
      <c r="N192" s="11"/>
      <c r="O192" s="11"/>
      <c r="P192" s="11"/>
      <c r="Q192" s="11"/>
    </row>
    <row r="193" spans="1:17">
      <c r="A193" s="11" t="s">
        <v>10701</v>
      </c>
      <c r="B193" s="11" t="s">
        <v>10687</v>
      </c>
      <c r="C193" s="11" t="s">
        <v>10688</v>
      </c>
      <c r="D193" s="11" t="s">
        <v>10689</v>
      </c>
      <c r="E193" s="11" t="s">
        <v>10432</v>
      </c>
      <c r="F193" s="11" t="s">
        <v>9179</v>
      </c>
      <c r="G193" s="11">
        <v>6814503454</v>
      </c>
      <c r="H193" s="11" t="s">
        <v>10702</v>
      </c>
      <c r="I193" s="11"/>
      <c r="J193" s="11" t="s">
        <v>10432</v>
      </c>
      <c r="K193" s="11"/>
      <c r="L193" s="11"/>
      <c r="M193" s="11"/>
      <c r="N193" s="11"/>
      <c r="O193" s="11"/>
      <c r="P193" s="11"/>
      <c r="Q193" s="11"/>
    </row>
    <row r="194" spans="1:17">
      <c r="A194" s="11" t="s">
        <v>10703</v>
      </c>
      <c r="B194" s="11" t="s">
        <v>10687</v>
      </c>
      <c r="C194" s="11" t="s">
        <v>10688</v>
      </c>
      <c r="D194" s="11" t="s">
        <v>10689</v>
      </c>
      <c r="E194" s="11" t="s">
        <v>10432</v>
      </c>
      <c r="F194" s="11" t="s">
        <v>9179</v>
      </c>
      <c r="G194" s="11">
        <v>6814503454</v>
      </c>
      <c r="H194" s="11" t="s">
        <v>10704</v>
      </c>
      <c r="I194" s="11"/>
      <c r="J194" s="11" t="s">
        <v>10432</v>
      </c>
      <c r="K194" s="11"/>
      <c r="L194" s="11"/>
      <c r="M194" s="11"/>
      <c r="N194" s="11"/>
      <c r="O194" s="11"/>
      <c r="P194" s="11"/>
      <c r="Q194" s="11"/>
    </row>
    <row r="195" spans="1:17">
      <c r="A195" s="11" t="s">
        <v>10705</v>
      </c>
      <c r="B195" s="11" t="s">
        <v>10687</v>
      </c>
      <c r="C195" s="11" t="s">
        <v>10688</v>
      </c>
      <c r="D195" s="11" t="s">
        <v>10689</v>
      </c>
      <c r="E195" s="11" t="s">
        <v>10432</v>
      </c>
      <c r="F195" s="11" t="s">
        <v>9179</v>
      </c>
      <c r="G195" s="11">
        <v>6814503454</v>
      </c>
      <c r="H195" s="11" t="s">
        <v>10706</v>
      </c>
      <c r="I195" s="11"/>
      <c r="J195" s="11" t="s">
        <v>10432</v>
      </c>
      <c r="K195" s="11"/>
      <c r="L195" s="11"/>
      <c r="M195" s="11"/>
      <c r="N195" s="11"/>
      <c r="O195" s="11"/>
      <c r="P195" s="11"/>
      <c r="Q195" s="11"/>
    </row>
    <row r="196" spans="1:17">
      <c r="A196" s="11" t="s">
        <v>10707</v>
      </c>
      <c r="B196" s="11" t="s">
        <v>10687</v>
      </c>
      <c r="C196" s="11" t="s">
        <v>10688</v>
      </c>
      <c r="D196" s="11" t="s">
        <v>10689</v>
      </c>
      <c r="E196" s="11" t="s">
        <v>10432</v>
      </c>
      <c r="F196" s="11" t="s">
        <v>9179</v>
      </c>
      <c r="G196" s="11">
        <v>6814503454</v>
      </c>
      <c r="H196" s="11" t="s">
        <v>10708</v>
      </c>
      <c r="I196" s="11"/>
      <c r="J196" s="11" t="s">
        <v>10432</v>
      </c>
      <c r="K196" s="11"/>
      <c r="L196" s="11"/>
      <c r="M196" s="11"/>
      <c r="N196" s="11"/>
      <c r="O196" s="11"/>
      <c r="P196" s="11"/>
      <c r="Q196" s="11"/>
    </row>
    <row r="197" spans="1:17">
      <c r="A197" s="11" t="s">
        <v>10709</v>
      </c>
      <c r="B197" s="11" t="s">
        <v>10687</v>
      </c>
      <c r="C197" s="11" t="s">
        <v>10688</v>
      </c>
      <c r="D197" s="11" t="s">
        <v>10689</v>
      </c>
      <c r="E197" s="11" t="s">
        <v>10432</v>
      </c>
      <c r="F197" s="11" t="s">
        <v>9179</v>
      </c>
      <c r="G197" s="11">
        <v>6814503454</v>
      </c>
      <c r="H197" s="11" t="s">
        <v>10710</v>
      </c>
      <c r="I197" s="11"/>
      <c r="J197" s="11" t="s">
        <v>10432</v>
      </c>
      <c r="K197" s="11"/>
      <c r="L197" s="11"/>
      <c r="M197" s="11"/>
      <c r="N197" s="11"/>
      <c r="O197" s="11"/>
      <c r="P197" s="11"/>
      <c r="Q197" s="11"/>
    </row>
    <row r="198" spans="1:17">
      <c r="A198" s="11" t="s">
        <v>10711</v>
      </c>
      <c r="B198" s="11" t="s">
        <v>10687</v>
      </c>
      <c r="C198" s="11" t="s">
        <v>10688</v>
      </c>
      <c r="D198" s="11" t="s">
        <v>10689</v>
      </c>
      <c r="E198" s="11" t="s">
        <v>10432</v>
      </c>
      <c r="F198" s="11" t="s">
        <v>9179</v>
      </c>
      <c r="G198" s="11">
        <v>6814503454</v>
      </c>
      <c r="H198" s="11" t="s">
        <v>10712</v>
      </c>
      <c r="I198" s="11"/>
      <c r="J198" s="11" t="s">
        <v>10432</v>
      </c>
      <c r="K198" s="11"/>
      <c r="L198" s="11"/>
      <c r="M198" s="11"/>
      <c r="N198" s="11"/>
      <c r="O198" s="11"/>
      <c r="P198" s="11"/>
      <c r="Q198" s="11"/>
    </row>
    <row r="199" spans="1:17">
      <c r="A199" s="11" t="s">
        <v>10713</v>
      </c>
      <c r="B199" s="11" t="s">
        <v>10687</v>
      </c>
      <c r="C199" s="11" t="s">
        <v>10688</v>
      </c>
      <c r="D199" s="11" t="s">
        <v>10689</v>
      </c>
      <c r="E199" s="11" t="s">
        <v>10432</v>
      </c>
      <c r="F199" s="11" t="s">
        <v>9179</v>
      </c>
      <c r="G199" s="11">
        <v>6814503454</v>
      </c>
      <c r="H199" s="11" t="s">
        <v>10714</v>
      </c>
      <c r="I199" s="11"/>
      <c r="J199" s="11" t="s">
        <v>10432</v>
      </c>
      <c r="K199" s="11"/>
      <c r="L199" s="11"/>
      <c r="M199" s="11"/>
      <c r="N199" s="11"/>
      <c r="O199" s="11"/>
      <c r="P199" s="11"/>
      <c r="Q199" s="11"/>
    </row>
    <row r="200" spans="1:17">
      <c r="A200" s="11" t="s">
        <v>10715</v>
      </c>
      <c r="B200" s="11" t="s">
        <v>10687</v>
      </c>
      <c r="C200" s="11" t="s">
        <v>10688</v>
      </c>
      <c r="D200" s="11" t="s">
        <v>10689</v>
      </c>
      <c r="E200" s="11" t="s">
        <v>10432</v>
      </c>
      <c r="F200" s="11" t="s">
        <v>9179</v>
      </c>
      <c r="G200" s="11">
        <v>6814503454</v>
      </c>
      <c r="H200" s="11" t="s">
        <v>10716</v>
      </c>
      <c r="I200" s="11"/>
      <c r="J200" s="11" t="s">
        <v>10432</v>
      </c>
      <c r="K200" s="11"/>
      <c r="L200" s="11"/>
      <c r="M200" s="11"/>
      <c r="N200" s="11"/>
      <c r="O200" s="11"/>
      <c r="P200" s="11"/>
      <c r="Q200" s="11"/>
    </row>
    <row r="201" spans="1:17">
      <c r="A201" s="11" t="s">
        <v>10717</v>
      </c>
      <c r="B201" s="11" t="s">
        <v>10718</v>
      </c>
      <c r="C201" s="11" t="s">
        <v>10719</v>
      </c>
      <c r="D201" s="11" t="s">
        <v>10720</v>
      </c>
      <c r="E201" s="11" t="s">
        <v>10721</v>
      </c>
      <c r="F201" s="11"/>
      <c r="G201" s="11">
        <v>3</v>
      </c>
      <c r="H201" s="11" t="s">
        <v>10722</v>
      </c>
      <c r="I201" s="11" t="s">
        <v>10451</v>
      </c>
      <c r="J201" s="11" t="s">
        <v>10723</v>
      </c>
      <c r="K201" s="11"/>
      <c r="L201" s="11"/>
      <c r="M201" s="11"/>
      <c r="N201" s="11"/>
      <c r="O201" s="11"/>
      <c r="P201" s="11"/>
      <c r="Q201" s="11"/>
    </row>
    <row r="202" spans="1:17">
      <c r="A202" s="11" t="s">
        <v>10724</v>
      </c>
      <c r="B202" s="11" t="s">
        <v>10718</v>
      </c>
      <c r="C202" s="11" t="s">
        <v>10719</v>
      </c>
      <c r="D202" s="11" t="s">
        <v>10720</v>
      </c>
      <c r="E202" s="11" t="s">
        <v>10721</v>
      </c>
      <c r="F202" s="11"/>
      <c r="G202" s="11">
        <v>3</v>
      </c>
      <c r="H202" s="11" t="s">
        <v>10725</v>
      </c>
      <c r="I202" s="11" t="s">
        <v>10451</v>
      </c>
      <c r="J202" s="11" t="s">
        <v>10723</v>
      </c>
      <c r="K202" s="11"/>
      <c r="L202" s="11"/>
      <c r="M202" s="11"/>
      <c r="N202" s="11"/>
      <c r="O202" s="11"/>
      <c r="P202" s="11"/>
      <c r="Q202" s="11"/>
    </row>
    <row r="203" spans="1:17">
      <c r="A203" s="11" t="s">
        <v>10726</v>
      </c>
      <c r="B203" s="11" t="s">
        <v>10718</v>
      </c>
      <c r="C203" s="11" t="s">
        <v>10719</v>
      </c>
      <c r="D203" s="11" t="s">
        <v>10727</v>
      </c>
      <c r="E203" s="11" t="s">
        <v>10721</v>
      </c>
      <c r="F203" s="11" t="s">
        <v>9328</v>
      </c>
      <c r="G203" s="11">
        <v>4</v>
      </c>
      <c r="H203" s="11" t="s">
        <v>10722</v>
      </c>
      <c r="I203" s="11" t="s">
        <v>10451</v>
      </c>
      <c r="J203" s="11" t="s">
        <v>10723</v>
      </c>
      <c r="K203" s="11"/>
      <c r="L203" s="11"/>
      <c r="M203" s="11"/>
      <c r="N203" s="11"/>
      <c r="O203" s="11"/>
      <c r="P203" s="11"/>
      <c r="Q203" s="11"/>
    </row>
    <row r="204" spans="1:17">
      <c r="A204" s="11" t="s">
        <v>10728</v>
      </c>
      <c r="B204" s="11" t="s">
        <v>10718</v>
      </c>
      <c r="C204" s="11" t="s">
        <v>10719</v>
      </c>
      <c r="D204" s="11" t="s">
        <v>10727</v>
      </c>
      <c r="E204" s="11" t="s">
        <v>10721</v>
      </c>
      <c r="F204" s="11" t="s">
        <v>9328</v>
      </c>
      <c r="G204" s="11">
        <v>4</v>
      </c>
      <c r="H204" s="11" t="s">
        <v>10725</v>
      </c>
      <c r="I204" s="11" t="s">
        <v>10451</v>
      </c>
      <c r="J204" s="11" t="s">
        <v>10723</v>
      </c>
      <c r="K204" s="11"/>
      <c r="L204" s="11"/>
      <c r="M204" s="11"/>
      <c r="N204" s="11"/>
      <c r="O204" s="11"/>
      <c r="P204" s="11"/>
      <c r="Q204" s="11"/>
    </row>
    <row r="205" spans="1:17">
      <c r="A205" s="11" t="s">
        <v>10729</v>
      </c>
      <c r="B205" s="11" t="s">
        <v>10718</v>
      </c>
      <c r="C205" s="11" t="s">
        <v>10719</v>
      </c>
      <c r="D205" s="11" t="s">
        <v>10727</v>
      </c>
      <c r="E205" s="11" t="s">
        <v>10721</v>
      </c>
      <c r="F205" s="11" t="s">
        <v>9328</v>
      </c>
      <c r="G205" s="11">
        <v>5</v>
      </c>
      <c r="H205" s="11" t="s">
        <v>10722</v>
      </c>
      <c r="I205" s="11" t="s">
        <v>10451</v>
      </c>
      <c r="J205" s="11" t="s">
        <v>10723</v>
      </c>
      <c r="K205" s="11"/>
      <c r="L205" s="11"/>
      <c r="M205" s="11"/>
      <c r="N205" s="11"/>
      <c r="O205" s="11"/>
      <c r="P205" s="11"/>
      <c r="Q205" s="11"/>
    </row>
    <row r="206" spans="1:17">
      <c r="A206" s="11" t="s">
        <v>10730</v>
      </c>
      <c r="B206" s="11" t="s">
        <v>10718</v>
      </c>
      <c r="C206" s="11" t="s">
        <v>10719</v>
      </c>
      <c r="D206" s="11" t="s">
        <v>10727</v>
      </c>
      <c r="E206" s="11" t="s">
        <v>10721</v>
      </c>
      <c r="F206" s="11" t="s">
        <v>9328</v>
      </c>
      <c r="G206" s="11">
        <v>5</v>
      </c>
      <c r="H206" s="11" t="s">
        <v>10725</v>
      </c>
      <c r="I206" s="11" t="s">
        <v>10451</v>
      </c>
      <c r="J206" s="11" t="s">
        <v>10723</v>
      </c>
      <c r="K206" s="11"/>
      <c r="L206" s="11"/>
      <c r="M206" s="11"/>
      <c r="N206" s="11"/>
      <c r="O206" s="11"/>
      <c r="P206" s="11"/>
      <c r="Q206" s="11"/>
    </row>
    <row r="207" spans="1:17">
      <c r="A207" s="11" t="s">
        <v>10731</v>
      </c>
      <c r="B207" s="11" t="s">
        <v>10718</v>
      </c>
      <c r="C207" s="11" t="s">
        <v>10719</v>
      </c>
      <c r="D207" s="11" t="s">
        <v>10727</v>
      </c>
      <c r="E207" s="11" t="s">
        <v>10721</v>
      </c>
      <c r="F207" s="11" t="s">
        <v>9328</v>
      </c>
      <c r="G207" s="11">
        <v>6</v>
      </c>
      <c r="H207" s="11" t="s">
        <v>10722</v>
      </c>
      <c r="I207" s="11" t="s">
        <v>10451</v>
      </c>
      <c r="J207" s="11" t="s">
        <v>10723</v>
      </c>
      <c r="K207" s="11"/>
      <c r="L207" s="11"/>
      <c r="M207" s="11"/>
      <c r="N207" s="11"/>
      <c r="O207" s="11"/>
      <c r="P207" s="11"/>
      <c r="Q207" s="11"/>
    </row>
    <row r="208" spans="1:17">
      <c r="A208" s="11" t="s">
        <v>10732</v>
      </c>
      <c r="B208" s="11" t="s">
        <v>10718</v>
      </c>
      <c r="C208" s="11" t="s">
        <v>10719</v>
      </c>
      <c r="D208" s="11" t="s">
        <v>10727</v>
      </c>
      <c r="E208" s="11" t="s">
        <v>10721</v>
      </c>
      <c r="F208" s="11" t="s">
        <v>9328</v>
      </c>
      <c r="G208" s="11">
        <v>6</v>
      </c>
      <c r="H208" s="11" t="s">
        <v>10725</v>
      </c>
      <c r="I208" s="11" t="s">
        <v>10451</v>
      </c>
      <c r="J208" s="11" t="s">
        <v>10723</v>
      </c>
      <c r="K208" s="11"/>
      <c r="L208" s="11"/>
      <c r="M208" s="11"/>
      <c r="N208" s="11"/>
      <c r="O208" s="11"/>
      <c r="P208" s="11"/>
      <c r="Q208" s="11"/>
    </row>
    <row r="209" spans="1:17">
      <c r="A209" s="11" t="s">
        <v>10733</v>
      </c>
      <c r="B209" s="11" t="s">
        <v>10718</v>
      </c>
      <c r="C209" s="11" t="s">
        <v>10719</v>
      </c>
      <c r="D209" s="11" t="s">
        <v>10720</v>
      </c>
      <c r="E209" s="11" t="s">
        <v>10721</v>
      </c>
      <c r="F209" s="11"/>
      <c r="G209" s="11">
        <v>3</v>
      </c>
      <c r="H209" s="11" t="s">
        <v>10722</v>
      </c>
      <c r="I209" s="11" t="s">
        <v>10512</v>
      </c>
      <c r="J209" s="11" t="s">
        <v>10723</v>
      </c>
      <c r="K209" s="11"/>
      <c r="L209" s="11"/>
      <c r="M209" s="11"/>
      <c r="N209" s="11"/>
      <c r="O209" s="11"/>
      <c r="P209" s="11"/>
      <c r="Q209" s="11"/>
    </row>
    <row r="210" spans="1:17">
      <c r="A210" s="11" t="s">
        <v>10734</v>
      </c>
      <c r="B210" s="11" t="s">
        <v>10718</v>
      </c>
      <c r="C210" s="11" t="s">
        <v>10719</v>
      </c>
      <c r="D210" s="11" t="s">
        <v>10720</v>
      </c>
      <c r="E210" s="11" t="s">
        <v>10721</v>
      </c>
      <c r="F210" s="11"/>
      <c r="G210" s="11">
        <v>3</v>
      </c>
      <c r="H210" s="11" t="s">
        <v>10725</v>
      </c>
      <c r="I210" s="11" t="s">
        <v>10512</v>
      </c>
      <c r="J210" s="11" t="s">
        <v>10723</v>
      </c>
      <c r="K210" s="11"/>
      <c r="L210" s="11"/>
      <c r="M210" s="11"/>
      <c r="N210" s="11"/>
      <c r="O210" s="11"/>
      <c r="P210" s="11"/>
      <c r="Q210" s="11"/>
    </row>
    <row r="211" spans="1:17">
      <c r="A211" s="11" t="s">
        <v>10735</v>
      </c>
      <c r="B211" s="11" t="s">
        <v>10718</v>
      </c>
      <c r="C211" s="11" t="s">
        <v>10719</v>
      </c>
      <c r="D211" s="11" t="s">
        <v>10736</v>
      </c>
      <c r="E211" s="11" t="s">
        <v>10721</v>
      </c>
      <c r="F211" s="11" t="s">
        <v>9328</v>
      </c>
      <c r="G211" s="11">
        <v>4</v>
      </c>
      <c r="H211" s="11" t="s">
        <v>10722</v>
      </c>
      <c r="I211" s="11" t="s">
        <v>10512</v>
      </c>
      <c r="J211" s="11" t="s">
        <v>10723</v>
      </c>
      <c r="K211" s="11"/>
      <c r="L211" s="11"/>
      <c r="M211" s="11"/>
      <c r="N211" s="11"/>
      <c r="O211" s="11"/>
      <c r="P211" s="11"/>
      <c r="Q211" s="11"/>
    </row>
    <row r="212" spans="1:17">
      <c r="A212" s="11" t="s">
        <v>10737</v>
      </c>
      <c r="B212" s="11" t="s">
        <v>10718</v>
      </c>
      <c r="C212" s="11" t="s">
        <v>10719</v>
      </c>
      <c r="D212" s="11" t="s">
        <v>10736</v>
      </c>
      <c r="E212" s="11" t="s">
        <v>10721</v>
      </c>
      <c r="F212" s="11" t="s">
        <v>9328</v>
      </c>
      <c r="G212" s="11">
        <v>4</v>
      </c>
      <c r="H212" s="11" t="s">
        <v>10725</v>
      </c>
      <c r="I212" s="11" t="s">
        <v>10512</v>
      </c>
      <c r="J212" s="11" t="s">
        <v>10723</v>
      </c>
      <c r="K212" s="11"/>
      <c r="L212" s="11"/>
      <c r="M212" s="11"/>
      <c r="N212" s="11"/>
      <c r="O212" s="11"/>
      <c r="P212" s="11"/>
      <c r="Q212" s="11"/>
    </row>
    <row r="213" spans="1:17">
      <c r="A213" s="11" t="s">
        <v>10738</v>
      </c>
      <c r="B213" s="11" t="s">
        <v>10718</v>
      </c>
      <c r="C213" s="11" t="s">
        <v>10719</v>
      </c>
      <c r="D213" s="11" t="s">
        <v>10736</v>
      </c>
      <c r="E213" s="11" t="s">
        <v>10721</v>
      </c>
      <c r="F213" s="11" t="s">
        <v>9328</v>
      </c>
      <c r="G213" s="11">
        <v>5</v>
      </c>
      <c r="H213" s="11" t="s">
        <v>10722</v>
      </c>
      <c r="I213" s="11" t="s">
        <v>10512</v>
      </c>
      <c r="J213" s="11" t="s">
        <v>10723</v>
      </c>
      <c r="K213" s="11"/>
      <c r="L213" s="11"/>
      <c r="M213" s="11"/>
      <c r="N213" s="11"/>
      <c r="O213" s="11"/>
      <c r="P213" s="11"/>
      <c r="Q213" s="11"/>
    </row>
    <row r="214" spans="1:17">
      <c r="A214" s="11" t="s">
        <v>10739</v>
      </c>
      <c r="B214" s="11" t="s">
        <v>10718</v>
      </c>
      <c r="C214" s="11" t="s">
        <v>10719</v>
      </c>
      <c r="D214" s="11" t="s">
        <v>10736</v>
      </c>
      <c r="E214" s="11" t="s">
        <v>10721</v>
      </c>
      <c r="F214" s="11" t="s">
        <v>9328</v>
      </c>
      <c r="G214" s="11">
        <v>5</v>
      </c>
      <c r="H214" s="11" t="s">
        <v>10725</v>
      </c>
      <c r="I214" s="11" t="s">
        <v>10512</v>
      </c>
      <c r="J214" s="11" t="s">
        <v>10723</v>
      </c>
      <c r="K214" s="11"/>
      <c r="L214" s="11"/>
      <c r="M214" s="11"/>
      <c r="N214" s="11"/>
      <c r="O214" s="11"/>
      <c r="P214" s="11"/>
      <c r="Q214" s="11"/>
    </row>
    <row r="215" spans="1:17">
      <c r="A215" s="11" t="s">
        <v>10740</v>
      </c>
      <c r="B215" s="11" t="s">
        <v>10718</v>
      </c>
      <c r="C215" s="11" t="s">
        <v>10719</v>
      </c>
      <c r="D215" s="11" t="s">
        <v>10736</v>
      </c>
      <c r="E215" s="11" t="s">
        <v>10721</v>
      </c>
      <c r="F215" s="11" t="s">
        <v>9328</v>
      </c>
      <c r="G215" s="11">
        <v>6</v>
      </c>
      <c r="H215" s="11" t="s">
        <v>10722</v>
      </c>
      <c r="I215" s="11" t="s">
        <v>10512</v>
      </c>
      <c r="J215" s="11" t="s">
        <v>10723</v>
      </c>
      <c r="K215" s="11"/>
      <c r="L215" s="11"/>
      <c r="M215" s="11"/>
      <c r="N215" s="11"/>
      <c r="O215" s="11"/>
      <c r="P215" s="11"/>
      <c r="Q215" s="11"/>
    </row>
    <row r="216" spans="1:17">
      <c r="A216" s="11" t="s">
        <v>10741</v>
      </c>
      <c r="B216" s="11" t="s">
        <v>10718</v>
      </c>
      <c r="C216" s="11" t="s">
        <v>10719</v>
      </c>
      <c r="D216" s="11" t="s">
        <v>10736</v>
      </c>
      <c r="E216" s="11" t="s">
        <v>10721</v>
      </c>
      <c r="F216" s="11" t="s">
        <v>9328</v>
      </c>
      <c r="G216" s="11">
        <v>6</v>
      </c>
      <c r="H216" s="11" t="s">
        <v>10725</v>
      </c>
      <c r="I216" s="11" t="s">
        <v>10512</v>
      </c>
      <c r="J216" s="11" t="s">
        <v>10723</v>
      </c>
      <c r="K216" s="11"/>
      <c r="L216" s="11"/>
      <c r="M216" s="11"/>
      <c r="N216" s="11"/>
      <c r="O216" s="11"/>
      <c r="P216" s="11"/>
      <c r="Q216" s="11"/>
    </row>
    <row r="217" spans="1:17">
      <c r="A217" s="11" t="s">
        <v>10742</v>
      </c>
      <c r="B217" s="11" t="s">
        <v>10540</v>
      </c>
      <c r="C217" s="11" t="s">
        <v>10541</v>
      </c>
      <c r="D217" s="11" t="s">
        <v>10542</v>
      </c>
      <c r="E217" s="11" t="s">
        <v>10432</v>
      </c>
      <c r="F217" s="11" t="s">
        <v>10543</v>
      </c>
      <c r="G217" s="11">
        <v>2001</v>
      </c>
      <c r="H217" s="11" t="s">
        <v>10743</v>
      </c>
      <c r="I217" s="11" t="s">
        <v>10451</v>
      </c>
      <c r="J217" s="11"/>
      <c r="K217" s="11"/>
      <c r="L217" s="11"/>
      <c r="M217" s="11"/>
      <c r="N217" s="11"/>
      <c r="O217" s="11"/>
      <c r="P217" s="11"/>
      <c r="Q217" s="11"/>
    </row>
    <row r="218" spans="1:17">
      <c r="A218" s="11" t="s">
        <v>10744</v>
      </c>
      <c r="B218" s="11" t="s">
        <v>10540</v>
      </c>
      <c r="C218" s="11" t="s">
        <v>10541</v>
      </c>
      <c r="D218" s="11" t="s">
        <v>10542</v>
      </c>
      <c r="E218" s="11" t="s">
        <v>10432</v>
      </c>
      <c r="F218" s="11" t="s">
        <v>10543</v>
      </c>
      <c r="G218" s="11">
        <v>1102</v>
      </c>
      <c r="H218" s="11" t="s">
        <v>10745</v>
      </c>
      <c r="I218" s="11" t="s">
        <v>10451</v>
      </c>
      <c r="J218" s="11"/>
      <c r="K218" s="11"/>
      <c r="L218" s="11"/>
      <c r="M218" s="11"/>
      <c r="N218" s="11"/>
      <c r="O218" s="11"/>
      <c r="P218" s="11"/>
      <c r="Q218" s="11"/>
    </row>
    <row r="219" spans="1:17">
      <c r="A219" s="11" t="s">
        <v>10746</v>
      </c>
      <c r="B219" s="11" t="s">
        <v>10540</v>
      </c>
      <c r="C219" s="11" t="s">
        <v>10541</v>
      </c>
      <c r="D219" s="11" t="s">
        <v>10542</v>
      </c>
      <c r="E219" s="11" t="s">
        <v>10432</v>
      </c>
      <c r="F219" s="11" t="s">
        <v>10543</v>
      </c>
      <c r="G219" s="11">
        <v>2001</v>
      </c>
      <c r="H219" s="11" t="s">
        <v>10745</v>
      </c>
      <c r="I219" s="11" t="s">
        <v>10451</v>
      </c>
      <c r="J219" s="11"/>
      <c r="K219" s="11"/>
      <c r="L219" s="11"/>
      <c r="M219" s="11"/>
      <c r="N219" s="11"/>
      <c r="O219" s="11"/>
      <c r="P219" s="11"/>
      <c r="Q219" s="11"/>
    </row>
    <row r="220" spans="1:17">
      <c r="A220" s="11" t="s">
        <v>10747</v>
      </c>
      <c r="B220" s="11" t="s">
        <v>10540</v>
      </c>
      <c r="C220" s="11" t="s">
        <v>10541</v>
      </c>
      <c r="D220" s="11" t="s">
        <v>10542</v>
      </c>
      <c r="E220" s="11" t="s">
        <v>10432</v>
      </c>
      <c r="F220" s="11" t="s">
        <v>10543</v>
      </c>
      <c r="G220" s="11">
        <v>2002</v>
      </c>
      <c r="H220" s="11" t="s">
        <v>10745</v>
      </c>
      <c r="I220" s="11" t="s">
        <v>10451</v>
      </c>
      <c r="J220" s="11"/>
      <c r="K220" s="11"/>
      <c r="L220" s="11"/>
      <c r="M220" s="11"/>
      <c r="N220" s="11"/>
      <c r="O220" s="11"/>
      <c r="P220" s="11"/>
      <c r="Q220" s="11"/>
    </row>
    <row r="221" spans="1:17">
      <c r="A221" s="11" t="s">
        <v>10748</v>
      </c>
      <c r="B221" s="11" t="s">
        <v>10540</v>
      </c>
      <c r="C221" s="11" t="s">
        <v>10541</v>
      </c>
      <c r="D221" s="11" t="s">
        <v>10542</v>
      </c>
      <c r="E221" s="11" t="s">
        <v>10432</v>
      </c>
      <c r="F221" s="11" t="s">
        <v>10543</v>
      </c>
      <c r="G221" s="11">
        <v>1102</v>
      </c>
      <c r="H221" s="11" t="s">
        <v>10749</v>
      </c>
      <c r="I221" s="11" t="s">
        <v>10451</v>
      </c>
      <c r="J221" s="11"/>
      <c r="K221" s="11"/>
      <c r="L221" s="11"/>
      <c r="M221" s="11"/>
      <c r="N221" s="11"/>
      <c r="O221" s="11"/>
      <c r="P221" s="11"/>
      <c r="Q221" s="11"/>
    </row>
    <row r="222" spans="1:17">
      <c r="A222" s="11" t="s">
        <v>10750</v>
      </c>
      <c r="B222" s="11" t="s">
        <v>10540</v>
      </c>
      <c r="C222" s="11" t="s">
        <v>10541</v>
      </c>
      <c r="D222" s="11" t="s">
        <v>10542</v>
      </c>
      <c r="E222" s="11" t="s">
        <v>10432</v>
      </c>
      <c r="F222" s="11" t="s">
        <v>10543</v>
      </c>
      <c r="G222" s="11">
        <v>2002</v>
      </c>
      <c r="H222" s="11" t="s">
        <v>10751</v>
      </c>
      <c r="I222" s="11" t="s">
        <v>10451</v>
      </c>
      <c r="J222" s="11"/>
      <c r="K222" s="11"/>
      <c r="L222" s="11"/>
      <c r="M222" s="11"/>
      <c r="N222" s="11"/>
      <c r="O222" s="11"/>
      <c r="P222" s="11"/>
      <c r="Q222" s="11"/>
    </row>
    <row r="223" spans="1:17">
      <c r="A223" s="11" t="s">
        <v>10752</v>
      </c>
      <c r="B223" s="11" t="s">
        <v>10687</v>
      </c>
      <c r="C223" s="11" t="s">
        <v>10753</v>
      </c>
      <c r="D223" s="11" t="s">
        <v>10754</v>
      </c>
      <c r="E223" s="11" t="s">
        <v>10432</v>
      </c>
      <c r="F223" s="11" t="s">
        <v>9179</v>
      </c>
      <c r="G223" s="11" t="s">
        <v>10755</v>
      </c>
      <c r="H223" s="11" t="s">
        <v>10756</v>
      </c>
      <c r="I223" s="11" t="s">
        <v>10451</v>
      </c>
      <c r="J223" s="11"/>
      <c r="K223" s="11"/>
      <c r="L223" s="11"/>
      <c r="M223" s="11"/>
      <c r="N223" s="11"/>
      <c r="O223" s="11"/>
      <c r="P223" s="11"/>
      <c r="Q223" s="11"/>
    </row>
    <row r="224" spans="1:17">
      <c r="A224" s="11" t="s">
        <v>10757</v>
      </c>
      <c r="B224" s="11" t="s">
        <v>10687</v>
      </c>
      <c r="C224" s="11" t="s">
        <v>10753</v>
      </c>
      <c r="D224" s="11" t="s">
        <v>10754</v>
      </c>
      <c r="E224" s="11" t="s">
        <v>10432</v>
      </c>
      <c r="F224" s="11" t="s">
        <v>9179</v>
      </c>
      <c r="G224" s="11" t="s">
        <v>10758</v>
      </c>
      <c r="H224" s="11" t="s">
        <v>10756</v>
      </c>
      <c r="I224" s="11" t="s">
        <v>10451</v>
      </c>
      <c r="J224" s="11"/>
      <c r="K224" s="11"/>
      <c r="L224" s="11"/>
      <c r="M224" s="11"/>
      <c r="N224" s="11"/>
      <c r="O224" s="11"/>
      <c r="P224" s="11"/>
      <c r="Q224" s="11"/>
    </row>
    <row r="225" spans="1:17">
      <c r="A225" s="11" t="s">
        <v>10759</v>
      </c>
      <c r="B225" s="11" t="s">
        <v>10687</v>
      </c>
      <c r="C225" s="11" t="s">
        <v>10753</v>
      </c>
      <c r="D225" s="11" t="s">
        <v>10754</v>
      </c>
      <c r="E225" s="11" t="s">
        <v>10432</v>
      </c>
      <c r="F225" s="11" t="s">
        <v>9179</v>
      </c>
      <c r="G225" s="11">
        <v>8962818140</v>
      </c>
      <c r="H225" s="11" t="s">
        <v>10760</v>
      </c>
      <c r="I225" s="11" t="s">
        <v>10451</v>
      </c>
      <c r="J225" s="11"/>
      <c r="K225" s="11"/>
      <c r="L225" s="11"/>
      <c r="M225" s="11"/>
      <c r="N225" s="11"/>
      <c r="O225" s="11"/>
      <c r="P225" s="11"/>
      <c r="Q225" s="11"/>
    </row>
    <row r="226" spans="1:17">
      <c r="A226" s="11" t="s">
        <v>10761</v>
      </c>
      <c r="B226" s="11" t="s">
        <v>10687</v>
      </c>
      <c r="C226" s="11" t="s">
        <v>10753</v>
      </c>
      <c r="D226" s="11" t="s">
        <v>10754</v>
      </c>
      <c r="E226" s="11" t="s">
        <v>10432</v>
      </c>
      <c r="F226" s="11" t="s">
        <v>9179</v>
      </c>
      <c r="G226" s="11">
        <v>8962818140</v>
      </c>
      <c r="H226" s="11" t="s">
        <v>10762</v>
      </c>
      <c r="I226" s="11" t="s">
        <v>10451</v>
      </c>
      <c r="J226" s="11"/>
      <c r="K226" s="11"/>
      <c r="L226" s="11"/>
      <c r="M226" s="11"/>
      <c r="N226" s="11"/>
      <c r="O226" s="11"/>
      <c r="P226" s="11"/>
      <c r="Q226" s="11"/>
    </row>
    <row r="227" spans="1:17">
      <c r="A227" s="11" t="s">
        <v>10763</v>
      </c>
      <c r="B227" s="11" t="s">
        <v>10764</v>
      </c>
      <c r="C227" s="11" t="s">
        <v>10753</v>
      </c>
      <c r="D227" s="11" t="s">
        <v>10754</v>
      </c>
      <c r="E227" s="11" t="s">
        <v>10432</v>
      </c>
      <c r="F227" s="11" t="s">
        <v>9179</v>
      </c>
      <c r="G227" s="11" t="s">
        <v>10765</v>
      </c>
      <c r="H227" s="11" t="s">
        <v>10766</v>
      </c>
      <c r="I227" s="11" t="s">
        <v>10451</v>
      </c>
      <c r="J227" s="11"/>
      <c r="K227" s="11"/>
      <c r="L227" s="11"/>
      <c r="M227" s="11"/>
      <c r="N227" s="11"/>
      <c r="O227" s="11"/>
      <c r="P227" s="11"/>
      <c r="Q227" s="11"/>
    </row>
    <row r="228" spans="1:17">
      <c r="A228" s="11" t="s">
        <v>10767</v>
      </c>
      <c r="B228" s="11" t="s">
        <v>10764</v>
      </c>
      <c r="C228" s="11" t="s">
        <v>10753</v>
      </c>
      <c r="D228" s="11" t="s">
        <v>10754</v>
      </c>
      <c r="E228" s="11" t="s">
        <v>10432</v>
      </c>
      <c r="F228" s="11" t="s">
        <v>9179</v>
      </c>
      <c r="G228" s="11" t="s">
        <v>10765</v>
      </c>
      <c r="H228" s="11" t="s">
        <v>10768</v>
      </c>
      <c r="I228" s="11" t="s">
        <v>10451</v>
      </c>
      <c r="J228" s="11"/>
      <c r="K228" s="11"/>
      <c r="L228" s="11"/>
      <c r="M228" s="11"/>
      <c r="N228" s="11"/>
      <c r="O228" s="11"/>
      <c r="P228" s="11"/>
      <c r="Q228" s="11"/>
    </row>
    <row r="229" spans="1:17">
      <c r="A229" s="11" t="s">
        <v>10769</v>
      </c>
      <c r="B229" s="11" t="s">
        <v>10764</v>
      </c>
      <c r="C229" s="11" t="s">
        <v>10753</v>
      </c>
      <c r="D229" s="11" t="s">
        <v>10754</v>
      </c>
      <c r="E229" s="11" t="s">
        <v>10432</v>
      </c>
      <c r="F229" s="11" t="s">
        <v>9179</v>
      </c>
      <c r="G229" s="11" t="s">
        <v>10765</v>
      </c>
      <c r="H229" s="11" t="s">
        <v>10770</v>
      </c>
      <c r="I229" s="11" t="s">
        <v>10451</v>
      </c>
      <c r="J229" s="11"/>
      <c r="K229" s="11"/>
      <c r="L229" s="11"/>
      <c r="M229" s="11"/>
      <c r="N229" s="11"/>
      <c r="O229" s="11"/>
      <c r="P229" s="11"/>
      <c r="Q229" s="11"/>
    </row>
    <row r="230" spans="1:17">
      <c r="A230" s="11" t="s">
        <v>10771</v>
      </c>
      <c r="B230" s="11" t="s">
        <v>10764</v>
      </c>
      <c r="C230" s="11" t="s">
        <v>10753</v>
      </c>
      <c r="D230" s="11" t="s">
        <v>10754</v>
      </c>
      <c r="E230" s="11" t="s">
        <v>10432</v>
      </c>
      <c r="F230" s="11" t="s">
        <v>9179</v>
      </c>
      <c r="G230" s="11" t="s">
        <v>10765</v>
      </c>
      <c r="H230" s="11" t="s">
        <v>10772</v>
      </c>
      <c r="I230" s="11" t="s">
        <v>10451</v>
      </c>
      <c r="J230" s="11"/>
      <c r="K230" s="11"/>
      <c r="L230" s="11"/>
      <c r="M230" s="11"/>
      <c r="N230" s="11"/>
      <c r="O230" s="11"/>
      <c r="P230" s="11"/>
      <c r="Q230" s="11"/>
    </row>
    <row r="231" spans="1:17">
      <c r="A231" s="11" t="s">
        <v>10773</v>
      </c>
      <c r="B231" s="11" t="s">
        <v>10764</v>
      </c>
      <c r="C231" s="11" t="s">
        <v>10753</v>
      </c>
      <c r="D231" s="11" t="s">
        <v>10754</v>
      </c>
      <c r="E231" s="11" t="s">
        <v>10432</v>
      </c>
      <c r="F231" s="11" t="s">
        <v>9179</v>
      </c>
      <c r="G231" s="11" t="s">
        <v>10765</v>
      </c>
      <c r="H231" s="11" t="s">
        <v>10774</v>
      </c>
      <c r="I231" s="11" t="s">
        <v>10451</v>
      </c>
      <c r="J231" s="11"/>
      <c r="K231" s="11"/>
      <c r="L231" s="11"/>
      <c r="M231" s="11"/>
      <c r="N231" s="11"/>
      <c r="O231" s="11"/>
      <c r="P231" s="11"/>
      <c r="Q231" s="11"/>
    </row>
    <row r="232" spans="1:17">
      <c r="A232" s="11" t="s">
        <v>10775</v>
      </c>
      <c r="B232" s="11" t="s">
        <v>10764</v>
      </c>
      <c r="C232" s="11" t="s">
        <v>10753</v>
      </c>
      <c r="D232" s="11" t="s">
        <v>10754</v>
      </c>
      <c r="E232" s="11" t="s">
        <v>10432</v>
      </c>
      <c r="F232" s="11" t="s">
        <v>9179</v>
      </c>
      <c r="G232" s="11" t="s">
        <v>10765</v>
      </c>
      <c r="H232" s="11" t="s">
        <v>10776</v>
      </c>
      <c r="I232" s="11" t="s">
        <v>10451</v>
      </c>
      <c r="J232" s="11"/>
      <c r="K232" s="11"/>
      <c r="L232" s="11"/>
      <c r="M232" s="11"/>
      <c r="N232" s="11"/>
      <c r="O232" s="11"/>
      <c r="P232" s="11"/>
      <c r="Q232" s="11"/>
    </row>
    <row r="233" spans="1:17">
      <c r="A233" s="11" t="s">
        <v>10777</v>
      </c>
      <c r="B233" s="11" t="s">
        <v>10764</v>
      </c>
      <c r="C233" s="11" t="s">
        <v>10753</v>
      </c>
      <c r="D233" s="11" t="s">
        <v>10754</v>
      </c>
      <c r="E233" s="11" t="s">
        <v>10432</v>
      </c>
      <c r="F233" s="11" t="s">
        <v>9179</v>
      </c>
      <c r="G233" s="11" t="s">
        <v>10778</v>
      </c>
      <c r="H233" s="11" t="s">
        <v>10779</v>
      </c>
      <c r="I233" s="11" t="s">
        <v>10451</v>
      </c>
      <c r="J233" s="11"/>
      <c r="K233" s="11"/>
      <c r="L233" s="11"/>
      <c r="M233" s="11"/>
      <c r="N233" s="11"/>
      <c r="O233" s="11"/>
      <c r="P233" s="11"/>
      <c r="Q233" s="11"/>
    </row>
    <row r="234" spans="1:17">
      <c r="A234" s="11" t="s">
        <v>10780</v>
      </c>
      <c r="B234" s="11" t="s">
        <v>10764</v>
      </c>
      <c r="C234" s="11" t="s">
        <v>10753</v>
      </c>
      <c r="D234" s="11" t="s">
        <v>10754</v>
      </c>
      <c r="E234" s="11" t="s">
        <v>10432</v>
      </c>
      <c r="F234" s="11" t="s">
        <v>9179</v>
      </c>
      <c r="G234" s="11" t="s">
        <v>10778</v>
      </c>
      <c r="H234" s="11" t="s">
        <v>10781</v>
      </c>
      <c r="I234" s="11" t="s">
        <v>10451</v>
      </c>
      <c r="J234" s="11"/>
      <c r="K234" s="11"/>
      <c r="L234" s="11"/>
      <c r="M234" s="11"/>
      <c r="N234" s="11"/>
      <c r="O234" s="11"/>
      <c r="P234" s="11"/>
      <c r="Q234" s="11"/>
    </row>
    <row r="235" spans="1:17">
      <c r="A235" s="11" t="s">
        <v>10782</v>
      </c>
      <c r="B235" s="11" t="s">
        <v>10764</v>
      </c>
      <c r="C235" s="11" t="s">
        <v>10753</v>
      </c>
      <c r="D235" s="11" t="s">
        <v>10754</v>
      </c>
      <c r="E235" s="11" t="s">
        <v>10432</v>
      </c>
      <c r="F235" s="11" t="s">
        <v>9179</v>
      </c>
      <c r="G235" s="11" t="s">
        <v>10778</v>
      </c>
      <c r="H235" s="11" t="s">
        <v>10770</v>
      </c>
      <c r="I235" s="11" t="s">
        <v>10451</v>
      </c>
      <c r="J235" s="11"/>
      <c r="K235" s="11"/>
      <c r="L235" s="11"/>
      <c r="M235" s="11"/>
      <c r="N235" s="11"/>
      <c r="O235" s="11"/>
      <c r="P235" s="11"/>
      <c r="Q235" s="11"/>
    </row>
    <row r="236" spans="1:17">
      <c r="A236" s="11" t="s">
        <v>10783</v>
      </c>
      <c r="B236" s="11" t="s">
        <v>10764</v>
      </c>
      <c r="C236" s="11" t="s">
        <v>10753</v>
      </c>
      <c r="D236" s="11" t="s">
        <v>10754</v>
      </c>
      <c r="E236" s="11" t="s">
        <v>10432</v>
      </c>
      <c r="F236" s="11" t="s">
        <v>9179</v>
      </c>
      <c r="G236" s="11" t="s">
        <v>10778</v>
      </c>
      <c r="H236" s="11" t="s">
        <v>10772</v>
      </c>
      <c r="I236" s="11" t="s">
        <v>10451</v>
      </c>
      <c r="J236" s="11"/>
      <c r="K236" s="11"/>
      <c r="L236" s="11"/>
      <c r="M236" s="11"/>
      <c r="N236" s="11"/>
      <c r="O236" s="11"/>
      <c r="P236" s="11"/>
      <c r="Q236" s="11"/>
    </row>
    <row r="237" spans="1:17">
      <c r="A237" s="11" t="s">
        <v>10784</v>
      </c>
      <c r="B237" s="11" t="s">
        <v>10764</v>
      </c>
      <c r="C237" s="11" t="s">
        <v>10753</v>
      </c>
      <c r="D237" s="11" t="s">
        <v>10754</v>
      </c>
      <c r="E237" s="11" t="s">
        <v>10432</v>
      </c>
      <c r="F237" s="11" t="s">
        <v>9179</v>
      </c>
      <c r="G237" s="11" t="s">
        <v>10778</v>
      </c>
      <c r="H237" s="11" t="s">
        <v>10774</v>
      </c>
      <c r="I237" s="11" t="s">
        <v>10451</v>
      </c>
      <c r="J237" s="11"/>
      <c r="K237" s="11"/>
      <c r="L237" s="11"/>
      <c r="M237" s="11"/>
      <c r="N237" s="11"/>
      <c r="O237" s="11"/>
      <c r="P237" s="11"/>
      <c r="Q237" s="11"/>
    </row>
    <row r="238" spans="1:17">
      <c r="A238" s="11" t="s">
        <v>10785</v>
      </c>
      <c r="B238" s="11" t="s">
        <v>10764</v>
      </c>
      <c r="C238" s="11" t="s">
        <v>10753</v>
      </c>
      <c r="D238" s="11" t="s">
        <v>10754</v>
      </c>
      <c r="E238" s="11" t="s">
        <v>10432</v>
      </c>
      <c r="F238" s="11" t="s">
        <v>9179</v>
      </c>
      <c r="G238" s="11" t="s">
        <v>10778</v>
      </c>
      <c r="H238" s="11" t="s">
        <v>10776</v>
      </c>
      <c r="I238" s="11" t="s">
        <v>10451</v>
      </c>
      <c r="J238" s="11"/>
      <c r="K238" s="11"/>
      <c r="L238" s="11"/>
      <c r="M238" s="11"/>
      <c r="N238" s="11"/>
      <c r="O238" s="11"/>
      <c r="P238" s="11"/>
      <c r="Q238" s="11"/>
    </row>
    <row r="239" spans="1:17">
      <c r="A239" s="11" t="s">
        <v>10786</v>
      </c>
      <c r="B239" s="11" t="s">
        <v>10787</v>
      </c>
      <c r="C239" s="11" t="s">
        <v>10788</v>
      </c>
      <c r="D239" s="11" t="s">
        <v>10754</v>
      </c>
      <c r="E239" s="11" t="s">
        <v>10432</v>
      </c>
      <c r="F239" s="11"/>
      <c r="G239" s="11">
        <v>1101</v>
      </c>
      <c r="H239" s="11" t="s">
        <v>10789</v>
      </c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1:17">
      <c r="A240" s="11" t="s">
        <v>10790</v>
      </c>
      <c r="B240" s="11" t="s">
        <v>10787</v>
      </c>
      <c r="C240" s="11" t="s">
        <v>10788</v>
      </c>
      <c r="D240" s="11" t="s">
        <v>10754</v>
      </c>
      <c r="E240" s="11" t="s">
        <v>10432</v>
      </c>
      <c r="F240" s="11"/>
      <c r="G240" s="11">
        <v>1102</v>
      </c>
      <c r="H240" s="11" t="s">
        <v>10789</v>
      </c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1:17">
      <c r="A241" s="11" t="s">
        <v>10791</v>
      </c>
      <c r="B241" s="11" t="s">
        <v>10787</v>
      </c>
      <c r="C241" s="11" t="s">
        <v>10788</v>
      </c>
      <c r="D241" s="11" t="s">
        <v>10754</v>
      </c>
      <c r="E241" s="11" t="s">
        <v>10432</v>
      </c>
      <c r="F241" s="11"/>
      <c r="G241" s="11">
        <v>1103</v>
      </c>
      <c r="H241" s="11" t="s">
        <v>10789</v>
      </c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1:17">
      <c r="A242" s="11" t="s">
        <v>10792</v>
      </c>
      <c r="B242" s="11" t="s">
        <v>10787</v>
      </c>
      <c r="C242" s="11" t="s">
        <v>10788</v>
      </c>
      <c r="D242" s="11" t="s">
        <v>10793</v>
      </c>
      <c r="E242" s="11" t="s">
        <v>10432</v>
      </c>
      <c r="F242" s="11"/>
      <c r="G242" s="11">
        <v>2001</v>
      </c>
      <c r="H242" s="11" t="s">
        <v>10789</v>
      </c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1:17">
      <c r="A243" s="11" t="s">
        <v>10794</v>
      </c>
      <c r="B243" s="11" t="s">
        <v>10787</v>
      </c>
      <c r="C243" s="11" t="s">
        <v>10788</v>
      </c>
      <c r="D243" s="11" t="s">
        <v>10793</v>
      </c>
      <c r="E243" s="11" t="s">
        <v>10432</v>
      </c>
      <c r="F243" s="11"/>
      <c r="G243" s="11">
        <v>2002</v>
      </c>
      <c r="H243" s="11" t="s">
        <v>10789</v>
      </c>
      <c r="I243" s="11"/>
      <c r="J243" s="11"/>
      <c r="K243" s="11"/>
      <c r="L243" s="11"/>
      <c r="M243" s="11"/>
      <c r="N243" s="11"/>
      <c r="O243" s="11"/>
      <c r="P243" s="11"/>
      <c r="Q243" s="11"/>
    </row>
    <row r="244" spans="1:17">
      <c r="A244" s="11" t="s">
        <v>10795</v>
      </c>
      <c r="B244" s="11" t="s">
        <v>10787</v>
      </c>
      <c r="C244" s="11" t="s">
        <v>10788</v>
      </c>
      <c r="D244" s="11" t="s">
        <v>10793</v>
      </c>
      <c r="E244" s="11" t="s">
        <v>10432</v>
      </c>
      <c r="F244" s="11"/>
      <c r="G244" s="11">
        <v>2101</v>
      </c>
      <c r="H244" s="11" t="s">
        <v>10789</v>
      </c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1:17">
      <c r="A245" s="11" t="s">
        <v>10796</v>
      </c>
      <c r="B245" s="11" t="s">
        <v>10787</v>
      </c>
      <c r="C245" s="11" t="s">
        <v>10788</v>
      </c>
      <c r="D245" s="11" t="s">
        <v>10797</v>
      </c>
      <c r="E245" s="11" t="s">
        <v>10432</v>
      </c>
      <c r="F245" s="11"/>
      <c r="G245" s="11">
        <v>3101</v>
      </c>
      <c r="H245" s="11" t="s">
        <v>10789</v>
      </c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1:17">
      <c r="A246" s="11" t="s">
        <v>10798</v>
      </c>
      <c r="B246" s="11" t="s">
        <v>10787</v>
      </c>
      <c r="C246" s="11" t="s">
        <v>10788</v>
      </c>
      <c r="D246" s="11" t="s">
        <v>10797</v>
      </c>
      <c r="E246" s="11" t="s">
        <v>10432</v>
      </c>
      <c r="F246" s="11"/>
      <c r="G246" s="11">
        <v>3102</v>
      </c>
      <c r="H246" s="11" t="s">
        <v>10789</v>
      </c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1:17">
      <c r="A247" s="11" t="s">
        <v>10799</v>
      </c>
      <c r="B247" s="11" t="s">
        <v>10787</v>
      </c>
      <c r="C247" s="11" t="s">
        <v>10788</v>
      </c>
      <c r="D247" s="11" t="s">
        <v>10797</v>
      </c>
      <c r="E247" s="11" t="s">
        <v>10432</v>
      </c>
      <c r="F247" s="11"/>
      <c r="G247" s="11">
        <v>3103</v>
      </c>
      <c r="H247" s="11" t="s">
        <v>10789</v>
      </c>
      <c r="I247" s="11"/>
      <c r="J247" s="11"/>
      <c r="K247" s="11"/>
      <c r="L247" s="11"/>
      <c r="M247" s="11"/>
      <c r="N247" s="11"/>
      <c r="O247" s="11"/>
      <c r="P247" s="11"/>
      <c r="Q247" s="11"/>
    </row>
    <row r="248" spans="1:17">
      <c r="A248" s="11" t="s">
        <v>10800</v>
      </c>
      <c r="B248" s="11" t="s">
        <v>10787</v>
      </c>
      <c r="C248" s="11" t="s">
        <v>10788</v>
      </c>
      <c r="D248" s="11" t="s">
        <v>10754</v>
      </c>
      <c r="E248" s="11"/>
      <c r="F248" s="11"/>
      <c r="G248" s="11">
        <v>1101</v>
      </c>
      <c r="H248" s="11" t="s">
        <v>10749</v>
      </c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1:17">
      <c r="A249" s="11" t="s">
        <v>10801</v>
      </c>
      <c r="B249" s="11" t="s">
        <v>10787</v>
      </c>
      <c r="C249" s="11" t="s">
        <v>10788</v>
      </c>
      <c r="D249" s="11" t="s">
        <v>10754</v>
      </c>
      <c r="E249" s="11"/>
      <c r="F249" s="11"/>
      <c r="G249" s="11">
        <v>1102</v>
      </c>
      <c r="H249" s="11" t="s">
        <v>10749</v>
      </c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1:17">
      <c r="A250" s="11" t="s">
        <v>10802</v>
      </c>
      <c r="B250" s="11" t="s">
        <v>10787</v>
      </c>
      <c r="C250" s="11" t="s">
        <v>10788</v>
      </c>
      <c r="D250" s="11" t="s">
        <v>10754</v>
      </c>
      <c r="E250" s="11"/>
      <c r="F250" s="11"/>
      <c r="G250" s="11">
        <v>1103</v>
      </c>
      <c r="H250" s="11" t="s">
        <v>10749</v>
      </c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1:17">
      <c r="A251" s="11" t="s">
        <v>10803</v>
      </c>
      <c r="B251" s="11" t="s">
        <v>10787</v>
      </c>
      <c r="C251" s="11" t="s">
        <v>10788</v>
      </c>
      <c r="D251" s="11" t="s">
        <v>10793</v>
      </c>
      <c r="E251" s="11"/>
      <c r="F251" s="11"/>
      <c r="G251" s="11">
        <v>2001</v>
      </c>
      <c r="H251" s="11" t="s">
        <v>10749</v>
      </c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1:17">
      <c r="A252" s="11" t="s">
        <v>10804</v>
      </c>
      <c r="B252" s="11" t="s">
        <v>10787</v>
      </c>
      <c r="C252" s="11" t="s">
        <v>10788</v>
      </c>
      <c r="D252" s="11" t="s">
        <v>10793</v>
      </c>
      <c r="E252" s="11"/>
      <c r="F252" s="11"/>
      <c r="G252" s="11">
        <v>2002</v>
      </c>
      <c r="H252" s="11" t="s">
        <v>10749</v>
      </c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1:17">
      <c r="A253" s="11" t="s">
        <v>10805</v>
      </c>
      <c r="B253" s="11" t="s">
        <v>10787</v>
      </c>
      <c r="C253" s="11" t="s">
        <v>10788</v>
      </c>
      <c r="D253" s="11" t="s">
        <v>10793</v>
      </c>
      <c r="E253" s="11"/>
      <c r="F253" s="11"/>
      <c r="G253" s="11">
        <v>2101</v>
      </c>
      <c r="H253" s="11" t="s">
        <v>10749</v>
      </c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1:17">
      <c r="A254" s="11" t="s">
        <v>10806</v>
      </c>
      <c r="B254" s="11" t="s">
        <v>10787</v>
      </c>
      <c r="C254" s="11" t="s">
        <v>10788</v>
      </c>
      <c r="D254" s="11" t="s">
        <v>10797</v>
      </c>
      <c r="E254" s="11"/>
      <c r="F254" s="11"/>
      <c r="G254" s="11">
        <v>3101</v>
      </c>
      <c r="H254" s="11" t="s">
        <v>10749</v>
      </c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1:17">
      <c r="A255" s="11" t="s">
        <v>10807</v>
      </c>
      <c r="B255" s="11" t="s">
        <v>10787</v>
      </c>
      <c r="C255" s="11" t="s">
        <v>10788</v>
      </c>
      <c r="D255" s="11" t="s">
        <v>10797</v>
      </c>
      <c r="E255" s="11"/>
      <c r="F255" s="11"/>
      <c r="G255" s="11">
        <v>3102</v>
      </c>
      <c r="H255" s="11" t="s">
        <v>10749</v>
      </c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1:17">
      <c r="A256" s="11" t="s">
        <v>10808</v>
      </c>
      <c r="B256" s="11" t="s">
        <v>10787</v>
      </c>
      <c r="C256" s="11" t="s">
        <v>10788</v>
      </c>
      <c r="D256" s="11" t="s">
        <v>10797</v>
      </c>
      <c r="E256" s="11"/>
      <c r="F256" s="11"/>
      <c r="G256" s="11">
        <v>3103</v>
      </c>
      <c r="H256" s="11" t="s">
        <v>10749</v>
      </c>
      <c r="I256" s="11"/>
      <c r="J256" s="11"/>
      <c r="K256" s="11"/>
      <c r="L256" s="11"/>
      <c r="M256" s="11"/>
      <c r="N256" s="11"/>
      <c r="O256" s="11"/>
      <c r="P256" s="11"/>
      <c r="Q256" s="11"/>
    </row>
    <row r="257" spans="1:10">
      <c r="A257" s="11" t="s">
        <v>10809</v>
      </c>
      <c r="C257" t="s">
        <v>10810</v>
      </c>
      <c r="D257" t="s">
        <v>10754</v>
      </c>
      <c r="E257" t="s">
        <v>10570</v>
      </c>
      <c r="H257" t="s">
        <v>10811</v>
      </c>
      <c r="I257" t="s">
        <v>10812</v>
      </c>
      <c r="J257" t="s">
        <v>8853</v>
      </c>
    </row>
    <row r="258" spans="1:10">
      <c r="A258" s="11" t="s">
        <v>10813</v>
      </c>
      <c r="C258" t="s">
        <v>10810</v>
      </c>
      <c r="D258" t="s">
        <v>10754</v>
      </c>
      <c r="E258" t="s">
        <v>8853</v>
      </c>
      <c r="H258" t="s">
        <v>10811</v>
      </c>
      <c r="I258" t="s">
        <v>10812</v>
      </c>
      <c r="J258" t="s">
        <v>8853</v>
      </c>
    </row>
    <row r="259" spans="1:10">
      <c r="A259" t="s">
        <v>10814</v>
      </c>
      <c r="C259" t="s">
        <v>10810</v>
      </c>
      <c r="D259" t="s">
        <v>10754</v>
      </c>
      <c r="E259" t="s">
        <v>8853</v>
      </c>
      <c r="H259" t="s">
        <v>10811</v>
      </c>
      <c r="I259" t="s">
        <v>10812</v>
      </c>
      <c r="J259" t="s">
        <v>8853</v>
      </c>
    </row>
    <row r="260" spans="1:10">
      <c r="A260" t="s">
        <v>10815</v>
      </c>
      <c r="B260" s="11" t="s">
        <v>10787</v>
      </c>
      <c r="C260" s="11" t="s">
        <v>10788</v>
      </c>
      <c r="D260" s="11" t="s">
        <v>10797</v>
      </c>
      <c r="G260" t="s">
        <v>10816</v>
      </c>
      <c r="H260" t="s">
        <v>10817</v>
      </c>
    </row>
    <row r="261" spans="1:10">
      <c r="A261" t="s">
        <v>10818</v>
      </c>
      <c r="B261" s="11" t="s">
        <v>10787</v>
      </c>
      <c r="C261" s="11" t="s">
        <v>10788</v>
      </c>
      <c r="D261" t="s">
        <v>10754</v>
      </c>
      <c r="G261" t="s">
        <v>10816</v>
      </c>
      <c r="H261" t="s">
        <v>10817</v>
      </c>
    </row>
    <row r="262" spans="1:10">
      <c r="A262" s="11" t="s">
        <v>10819</v>
      </c>
      <c r="B262" t="s">
        <v>10820</v>
      </c>
      <c r="C262" t="s">
        <v>10821</v>
      </c>
      <c r="D262" t="s">
        <v>5414</v>
      </c>
      <c r="E262" t="s">
        <v>10448</v>
      </c>
      <c r="F262" t="s">
        <v>10822</v>
      </c>
      <c r="G262">
        <v>1</v>
      </c>
      <c r="H262" t="s">
        <v>10823</v>
      </c>
      <c r="I262" t="s">
        <v>10812</v>
      </c>
      <c r="J262" t="s">
        <v>10448</v>
      </c>
    </row>
    <row r="263" spans="1:10">
      <c r="A263" s="11" t="s">
        <v>10824</v>
      </c>
      <c r="B263" t="s">
        <v>10820</v>
      </c>
      <c r="C263" t="s">
        <v>10821</v>
      </c>
      <c r="D263" t="s">
        <v>5414</v>
      </c>
      <c r="E263" t="s">
        <v>10448</v>
      </c>
      <c r="F263" t="s">
        <v>10822</v>
      </c>
      <c r="G263">
        <v>1</v>
      </c>
      <c r="H263" t="s">
        <v>10825</v>
      </c>
      <c r="I263" t="s">
        <v>10812</v>
      </c>
      <c r="J263" t="s">
        <v>10448</v>
      </c>
    </row>
    <row r="264" spans="1:10">
      <c r="A264" s="11" t="s">
        <v>10826</v>
      </c>
      <c r="B264" t="s">
        <v>10820</v>
      </c>
      <c r="C264" t="s">
        <v>10821</v>
      </c>
      <c r="D264" t="s">
        <v>5414</v>
      </c>
      <c r="E264" t="s">
        <v>10448</v>
      </c>
      <c r="F264" t="s">
        <v>10822</v>
      </c>
      <c r="G264">
        <v>1</v>
      </c>
      <c r="H264" t="s">
        <v>10827</v>
      </c>
      <c r="I264" t="s">
        <v>10812</v>
      </c>
      <c r="J264" t="s">
        <v>10448</v>
      </c>
    </row>
    <row r="265" spans="1:10">
      <c r="A265" t="s">
        <v>10828</v>
      </c>
      <c r="B265" t="s">
        <v>10820</v>
      </c>
      <c r="C265" t="s">
        <v>10821</v>
      </c>
      <c r="D265" t="s">
        <v>5414</v>
      </c>
      <c r="E265" t="s">
        <v>10448</v>
      </c>
      <c r="F265" t="s">
        <v>10822</v>
      </c>
      <c r="G265">
        <v>1</v>
      </c>
      <c r="H265" t="s">
        <v>10829</v>
      </c>
      <c r="I265" t="s">
        <v>10812</v>
      </c>
      <c r="J265" t="s">
        <v>10448</v>
      </c>
    </row>
    <row r="266" spans="1:10">
      <c r="A266" t="s">
        <v>10830</v>
      </c>
      <c r="B266" t="s">
        <v>10820</v>
      </c>
      <c r="C266" t="s">
        <v>10821</v>
      </c>
      <c r="D266" t="s">
        <v>5414</v>
      </c>
      <c r="E266" t="s">
        <v>10448</v>
      </c>
      <c r="F266" t="s">
        <v>10831</v>
      </c>
      <c r="G266">
        <v>2</v>
      </c>
      <c r="H266" t="s">
        <v>10823</v>
      </c>
      <c r="I266" t="s">
        <v>10812</v>
      </c>
      <c r="J266" t="s">
        <v>10448</v>
      </c>
    </row>
    <row r="267" spans="1:10">
      <c r="A267" t="s">
        <v>10832</v>
      </c>
      <c r="B267" t="s">
        <v>10820</v>
      </c>
      <c r="C267" t="s">
        <v>10821</v>
      </c>
      <c r="D267" t="s">
        <v>5414</v>
      </c>
      <c r="E267" t="s">
        <v>10448</v>
      </c>
      <c r="F267" t="s">
        <v>10831</v>
      </c>
      <c r="G267">
        <v>2</v>
      </c>
      <c r="H267" t="s">
        <v>10825</v>
      </c>
      <c r="I267" t="s">
        <v>10812</v>
      </c>
      <c r="J267" t="s">
        <v>10448</v>
      </c>
    </row>
    <row r="268" spans="1:10">
      <c r="A268" s="11" t="s">
        <v>10833</v>
      </c>
      <c r="B268" t="s">
        <v>10820</v>
      </c>
      <c r="C268" t="s">
        <v>10821</v>
      </c>
      <c r="D268" t="s">
        <v>5414</v>
      </c>
      <c r="E268" t="s">
        <v>10448</v>
      </c>
      <c r="F268" t="s">
        <v>10831</v>
      </c>
      <c r="G268">
        <v>2</v>
      </c>
      <c r="H268" t="s">
        <v>10827</v>
      </c>
      <c r="I268" t="s">
        <v>10812</v>
      </c>
      <c r="J268" t="s">
        <v>10448</v>
      </c>
    </row>
    <row r="269" spans="1:10">
      <c r="A269" s="11" t="s">
        <v>10834</v>
      </c>
      <c r="B269" t="s">
        <v>10820</v>
      </c>
      <c r="C269" t="s">
        <v>10821</v>
      </c>
      <c r="D269" t="s">
        <v>5414</v>
      </c>
      <c r="E269" t="s">
        <v>10448</v>
      </c>
      <c r="F269" t="s">
        <v>10831</v>
      </c>
      <c r="G269">
        <v>2</v>
      </c>
      <c r="H269" t="s">
        <v>10829</v>
      </c>
      <c r="I269" t="s">
        <v>10812</v>
      </c>
      <c r="J269" t="s">
        <v>10448</v>
      </c>
    </row>
    <row r="270" spans="1:10">
      <c r="A270" s="11" t="s">
        <v>10835</v>
      </c>
      <c r="B270" t="s">
        <v>10820</v>
      </c>
      <c r="C270" t="s">
        <v>10821</v>
      </c>
      <c r="D270" t="s">
        <v>5414</v>
      </c>
      <c r="E270" t="s">
        <v>10448</v>
      </c>
      <c r="F270" t="s">
        <v>10822</v>
      </c>
      <c r="G270">
        <v>3</v>
      </c>
      <c r="H270" t="s">
        <v>10823</v>
      </c>
      <c r="I270" t="s">
        <v>10812</v>
      </c>
      <c r="J270" t="s">
        <v>10448</v>
      </c>
    </row>
    <row r="271" spans="1:10">
      <c r="A271" t="s">
        <v>10836</v>
      </c>
      <c r="B271" t="s">
        <v>10820</v>
      </c>
      <c r="C271" t="s">
        <v>10821</v>
      </c>
      <c r="D271" t="s">
        <v>5414</v>
      </c>
      <c r="E271" t="s">
        <v>10448</v>
      </c>
      <c r="F271" t="s">
        <v>10822</v>
      </c>
      <c r="G271">
        <v>3</v>
      </c>
      <c r="H271" t="s">
        <v>10825</v>
      </c>
      <c r="I271" t="s">
        <v>10812</v>
      </c>
      <c r="J271" t="s">
        <v>10448</v>
      </c>
    </row>
    <row r="272" spans="1:10">
      <c r="A272" t="s">
        <v>10837</v>
      </c>
      <c r="B272" t="s">
        <v>10820</v>
      </c>
      <c r="C272" t="s">
        <v>10821</v>
      </c>
      <c r="D272" t="s">
        <v>5414</v>
      </c>
      <c r="E272" t="s">
        <v>10448</v>
      </c>
      <c r="F272" t="s">
        <v>10822</v>
      </c>
      <c r="G272">
        <v>3</v>
      </c>
      <c r="H272" t="s">
        <v>10827</v>
      </c>
      <c r="I272" t="s">
        <v>10812</v>
      </c>
      <c r="J272" t="s">
        <v>10448</v>
      </c>
    </row>
    <row r="273" spans="1:10">
      <c r="A273" t="s">
        <v>10838</v>
      </c>
      <c r="B273" t="s">
        <v>10820</v>
      </c>
      <c r="C273" t="s">
        <v>10821</v>
      </c>
      <c r="D273" t="s">
        <v>5414</v>
      </c>
      <c r="E273" t="s">
        <v>10448</v>
      </c>
      <c r="F273" t="s">
        <v>10822</v>
      </c>
      <c r="G273">
        <v>3</v>
      </c>
      <c r="H273" t="s">
        <v>10829</v>
      </c>
      <c r="I273" t="s">
        <v>10812</v>
      </c>
      <c r="J273" t="s">
        <v>10448</v>
      </c>
    </row>
    <row r="274" spans="1:10">
      <c r="A274" s="11" t="s">
        <v>10839</v>
      </c>
      <c r="B274" t="s">
        <v>2366</v>
      </c>
      <c r="C274" t="s">
        <v>10821</v>
      </c>
      <c r="D274" t="s">
        <v>5414</v>
      </c>
      <c r="E274" t="s">
        <v>10448</v>
      </c>
      <c r="F274" t="s">
        <v>10831</v>
      </c>
      <c r="G274">
        <v>4</v>
      </c>
      <c r="H274" t="s">
        <v>10823</v>
      </c>
      <c r="I274" t="s">
        <v>10812</v>
      </c>
      <c r="J274" t="s">
        <v>10448</v>
      </c>
    </row>
    <row r="275" spans="1:10">
      <c r="A275" s="11" t="s">
        <v>10840</v>
      </c>
      <c r="B275" t="s">
        <v>10820</v>
      </c>
      <c r="C275" t="s">
        <v>10821</v>
      </c>
      <c r="D275" t="s">
        <v>5414</v>
      </c>
      <c r="E275" t="s">
        <v>10448</v>
      </c>
      <c r="F275" t="s">
        <v>10831</v>
      </c>
      <c r="G275">
        <v>4</v>
      </c>
      <c r="H275" t="s">
        <v>10825</v>
      </c>
      <c r="I275" t="s">
        <v>10812</v>
      </c>
      <c r="J275" t="s">
        <v>10448</v>
      </c>
    </row>
    <row r="276" spans="1:10">
      <c r="A276" s="11" t="s">
        <v>10841</v>
      </c>
      <c r="B276" t="s">
        <v>10820</v>
      </c>
      <c r="C276" t="s">
        <v>10821</v>
      </c>
      <c r="D276" t="s">
        <v>5414</v>
      </c>
      <c r="E276" t="s">
        <v>10448</v>
      </c>
      <c r="F276" t="s">
        <v>10831</v>
      </c>
      <c r="G276">
        <v>4</v>
      </c>
      <c r="H276" t="s">
        <v>10827</v>
      </c>
      <c r="I276" t="s">
        <v>10812</v>
      </c>
      <c r="J276" t="s">
        <v>10448</v>
      </c>
    </row>
    <row r="277" spans="1:10">
      <c r="A277" t="s">
        <v>10842</v>
      </c>
      <c r="B277" t="s">
        <v>10820</v>
      </c>
      <c r="C277" t="s">
        <v>10821</v>
      </c>
      <c r="D277" t="s">
        <v>5414</v>
      </c>
      <c r="E277" t="s">
        <v>10448</v>
      </c>
      <c r="F277" t="s">
        <v>10831</v>
      </c>
      <c r="G277">
        <v>4</v>
      </c>
      <c r="H277" t="s">
        <v>10829</v>
      </c>
      <c r="I277" t="s">
        <v>10812</v>
      </c>
      <c r="J277" t="s">
        <v>10448</v>
      </c>
    </row>
    <row r="278" spans="1:10">
      <c r="A278" t="s">
        <v>10843</v>
      </c>
      <c r="B278" t="s">
        <v>10820</v>
      </c>
      <c r="C278" t="s">
        <v>10821</v>
      </c>
      <c r="D278" t="s">
        <v>5414</v>
      </c>
      <c r="E278" t="s">
        <v>10448</v>
      </c>
      <c r="F278" t="s">
        <v>10831</v>
      </c>
      <c r="G278">
        <v>5</v>
      </c>
      <c r="H278" t="s">
        <v>10823</v>
      </c>
      <c r="I278" t="s">
        <v>10812</v>
      </c>
      <c r="J278" t="s">
        <v>10448</v>
      </c>
    </row>
    <row r="279" spans="1:10">
      <c r="A279" t="s">
        <v>10844</v>
      </c>
      <c r="B279" t="s">
        <v>10820</v>
      </c>
      <c r="C279" t="s">
        <v>10821</v>
      </c>
      <c r="D279" t="s">
        <v>5414</v>
      </c>
      <c r="E279" t="s">
        <v>10448</v>
      </c>
      <c r="F279" t="s">
        <v>10831</v>
      </c>
      <c r="G279">
        <v>5</v>
      </c>
      <c r="H279" t="s">
        <v>10825</v>
      </c>
      <c r="I279" t="s">
        <v>10812</v>
      </c>
      <c r="J279" t="s">
        <v>10448</v>
      </c>
    </row>
    <row r="280" spans="1:10">
      <c r="A280" t="s">
        <v>10845</v>
      </c>
      <c r="B280" t="s">
        <v>10820</v>
      </c>
      <c r="C280" t="s">
        <v>10821</v>
      </c>
      <c r="D280" t="s">
        <v>5414</v>
      </c>
      <c r="E280" t="s">
        <v>10448</v>
      </c>
      <c r="F280" t="s">
        <v>10831</v>
      </c>
      <c r="G280">
        <v>5</v>
      </c>
      <c r="H280" t="s">
        <v>10827</v>
      </c>
      <c r="I280" t="s">
        <v>10812</v>
      </c>
      <c r="J280" t="s">
        <v>10448</v>
      </c>
    </row>
    <row r="281" spans="1:10">
      <c r="A281" t="s">
        <v>10846</v>
      </c>
      <c r="B281" t="s">
        <v>10820</v>
      </c>
      <c r="C281" t="s">
        <v>10821</v>
      </c>
      <c r="D281" t="s">
        <v>5414</v>
      </c>
      <c r="E281" t="s">
        <v>10448</v>
      </c>
      <c r="F281" t="s">
        <v>10831</v>
      </c>
      <c r="G281">
        <v>5</v>
      </c>
      <c r="H281" t="s">
        <v>10829</v>
      </c>
      <c r="I281" t="s">
        <v>10812</v>
      </c>
      <c r="J281" t="s">
        <v>10448</v>
      </c>
    </row>
    <row r="282" spans="1:10">
      <c r="A282" t="s">
        <v>10847</v>
      </c>
      <c r="B282" t="s">
        <v>10820</v>
      </c>
      <c r="C282" t="s">
        <v>10821</v>
      </c>
      <c r="D282" t="s">
        <v>5414</v>
      </c>
      <c r="E282" t="s">
        <v>10448</v>
      </c>
      <c r="F282" t="s">
        <v>10831</v>
      </c>
      <c r="G282">
        <v>6</v>
      </c>
      <c r="H282" t="s">
        <v>10823</v>
      </c>
      <c r="I282" t="s">
        <v>10812</v>
      </c>
      <c r="J282" t="s">
        <v>10448</v>
      </c>
    </row>
    <row r="283" spans="1:10">
      <c r="A283" t="s">
        <v>10848</v>
      </c>
      <c r="B283" t="s">
        <v>10820</v>
      </c>
      <c r="C283" t="s">
        <v>10821</v>
      </c>
      <c r="D283" t="s">
        <v>5414</v>
      </c>
      <c r="E283" t="s">
        <v>10448</v>
      </c>
      <c r="F283" t="s">
        <v>10831</v>
      </c>
      <c r="G283">
        <v>6</v>
      </c>
      <c r="H283" t="s">
        <v>10825</v>
      </c>
      <c r="I283" t="s">
        <v>10812</v>
      </c>
      <c r="J283" t="s">
        <v>10448</v>
      </c>
    </row>
    <row r="284" spans="1:10">
      <c r="A284" t="s">
        <v>10849</v>
      </c>
      <c r="B284" t="s">
        <v>10820</v>
      </c>
      <c r="C284" t="s">
        <v>10821</v>
      </c>
      <c r="D284" t="s">
        <v>5414</v>
      </c>
      <c r="E284" t="s">
        <v>10448</v>
      </c>
      <c r="F284" t="s">
        <v>10831</v>
      </c>
      <c r="G284">
        <v>6</v>
      </c>
      <c r="H284" t="s">
        <v>10827</v>
      </c>
      <c r="I284" t="s">
        <v>10812</v>
      </c>
      <c r="J284" t="s">
        <v>10448</v>
      </c>
    </row>
    <row r="285" spans="1:10">
      <c r="A285" t="s">
        <v>10850</v>
      </c>
      <c r="B285" t="s">
        <v>10820</v>
      </c>
      <c r="C285" t="s">
        <v>10821</v>
      </c>
      <c r="D285" t="s">
        <v>5414</v>
      </c>
      <c r="E285" t="s">
        <v>10448</v>
      </c>
      <c r="F285" t="s">
        <v>10831</v>
      </c>
      <c r="G285">
        <v>6</v>
      </c>
      <c r="H285" t="s">
        <v>10829</v>
      </c>
      <c r="I285" t="s">
        <v>10812</v>
      </c>
      <c r="J285" t="s">
        <v>10448</v>
      </c>
    </row>
    <row r="286" spans="1:10">
      <c r="A286" t="s">
        <v>10851</v>
      </c>
      <c r="B286" t="s">
        <v>10820</v>
      </c>
      <c r="C286" t="s">
        <v>10821</v>
      </c>
      <c r="D286" t="s">
        <v>5414</v>
      </c>
      <c r="E286" t="s">
        <v>10448</v>
      </c>
      <c r="F286" t="s">
        <v>10831</v>
      </c>
      <c r="G286">
        <v>7</v>
      </c>
      <c r="H286" t="s">
        <v>10823</v>
      </c>
      <c r="I286" t="s">
        <v>10812</v>
      </c>
      <c r="J286" t="s">
        <v>10448</v>
      </c>
    </row>
    <row r="287" spans="1:10">
      <c r="A287" t="s">
        <v>10852</v>
      </c>
      <c r="B287" t="s">
        <v>10820</v>
      </c>
      <c r="C287" t="s">
        <v>10821</v>
      </c>
      <c r="D287" t="s">
        <v>5414</v>
      </c>
      <c r="E287" t="s">
        <v>10448</v>
      </c>
      <c r="F287" t="s">
        <v>10831</v>
      </c>
      <c r="G287">
        <v>7</v>
      </c>
      <c r="H287" t="s">
        <v>10825</v>
      </c>
      <c r="I287" t="s">
        <v>10812</v>
      </c>
      <c r="J287" t="s">
        <v>10448</v>
      </c>
    </row>
    <row r="288" spans="1:10">
      <c r="A288" t="s">
        <v>10853</v>
      </c>
      <c r="B288" t="s">
        <v>10820</v>
      </c>
      <c r="C288" t="s">
        <v>10821</v>
      </c>
      <c r="D288" t="s">
        <v>5414</v>
      </c>
      <c r="E288" t="s">
        <v>10448</v>
      </c>
      <c r="F288" t="s">
        <v>10831</v>
      </c>
      <c r="G288">
        <v>7</v>
      </c>
      <c r="H288" t="s">
        <v>10827</v>
      </c>
      <c r="I288" t="s">
        <v>10812</v>
      </c>
      <c r="J288" t="s">
        <v>10448</v>
      </c>
    </row>
    <row r="289" spans="1:10">
      <c r="A289" t="s">
        <v>10854</v>
      </c>
      <c r="B289" t="s">
        <v>10820</v>
      </c>
      <c r="C289" t="s">
        <v>10821</v>
      </c>
      <c r="D289" t="s">
        <v>5414</v>
      </c>
      <c r="E289" t="s">
        <v>10448</v>
      </c>
      <c r="F289" t="s">
        <v>10831</v>
      </c>
      <c r="G289">
        <v>7</v>
      </c>
      <c r="H289" t="s">
        <v>10829</v>
      </c>
      <c r="I289" t="s">
        <v>10812</v>
      </c>
      <c r="J289" t="s">
        <v>10448</v>
      </c>
    </row>
    <row r="290" spans="1:10">
      <c r="A290" t="s">
        <v>10855</v>
      </c>
      <c r="B290" t="s">
        <v>10820</v>
      </c>
      <c r="C290" t="s">
        <v>10821</v>
      </c>
      <c r="D290" t="s">
        <v>5414</v>
      </c>
      <c r="E290" t="s">
        <v>10448</v>
      </c>
      <c r="F290" t="s">
        <v>10831</v>
      </c>
      <c r="G290">
        <v>8</v>
      </c>
      <c r="H290" t="s">
        <v>10823</v>
      </c>
      <c r="I290" t="s">
        <v>10812</v>
      </c>
      <c r="J290" t="s">
        <v>10448</v>
      </c>
    </row>
    <row r="291" spans="1:10">
      <c r="A291" t="s">
        <v>10856</v>
      </c>
      <c r="B291" t="s">
        <v>10820</v>
      </c>
      <c r="C291" t="s">
        <v>10821</v>
      </c>
      <c r="D291" t="s">
        <v>5414</v>
      </c>
      <c r="E291" t="s">
        <v>10448</v>
      </c>
      <c r="F291" t="s">
        <v>10831</v>
      </c>
      <c r="G291">
        <v>8</v>
      </c>
      <c r="H291" t="s">
        <v>10825</v>
      </c>
      <c r="I291" t="s">
        <v>10812</v>
      </c>
      <c r="J291" t="s">
        <v>10448</v>
      </c>
    </row>
    <row r="292" spans="1:10">
      <c r="A292" t="s">
        <v>10857</v>
      </c>
      <c r="B292" t="s">
        <v>10820</v>
      </c>
      <c r="C292" t="s">
        <v>10821</v>
      </c>
      <c r="D292" t="s">
        <v>5414</v>
      </c>
      <c r="E292" t="s">
        <v>10448</v>
      </c>
      <c r="F292" t="s">
        <v>10831</v>
      </c>
      <c r="G292">
        <v>8</v>
      </c>
      <c r="H292" t="s">
        <v>10827</v>
      </c>
      <c r="I292" t="s">
        <v>10812</v>
      </c>
      <c r="J292" t="s">
        <v>10448</v>
      </c>
    </row>
    <row r="293" spans="1:10">
      <c r="A293" t="s">
        <v>10858</v>
      </c>
      <c r="B293" t="s">
        <v>10820</v>
      </c>
      <c r="C293" t="s">
        <v>10821</v>
      </c>
      <c r="D293" t="s">
        <v>5414</v>
      </c>
      <c r="E293" t="s">
        <v>10448</v>
      </c>
      <c r="F293" t="s">
        <v>10831</v>
      </c>
      <c r="G293">
        <v>8</v>
      </c>
      <c r="H293" t="s">
        <v>10829</v>
      </c>
      <c r="I293" t="s">
        <v>10812</v>
      </c>
      <c r="J293" t="s">
        <v>10448</v>
      </c>
    </row>
    <row r="294" spans="1:10">
      <c r="A294" t="s">
        <v>10859</v>
      </c>
      <c r="B294">
        <v>8525760</v>
      </c>
      <c r="C294" t="s">
        <v>10860</v>
      </c>
      <c r="D294" t="s">
        <v>5414</v>
      </c>
      <c r="E294" t="s">
        <v>10448</v>
      </c>
      <c r="F294" t="s">
        <v>10861</v>
      </c>
      <c r="G294" t="s">
        <v>10862</v>
      </c>
      <c r="H294" t="s">
        <v>10863</v>
      </c>
      <c r="I294" t="s">
        <v>10812</v>
      </c>
      <c r="J294" t="s">
        <v>10448</v>
      </c>
    </row>
    <row r="295" spans="1:10">
      <c r="A295" t="s">
        <v>10864</v>
      </c>
      <c r="B295">
        <v>8525760</v>
      </c>
      <c r="C295" t="s">
        <v>10860</v>
      </c>
      <c r="D295" t="s">
        <v>5414</v>
      </c>
      <c r="E295" t="s">
        <v>10448</v>
      </c>
      <c r="F295" t="s">
        <v>10861</v>
      </c>
      <c r="G295" t="s">
        <v>10862</v>
      </c>
      <c r="H295" t="s">
        <v>10865</v>
      </c>
      <c r="I295" t="s">
        <v>10812</v>
      </c>
      <c r="J295" t="s">
        <v>10448</v>
      </c>
    </row>
    <row r="296" spans="1:10">
      <c r="A296" t="s">
        <v>10866</v>
      </c>
      <c r="B296">
        <v>8525760</v>
      </c>
      <c r="C296" t="s">
        <v>10860</v>
      </c>
      <c r="D296" t="s">
        <v>5414</v>
      </c>
      <c r="E296" t="s">
        <v>10448</v>
      </c>
      <c r="F296" t="s">
        <v>10861</v>
      </c>
      <c r="G296" t="s">
        <v>10862</v>
      </c>
      <c r="H296" t="s">
        <v>10827</v>
      </c>
      <c r="I296" t="s">
        <v>10812</v>
      </c>
      <c r="J296" t="s">
        <v>10448</v>
      </c>
    </row>
    <row r="297" spans="1:10">
      <c r="A297" t="s">
        <v>10867</v>
      </c>
      <c r="B297">
        <v>8525760</v>
      </c>
      <c r="C297" t="s">
        <v>10860</v>
      </c>
      <c r="D297" t="s">
        <v>5414</v>
      </c>
      <c r="E297" t="s">
        <v>10448</v>
      </c>
      <c r="F297" t="s">
        <v>10861</v>
      </c>
      <c r="G297" t="s">
        <v>10862</v>
      </c>
      <c r="H297" t="s">
        <v>10829</v>
      </c>
      <c r="I297" t="s">
        <v>10812</v>
      </c>
      <c r="J297" t="s">
        <v>10448</v>
      </c>
    </row>
    <row r="298" spans="1:10">
      <c r="A298" t="s">
        <v>10868</v>
      </c>
      <c r="B298">
        <v>8525760</v>
      </c>
      <c r="C298" t="s">
        <v>10860</v>
      </c>
      <c r="D298" t="s">
        <v>5414</v>
      </c>
      <c r="E298" t="s">
        <v>10448</v>
      </c>
      <c r="F298" t="s">
        <v>10861</v>
      </c>
      <c r="G298" t="s">
        <v>10869</v>
      </c>
      <c r="H298" t="s">
        <v>10863</v>
      </c>
      <c r="I298" t="s">
        <v>10812</v>
      </c>
      <c r="J298" t="s">
        <v>10448</v>
      </c>
    </row>
    <row r="299" spans="1:10">
      <c r="A299" t="s">
        <v>10870</v>
      </c>
      <c r="B299">
        <v>8525760</v>
      </c>
      <c r="C299" t="s">
        <v>10860</v>
      </c>
      <c r="D299" t="s">
        <v>5414</v>
      </c>
      <c r="E299" t="s">
        <v>10448</v>
      </c>
      <c r="F299" t="s">
        <v>10861</v>
      </c>
      <c r="G299" t="s">
        <v>10869</v>
      </c>
      <c r="H299" t="s">
        <v>10865</v>
      </c>
      <c r="I299" t="s">
        <v>10812</v>
      </c>
      <c r="J299" t="s">
        <v>10448</v>
      </c>
    </row>
    <row r="300" spans="1:10">
      <c r="A300" t="s">
        <v>10871</v>
      </c>
      <c r="B300">
        <v>8525760</v>
      </c>
      <c r="C300" t="s">
        <v>10860</v>
      </c>
      <c r="D300" t="s">
        <v>5414</v>
      </c>
      <c r="E300" t="s">
        <v>10448</v>
      </c>
      <c r="F300" t="s">
        <v>10861</v>
      </c>
      <c r="G300" t="s">
        <v>10869</v>
      </c>
      <c r="H300" t="s">
        <v>10827</v>
      </c>
      <c r="I300" t="s">
        <v>10812</v>
      </c>
      <c r="J300" t="s">
        <v>10448</v>
      </c>
    </row>
    <row r="301" spans="1:10">
      <c r="A301" t="s">
        <v>10872</v>
      </c>
      <c r="B301">
        <v>8525760</v>
      </c>
      <c r="C301" t="s">
        <v>10860</v>
      </c>
      <c r="D301" t="s">
        <v>5414</v>
      </c>
      <c r="E301" t="s">
        <v>10448</v>
      </c>
      <c r="F301" t="s">
        <v>10861</v>
      </c>
      <c r="G301" t="s">
        <v>10869</v>
      </c>
      <c r="H301" t="s">
        <v>10829</v>
      </c>
      <c r="I301" t="s">
        <v>10812</v>
      </c>
      <c r="J301" t="s">
        <v>10448</v>
      </c>
    </row>
    <row r="302" spans="1:10">
      <c r="A302" t="s">
        <v>10873</v>
      </c>
      <c r="B302" t="s">
        <v>10874</v>
      </c>
      <c r="D302" t="s">
        <v>10875</v>
      </c>
      <c r="E302" t="s">
        <v>10432</v>
      </c>
      <c r="G302">
        <v>1001</v>
      </c>
      <c r="H302" t="s">
        <v>10876</v>
      </c>
    </row>
    <row r="303" spans="1:10">
      <c r="A303" t="s">
        <v>10877</v>
      </c>
      <c r="B303" t="s">
        <v>10874</v>
      </c>
      <c r="D303" t="s">
        <v>10875</v>
      </c>
      <c r="E303" t="s">
        <v>10432</v>
      </c>
      <c r="G303">
        <v>1002</v>
      </c>
      <c r="H303" t="s">
        <v>10876</v>
      </c>
    </row>
    <row r="304" spans="1:10">
      <c r="A304" t="s">
        <v>10878</v>
      </c>
      <c r="B304" t="s">
        <v>10874</v>
      </c>
      <c r="D304" t="s">
        <v>10875</v>
      </c>
      <c r="E304" t="s">
        <v>10432</v>
      </c>
      <c r="G304">
        <v>1101</v>
      </c>
      <c r="H304" t="s">
        <v>10876</v>
      </c>
    </row>
    <row r="305" spans="1:9">
      <c r="A305" t="s">
        <v>10879</v>
      </c>
      <c r="B305" t="s">
        <v>10874</v>
      </c>
      <c r="D305" t="s">
        <v>10875</v>
      </c>
      <c r="E305" t="s">
        <v>10432</v>
      </c>
      <c r="G305">
        <v>1001</v>
      </c>
      <c r="H305" t="s">
        <v>10880</v>
      </c>
    </row>
    <row r="306" spans="1:9">
      <c r="A306" t="s">
        <v>10881</v>
      </c>
      <c r="B306" t="s">
        <v>10874</v>
      </c>
      <c r="D306" t="s">
        <v>10875</v>
      </c>
      <c r="E306" t="s">
        <v>10432</v>
      </c>
      <c r="G306">
        <v>1002</v>
      </c>
      <c r="H306" t="s">
        <v>10880</v>
      </c>
    </row>
    <row r="307" spans="1:9">
      <c r="A307" t="s">
        <v>10882</v>
      </c>
      <c r="B307" t="s">
        <v>10874</v>
      </c>
      <c r="D307" t="s">
        <v>10875</v>
      </c>
      <c r="E307" t="s">
        <v>10432</v>
      </c>
      <c r="G307">
        <v>1101</v>
      </c>
      <c r="H307" t="s">
        <v>10880</v>
      </c>
    </row>
    <row r="308" spans="1:9">
      <c r="A308" t="s">
        <v>10883</v>
      </c>
      <c r="B308" t="s">
        <v>10787</v>
      </c>
      <c r="D308" t="s">
        <v>10884</v>
      </c>
      <c r="E308" t="s">
        <v>10432</v>
      </c>
      <c r="G308">
        <v>3101</v>
      </c>
      <c r="H308" t="s">
        <v>10880</v>
      </c>
    </row>
    <row r="309" spans="1:9">
      <c r="A309" t="s">
        <v>10885</v>
      </c>
      <c r="B309" t="s">
        <v>10787</v>
      </c>
      <c r="D309" t="s">
        <v>10884</v>
      </c>
      <c r="E309" t="s">
        <v>10432</v>
      </c>
      <c r="G309">
        <v>3102</v>
      </c>
      <c r="H309" t="s">
        <v>10880</v>
      </c>
    </row>
    <row r="310" spans="1:9">
      <c r="A310" t="s">
        <v>10886</v>
      </c>
      <c r="B310" t="s">
        <v>10787</v>
      </c>
      <c r="D310" t="s">
        <v>10884</v>
      </c>
      <c r="E310" t="s">
        <v>10432</v>
      </c>
      <c r="G310">
        <v>3103</v>
      </c>
      <c r="H310" t="s">
        <v>10880</v>
      </c>
    </row>
    <row r="311" spans="1:9">
      <c r="A311" t="s">
        <v>10887</v>
      </c>
      <c r="B311" t="s">
        <v>10787</v>
      </c>
      <c r="C311" t="s">
        <v>10888</v>
      </c>
      <c r="D311" t="s">
        <v>10793</v>
      </c>
      <c r="E311" t="s">
        <v>8853</v>
      </c>
      <c r="F311" t="s">
        <v>10861</v>
      </c>
      <c r="G311">
        <v>2001</v>
      </c>
      <c r="H311" s="173" t="s">
        <v>10889</v>
      </c>
      <c r="I311" t="s">
        <v>10812</v>
      </c>
    </row>
    <row r="312" spans="1:9">
      <c r="A312" t="s">
        <v>10890</v>
      </c>
      <c r="B312" t="s">
        <v>10787</v>
      </c>
      <c r="C312" t="s">
        <v>10888</v>
      </c>
      <c r="D312" t="s">
        <v>10793</v>
      </c>
      <c r="E312" t="s">
        <v>8853</v>
      </c>
      <c r="F312" t="s">
        <v>10861</v>
      </c>
      <c r="G312">
        <v>2001</v>
      </c>
      <c r="H312" s="143" t="s">
        <v>10891</v>
      </c>
      <c r="I312" t="s">
        <v>10812</v>
      </c>
    </row>
    <row r="313" spans="1:9">
      <c r="A313" t="s">
        <v>10892</v>
      </c>
      <c r="B313" t="s">
        <v>10787</v>
      </c>
      <c r="C313" t="s">
        <v>10888</v>
      </c>
      <c r="D313" t="s">
        <v>10793</v>
      </c>
      <c r="E313" t="s">
        <v>8853</v>
      </c>
      <c r="F313" t="s">
        <v>10861</v>
      </c>
      <c r="G313">
        <v>2001</v>
      </c>
      <c r="H313" s="173" t="s">
        <v>10893</v>
      </c>
      <c r="I313" t="s">
        <v>10812</v>
      </c>
    </row>
    <row r="314" spans="1:9">
      <c r="A314" t="s">
        <v>10894</v>
      </c>
      <c r="B314" t="s">
        <v>10787</v>
      </c>
      <c r="C314" t="s">
        <v>10888</v>
      </c>
      <c r="D314" t="s">
        <v>10793</v>
      </c>
      <c r="E314" t="s">
        <v>8853</v>
      </c>
      <c r="F314" t="s">
        <v>10861</v>
      </c>
      <c r="G314">
        <v>2001</v>
      </c>
      <c r="H314" s="143" t="s">
        <v>10895</v>
      </c>
      <c r="I314" t="s">
        <v>10812</v>
      </c>
    </row>
    <row r="315" spans="1:9">
      <c r="A315" t="s">
        <v>10896</v>
      </c>
      <c r="B315" t="s">
        <v>10787</v>
      </c>
      <c r="C315" t="s">
        <v>10888</v>
      </c>
      <c r="D315" t="s">
        <v>10793</v>
      </c>
      <c r="E315" t="s">
        <v>8853</v>
      </c>
      <c r="F315" t="s">
        <v>10861</v>
      </c>
      <c r="G315">
        <v>2002</v>
      </c>
      <c r="H315" s="173" t="s">
        <v>10889</v>
      </c>
      <c r="I315" t="s">
        <v>10812</v>
      </c>
    </row>
    <row r="316" spans="1:9">
      <c r="A316" t="s">
        <v>10897</v>
      </c>
      <c r="B316" t="s">
        <v>10787</v>
      </c>
      <c r="C316" t="s">
        <v>10888</v>
      </c>
      <c r="D316" t="s">
        <v>10793</v>
      </c>
      <c r="E316" t="s">
        <v>8853</v>
      </c>
      <c r="F316" t="s">
        <v>10861</v>
      </c>
      <c r="G316">
        <v>2002</v>
      </c>
      <c r="H316" s="143" t="s">
        <v>10891</v>
      </c>
      <c r="I316" t="s">
        <v>10812</v>
      </c>
    </row>
    <row r="317" spans="1:9">
      <c r="A317" t="s">
        <v>10898</v>
      </c>
      <c r="B317" t="s">
        <v>10787</v>
      </c>
      <c r="C317" t="s">
        <v>10888</v>
      </c>
      <c r="D317" t="s">
        <v>10793</v>
      </c>
      <c r="E317" t="s">
        <v>8853</v>
      </c>
      <c r="F317" t="s">
        <v>10861</v>
      </c>
      <c r="G317">
        <v>2002</v>
      </c>
      <c r="H317" s="173" t="s">
        <v>10893</v>
      </c>
      <c r="I317" t="s">
        <v>10812</v>
      </c>
    </row>
    <row r="318" spans="1:9">
      <c r="A318" t="s">
        <v>10899</v>
      </c>
      <c r="B318" t="s">
        <v>10787</v>
      </c>
      <c r="C318" t="s">
        <v>10888</v>
      </c>
      <c r="D318" t="s">
        <v>10793</v>
      </c>
      <c r="E318" t="s">
        <v>8853</v>
      </c>
      <c r="F318" t="s">
        <v>10861</v>
      </c>
      <c r="G318">
        <v>2002</v>
      </c>
      <c r="H318" s="143" t="s">
        <v>10895</v>
      </c>
      <c r="I318" t="s">
        <v>10812</v>
      </c>
    </row>
    <row r="319" spans="1:9">
      <c r="A319" t="s">
        <v>10900</v>
      </c>
      <c r="B319" t="s">
        <v>10787</v>
      </c>
      <c r="C319" t="s">
        <v>10888</v>
      </c>
      <c r="D319" t="s">
        <v>10793</v>
      </c>
      <c r="E319" t="s">
        <v>8853</v>
      </c>
      <c r="F319" t="s">
        <v>10861</v>
      </c>
      <c r="G319">
        <v>2101</v>
      </c>
      <c r="H319" s="173" t="s">
        <v>10889</v>
      </c>
      <c r="I319" t="s">
        <v>10812</v>
      </c>
    </row>
    <row r="320" spans="1:9">
      <c r="A320" t="s">
        <v>10901</v>
      </c>
      <c r="B320" t="s">
        <v>10787</v>
      </c>
      <c r="C320" t="s">
        <v>10888</v>
      </c>
      <c r="D320" t="s">
        <v>10793</v>
      </c>
      <c r="E320" t="s">
        <v>8853</v>
      </c>
      <c r="F320" t="s">
        <v>10861</v>
      </c>
      <c r="G320">
        <v>2101</v>
      </c>
      <c r="H320" s="143" t="s">
        <v>10891</v>
      </c>
      <c r="I320" t="s">
        <v>10812</v>
      </c>
    </row>
    <row r="321" spans="1:9">
      <c r="A321" t="s">
        <v>10902</v>
      </c>
      <c r="B321" t="s">
        <v>10787</v>
      </c>
      <c r="C321" t="s">
        <v>10888</v>
      </c>
      <c r="D321" t="s">
        <v>10793</v>
      </c>
      <c r="E321" t="s">
        <v>8853</v>
      </c>
      <c r="F321" t="s">
        <v>10861</v>
      </c>
      <c r="G321">
        <v>2101</v>
      </c>
      <c r="H321" s="173" t="s">
        <v>10893</v>
      </c>
      <c r="I321" t="s">
        <v>10812</v>
      </c>
    </row>
    <row r="322" spans="1:9">
      <c r="A322" t="s">
        <v>10903</v>
      </c>
      <c r="B322" t="s">
        <v>10787</v>
      </c>
      <c r="C322" t="s">
        <v>10888</v>
      </c>
      <c r="D322" t="s">
        <v>10793</v>
      </c>
      <c r="E322" t="s">
        <v>8853</v>
      </c>
      <c r="F322" t="s">
        <v>10861</v>
      </c>
      <c r="G322">
        <v>2101</v>
      </c>
      <c r="H322" s="143" t="s">
        <v>10895</v>
      </c>
      <c r="I322" t="s">
        <v>10812</v>
      </c>
    </row>
    <row r="323" spans="1:9">
      <c r="A323" t="s">
        <v>10904</v>
      </c>
      <c r="B323" t="s">
        <v>10787</v>
      </c>
      <c r="C323" t="s">
        <v>10888</v>
      </c>
      <c r="D323" t="s">
        <v>10797</v>
      </c>
      <c r="E323" t="s">
        <v>8853</v>
      </c>
      <c r="F323" t="s">
        <v>10905</v>
      </c>
      <c r="G323">
        <v>3101</v>
      </c>
      <c r="H323" s="173" t="s">
        <v>10889</v>
      </c>
      <c r="I323" t="s">
        <v>10812</v>
      </c>
    </row>
    <row r="324" spans="1:9">
      <c r="A324" t="s">
        <v>10906</v>
      </c>
      <c r="B324" t="s">
        <v>10787</v>
      </c>
      <c r="C324" t="s">
        <v>10888</v>
      </c>
      <c r="D324" t="s">
        <v>10797</v>
      </c>
      <c r="E324" t="s">
        <v>8853</v>
      </c>
      <c r="F324" t="s">
        <v>10905</v>
      </c>
      <c r="G324">
        <v>3101</v>
      </c>
      <c r="H324" s="143" t="s">
        <v>10891</v>
      </c>
      <c r="I324" t="s">
        <v>10812</v>
      </c>
    </row>
    <row r="325" spans="1:9">
      <c r="A325" t="s">
        <v>10907</v>
      </c>
      <c r="B325" t="s">
        <v>10787</v>
      </c>
      <c r="C325" t="s">
        <v>10888</v>
      </c>
      <c r="D325" t="s">
        <v>10797</v>
      </c>
      <c r="E325" t="s">
        <v>8853</v>
      </c>
      <c r="F325" t="s">
        <v>10905</v>
      </c>
      <c r="G325">
        <v>3101</v>
      </c>
      <c r="H325" s="173" t="s">
        <v>10893</v>
      </c>
      <c r="I325" t="s">
        <v>10812</v>
      </c>
    </row>
    <row r="326" spans="1:9">
      <c r="A326" t="s">
        <v>10908</v>
      </c>
      <c r="B326" t="s">
        <v>10787</v>
      </c>
      <c r="C326" t="s">
        <v>10888</v>
      </c>
      <c r="D326" t="s">
        <v>10797</v>
      </c>
      <c r="E326" t="s">
        <v>8853</v>
      </c>
      <c r="F326" t="s">
        <v>10905</v>
      </c>
      <c r="G326">
        <v>3101</v>
      </c>
      <c r="H326" s="143" t="s">
        <v>10895</v>
      </c>
      <c r="I326" t="s">
        <v>10812</v>
      </c>
    </row>
    <row r="327" spans="1:9">
      <c r="A327" t="s">
        <v>10909</v>
      </c>
      <c r="B327" t="s">
        <v>10787</v>
      </c>
      <c r="C327" t="s">
        <v>10888</v>
      </c>
      <c r="D327" t="s">
        <v>10797</v>
      </c>
      <c r="E327" t="s">
        <v>8853</v>
      </c>
      <c r="F327" t="s">
        <v>10905</v>
      </c>
      <c r="G327">
        <v>3102</v>
      </c>
      <c r="H327" s="173" t="s">
        <v>10889</v>
      </c>
      <c r="I327" t="s">
        <v>10812</v>
      </c>
    </row>
    <row r="328" spans="1:9">
      <c r="A328" t="s">
        <v>10910</v>
      </c>
      <c r="B328" t="s">
        <v>10787</v>
      </c>
      <c r="C328" t="s">
        <v>10888</v>
      </c>
      <c r="D328" t="s">
        <v>10797</v>
      </c>
      <c r="E328" t="s">
        <v>8853</v>
      </c>
      <c r="F328" t="s">
        <v>10905</v>
      </c>
      <c r="G328">
        <v>3102</v>
      </c>
      <c r="H328" s="143" t="s">
        <v>10891</v>
      </c>
      <c r="I328" t="s">
        <v>10812</v>
      </c>
    </row>
    <row r="329" spans="1:9">
      <c r="A329" t="s">
        <v>10911</v>
      </c>
      <c r="B329" t="s">
        <v>10787</v>
      </c>
      <c r="C329" t="s">
        <v>10888</v>
      </c>
      <c r="D329" t="s">
        <v>10797</v>
      </c>
      <c r="E329" t="s">
        <v>8853</v>
      </c>
      <c r="F329" t="s">
        <v>10905</v>
      </c>
      <c r="G329">
        <v>3102</v>
      </c>
      <c r="H329" s="173" t="s">
        <v>10893</v>
      </c>
      <c r="I329" t="s">
        <v>10812</v>
      </c>
    </row>
    <row r="330" spans="1:9">
      <c r="A330" t="s">
        <v>10912</v>
      </c>
      <c r="B330" t="s">
        <v>10787</v>
      </c>
      <c r="C330" t="s">
        <v>10888</v>
      </c>
      <c r="D330" t="s">
        <v>10797</v>
      </c>
      <c r="E330" t="s">
        <v>8853</v>
      </c>
      <c r="F330" t="s">
        <v>10905</v>
      </c>
      <c r="G330">
        <v>3102</v>
      </c>
      <c r="H330" s="143" t="s">
        <v>10895</v>
      </c>
      <c r="I330" t="s">
        <v>10812</v>
      </c>
    </row>
    <row r="331" spans="1:9">
      <c r="A331" t="s">
        <v>10913</v>
      </c>
      <c r="B331" t="s">
        <v>10787</v>
      </c>
      <c r="C331" t="s">
        <v>10888</v>
      </c>
      <c r="D331" t="s">
        <v>10797</v>
      </c>
      <c r="E331" t="s">
        <v>8853</v>
      </c>
      <c r="F331" t="s">
        <v>10905</v>
      </c>
      <c r="G331">
        <v>3103</v>
      </c>
      <c r="H331" s="173" t="s">
        <v>10889</v>
      </c>
      <c r="I331" t="s">
        <v>10812</v>
      </c>
    </row>
    <row r="332" spans="1:9">
      <c r="A332" t="s">
        <v>10914</v>
      </c>
      <c r="B332" t="s">
        <v>10787</v>
      </c>
      <c r="C332" t="s">
        <v>10888</v>
      </c>
      <c r="D332" t="s">
        <v>10797</v>
      </c>
      <c r="E332" t="s">
        <v>8853</v>
      </c>
      <c r="F332" t="s">
        <v>10905</v>
      </c>
      <c r="G332">
        <v>3103</v>
      </c>
      <c r="H332" s="143" t="s">
        <v>10891</v>
      </c>
      <c r="I332" t="s">
        <v>10812</v>
      </c>
    </row>
    <row r="333" spans="1:9">
      <c r="A333" t="s">
        <v>10915</v>
      </c>
      <c r="B333" t="s">
        <v>10787</v>
      </c>
      <c r="C333" t="s">
        <v>10888</v>
      </c>
      <c r="D333" t="s">
        <v>10797</v>
      </c>
      <c r="E333" t="s">
        <v>8853</v>
      </c>
      <c r="F333" t="s">
        <v>10905</v>
      </c>
      <c r="G333">
        <v>3103</v>
      </c>
      <c r="H333" s="173" t="s">
        <v>10893</v>
      </c>
      <c r="I333" t="s">
        <v>10812</v>
      </c>
    </row>
    <row r="334" spans="1:9">
      <c r="A334" t="s">
        <v>10916</v>
      </c>
      <c r="B334" t="s">
        <v>10787</v>
      </c>
      <c r="C334" t="s">
        <v>10888</v>
      </c>
      <c r="D334" t="s">
        <v>10797</v>
      </c>
      <c r="E334" t="s">
        <v>8853</v>
      </c>
      <c r="F334" t="s">
        <v>10905</v>
      </c>
      <c r="G334">
        <v>3103</v>
      </c>
      <c r="H334" s="143" t="s">
        <v>10895</v>
      </c>
      <c r="I334" t="s">
        <v>10812</v>
      </c>
    </row>
    <row r="335" spans="1:9">
      <c r="A335" t="s">
        <v>10917</v>
      </c>
      <c r="B335" t="s">
        <v>10918</v>
      </c>
      <c r="C335" t="s">
        <v>10888</v>
      </c>
      <c r="D335" t="s">
        <v>10919</v>
      </c>
      <c r="E335" t="s">
        <v>8853</v>
      </c>
      <c r="G335">
        <v>1001</v>
      </c>
      <c r="H335" s="173" t="s">
        <v>10889</v>
      </c>
    </row>
    <row r="336" spans="1:9">
      <c r="A336" t="s">
        <v>10920</v>
      </c>
      <c r="B336" t="s">
        <v>10918</v>
      </c>
      <c r="C336" t="s">
        <v>10888</v>
      </c>
      <c r="D336" t="s">
        <v>10919</v>
      </c>
      <c r="E336" t="s">
        <v>8853</v>
      </c>
      <c r="G336">
        <v>1001</v>
      </c>
      <c r="H336" s="143" t="s">
        <v>10891</v>
      </c>
    </row>
    <row r="337" spans="1:9">
      <c r="A337" t="s">
        <v>10921</v>
      </c>
      <c r="B337" t="s">
        <v>10918</v>
      </c>
      <c r="C337" t="s">
        <v>10888</v>
      </c>
      <c r="D337" t="s">
        <v>10919</v>
      </c>
      <c r="E337" t="s">
        <v>8853</v>
      </c>
      <c r="G337">
        <v>1001</v>
      </c>
      <c r="H337" s="173" t="s">
        <v>10893</v>
      </c>
    </row>
    <row r="338" spans="1:9">
      <c r="A338" t="s">
        <v>10922</v>
      </c>
      <c r="B338" t="s">
        <v>10918</v>
      </c>
      <c r="C338" t="s">
        <v>10888</v>
      </c>
      <c r="D338" t="s">
        <v>10919</v>
      </c>
      <c r="E338" t="s">
        <v>8853</v>
      </c>
      <c r="G338">
        <v>1001</v>
      </c>
      <c r="H338" s="143" t="s">
        <v>10895</v>
      </c>
    </row>
    <row r="339" spans="1:9">
      <c r="A339" t="s">
        <v>10923</v>
      </c>
      <c r="B339" t="s">
        <v>10918</v>
      </c>
      <c r="C339" t="s">
        <v>10888</v>
      </c>
      <c r="D339" t="s">
        <v>10919</v>
      </c>
      <c r="E339" t="s">
        <v>8853</v>
      </c>
      <c r="G339">
        <v>1002</v>
      </c>
      <c r="H339" s="173" t="s">
        <v>10889</v>
      </c>
    </row>
    <row r="340" spans="1:9">
      <c r="A340" t="s">
        <v>10924</v>
      </c>
      <c r="B340" t="s">
        <v>10918</v>
      </c>
      <c r="C340" t="s">
        <v>10888</v>
      </c>
      <c r="D340" t="s">
        <v>10919</v>
      </c>
      <c r="E340" t="s">
        <v>8853</v>
      </c>
      <c r="G340">
        <v>1002</v>
      </c>
      <c r="H340" s="143" t="s">
        <v>10891</v>
      </c>
    </row>
    <row r="341" spans="1:9">
      <c r="A341" t="s">
        <v>10925</v>
      </c>
      <c r="B341" t="s">
        <v>10918</v>
      </c>
      <c r="C341" t="s">
        <v>10888</v>
      </c>
      <c r="D341" t="s">
        <v>10919</v>
      </c>
      <c r="E341" t="s">
        <v>8853</v>
      </c>
      <c r="G341">
        <v>1002</v>
      </c>
      <c r="H341" s="173" t="s">
        <v>10893</v>
      </c>
    </row>
    <row r="342" spans="1:9">
      <c r="A342" t="s">
        <v>10926</v>
      </c>
      <c r="B342" t="s">
        <v>10918</v>
      </c>
      <c r="C342" t="s">
        <v>10888</v>
      </c>
      <c r="D342" t="s">
        <v>10919</v>
      </c>
      <c r="E342" t="s">
        <v>8853</v>
      </c>
      <c r="G342">
        <v>1002</v>
      </c>
      <c r="H342" s="143" t="s">
        <v>10895</v>
      </c>
    </row>
    <row r="343" spans="1:9">
      <c r="A343" t="s">
        <v>10927</v>
      </c>
      <c r="B343" t="s">
        <v>10918</v>
      </c>
      <c r="C343" t="s">
        <v>10888</v>
      </c>
      <c r="D343" t="s">
        <v>10919</v>
      </c>
      <c r="E343" t="s">
        <v>8853</v>
      </c>
      <c r="G343">
        <v>1003</v>
      </c>
      <c r="H343" s="173" t="s">
        <v>10889</v>
      </c>
    </row>
    <row r="344" spans="1:9">
      <c r="A344" t="s">
        <v>10928</v>
      </c>
      <c r="B344" t="s">
        <v>10918</v>
      </c>
      <c r="C344" t="s">
        <v>10888</v>
      </c>
      <c r="D344" t="s">
        <v>10919</v>
      </c>
      <c r="E344" t="s">
        <v>8853</v>
      </c>
      <c r="G344">
        <v>1003</v>
      </c>
      <c r="H344" s="143" t="s">
        <v>10891</v>
      </c>
    </row>
    <row r="345" spans="1:9">
      <c r="A345" t="s">
        <v>10929</v>
      </c>
      <c r="B345" t="s">
        <v>10918</v>
      </c>
      <c r="C345" t="s">
        <v>10888</v>
      </c>
      <c r="D345" t="s">
        <v>10919</v>
      </c>
      <c r="E345" t="s">
        <v>8853</v>
      </c>
      <c r="G345">
        <v>1003</v>
      </c>
      <c r="H345" s="173" t="s">
        <v>10893</v>
      </c>
    </row>
    <row r="346" spans="1:9">
      <c r="A346" s="147" t="s">
        <v>10930</v>
      </c>
      <c r="B346" t="s">
        <v>10918</v>
      </c>
      <c r="C346" t="s">
        <v>10888</v>
      </c>
      <c r="D346" t="s">
        <v>10919</v>
      </c>
      <c r="E346" t="s">
        <v>8853</v>
      </c>
      <c r="G346">
        <v>1003</v>
      </c>
      <c r="H346" s="143" t="s">
        <v>10895</v>
      </c>
    </row>
    <row r="347" spans="1:9">
      <c r="A347" s="147" t="s">
        <v>10931</v>
      </c>
      <c r="B347" t="s">
        <v>10787</v>
      </c>
      <c r="C347" t="s">
        <v>10888</v>
      </c>
      <c r="D347" t="s">
        <v>10932</v>
      </c>
      <c r="E347" t="s">
        <v>8853</v>
      </c>
      <c r="F347" t="s">
        <v>10905</v>
      </c>
      <c r="G347">
        <v>1101</v>
      </c>
      <c r="H347" s="104" t="s">
        <v>10933</v>
      </c>
      <c r="I347" t="s">
        <v>10451</v>
      </c>
    </row>
    <row r="348" spans="1:9">
      <c r="A348" t="s">
        <v>10934</v>
      </c>
      <c r="B348" t="s">
        <v>10787</v>
      </c>
      <c r="C348" t="s">
        <v>10888</v>
      </c>
      <c r="D348" t="s">
        <v>10932</v>
      </c>
      <c r="E348" t="s">
        <v>8853</v>
      </c>
      <c r="F348" t="s">
        <v>10905</v>
      </c>
      <c r="G348">
        <v>1101</v>
      </c>
      <c r="H348" s="105" t="s">
        <v>10935</v>
      </c>
      <c r="I348" t="s">
        <v>10451</v>
      </c>
    </row>
    <row r="349" spans="1:9">
      <c r="A349" t="s">
        <v>10936</v>
      </c>
      <c r="B349" t="s">
        <v>10787</v>
      </c>
      <c r="C349" t="s">
        <v>10888</v>
      </c>
      <c r="D349" t="s">
        <v>10932</v>
      </c>
      <c r="E349" t="s">
        <v>8853</v>
      </c>
      <c r="F349" t="s">
        <v>10905</v>
      </c>
      <c r="G349">
        <v>1101</v>
      </c>
      <c r="H349" s="104" t="s">
        <v>10937</v>
      </c>
      <c r="I349" t="s">
        <v>10451</v>
      </c>
    </row>
    <row r="350" spans="1:9">
      <c r="A350" t="s">
        <v>10938</v>
      </c>
      <c r="B350" t="s">
        <v>10787</v>
      </c>
      <c r="C350" t="s">
        <v>10888</v>
      </c>
      <c r="D350" t="s">
        <v>10932</v>
      </c>
      <c r="E350" t="s">
        <v>8853</v>
      </c>
      <c r="F350" t="s">
        <v>10905</v>
      </c>
      <c r="G350">
        <v>1101</v>
      </c>
      <c r="H350" s="105" t="s">
        <v>10939</v>
      </c>
      <c r="I350" t="s">
        <v>10451</v>
      </c>
    </row>
    <row r="351" spans="1:9">
      <c r="A351" t="s">
        <v>10940</v>
      </c>
      <c r="B351" t="s">
        <v>10787</v>
      </c>
      <c r="C351" t="s">
        <v>10888</v>
      </c>
      <c r="D351" t="s">
        <v>10932</v>
      </c>
      <c r="E351" t="s">
        <v>8853</v>
      </c>
      <c r="F351" t="s">
        <v>10905</v>
      </c>
      <c r="G351">
        <v>1101</v>
      </c>
      <c r="H351" s="104" t="s">
        <v>10941</v>
      </c>
      <c r="I351" t="s">
        <v>10451</v>
      </c>
    </row>
    <row r="352" spans="1:9">
      <c r="A352" t="s">
        <v>10942</v>
      </c>
      <c r="B352" t="s">
        <v>10787</v>
      </c>
      <c r="C352" t="s">
        <v>10888</v>
      </c>
      <c r="D352" t="s">
        <v>10932</v>
      </c>
      <c r="E352" t="s">
        <v>8853</v>
      </c>
      <c r="F352" t="s">
        <v>10905</v>
      </c>
      <c r="G352">
        <v>1101</v>
      </c>
      <c r="H352" s="105" t="s">
        <v>10943</v>
      </c>
      <c r="I352" t="s">
        <v>10451</v>
      </c>
    </row>
    <row r="353" spans="1:9">
      <c r="A353" s="147" t="s">
        <v>10944</v>
      </c>
      <c r="B353" t="s">
        <v>10787</v>
      </c>
      <c r="C353" t="s">
        <v>10888</v>
      </c>
      <c r="D353" t="s">
        <v>10932</v>
      </c>
      <c r="E353" t="s">
        <v>8853</v>
      </c>
      <c r="F353" t="s">
        <v>10905</v>
      </c>
      <c r="G353">
        <v>1102</v>
      </c>
      <c r="H353" s="104" t="s">
        <v>10933</v>
      </c>
      <c r="I353" t="s">
        <v>10451</v>
      </c>
    </row>
    <row r="354" spans="1:9">
      <c r="A354" s="147" t="s">
        <v>10945</v>
      </c>
      <c r="B354" t="s">
        <v>10787</v>
      </c>
      <c r="C354" t="s">
        <v>10888</v>
      </c>
      <c r="D354" t="s">
        <v>10932</v>
      </c>
      <c r="E354" t="s">
        <v>8853</v>
      </c>
      <c r="F354" t="s">
        <v>10905</v>
      </c>
      <c r="G354">
        <v>1102</v>
      </c>
      <c r="H354" s="105" t="s">
        <v>10935</v>
      </c>
      <c r="I354" t="s">
        <v>10451</v>
      </c>
    </row>
    <row r="355" spans="1:9">
      <c r="A355" t="s">
        <v>10946</v>
      </c>
      <c r="B355" t="s">
        <v>10787</v>
      </c>
      <c r="C355" t="s">
        <v>10888</v>
      </c>
      <c r="D355" t="s">
        <v>10932</v>
      </c>
      <c r="E355" t="s">
        <v>8853</v>
      </c>
      <c r="F355" t="s">
        <v>10905</v>
      </c>
      <c r="G355">
        <v>1102</v>
      </c>
      <c r="H355" s="104" t="s">
        <v>10937</v>
      </c>
      <c r="I355" t="s">
        <v>10451</v>
      </c>
    </row>
    <row r="356" spans="1:9">
      <c r="A356" t="s">
        <v>10947</v>
      </c>
      <c r="B356" t="s">
        <v>10787</v>
      </c>
      <c r="C356" t="s">
        <v>10888</v>
      </c>
      <c r="D356" t="s">
        <v>10932</v>
      </c>
      <c r="E356" t="s">
        <v>8853</v>
      </c>
      <c r="F356" t="s">
        <v>10905</v>
      </c>
      <c r="G356">
        <v>1102</v>
      </c>
      <c r="H356" s="105" t="s">
        <v>10939</v>
      </c>
      <c r="I356" t="s">
        <v>10451</v>
      </c>
    </row>
    <row r="357" spans="1:9">
      <c r="A357" t="s">
        <v>10948</v>
      </c>
      <c r="B357" t="s">
        <v>10787</v>
      </c>
      <c r="C357" t="s">
        <v>10888</v>
      </c>
      <c r="D357" t="s">
        <v>10932</v>
      </c>
      <c r="E357" t="s">
        <v>8853</v>
      </c>
      <c r="F357" t="s">
        <v>10905</v>
      </c>
      <c r="G357">
        <v>1102</v>
      </c>
      <c r="H357" s="104" t="s">
        <v>10941</v>
      </c>
      <c r="I357" t="s">
        <v>10451</v>
      </c>
    </row>
    <row r="358" spans="1:9">
      <c r="A358" t="s">
        <v>10949</v>
      </c>
      <c r="B358" t="s">
        <v>10787</v>
      </c>
      <c r="C358" t="s">
        <v>10888</v>
      </c>
      <c r="D358" t="s">
        <v>10932</v>
      </c>
      <c r="E358" t="s">
        <v>8853</v>
      </c>
      <c r="F358" t="s">
        <v>10905</v>
      </c>
      <c r="G358">
        <v>1102</v>
      </c>
      <c r="H358" s="105" t="s">
        <v>10943</v>
      </c>
      <c r="I358" t="s">
        <v>10451</v>
      </c>
    </row>
    <row r="359" spans="1:9">
      <c r="A359" s="147" t="s">
        <v>10950</v>
      </c>
      <c r="B359" t="s">
        <v>10787</v>
      </c>
      <c r="C359" t="s">
        <v>10888</v>
      </c>
      <c r="D359" t="s">
        <v>10932</v>
      </c>
      <c r="E359" t="s">
        <v>8853</v>
      </c>
      <c r="F359" t="s">
        <v>10905</v>
      </c>
      <c r="G359">
        <v>1103</v>
      </c>
      <c r="H359" s="104" t="s">
        <v>10933</v>
      </c>
      <c r="I359" t="s">
        <v>10451</v>
      </c>
    </row>
    <row r="360" spans="1:9">
      <c r="A360" s="147" t="s">
        <v>10951</v>
      </c>
      <c r="B360" t="s">
        <v>10787</v>
      </c>
      <c r="C360" t="s">
        <v>10888</v>
      </c>
      <c r="D360" t="s">
        <v>10932</v>
      </c>
      <c r="E360" t="s">
        <v>8853</v>
      </c>
      <c r="F360" t="s">
        <v>10905</v>
      </c>
      <c r="G360">
        <v>1103</v>
      </c>
      <c r="H360" s="105" t="s">
        <v>10935</v>
      </c>
      <c r="I360" t="s">
        <v>10451</v>
      </c>
    </row>
    <row r="361" spans="1:9">
      <c r="A361" t="s">
        <v>10952</v>
      </c>
      <c r="B361" t="s">
        <v>10787</v>
      </c>
      <c r="C361" t="s">
        <v>10888</v>
      </c>
      <c r="D361" t="s">
        <v>10932</v>
      </c>
      <c r="E361" t="s">
        <v>8853</v>
      </c>
      <c r="F361" t="s">
        <v>10905</v>
      </c>
      <c r="G361">
        <v>1103</v>
      </c>
      <c r="H361" s="104" t="s">
        <v>10937</v>
      </c>
      <c r="I361" t="s">
        <v>10451</v>
      </c>
    </row>
    <row r="362" spans="1:9">
      <c r="A362" t="s">
        <v>10953</v>
      </c>
      <c r="B362" t="s">
        <v>10787</v>
      </c>
      <c r="C362" t="s">
        <v>10888</v>
      </c>
      <c r="D362" t="s">
        <v>10932</v>
      </c>
      <c r="E362" t="s">
        <v>8853</v>
      </c>
      <c r="F362" t="s">
        <v>10905</v>
      </c>
      <c r="G362">
        <v>1103</v>
      </c>
      <c r="H362" s="105" t="s">
        <v>10939</v>
      </c>
      <c r="I362" t="s">
        <v>10451</v>
      </c>
    </row>
    <row r="363" spans="1:9">
      <c r="A363" t="s">
        <v>10954</v>
      </c>
      <c r="B363" t="s">
        <v>10787</v>
      </c>
      <c r="C363" t="s">
        <v>10888</v>
      </c>
      <c r="D363" t="s">
        <v>10932</v>
      </c>
      <c r="E363" t="s">
        <v>8853</v>
      </c>
      <c r="F363" t="s">
        <v>10905</v>
      </c>
      <c r="G363">
        <v>1103</v>
      </c>
      <c r="H363" s="104" t="s">
        <v>10941</v>
      </c>
      <c r="I363" t="s">
        <v>10451</v>
      </c>
    </row>
    <row r="364" spans="1:9">
      <c r="A364" t="s">
        <v>10955</v>
      </c>
      <c r="B364" t="s">
        <v>10787</v>
      </c>
      <c r="C364" t="s">
        <v>10888</v>
      </c>
      <c r="D364" t="s">
        <v>10932</v>
      </c>
      <c r="E364" t="s">
        <v>8853</v>
      </c>
      <c r="F364" t="s">
        <v>10905</v>
      </c>
      <c r="G364">
        <v>1103</v>
      </c>
      <c r="H364" s="105" t="s">
        <v>10943</v>
      </c>
      <c r="I364" t="s">
        <v>10451</v>
      </c>
    </row>
    <row r="365" spans="1:9">
      <c r="A365" s="147" t="s">
        <v>10956</v>
      </c>
      <c r="B365" t="s">
        <v>10787</v>
      </c>
      <c r="C365" t="s">
        <v>10888</v>
      </c>
      <c r="D365" t="s">
        <v>10932</v>
      </c>
      <c r="E365" t="s">
        <v>8853</v>
      </c>
      <c r="F365" t="s">
        <v>10905</v>
      </c>
      <c r="G365">
        <v>1101</v>
      </c>
      <c r="H365" s="104" t="s">
        <v>10957</v>
      </c>
      <c r="I365" t="s">
        <v>10451</v>
      </c>
    </row>
    <row r="366" spans="1:9">
      <c r="A366" s="147" t="s">
        <v>10958</v>
      </c>
      <c r="B366" t="s">
        <v>10787</v>
      </c>
      <c r="C366" t="s">
        <v>10888</v>
      </c>
      <c r="D366" t="s">
        <v>10932</v>
      </c>
      <c r="E366" t="s">
        <v>8853</v>
      </c>
      <c r="F366" t="s">
        <v>10905</v>
      </c>
      <c r="G366">
        <v>1101</v>
      </c>
      <c r="H366" s="105" t="s">
        <v>10959</v>
      </c>
      <c r="I366" t="s">
        <v>10451</v>
      </c>
    </row>
    <row r="367" spans="1:9">
      <c r="A367" t="s">
        <v>10960</v>
      </c>
      <c r="B367" t="s">
        <v>10787</v>
      </c>
      <c r="C367" t="s">
        <v>10888</v>
      </c>
      <c r="D367" t="s">
        <v>10932</v>
      </c>
      <c r="E367" t="s">
        <v>8853</v>
      </c>
      <c r="F367" t="s">
        <v>10905</v>
      </c>
      <c r="G367">
        <v>1101</v>
      </c>
      <c r="H367" s="104" t="s">
        <v>10961</v>
      </c>
      <c r="I367" t="s">
        <v>10451</v>
      </c>
    </row>
    <row r="368" spans="1:9">
      <c r="A368" t="s">
        <v>10962</v>
      </c>
      <c r="B368" t="s">
        <v>10787</v>
      </c>
      <c r="C368" t="s">
        <v>10888</v>
      </c>
      <c r="D368" t="s">
        <v>10932</v>
      </c>
      <c r="E368" t="s">
        <v>8853</v>
      </c>
      <c r="F368" t="s">
        <v>10905</v>
      </c>
      <c r="G368">
        <v>1101</v>
      </c>
      <c r="H368" s="105" t="s">
        <v>10963</v>
      </c>
      <c r="I368" t="s">
        <v>10451</v>
      </c>
    </row>
    <row r="369" spans="1:9">
      <c r="A369" t="s">
        <v>10964</v>
      </c>
      <c r="B369" t="s">
        <v>10787</v>
      </c>
      <c r="C369" t="s">
        <v>10888</v>
      </c>
      <c r="D369" t="s">
        <v>10932</v>
      </c>
      <c r="E369" t="s">
        <v>8853</v>
      </c>
      <c r="F369" t="s">
        <v>10905</v>
      </c>
      <c r="G369">
        <v>1101</v>
      </c>
      <c r="H369" s="104" t="s">
        <v>10965</v>
      </c>
      <c r="I369" t="s">
        <v>10451</v>
      </c>
    </row>
    <row r="370" spans="1:9">
      <c r="A370" t="s">
        <v>10966</v>
      </c>
      <c r="B370" t="s">
        <v>10787</v>
      </c>
      <c r="C370" t="s">
        <v>10888</v>
      </c>
      <c r="D370" t="s">
        <v>10932</v>
      </c>
      <c r="E370" t="s">
        <v>8853</v>
      </c>
      <c r="F370" t="s">
        <v>10905</v>
      </c>
      <c r="G370">
        <v>1101</v>
      </c>
      <c r="H370" s="105" t="s">
        <v>10967</v>
      </c>
      <c r="I370" t="s">
        <v>10451</v>
      </c>
    </row>
    <row r="371" spans="1:9">
      <c r="A371" s="147" t="s">
        <v>10968</v>
      </c>
      <c r="B371" t="s">
        <v>10787</v>
      </c>
      <c r="C371" t="s">
        <v>10888</v>
      </c>
      <c r="D371" t="s">
        <v>10932</v>
      </c>
      <c r="E371" t="s">
        <v>8853</v>
      </c>
      <c r="F371" t="s">
        <v>10905</v>
      </c>
      <c r="G371">
        <v>1102</v>
      </c>
      <c r="H371" s="104" t="s">
        <v>10957</v>
      </c>
      <c r="I371" t="s">
        <v>10451</v>
      </c>
    </row>
    <row r="372" spans="1:9">
      <c r="A372" s="147" t="s">
        <v>10969</v>
      </c>
      <c r="B372" t="s">
        <v>10787</v>
      </c>
      <c r="C372" t="s">
        <v>10888</v>
      </c>
      <c r="D372" t="s">
        <v>10932</v>
      </c>
      <c r="E372" t="s">
        <v>8853</v>
      </c>
      <c r="F372" t="s">
        <v>10905</v>
      </c>
      <c r="G372">
        <v>1102</v>
      </c>
      <c r="H372" s="105" t="s">
        <v>10959</v>
      </c>
      <c r="I372" t="s">
        <v>10451</v>
      </c>
    </row>
    <row r="373" spans="1:9">
      <c r="A373" t="s">
        <v>10970</v>
      </c>
      <c r="B373" t="s">
        <v>10787</v>
      </c>
      <c r="C373" t="s">
        <v>10888</v>
      </c>
      <c r="D373" t="s">
        <v>10932</v>
      </c>
      <c r="E373" t="s">
        <v>8853</v>
      </c>
      <c r="F373" t="s">
        <v>10905</v>
      </c>
      <c r="G373">
        <v>1102</v>
      </c>
      <c r="H373" s="104" t="s">
        <v>10961</v>
      </c>
      <c r="I373" t="s">
        <v>10451</v>
      </c>
    </row>
    <row r="374" spans="1:9">
      <c r="A374" t="s">
        <v>10971</v>
      </c>
      <c r="B374" t="s">
        <v>10787</v>
      </c>
      <c r="C374" t="s">
        <v>10888</v>
      </c>
      <c r="D374" t="s">
        <v>10932</v>
      </c>
      <c r="E374" t="s">
        <v>8853</v>
      </c>
      <c r="F374" t="s">
        <v>10905</v>
      </c>
      <c r="G374">
        <v>1102</v>
      </c>
      <c r="H374" s="105" t="s">
        <v>10963</v>
      </c>
      <c r="I374" t="s">
        <v>10451</v>
      </c>
    </row>
    <row r="375" spans="1:9">
      <c r="A375" t="s">
        <v>10972</v>
      </c>
      <c r="B375" t="s">
        <v>10787</v>
      </c>
      <c r="C375" t="s">
        <v>10888</v>
      </c>
      <c r="D375" t="s">
        <v>10932</v>
      </c>
      <c r="E375" t="s">
        <v>8853</v>
      </c>
      <c r="F375" t="s">
        <v>10905</v>
      </c>
      <c r="G375">
        <v>1102</v>
      </c>
      <c r="H375" s="104" t="s">
        <v>10965</v>
      </c>
      <c r="I375" t="s">
        <v>10451</v>
      </c>
    </row>
    <row r="376" spans="1:9">
      <c r="A376" t="s">
        <v>10973</v>
      </c>
      <c r="B376" t="s">
        <v>10787</v>
      </c>
      <c r="C376" t="s">
        <v>10888</v>
      </c>
      <c r="D376" t="s">
        <v>10932</v>
      </c>
      <c r="E376" t="s">
        <v>8853</v>
      </c>
      <c r="F376" t="s">
        <v>10905</v>
      </c>
      <c r="G376">
        <v>1102</v>
      </c>
      <c r="H376" s="105" t="s">
        <v>10967</v>
      </c>
      <c r="I376" t="s">
        <v>10451</v>
      </c>
    </row>
    <row r="377" spans="1:9">
      <c r="A377" s="147" t="s">
        <v>10974</v>
      </c>
      <c r="B377" t="s">
        <v>10787</v>
      </c>
      <c r="C377" t="s">
        <v>10888</v>
      </c>
      <c r="D377" t="s">
        <v>10932</v>
      </c>
      <c r="E377" t="s">
        <v>8853</v>
      </c>
      <c r="F377" t="s">
        <v>10905</v>
      </c>
      <c r="G377">
        <v>1103</v>
      </c>
      <c r="H377" s="104" t="s">
        <v>10957</v>
      </c>
      <c r="I377" t="s">
        <v>10451</v>
      </c>
    </row>
    <row r="378" spans="1:9">
      <c r="A378" s="147" t="s">
        <v>10975</v>
      </c>
      <c r="B378" t="s">
        <v>10787</v>
      </c>
      <c r="C378" t="s">
        <v>10888</v>
      </c>
      <c r="D378" t="s">
        <v>10932</v>
      </c>
      <c r="E378" t="s">
        <v>8853</v>
      </c>
      <c r="F378" t="s">
        <v>10905</v>
      </c>
      <c r="G378">
        <v>1103</v>
      </c>
      <c r="H378" s="105" t="s">
        <v>10959</v>
      </c>
      <c r="I378" t="s">
        <v>10451</v>
      </c>
    </row>
    <row r="379" spans="1:9">
      <c r="A379" t="s">
        <v>10976</v>
      </c>
      <c r="B379" t="s">
        <v>10787</v>
      </c>
      <c r="C379" t="s">
        <v>10888</v>
      </c>
      <c r="D379" t="s">
        <v>10932</v>
      </c>
      <c r="E379" t="s">
        <v>8853</v>
      </c>
      <c r="F379" t="s">
        <v>10905</v>
      </c>
      <c r="G379">
        <v>1103</v>
      </c>
      <c r="H379" s="104" t="s">
        <v>10961</v>
      </c>
      <c r="I379" t="s">
        <v>10451</v>
      </c>
    </row>
    <row r="380" spans="1:9">
      <c r="A380" t="s">
        <v>10977</v>
      </c>
      <c r="B380" t="s">
        <v>10787</v>
      </c>
      <c r="C380" t="s">
        <v>10888</v>
      </c>
      <c r="D380" t="s">
        <v>10932</v>
      </c>
      <c r="E380" t="s">
        <v>8853</v>
      </c>
      <c r="F380" t="s">
        <v>10905</v>
      </c>
      <c r="G380">
        <v>1103</v>
      </c>
      <c r="H380" s="105" t="s">
        <v>10963</v>
      </c>
      <c r="I380" t="s">
        <v>10451</v>
      </c>
    </row>
    <row r="381" spans="1:9">
      <c r="A381" t="s">
        <v>10978</v>
      </c>
      <c r="B381" t="s">
        <v>10787</v>
      </c>
      <c r="C381" t="s">
        <v>10888</v>
      </c>
      <c r="D381" t="s">
        <v>10932</v>
      </c>
      <c r="E381" t="s">
        <v>8853</v>
      </c>
      <c r="F381" t="s">
        <v>10905</v>
      </c>
      <c r="G381">
        <v>1103</v>
      </c>
      <c r="H381" s="104" t="s">
        <v>10965</v>
      </c>
      <c r="I381" t="s">
        <v>10451</v>
      </c>
    </row>
    <row r="382" spans="1:9">
      <c r="A382" t="s">
        <v>10979</v>
      </c>
      <c r="B382" t="s">
        <v>10787</v>
      </c>
      <c r="C382" t="s">
        <v>10888</v>
      </c>
      <c r="D382" t="s">
        <v>10932</v>
      </c>
      <c r="E382" t="s">
        <v>8853</v>
      </c>
      <c r="F382" t="s">
        <v>10905</v>
      </c>
      <c r="G382">
        <v>1103</v>
      </c>
      <c r="H382" s="105" t="s">
        <v>10967</v>
      </c>
      <c r="I382" t="s">
        <v>10451</v>
      </c>
    </row>
    <row r="383" spans="1:9">
      <c r="A383" t="s">
        <v>10980</v>
      </c>
      <c r="B383" s="11" t="s">
        <v>10446</v>
      </c>
      <c r="C383" s="11" t="s">
        <v>10438</v>
      </c>
      <c r="D383" s="11" t="s">
        <v>10517</v>
      </c>
      <c r="E383" s="11" t="s">
        <v>8853</v>
      </c>
      <c r="F383" s="11" t="s">
        <v>9179</v>
      </c>
      <c r="G383" s="11" t="s">
        <v>10518</v>
      </c>
      <c r="H383" s="11" t="s">
        <v>10981</v>
      </c>
      <c r="I383" s="11" t="s">
        <v>10451</v>
      </c>
    </row>
    <row r="384" spans="1:9">
      <c r="A384" t="s">
        <v>10982</v>
      </c>
      <c r="B384" s="11" t="s">
        <v>10446</v>
      </c>
      <c r="C384" s="11" t="s">
        <v>10438</v>
      </c>
      <c r="D384" s="11" t="s">
        <v>10517</v>
      </c>
      <c r="E384" s="11" t="s">
        <v>8853</v>
      </c>
      <c r="F384" s="11" t="s">
        <v>9179</v>
      </c>
      <c r="G384" s="11" t="s">
        <v>10518</v>
      </c>
      <c r="H384" s="11" t="s">
        <v>10983</v>
      </c>
      <c r="I384" s="11" t="s">
        <v>10451</v>
      </c>
    </row>
    <row r="385" spans="1:9">
      <c r="A385" t="s">
        <v>10984</v>
      </c>
      <c r="B385" s="11" t="s">
        <v>10446</v>
      </c>
      <c r="C385" s="11" t="s">
        <v>10438</v>
      </c>
      <c r="D385" s="11" t="s">
        <v>10517</v>
      </c>
      <c r="E385" s="11" t="s">
        <v>8853</v>
      </c>
      <c r="F385" s="11" t="s">
        <v>9179</v>
      </c>
      <c r="G385" s="11" t="s">
        <v>10518</v>
      </c>
      <c r="H385" s="11" t="s">
        <v>10985</v>
      </c>
      <c r="I385" s="11" t="s">
        <v>10451</v>
      </c>
    </row>
    <row r="386" spans="1:9">
      <c r="A386" t="s">
        <v>10986</v>
      </c>
      <c r="B386" s="11" t="s">
        <v>10446</v>
      </c>
      <c r="C386" s="11" t="s">
        <v>10438</v>
      </c>
      <c r="D386" s="11" t="s">
        <v>10517</v>
      </c>
      <c r="E386" s="11" t="s">
        <v>8853</v>
      </c>
      <c r="F386" s="11" t="s">
        <v>9179</v>
      </c>
      <c r="G386" s="11" t="s">
        <v>10518</v>
      </c>
      <c r="H386" s="11" t="s">
        <v>10987</v>
      </c>
      <c r="I386" s="11" t="s">
        <v>10451</v>
      </c>
    </row>
    <row r="387" spans="1:9">
      <c r="A387" t="s">
        <v>10988</v>
      </c>
      <c r="B387" s="11" t="s">
        <v>10446</v>
      </c>
      <c r="C387" s="11" t="s">
        <v>10438</v>
      </c>
      <c r="D387" s="11" t="s">
        <v>10517</v>
      </c>
      <c r="E387" s="11" t="s">
        <v>8853</v>
      </c>
      <c r="F387" s="11" t="s">
        <v>9179</v>
      </c>
      <c r="G387" s="11" t="s">
        <v>10518</v>
      </c>
      <c r="H387" s="11" t="s">
        <v>10989</v>
      </c>
      <c r="I387" s="11" t="s">
        <v>10451</v>
      </c>
    </row>
    <row r="388" spans="1:9">
      <c r="A388" t="s">
        <v>10990</v>
      </c>
      <c r="B388" s="11" t="s">
        <v>10446</v>
      </c>
      <c r="C388" s="11" t="s">
        <v>10438</v>
      </c>
      <c r="D388" s="11" t="s">
        <v>10517</v>
      </c>
      <c r="E388" s="11" t="s">
        <v>8853</v>
      </c>
      <c r="F388" s="11" t="s">
        <v>9179</v>
      </c>
      <c r="G388" s="11" t="s">
        <v>10518</v>
      </c>
      <c r="H388" s="11" t="s">
        <v>10991</v>
      </c>
      <c r="I388" s="11" t="s">
        <v>10451</v>
      </c>
    </row>
    <row r="389" spans="1:9">
      <c r="A389" t="s">
        <v>10992</v>
      </c>
      <c r="B389" s="11" t="s">
        <v>10446</v>
      </c>
      <c r="C389" s="11" t="s">
        <v>10438</v>
      </c>
      <c r="D389" s="11" t="s">
        <v>10517</v>
      </c>
      <c r="E389" s="11" t="s">
        <v>8853</v>
      </c>
      <c r="F389" s="11" t="s">
        <v>9179</v>
      </c>
      <c r="G389" s="11" t="s">
        <v>10518</v>
      </c>
      <c r="H389" s="11" t="s">
        <v>10993</v>
      </c>
      <c r="I389" s="11" t="s">
        <v>10451</v>
      </c>
    </row>
    <row r="390" spans="1:9">
      <c r="A390" t="s">
        <v>10994</v>
      </c>
      <c r="B390">
        <v>8525760</v>
      </c>
      <c r="C390" t="s">
        <v>10860</v>
      </c>
      <c r="D390" t="s">
        <v>5414</v>
      </c>
      <c r="E390" t="s">
        <v>10448</v>
      </c>
      <c r="F390" t="s">
        <v>10861</v>
      </c>
      <c r="G390" s="11" t="s">
        <v>10995</v>
      </c>
      <c r="H390" s="11" t="s">
        <v>10996</v>
      </c>
      <c r="I390" s="11" t="s">
        <v>10451</v>
      </c>
    </row>
    <row r="391" spans="1:9">
      <c r="A391" t="s">
        <v>10997</v>
      </c>
      <c r="B391">
        <v>8525760</v>
      </c>
      <c r="C391" t="s">
        <v>10860</v>
      </c>
      <c r="D391" t="s">
        <v>5414</v>
      </c>
      <c r="E391" t="s">
        <v>10448</v>
      </c>
      <c r="F391" t="s">
        <v>10861</v>
      </c>
      <c r="G391" s="11" t="s">
        <v>10995</v>
      </c>
      <c r="H391" t="s">
        <v>10998</v>
      </c>
    </row>
    <row r="392" spans="1:9">
      <c r="A392" t="s">
        <v>10999</v>
      </c>
      <c r="B392">
        <v>8525760</v>
      </c>
      <c r="C392" t="s">
        <v>10860</v>
      </c>
      <c r="D392" t="s">
        <v>5414</v>
      </c>
      <c r="E392" t="s">
        <v>10448</v>
      </c>
      <c r="F392" t="s">
        <v>10861</v>
      </c>
      <c r="G392" s="11" t="s">
        <v>10995</v>
      </c>
      <c r="H392" t="s">
        <v>11000</v>
      </c>
    </row>
    <row r="393" spans="1:9">
      <c r="A393" t="s">
        <v>11001</v>
      </c>
      <c r="B393">
        <v>8525760</v>
      </c>
      <c r="C393" t="s">
        <v>10860</v>
      </c>
      <c r="D393" t="s">
        <v>5414</v>
      </c>
      <c r="E393" t="s">
        <v>10448</v>
      </c>
      <c r="F393" t="s">
        <v>10861</v>
      </c>
      <c r="G393" s="11" t="s">
        <v>10995</v>
      </c>
      <c r="H393" t="s">
        <v>11002</v>
      </c>
    </row>
    <row r="394" spans="1:9">
      <c r="A394" t="s">
        <v>11003</v>
      </c>
      <c r="B394">
        <v>8525760</v>
      </c>
      <c r="C394" t="s">
        <v>10860</v>
      </c>
      <c r="D394" t="s">
        <v>5414</v>
      </c>
      <c r="E394" t="s">
        <v>10448</v>
      </c>
      <c r="F394" t="s">
        <v>10861</v>
      </c>
      <c r="G394" s="11" t="s">
        <v>10995</v>
      </c>
      <c r="H394" t="s">
        <v>11004</v>
      </c>
    </row>
    <row r="395" spans="1:9">
      <c r="A395" t="s">
        <v>11005</v>
      </c>
      <c r="B395">
        <v>8525760</v>
      </c>
      <c r="C395" t="s">
        <v>10860</v>
      </c>
      <c r="D395" t="s">
        <v>5414</v>
      </c>
      <c r="E395" t="s">
        <v>10448</v>
      </c>
      <c r="F395" t="s">
        <v>10861</v>
      </c>
      <c r="G395" s="11" t="s">
        <v>10995</v>
      </c>
      <c r="H395" t="s">
        <v>11006</v>
      </c>
    </row>
    <row r="396" spans="1:9">
      <c r="A396" t="s">
        <v>11007</v>
      </c>
      <c r="B396">
        <v>8525760</v>
      </c>
      <c r="C396" t="s">
        <v>10860</v>
      </c>
      <c r="D396" t="s">
        <v>5414</v>
      </c>
      <c r="E396" t="s">
        <v>10448</v>
      </c>
      <c r="F396" t="s">
        <v>10861</v>
      </c>
      <c r="G396" s="11" t="s">
        <v>10995</v>
      </c>
      <c r="H396" t="s">
        <v>11008</v>
      </c>
    </row>
    <row r="397" spans="1:9">
      <c r="A397" t="s">
        <v>11009</v>
      </c>
      <c r="B397">
        <v>8525760</v>
      </c>
      <c r="C397" t="s">
        <v>10860</v>
      </c>
      <c r="D397" t="s">
        <v>5414</v>
      </c>
      <c r="E397" t="s">
        <v>10448</v>
      </c>
      <c r="F397" t="s">
        <v>10861</v>
      </c>
      <c r="G397" s="11" t="s">
        <v>10995</v>
      </c>
      <c r="H397" t="s">
        <v>11010</v>
      </c>
    </row>
    <row r="398" spans="1:9">
      <c r="A398" t="s">
        <v>11011</v>
      </c>
      <c r="B398">
        <v>8525760</v>
      </c>
      <c r="C398" t="s">
        <v>10860</v>
      </c>
      <c r="D398" t="s">
        <v>5414</v>
      </c>
      <c r="E398" t="s">
        <v>10448</v>
      </c>
      <c r="F398" t="s">
        <v>10861</v>
      </c>
      <c r="G398" s="11" t="s">
        <v>10995</v>
      </c>
      <c r="H398" t="s">
        <v>11012</v>
      </c>
    </row>
    <row r="399" spans="1:9">
      <c r="A399" t="s">
        <v>11013</v>
      </c>
      <c r="B399">
        <v>8525760</v>
      </c>
      <c r="C399" t="s">
        <v>10860</v>
      </c>
      <c r="D399" t="s">
        <v>5414</v>
      </c>
      <c r="E399" t="s">
        <v>10448</v>
      </c>
      <c r="F399" t="s">
        <v>10861</v>
      </c>
      <c r="G399" s="11" t="s">
        <v>10995</v>
      </c>
      <c r="H399" t="s">
        <v>11014</v>
      </c>
    </row>
    <row r="400" spans="1:9">
      <c r="A400" t="s">
        <v>11015</v>
      </c>
      <c r="B400">
        <v>8525760</v>
      </c>
      <c r="C400" t="s">
        <v>10860</v>
      </c>
      <c r="D400" t="s">
        <v>5414</v>
      </c>
      <c r="E400" t="s">
        <v>10448</v>
      </c>
      <c r="F400" t="s">
        <v>10861</v>
      </c>
      <c r="G400" s="11" t="s">
        <v>10995</v>
      </c>
      <c r="H400" t="s">
        <v>11016</v>
      </c>
    </row>
    <row r="401" spans="1:8">
      <c r="A401" t="s">
        <v>11017</v>
      </c>
      <c r="B401">
        <v>8525760</v>
      </c>
      <c r="C401" t="s">
        <v>10860</v>
      </c>
      <c r="D401" t="s">
        <v>5414</v>
      </c>
      <c r="E401" t="s">
        <v>10448</v>
      </c>
      <c r="F401" t="s">
        <v>10861</v>
      </c>
      <c r="G401" s="11" t="s">
        <v>10995</v>
      </c>
      <c r="H401" t="s">
        <v>11018</v>
      </c>
    </row>
    <row r="402" spans="1:8">
      <c r="A402" t="s">
        <v>11019</v>
      </c>
      <c r="B402">
        <v>8525760</v>
      </c>
      <c r="C402" t="s">
        <v>10860</v>
      </c>
      <c r="D402" t="s">
        <v>5414</v>
      </c>
      <c r="E402" t="s">
        <v>10448</v>
      </c>
      <c r="F402" t="s">
        <v>10861</v>
      </c>
      <c r="G402" s="11" t="s">
        <v>10995</v>
      </c>
      <c r="H402" t="s">
        <v>11020</v>
      </c>
    </row>
    <row r="403" spans="1:8">
      <c r="A403" t="s">
        <v>11021</v>
      </c>
      <c r="B403">
        <v>8525760</v>
      </c>
      <c r="C403" t="s">
        <v>10860</v>
      </c>
      <c r="D403" t="s">
        <v>5414</v>
      </c>
      <c r="E403" t="s">
        <v>10448</v>
      </c>
      <c r="F403" t="s">
        <v>10861</v>
      </c>
      <c r="G403" t="s">
        <v>10869</v>
      </c>
      <c r="H403" s="11" t="s">
        <v>10996</v>
      </c>
    </row>
    <row r="404" spans="1:8">
      <c r="A404" t="s">
        <v>11022</v>
      </c>
      <c r="B404">
        <v>8525760</v>
      </c>
      <c r="C404" t="s">
        <v>10860</v>
      </c>
      <c r="D404" t="s">
        <v>5414</v>
      </c>
      <c r="E404" t="s">
        <v>10448</v>
      </c>
      <c r="F404" t="s">
        <v>10861</v>
      </c>
      <c r="G404" t="s">
        <v>10869</v>
      </c>
      <c r="H404" t="s">
        <v>10998</v>
      </c>
    </row>
    <row r="405" spans="1:8">
      <c r="A405" t="s">
        <v>11023</v>
      </c>
      <c r="B405">
        <v>8525760</v>
      </c>
      <c r="C405" t="s">
        <v>10860</v>
      </c>
      <c r="D405" t="s">
        <v>5414</v>
      </c>
      <c r="E405" t="s">
        <v>10448</v>
      </c>
      <c r="F405" t="s">
        <v>10861</v>
      </c>
      <c r="G405" t="s">
        <v>10869</v>
      </c>
      <c r="H405" t="s">
        <v>11000</v>
      </c>
    </row>
    <row r="406" spans="1:8">
      <c r="A406" t="s">
        <v>11024</v>
      </c>
      <c r="B406">
        <v>8525760</v>
      </c>
      <c r="C406" t="s">
        <v>10860</v>
      </c>
      <c r="D406" t="s">
        <v>5414</v>
      </c>
      <c r="E406" t="s">
        <v>10448</v>
      </c>
      <c r="F406" t="s">
        <v>10861</v>
      </c>
      <c r="G406" t="s">
        <v>10869</v>
      </c>
      <c r="H406" t="s">
        <v>11002</v>
      </c>
    </row>
    <row r="407" spans="1:8">
      <c r="A407" t="s">
        <v>11025</v>
      </c>
      <c r="B407">
        <v>8525760</v>
      </c>
      <c r="C407" t="s">
        <v>10860</v>
      </c>
      <c r="D407" t="s">
        <v>5414</v>
      </c>
      <c r="E407" t="s">
        <v>10448</v>
      </c>
      <c r="F407" t="s">
        <v>10861</v>
      </c>
      <c r="G407" t="s">
        <v>10869</v>
      </c>
      <c r="H407" t="s">
        <v>11004</v>
      </c>
    </row>
    <row r="408" spans="1:8">
      <c r="A408" t="s">
        <v>11026</v>
      </c>
      <c r="B408">
        <v>8525760</v>
      </c>
      <c r="C408" t="s">
        <v>10860</v>
      </c>
      <c r="D408" t="s">
        <v>5414</v>
      </c>
      <c r="E408" t="s">
        <v>10448</v>
      </c>
      <c r="F408" t="s">
        <v>10861</v>
      </c>
      <c r="G408" t="s">
        <v>10869</v>
      </c>
      <c r="H408" t="s">
        <v>11006</v>
      </c>
    </row>
    <row r="409" spans="1:8">
      <c r="A409" t="s">
        <v>11027</v>
      </c>
      <c r="B409">
        <v>8525760</v>
      </c>
      <c r="C409" t="s">
        <v>10860</v>
      </c>
      <c r="D409" t="s">
        <v>5414</v>
      </c>
      <c r="E409" t="s">
        <v>10448</v>
      </c>
      <c r="F409" t="s">
        <v>10861</v>
      </c>
      <c r="G409" t="s">
        <v>10869</v>
      </c>
      <c r="H409" t="s">
        <v>11008</v>
      </c>
    </row>
    <row r="410" spans="1:8">
      <c r="A410" t="s">
        <v>11028</v>
      </c>
      <c r="B410">
        <v>8525760</v>
      </c>
      <c r="C410" t="s">
        <v>10860</v>
      </c>
      <c r="D410" t="s">
        <v>5414</v>
      </c>
      <c r="E410" t="s">
        <v>10448</v>
      </c>
      <c r="F410" t="s">
        <v>10861</v>
      </c>
      <c r="G410" t="s">
        <v>10869</v>
      </c>
      <c r="H410" t="s">
        <v>11010</v>
      </c>
    </row>
    <row r="411" spans="1:8">
      <c r="A411" t="s">
        <v>11029</v>
      </c>
      <c r="B411">
        <v>8525760</v>
      </c>
      <c r="C411" t="s">
        <v>10860</v>
      </c>
      <c r="D411" t="s">
        <v>5414</v>
      </c>
      <c r="E411" t="s">
        <v>10448</v>
      </c>
      <c r="F411" t="s">
        <v>10861</v>
      </c>
      <c r="G411" t="s">
        <v>10869</v>
      </c>
      <c r="H411" t="s">
        <v>11012</v>
      </c>
    </row>
    <row r="412" spans="1:8">
      <c r="A412" t="s">
        <v>11030</v>
      </c>
      <c r="B412">
        <v>8525760</v>
      </c>
      <c r="C412" t="s">
        <v>10860</v>
      </c>
      <c r="D412" t="s">
        <v>5414</v>
      </c>
      <c r="E412" t="s">
        <v>10448</v>
      </c>
      <c r="F412" t="s">
        <v>10861</v>
      </c>
      <c r="G412" t="s">
        <v>10869</v>
      </c>
      <c r="H412" t="s">
        <v>11014</v>
      </c>
    </row>
    <row r="413" spans="1:8">
      <c r="A413" t="s">
        <v>11031</v>
      </c>
      <c r="B413">
        <v>8525760</v>
      </c>
      <c r="C413" t="s">
        <v>10860</v>
      </c>
      <c r="D413" t="s">
        <v>5414</v>
      </c>
      <c r="E413" t="s">
        <v>10448</v>
      </c>
      <c r="F413" t="s">
        <v>10861</v>
      </c>
      <c r="G413" t="s">
        <v>10869</v>
      </c>
      <c r="H413" t="s">
        <v>11016</v>
      </c>
    </row>
    <row r="414" spans="1:8">
      <c r="A414" t="s">
        <v>11032</v>
      </c>
      <c r="B414">
        <v>8525760</v>
      </c>
      <c r="C414" t="s">
        <v>10860</v>
      </c>
      <c r="D414" t="s">
        <v>5414</v>
      </c>
      <c r="E414" t="s">
        <v>10448</v>
      </c>
      <c r="F414" t="s">
        <v>10861</v>
      </c>
      <c r="G414" t="s">
        <v>10869</v>
      </c>
      <c r="H414" t="s">
        <v>11018</v>
      </c>
    </row>
    <row r="415" spans="1:8">
      <c r="A415" t="s">
        <v>11033</v>
      </c>
      <c r="B415">
        <v>8525760</v>
      </c>
      <c r="C415" t="s">
        <v>10860</v>
      </c>
      <c r="D415" t="s">
        <v>5414</v>
      </c>
      <c r="E415" t="s">
        <v>10448</v>
      </c>
      <c r="F415" t="s">
        <v>10861</v>
      </c>
      <c r="G415" t="s">
        <v>10869</v>
      </c>
      <c r="H415" t="s">
        <v>11020</v>
      </c>
    </row>
    <row r="416" spans="1:8">
      <c r="A416" t="s">
        <v>11034</v>
      </c>
      <c r="B416" t="s">
        <v>10540</v>
      </c>
      <c r="C416" t="s">
        <v>10888</v>
      </c>
      <c r="D416" t="s">
        <v>11035</v>
      </c>
      <c r="E416" t="s">
        <v>10432</v>
      </c>
      <c r="G416" s="110" t="s">
        <v>11036</v>
      </c>
      <c r="H416" t="s">
        <v>11037</v>
      </c>
    </row>
    <row r="417" spans="1:8">
      <c r="A417" t="s">
        <v>11038</v>
      </c>
      <c r="B417" t="s">
        <v>10540</v>
      </c>
      <c r="C417" t="s">
        <v>10888</v>
      </c>
      <c r="D417" t="s">
        <v>11035</v>
      </c>
      <c r="E417" t="s">
        <v>10432</v>
      </c>
      <c r="G417" s="141" t="s">
        <v>11039</v>
      </c>
      <c r="H417" t="s">
        <v>11037</v>
      </c>
    </row>
    <row r="418" spans="1:8">
      <c r="A418" t="s">
        <v>11040</v>
      </c>
      <c r="B418" t="s">
        <v>10540</v>
      </c>
      <c r="C418" t="s">
        <v>10888</v>
      </c>
      <c r="D418" t="s">
        <v>11035</v>
      </c>
      <c r="E418" t="s">
        <v>10432</v>
      </c>
      <c r="G418" t="s">
        <v>11041</v>
      </c>
      <c r="H418" t="s">
        <v>11037</v>
      </c>
    </row>
    <row r="419" spans="1:8">
      <c r="A419" t="s">
        <v>11042</v>
      </c>
      <c r="B419" t="s">
        <v>10540</v>
      </c>
      <c r="C419" t="s">
        <v>10888</v>
      </c>
      <c r="D419" t="s">
        <v>11035</v>
      </c>
      <c r="E419" t="s">
        <v>10432</v>
      </c>
      <c r="G419" t="s">
        <v>11043</v>
      </c>
      <c r="H419" t="s">
        <v>11037</v>
      </c>
    </row>
    <row r="420" spans="1:8">
      <c r="A420" t="s">
        <v>11044</v>
      </c>
      <c r="B420" t="s">
        <v>10540</v>
      </c>
      <c r="C420" t="s">
        <v>10888</v>
      </c>
      <c r="D420" t="s">
        <v>11035</v>
      </c>
      <c r="E420" t="s">
        <v>10432</v>
      </c>
      <c r="G420" s="110" t="s">
        <v>11036</v>
      </c>
      <c r="H420" t="s">
        <v>10433</v>
      </c>
    </row>
    <row r="421" spans="1:8">
      <c r="A421" t="s">
        <v>11045</v>
      </c>
      <c r="B421" t="s">
        <v>10540</v>
      </c>
      <c r="C421" t="s">
        <v>10888</v>
      </c>
      <c r="D421" t="s">
        <v>11035</v>
      </c>
      <c r="E421" t="s">
        <v>10432</v>
      </c>
      <c r="G421" s="141" t="s">
        <v>11039</v>
      </c>
      <c r="H421" t="s">
        <v>10433</v>
      </c>
    </row>
    <row r="422" spans="1:8">
      <c r="A422" t="s">
        <v>11046</v>
      </c>
      <c r="B422" t="s">
        <v>10540</v>
      </c>
      <c r="C422" t="s">
        <v>10888</v>
      </c>
      <c r="D422" t="s">
        <v>11035</v>
      </c>
      <c r="E422" t="s">
        <v>10432</v>
      </c>
      <c r="G422" t="s">
        <v>11041</v>
      </c>
      <c r="H422" t="s">
        <v>10433</v>
      </c>
    </row>
    <row r="423" spans="1:8">
      <c r="A423" t="s">
        <v>11047</v>
      </c>
      <c r="B423" t="s">
        <v>10540</v>
      </c>
      <c r="C423" t="s">
        <v>10888</v>
      </c>
      <c r="D423" t="s">
        <v>11035</v>
      </c>
      <c r="E423" t="s">
        <v>10432</v>
      </c>
      <c r="G423" t="s">
        <v>11043</v>
      </c>
      <c r="H423" t="s">
        <v>10433</v>
      </c>
    </row>
    <row r="424" spans="1:8">
      <c r="A424" t="s">
        <v>11048</v>
      </c>
      <c r="B424" t="s">
        <v>10540</v>
      </c>
      <c r="C424" t="s">
        <v>10888</v>
      </c>
      <c r="D424" t="s">
        <v>11035</v>
      </c>
      <c r="E424" t="s">
        <v>10432</v>
      </c>
      <c r="G424" s="110" t="s">
        <v>11036</v>
      </c>
      <c r="H424" t="s">
        <v>10435</v>
      </c>
    </row>
    <row r="425" spans="1:8">
      <c r="A425" t="s">
        <v>11049</v>
      </c>
      <c r="B425" t="s">
        <v>10540</v>
      </c>
      <c r="C425" t="s">
        <v>10888</v>
      </c>
      <c r="D425" t="s">
        <v>11035</v>
      </c>
      <c r="E425" t="s">
        <v>10432</v>
      </c>
      <c r="G425" s="141" t="s">
        <v>11039</v>
      </c>
      <c r="H425" t="s">
        <v>10435</v>
      </c>
    </row>
    <row r="426" spans="1:8">
      <c r="A426" t="s">
        <v>11050</v>
      </c>
      <c r="B426" t="s">
        <v>10540</v>
      </c>
      <c r="C426" t="s">
        <v>10888</v>
      </c>
      <c r="D426" t="s">
        <v>11035</v>
      </c>
      <c r="E426" t="s">
        <v>10432</v>
      </c>
      <c r="G426" t="s">
        <v>11041</v>
      </c>
      <c r="H426" t="s">
        <v>10435</v>
      </c>
    </row>
    <row r="427" spans="1:8">
      <c r="A427" t="s">
        <v>11051</v>
      </c>
      <c r="B427" t="s">
        <v>10540</v>
      </c>
      <c r="C427" t="s">
        <v>10888</v>
      </c>
      <c r="D427" t="s">
        <v>11035</v>
      </c>
      <c r="E427" t="s">
        <v>10432</v>
      </c>
      <c r="G427" t="s">
        <v>11043</v>
      </c>
      <c r="H427" t="s">
        <v>10435</v>
      </c>
    </row>
    <row r="428" spans="1:8">
      <c r="A428" t="s">
        <v>11052</v>
      </c>
      <c r="B428" t="s">
        <v>10540</v>
      </c>
      <c r="C428" t="s">
        <v>10888</v>
      </c>
      <c r="D428" t="s">
        <v>11035</v>
      </c>
      <c r="E428" t="s">
        <v>10432</v>
      </c>
      <c r="G428" t="s">
        <v>11041</v>
      </c>
      <c r="H428" t="s">
        <v>10560</v>
      </c>
    </row>
    <row r="429" spans="1:8">
      <c r="A429" t="s">
        <v>11053</v>
      </c>
      <c r="B429" t="s">
        <v>10540</v>
      </c>
      <c r="C429" t="s">
        <v>10888</v>
      </c>
      <c r="D429" t="s">
        <v>11035</v>
      </c>
      <c r="E429" t="s">
        <v>10432</v>
      </c>
      <c r="G429" t="s">
        <v>11043</v>
      </c>
      <c r="H429" t="s">
        <v>10560</v>
      </c>
    </row>
    <row r="430" spans="1:8">
      <c r="A430" s="147" t="s">
        <v>11054</v>
      </c>
      <c r="B430">
        <v>8525760</v>
      </c>
      <c r="C430" t="s">
        <v>10860</v>
      </c>
      <c r="D430" t="s">
        <v>5414</v>
      </c>
      <c r="E430" t="s">
        <v>8853</v>
      </c>
      <c r="F430" t="s">
        <v>10861</v>
      </c>
      <c r="G430" t="s">
        <v>10862</v>
      </c>
      <c r="H430" t="s">
        <v>11055</v>
      </c>
    </row>
    <row r="431" spans="1:8">
      <c r="A431" t="s">
        <v>11056</v>
      </c>
      <c r="B431">
        <v>8525760</v>
      </c>
      <c r="C431" t="s">
        <v>10860</v>
      </c>
      <c r="D431" t="s">
        <v>5414</v>
      </c>
      <c r="E431" t="s">
        <v>8853</v>
      </c>
      <c r="F431" t="s">
        <v>10861</v>
      </c>
      <c r="G431" t="s">
        <v>10862</v>
      </c>
      <c r="H431" t="s">
        <v>11057</v>
      </c>
    </row>
    <row r="432" spans="1:8">
      <c r="A432" s="147" t="s">
        <v>11058</v>
      </c>
      <c r="B432">
        <v>8525760</v>
      </c>
      <c r="C432" t="s">
        <v>10860</v>
      </c>
      <c r="D432" t="s">
        <v>5414</v>
      </c>
      <c r="E432" t="s">
        <v>8853</v>
      </c>
      <c r="F432" t="s">
        <v>10861</v>
      </c>
      <c r="G432" t="s">
        <v>10862</v>
      </c>
      <c r="H432" t="s">
        <v>11059</v>
      </c>
    </row>
    <row r="433" spans="1:8">
      <c r="A433" t="s">
        <v>11060</v>
      </c>
      <c r="B433">
        <v>8525760</v>
      </c>
      <c r="C433" t="s">
        <v>10860</v>
      </c>
      <c r="D433" t="s">
        <v>5414</v>
      </c>
      <c r="E433" t="s">
        <v>8853</v>
      </c>
      <c r="F433" t="s">
        <v>10861</v>
      </c>
      <c r="G433" t="s">
        <v>10862</v>
      </c>
      <c r="H433" t="s">
        <v>11061</v>
      </c>
    </row>
    <row r="434" spans="1:8">
      <c r="A434" s="147" t="s">
        <v>11062</v>
      </c>
      <c r="B434">
        <v>8525760</v>
      </c>
      <c r="C434" t="s">
        <v>10860</v>
      </c>
      <c r="D434" t="s">
        <v>5414</v>
      </c>
      <c r="E434" t="s">
        <v>8853</v>
      </c>
      <c r="F434" t="s">
        <v>10861</v>
      </c>
      <c r="G434" t="s">
        <v>10862</v>
      </c>
      <c r="H434" t="s">
        <v>11063</v>
      </c>
    </row>
    <row r="435" spans="1:8">
      <c r="A435" s="147" t="s">
        <v>11064</v>
      </c>
      <c r="B435">
        <v>8525760</v>
      </c>
      <c r="C435" t="s">
        <v>10860</v>
      </c>
      <c r="D435" t="s">
        <v>5414</v>
      </c>
      <c r="E435" t="s">
        <v>8853</v>
      </c>
      <c r="F435" t="s">
        <v>10861</v>
      </c>
      <c r="G435" t="s">
        <v>10862</v>
      </c>
      <c r="H435" t="s">
        <v>11065</v>
      </c>
    </row>
    <row r="436" spans="1:8">
      <c r="A436" s="147" t="s">
        <v>11066</v>
      </c>
      <c r="B436">
        <v>8525760</v>
      </c>
      <c r="C436" t="s">
        <v>10860</v>
      </c>
      <c r="D436" t="s">
        <v>5414</v>
      </c>
      <c r="E436" t="s">
        <v>8853</v>
      </c>
      <c r="F436" t="s">
        <v>10861</v>
      </c>
      <c r="G436" t="s">
        <v>10862</v>
      </c>
      <c r="H436" t="s">
        <v>11067</v>
      </c>
    </row>
    <row r="437" spans="1:8">
      <c r="A437" s="147" t="s">
        <v>11068</v>
      </c>
      <c r="B437">
        <v>8525760</v>
      </c>
      <c r="C437" t="s">
        <v>10860</v>
      </c>
      <c r="D437" t="s">
        <v>5414</v>
      </c>
      <c r="E437" t="s">
        <v>8853</v>
      </c>
      <c r="F437" t="s">
        <v>10861</v>
      </c>
      <c r="G437" t="s">
        <v>10862</v>
      </c>
      <c r="H437" t="s">
        <v>11069</v>
      </c>
    </row>
    <row r="438" spans="1:8">
      <c r="A438" s="147" t="s">
        <v>11070</v>
      </c>
      <c r="B438">
        <v>8525760</v>
      </c>
      <c r="C438" t="s">
        <v>10860</v>
      </c>
      <c r="D438" t="s">
        <v>5414</v>
      </c>
      <c r="E438" t="s">
        <v>8853</v>
      </c>
      <c r="F438" t="s">
        <v>10861</v>
      </c>
      <c r="G438" t="s">
        <v>10862</v>
      </c>
      <c r="H438" t="s">
        <v>11071</v>
      </c>
    </row>
    <row r="439" spans="1:8">
      <c r="A439" t="s">
        <v>11072</v>
      </c>
      <c r="B439">
        <v>8525760</v>
      </c>
      <c r="C439" t="s">
        <v>10860</v>
      </c>
      <c r="D439" t="s">
        <v>5414</v>
      </c>
      <c r="E439" t="s">
        <v>8853</v>
      </c>
      <c r="F439" t="s">
        <v>10861</v>
      </c>
      <c r="G439" t="s">
        <v>10862</v>
      </c>
      <c r="H439" t="s">
        <v>11073</v>
      </c>
    </row>
    <row r="440" spans="1:8">
      <c r="A440" s="147" t="s">
        <v>11074</v>
      </c>
      <c r="B440">
        <v>8525760</v>
      </c>
      <c r="C440" t="s">
        <v>10860</v>
      </c>
      <c r="D440" t="s">
        <v>5414</v>
      </c>
      <c r="E440" t="s">
        <v>8853</v>
      </c>
      <c r="F440" t="s">
        <v>10861</v>
      </c>
      <c r="G440" t="s">
        <v>10862</v>
      </c>
      <c r="H440" t="s">
        <v>11075</v>
      </c>
    </row>
    <row r="441" spans="1:8">
      <c r="A441" t="s">
        <v>11076</v>
      </c>
      <c r="B441">
        <v>8525760</v>
      </c>
      <c r="C441" t="s">
        <v>10860</v>
      </c>
      <c r="D441" t="s">
        <v>5414</v>
      </c>
      <c r="E441" t="s">
        <v>8853</v>
      </c>
      <c r="F441" t="s">
        <v>10861</v>
      </c>
      <c r="G441" t="s">
        <v>10862</v>
      </c>
      <c r="H441" t="s">
        <v>11077</v>
      </c>
    </row>
    <row r="442" spans="1:8">
      <c r="A442" s="147" t="s">
        <v>11078</v>
      </c>
      <c r="B442">
        <v>8525760</v>
      </c>
      <c r="C442" t="s">
        <v>10860</v>
      </c>
      <c r="D442" t="s">
        <v>5414</v>
      </c>
      <c r="E442" t="s">
        <v>8853</v>
      </c>
      <c r="F442" t="s">
        <v>10861</v>
      </c>
      <c r="G442" t="s">
        <v>10862</v>
      </c>
      <c r="H442" t="s">
        <v>11079</v>
      </c>
    </row>
    <row r="443" spans="1:8">
      <c r="A443" t="s">
        <v>11080</v>
      </c>
      <c r="B443">
        <v>8525760</v>
      </c>
      <c r="C443" t="s">
        <v>10860</v>
      </c>
      <c r="D443" t="s">
        <v>5414</v>
      </c>
      <c r="E443" t="s">
        <v>8853</v>
      </c>
      <c r="F443" t="s">
        <v>10861</v>
      </c>
      <c r="G443" t="s">
        <v>10862</v>
      </c>
      <c r="H443" t="s">
        <v>11081</v>
      </c>
    </row>
    <row r="444" spans="1:8">
      <c r="A444" t="s">
        <v>11082</v>
      </c>
      <c r="B444">
        <v>8525760</v>
      </c>
      <c r="C444" t="s">
        <v>10860</v>
      </c>
      <c r="D444" t="s">
        <v>5414</v>
      </c>
      <c r="E444" t="s">
        <v>8853</v>
      </c>
      <c r="F444" t="s">
        <v>10861</v>
      </c>
      <c r="G444" t="s">
        <v>10862</v>
      </c>
      <c r="H444" t="s">
        <v>11083</v>
      </c>
    </row>
    <row r="445" spans="1:8">
      <c r="A445" t="s">
        <v>11084</v>
      </c>
      <c r="B445">
        <v>8525760</v>
      </c>
      <c r="C445" t="s">
        <v>10860</v>
      </c>
      <c r="D445" t="s">
        <v>5414</v>
      </c>
      <c r="E445" t="s">
        <v>8853</v>
      </c>
      <c r="F445" t="s">
        <v>10861</v>
      </c>
      <c r="G445" t="s">
        <v>10862</v>
      </c>
      <c r="H445" t="s">
        <v>11085</v>
      </c>
    </row>
    <row r="446" spans="1:8">
      <c r="A446" t="s">
        <v>11086</v>
      </c>
      <c r="B446">
        <v>8525760</v>
      </c>
      <c r="C446" t="s">
        <v>10860</v>
      </c>
      <c r="D446" t="s">
        <v>5414</v>
      </c>
      <c r="E446" t="s">
        <v>8853</v>
      </c>
      <c r="F446" t="s">
        <v>10861</v>
      </c>
      <c r="G446" t="s">
        <v>10862</v>
      </c>
      <c r="H446" t="s">
        <v>11087</v>
      </c>
    </row>
    <row r="447" spans="1:8">
      <c r="A447" t="s">
        <v>11088</v>
      </c>
      <c r="B447">
        <v>8525760</v>
      </c>
      <c r="C447" t="s">
        <v>10860</v>
      </c>
      <c r="D447" t="s">
        <v>5414</v>
      </c>
      <c r="E447" t="s">
        <v>8853</v>
      </c>
      <c r="F447" t="s">
        <v>10861</v>
      </c>
      <c r="G447" t="s">
        <v>10862</v>
      </c>
      <c r="H447" t="s">
        <v>11089</v>
      </c>
    </row>
    <row r="448" spans="1:8">
      <c r="A448" s="147" t="s">
        <v>11090</v>
      </c>
      <c r="B448">
        <v>8525760</v>
      </c>
      <c r="C448" t="s">
        <v>10860</v>
      </c>
      <c r="D448" t="s">
        <v>5414</v>
      </c>
      <c r="E448" t="s">
        <v>8853</v>
      </c>
      <c r="F448" t="s">
        <v>10861</v>
      </c>
      <c r="G448" t="s">
        <v>10862</v>
      </c>
      <c r="H448" t="s">
        <v>11091</v>
      </c>
    </row>
    <row r="449" spans="1:8">
      <c r="A449" s="147" t="s">
        <v>11092</v>
      </c>
      <c r="B449">
        <v>8525760</v>
      </c>
      <c r="C449" t="s">
        <v>10860</v>
      </c>
      <c r="D449" t="s">
        <v>5414</v>
      </c>
      <c r="E449" t="s">
        <v>8853</v>
      </c>
      <c r="F449" t="s">
        <v>10861</v>
      </c>
      <c r="G449" t="s">
        <v>10862</v>
      </c>
      <c r="H449" t="s">
        <v>11093</v>
      </c>
    </row>
    <row r="450" spans="1:8">
      <c r="A450" s="147" t="s">
        <v>11094</v>
      </c>
      <c r="B450">
        <v>8525760</v>
      </c>
      <c r="C450" t="s">
        <v>10860</v>
      </c>
      <c r="D450" t="s">
        <v>5414</v>
      </c>
      <c r="E450" t="s">
        <v>8853</v>
      </c>
      <c r="F450" t="s">
        <v>10861</v>
      </c>
      <c r="G450" t="s">
        <v>10862</v>
      </c>
      <c r="H450" t="s">
        <v>11095</v>
      </c>
    </row>
    <row r="451" spans="1:8">
      <c r="A451" t="s">
        <v>11096</v>
      </c>
      <c r="B451">
        <v>8525760</v>
      </c>
      <c r="C451" t="s">
        <v>10860</v>
      </c>
      <c r="D451" t="s">
        <v>5414</v>
      </c>
      <c r="E451" t="s">
        <v>8853</v>
      </c>
      <c r="F451" t="s">
        <v>10861</v>
      </c>
      <c r="G451" t="s">
        <v>10862</v>
      </c>
      <c r="H451" t="s">
        <v>11097</v>
      </c>
    </row>
    <row r="452" spans="1:8">
      <c r="A452" t="s">
        <v>11098</v>
      </c>
      <c r="B452">
        <v>8525760</v>
      </c>
      <c r="C452" t="s">
        <v>10860</v>
      </c>
      <c r="D452" t="s">
        <v>5414</v>
      </c>
      <c r="E452" t="s">
        <v>8853</v>
      </c>
      <c r="F452" t="s">
        <v>10861</v>
      </c>
      <c r="G452" t="s">
        <v>10862</v>
      </c>
      <c r="H452" t="s">
        <v>11099</v>
      </c>
    </row>
    <row r="453" spans="1:8">
      <c r="A453" t="s">
        <v>11100</v>
      </c>
      <c r="B453">
        <v>8525760</v>
      </c>
      <c r="C453" t="s">
        <v>10860</v>
      </c>
      <c r="D453" t="s">
        <v>5414</v>
      </c>
      <c r="E453" t="s">
        <v>8853</v>
      </c>
      <c r="F453" t="s">
        <v>10861</v>
      </c>
      <c r="G453" t="s">
        <v>10862</v>
      </c>
      <c r="H453" t="s">
        <v>11101</v>
      </c>
    </row>
    <row r="454" spans="1:8">
      <c r="A454" s="147" t="s">
        <v>11102</v>
      </c>
      <c r="B454">
        <v>8525760</v>
      </c>
      <c r="C454" t="s">
        <v>10860</v>
      </c>
      <c r="D454" t="s">
        <v>5414</v>
      </c>
      <c r="E454" t="s">
        <v>8853</v>
      </c>
      <c r="F454" t="s">
        <v>10861</v>
      </c>
      <c r="G454" t="s">
        <v>10869</v>
      </c>
      <c r="H454" t="s">
        <v>11055</v>
      </c>
    </row>
    <row r="455" spans="1:8">
      <c r="A455" t="s">
        <v>11103</v>
      </c>
      <c r="B455">
        <v>8525760</v>
      </c>
      <c r="C455" t="s">
        <v>10860</v>
      </c>
      <c r="D455" t="s">
        <v>5414</v>
      </c>
      <c r="E455" t="s">
        <v>8853</v>
      </c>
      <c r="F455" t="s">
        <v>10861</v>
      </c>
      <c r="G455" t="s">
        <v>10869</v>
      </c>
      <c r="H455" t="s">
        <v>11057</v>
      </c>
    </row>
    <row r="456" spans="1:8">
      <c r="A456" s="147" t="s">
        <v>11104</v>
      </c>
      <c r="B456">
        <v>8525760</v>
      </c>
      <c r="C456" t="s">
        <v>10860</v>
      </c>
      <c r="D456" t="s">
        <v>5414</v>
      </c>
      <c r="E456" t="s">
        <v>8853</v>
      </c>
      <c r="F456" t="s">
        <v>10861</v>
      </c>
      <c r="G456" t="s">
        <v>10869</v>
      </c>
      <c r="H456" t="s">
        <v>11059</v>
      </c>
    </row>
    <row r="457" spans="1:8">
      <c r="A457" s="147" t="s">
        <v>11105</v>
      </c>
      <c r="B457">
        <v>8525760</v>
      </c>
      <c r="C457" t="s">
        <v>10860</v>
      </c>
      <c r="D457" t="s">
        <v>5414</v>
      </c>
      <c r="E457" t="s">
        <v>8853</v>
      </c>
      <c r="F457" t="s">
        <v>10861</v>
      </c>
      <c r="G457" t="s">
        <v>10869</v>
      </c>
      <c r="H457" t="s">
        <v>11061</v>
      </c>
    </row>
    <row r="458" spans="1:8">
      <c r="A458" s="147" t="s">
        <v>11106</v>
      </c>
      <c r="B458">
        <v>8525760</v>
      </c>
      <c r="C458" t="s">
        <v>10860</v>
      </c>
      <c r="D458" t="s">
        <v>5414</v>
      </c>
      <c r="E458" t="s">
        <v>8853</v>
      </c>
      <c r="F458" t="s">
        <v>10861</v>
      </c>
      <c r="G458" t="s">
        <v>10869</v>
      </c>
      <c r="H458" t="s">
        <v>11063</v>
      </c>
    </row>
    <row r="459" spans="1:8">
      <c r="A459" s="147" t="s">
        <v>11107</v>
      </c>
      <c r="B459">
        <v>8525760</v>
      </c>
      <c r="C459" t="s">
        <v>10860</v>
      </c>
      <c r="D459" t="s">
        <v>5414</v>
      </c>
      <c r="E459" t="s">
        <v>8853</v>
      </c>
      <c r="F459" t="s">
        <v>10861</v>
      </c>
      <c r="G459" t="s">
        <v>10869</v>
      </c>
      <c r="H459" t="s">
        <v>11065</v>
      </c>
    </row>
    <row r="460" spans="1:8">
      <c r="A460" s="147" t="s">
        <v>11108</v>
      </c>
      <c r="B460">
        <v>8525760</v>
      </c>
      <c r="C460" t="s">
        <v>10860</v>
      </c>
      <c r="D460" t="s">
        <v>5414</v>
      </c>
      <c r="E460" t="s">
        <v>8853</v>
      </c>
      <c r="F460" t="s">
        <v>10861</v>
      </c>
      <c r="G460" t="s">
        <v>10869</v>
      </c>
      <c r="H460" t="s">
        <v>11067</v>
      </c>
    </row>
    <row r="461" spans="1:8">
      <c r="A461" s="147" t="s">
        <v>11109</v>
      </c>
      <c r="B461">
        <v>8525760</v>
      </c>
      <c r="C461" t="s">
        <v>10860</v>
      </c>
      <c r="D461" t="s">
        <v>5414</v>
      </c>
      <c r="E461" t="s">
        <v>8853</v>
      </c>
      <c r="F461" t="s">
        <v>10861</v>
      </c>
      <c r="G461" t="s">
        <v>10869</v>
      </c>
      <c r="H461" t="s">
        <v>11069</v>
      </c>
    </row>
    <row r="462" spans="1:8">
      <c r="A462" s="147" t="s">
        <v>11110</v>
      </c>
      <c r="B462">
        <v>8525760</v>
      </c>
      <c r="C462" t="s">
        <v>10860</v>
      </c>
      <c r="D462" t="s">
        <v>5414</v>
      </c>
      <c r="E462" t="s">
        <v>8853</v>
      </c>
      <c r="F462" t="s">
        <v>10861</v>
      </c>
      <c r="G462" t="s">
        <v>10869</v>
      </c>
      <c r="H462" t="s">
        <v>11071</v>
      </c>
    </row>
    <row r="463" spans="1:8">
      <c r="A463" t="s">
        <v>11111</v>
      </c>
      <c r="B463">
        <v>8525760</v>
      </c>
      <c r="C463" t="s">
        <v>10860</v>
      </c>
      <c r="D463" t="s">
        <v>5414</v>
      </c>
      <c r="E463" t="s">
        <v>8853</v>
      </c>
      <c r="F463" t="s">
        <v>10861</v>
      </c>
      <c r="G463" t="s">
        <v>10869</v>
      </c>
      <c r="H463" t="s">
        <v>11073</v>
      </c>
    </row>
    <row r="464" spans="1:8">
      <c r="A464" s="147" t="s">
        <v>11112</v>
      </c>
      <c r="B464">
        <v>8525760</v>
      </c>
      <c r="C464" t="s">
        <v>10860</v>
      </c>
      <c r="D464" t="s">
        <v>5414</v>
      </c>
      <c r="E464" t="s">
        <v>8853</v>
      </c>
      <c r="F464" t="s">
        <v>10861</v>
      </c>
      <c r="G464" t="s">
        <v>10869</v>
      </c>
      <c r="H464" t="s">
        <v>11075</v>
      </c>
    </row>
    <row r="465" spans="1:8">
      <c r="A465" t="s">
        <v>11113</v>
      </c>
      <c r="B465">
        <v>8525760</v>
      </c>
      <c r="C465" t="s">
        <v>10860</v>
      </c>
      <c r="D465" t="s">
        <v>5414</v>
      </c>
      <c r="E465" t="s">
        <v>8853</v>
      </c>
      <c r="F465" t="s">
        <v>10861</v>
      </c>
      <c r="G465" t="s">
        <v>10869</v>
      </c>
      <c r="H465" t="s">
        <v>11077</v>
      </c>
    </row>
    <row r="466" spans="1:8">
      <c r="A466" s="147" t="s">
        <v>11114</v>
      </c>
      <c r="B466">
        <v>8525760</v>
      </c>
      <c r="C466" t="s">
        <v>10860</v>
      </c>
      <c r="D466" t="s">
        <v>5414</v>
      </c>
      <c r="E466" t="s">
        <v>8853</v>
      </c>
      <c r="F466" t="s">
        <v>10861</v>
      </c>
      <c r="G466" t="s">
        <v>10869</v>
      </c>
      <c r="H466" t="s">
        <v>11079</v>
      </c>
    </row>
    <row r="467" spans="1:8">
      <c r="A467" t="s">
        <v>11115</v>
      </c>
      <c r="B467">
        <v>8525760</v>
      </c>
      <c r="C467" t="s">
        <v>10860</v>
      </c>
      <c r="D467" t="s">
        <v>5414</v>
      </c>
      <c r="E467" t="s">
        <v>8853</v>
      </c>
      <c r="F467" t="s">
        <v>10861</v>
      </c>
      <c r="G467" t="s">
        <v>10869</v>
      </c>
      <c r="H467" t="s">
        <v>11081</v>
      </c>
    </row>
    <row r="468" spans="1:8">
      <c r="A468" t="s">
        <v>11116</v>
      </c>
      <c r="B468">
        <v>8525760</v>
      </c>
      <c r="C468" t="s">
        <v>10860</v>
      </c>
      <c r="D468" t="s">
        <v>5414</v>
      </c>
      <c r="E468" t="s">
        <v>8853</v>
      </c>
      <c r="F468" t="s">
        <v>10861</v>
      </c>
      <c r="G468" t="s">
        <v>10869</v>
      </c>
      <c r="H468" t="s">
        <v>11083</v>
      </c>
    </row>
    <row r="469" spans="1:8">
      <c r="A469" t="s">
        <v>11117</v>
      </c>
      <c r="B469">
        <v>8525760</v>
      </c>
      <c r="C469" t="s">
        <v>10860</v>
      </c>
      <c r="D469" t="s">
        <v>5414</v>
      </c>
      <c r="E469" t="s">
        <v>8853</v>
      </c>
      <c r="F469" t="s">
        <v>10861</v>
      </c>
      <c r="G469" t="s">
        <v>10869</v>
      </c>
      <c r="H469" t="s">
        <v>11085</v>
      </c>
    </row>
    <row r="470" spans="1:8">
      <c r="A470" t="s">
        <v>11118</v>
      </c>
      <c r="B470">
        <v>8525760</v>
      </c>
      <c r="C470" t="s">
        <v>10860</v>
      </c>
      <c r="D470" t="s">
        <v>5414</v>
      </c>
      <c r="E470" t="s">
        <v>8853</v>
      </c>
      <c r="F470" t="s">
        <v>10861</v>
      </c>
      <c r="G470" t="s">
        <v>10869</v>
      </c>
      <c r="H470" t="s">
        <v>11087</v>
      </c>
    </row>
    <row r="471" spans="1:8">
      <c r="A471" t="s">
        <v>11119</v>
      </c>
      <c r="B471">
        <v>8525760</v>
      </c>
      <c r="C471" t="s">
        <v>10860</v>
      </c>
      <c r="D471" t="s">
        <v>5414</v>
      </c>
      <c r="E471" t="s">
        <v>8853</v>
      </c>
      <c r="F471" t="s">
        <v>10861</v>
      </c>
      <c r="G471" t="s">
        <v>10869</v>
      </c>
      <c r="H471" t="s">
        <v>11089</v>
      </c>
    </row>
    <row r="472" spans="1:8">
      <c r="A472" s="147" t="s">
        <v>11120</v>
      </c>
      <c r="B472">
        <v>8525760</v>
      </c>
      <c r="C472" t="s">
        <v>10860</v>
      </c>
      <c r="D472" t="s">
        <v>5414</v>
      </c>
      <c r="E472" t="s">
        <v>8853</v>
      </c>
      <c r="F472" t="s">
        <v>10861</v>
      </c>
      <c r="G472" t="s">
        <v>10869</v>
      </c>
      <c r="H472" t="s">
        <v>11091</v>
      </c>
    </row>
    <row r="473" spans="1:8">
      <c r="A473" s="147" t="s">
        <v>11121</v>
      </c>
      <c r="B473">
        <v>8525760</v>
      </c>
      <c r="C473" t="s">
        <v>10860</v>
      </c>
      <c r="D473" t="s">
        <v>5414</v>
      </c>
      <c r="E473" t="s">
        <v>8853</v>
      </c>
      <c r="F473" t="s">
        <v>10861</v>
      </c>
      <c r="G473" t="s">
        <v>10869</v>
      </c>
      <c r="H473" t="s">
        <v>11093</v>
      </c>
    </row>
    <row r="474" spans="1:8">
      <c r="A474" s="147" t="s">
        <v>11122</v>
      </c>
      <c r="B474">
        <v>8525760</v>
      </c>
      <c r="C474" t="s">
        <v>10860</v>
      </c>
      <c r="D474" t="s">
        <v>5414</v>
      </c>
      <c r="E474" t="s">
        <v>8853</v>
      </c>
      <c r="F474" t="s">
        <v>10861</v>
      </c>
      <c r="G474" t="s">
        <v>10869</v>
      </c>
      <c r="H474" t="s">
        <v>11095</v>
      </c>
    </row>
    <row r="475" spans="1:8">
      <c r="A475" t="s">
        <v>11123</v>
      </c>
      <c r="B475">
        <v>8525760</v>
      </c>
      <c r="C475" t="s">
        <v>10860</v>
      </c>
      <c r="D475" t="s">
        <v>5414</v>
      </c>
      <c r="E475" t="s">
        <v>8853</v>
      </c>
      <c r="F475" t="s">
        <v>10861</v>
      </c>
      <c r="G475" t="s">
        <v>10869</v>
      </c>
      <c r="H475" t="s">
        <v>11097</v>
      </c>
    </row>
    <row r="476" spans="1:8">
      <c r="A476" t="s">
        <v>11124</v>
      </c>
      <c r="B476">
        <v>8525760</v>
      </c>
      <c r="C476" t="s">
        <v>10860</v>
      </c>
      <c r="D476" t="s">
        <v>5414</v>
      </c>
      <c r="E476" t="s">
        <v>8853</v>
      </c>
      <c r="F476" t="s">
        <v>10861</v>
      </c>
      <c r="G476" t="s">
        <v>10869</v>
      </c>
      <c r="H476" t="s">
        <v>11099</v>
      </c>
    </row>
    <row r="477" spans="1:8">
      <c r="A477" t="s">
        <v>11125</v>
      </c>
      <c r="B477">
        <v>8525760</v>
      </c>
      <c r="C477" t="s">
        <v>10860</v>
      </c>
      <c r="D477" t="s">
        <v>5414</v>
      </c>
      <c r="E477" t="s">
        <v>8853</v>
      </c>
      <c r="F477" t="s">
        <v>10861</v>
      </c>
      <c r="G477" t="s">
        <v>10869</v>
      </c>
      <c r="H477" t="s">
        <v>11101</v>
      </c>
    </row>
    <row r="478" spans="1:8" ht="15.6">
      <c r="A478" t="s">
        <v>11126</v>
      </c>
      <c r="B478" s="142">
        <v>8526863</v>
      </c>
      <c r="C478" t="s">
        <v>10860</v>
      </c>
      <c r="D478" t="s">
        <v>11127</v>
      </c>
      <c r="E478" t="s">
        <v>10448</v>
      </c>
      <c r="F478" t="s">
        <v>11128</v>
      </c>
      <c r="G478" s="11" t="s">
        <v>10995</v>
      </c>
      <c r="H478" t="s">
        <v>10863</v>
      </c>
    </row>
    <row r="479" spans="1:8" ht="15.6">
      <c r="A479" t="s">
        <v>11129</v>
      </c>
      <c r="B479" s="142">
        <v>8526863</v>
      </c>
      <c r="C479" t="s">
        <v>10860</v>
      </c>
      <c r="D479" t="s">
        <v>11127</v>
      </c>
      <c r="E479" t="s">
        <v>10448</v>
      </c>
      <c r="F479" t="s">
        <v>11128</v>
      </c>
      <c r="G479" s="11" t="s">
        <v>10995</v>
      </c>
      <c r="H479" s="11" t="s">
        <v>10996</v>
      </c>
    </row>
    <row r="480" spans="1:8" ht="15.6">
      <c r="A480" t="s">
        <v>11130</v>
      </c>
      <c r="B480" s="142">
        <v>8526863</v>
      </c>
      <c r="C480" t="s">
        <v>10860</v>
      </c>
      <c r="D480" t="s">
        <v>11127</v>
      </c>
      <c r="E480" t="s">
        <v>10448</v>
      </c>
      <c r="F480" t="s">
        <v>11128</v>
      </c>
      <c r="G480" s="11" t="s">
        <v>10995</v>
      </c>
      <c r="H480" t="s">
        <v>10998</v>
      </c>
    </row>
    <row r="481" spans="1:8" ht="15.6">
      <c r="A481" t="s">
        <v>11131</v>
      </c>
      <c r="B481" s="142">
        <v>8526863</v>
      </c>
      <c r="C481" t="s">
        <v>10860</v>
      </c>
      <c r="D481" t="s">
        <v>11127</v>
      </c>
      <c r="E481" t="s">
        <v>10448</v>
      </c>
      <c r="F481" t="s">
        <v>11128</v>
      </c>
      <c r="G481" s="11" t="s">
        <v>10995</v>
      </c>
      <c r="H481" t="s">
        <v>11000</v>
      </c>
    </row>
    <row r="482" spans="1:8" ht="15.6">
      <c r="A482" t="s">
        <v>11132</v>
      </c>
      <c r="B482" s="142">
        <v>8526863</v>
      </c>
      <c r="C482" t="s">
        <v>10860</v>
      </c>
      <c r="D482" t="s">
        <v>11127</v>
      </c>
      <c r="E482" t="s">
        <v>10448</v>
      </c>
      <c r="F482" t="s">
        <v>11128</v>
      </c>
      <c r="G482" s="11" t="s">
        <v>10995</v>
      </c>
      <c r="H482" t="s">
        <v>11002</v>
      </c>
    </row>
    <row r="483" spans="1:8" ht="15.6">
      <c r="A483" t="s">
        <v>11133</v>
      </c>
      <c r="B483" s="142">
        <v>8526863</v>
      </c>
      <c r="C483" t="s">
        <v>10860</v>
      </c>
      <c r="D483" t="s">
        <v>11127</v>
      </c>
      <c r="E483" t="s">
        <v>10448</v>
      </c>
      <c r="F483" t="s">
        <v>11128</v>
      </c>
      <c r="G483" s="11" t="s">
        <v>10995</v>
      </c>
      <c r="H483" t="s">
        <v>11004</v>
      </c>
    </row>
    <row r="484" spans="1:8" ht="15.6">
      <c r="A484" t="s">
        <v>11134</v>
      </c>
      <c r="B484" s="142">
        <v>8526863</v>
      </c>
      <c r="C484" t="s">
        <v>10860</v>
      </c>
      <c r="D484" t="s">
        <v>11127</v>
      </c>
      <c r="E484" t="s">
        <v>10448</v>
      </c>
      <c r="F484" t="s">
        <v>11128</v>
      </c>
      <c r="G484" s="11" t="s">
        <v>10995</v>
      </c>
      <c r="H484" t="s">
        <v>11006</v>
      </c>
    </row>
    <row r="485" spans="1:8" ht="15.6">
      <c r="A485" t="s">
        <v>11135</v>
      </c>
      <c r="B485" s="142">
        <v>8526863</v>
      </c>
      <c r="C485" t="s">
        <v>10860</v>
      </c>
      <c r="D485" t="s">
        <v>11127</v>
      </c>
      <c r="E485" t="s">
        <v>10448</v>
      </c>
      <c r="F485" t="s">
        <v>11128</v>
      </c>
      <c r="G485" s="11" t="s">
        <v>10995</v>
      </c>
      <c r="H485" t="s">
        <v>11008</v>
      </c>
    </row>
    <row r="486" spans="1:8" ht="15.6">
      <c r="A486" t="s">
        <v>11136</v>
      </c>
      <c r="B486" s="142">
        <v>8526863</v>
      </c>
      <c r="C486" t="s">
        <v>10860</v>
      </c>
      <c r="D486" t="s">
        <v>11127</v>
      </c>
      <c r="E486" t="s">
        <v>10448</v>
      </c>
      <c r="F486" t="s">
        <v>11128</v>
      </c>
      <c r="G486" s="11" t="s">
        <v>10995</v>
      </c>
      <c r="H486" t="s">
        <v>11010</v>
      </c>
    </row>
    <row r="487" spans="1:8" ht="15.6">
      <c r="A487" t="s">
        <v>11137</v>
      </c>
      <c r="B487" s="142">
        <v>8526863</v>
      </c>
      <c r="C487" t="s">
        <v>10860</v>
      </c>
      <c r="D487" t="s">
        <v>11127</v>
      </c>
      <c r="E487" t="s">
        <v>10448</v>
      </c>
      <c r="F487" t="s">
        <v>11128</v>
      </c>
      <c r="G487" s="11" t="s">
        <v>10995</v>
      </c>
      <c r="H487" t="s">
        <v>11012</v>
      </c>
    </row>
    <row r="488" spans="1:8" ht="15.6">
      <c r="A488" t="s">
        <v>11138</v>
      </c>
      <c r="B488" s="142">
        <v>8526863</v>
      </c>
      <c r="C488" t="s">
        <v>10860</v>
      </c>
      <c r="D488" t="s">
        <v>11127</v>
      </c>
      <c r="E488" t="s">
        <v>10448</v>
      </c>
      <c r="F488" t="s">
        <v>11128</v>
      </c>
      <c r="G488" s="11" t="s">
        <v>10995</v>
      </c>
      <c r="H488" t="s">
        <v>11014</v>
      </c>
    </row>
    <row r="489" spans="1:8" ht="15.6">
      <c r="A489" t="s">
        <v>11139</v>
      </c>
      <c r="B489" s="142">
        <v>8526863</v>
      </c>
      <c r="C489" t="s">
        <v>10860</v>
      </c>
      <c r="D489" t="s">
        <v>11127</v>
      </c>
      <c r="E489" t="s">
        <v>10448</v>
      </c>
      <c r="F489" t="s">
        <v>11128</v>
      </c>
      <c r="G489" s="11" t="s">
        <v>10995</v>
      </c>
      <c r="H489" t="s">
        <v>11016</v>
      </c>
    </row>
    <row r="490" spans="1:8" ht="15.6">
      <c r="A490" t="s">
        <v>11140</v>
      </c>
      <c r="B490" s="142">
        <v>8526863</v>
      </c>
      <c r="C490" t="s">
        <v>10860</v>
      </c>
      <c r="D490" t="s">
        <v>11127</v>
      </c>
      <c r="E490" t="s">
        <v>10448</v>
      </c>
      <c r="F490" t="s">
        <v>11128</v>
      </c>
      <c r="G490" s="11" t="s">
        <v>10995</v>
      </c>
      <c r="H490" t="s">
        <v>11018</v>
      </c>
    </row>
    <row r="491" spans="1:8" ht="15.6">
      <c r="A491" t="s">
        <v>11141</v>
      </c>
      <c r="B491" s="142">
        <v>8526863</v>
      </c>
      <c r="C491" t="s">
        <v>10860</v>
      </c>
      <c r="D491" t="s">
        <v>11127</v>
      </c>
      <c r="E491" t="s">
        <v>10448</v>
      </c>
      <c r="F491" t="s">
        <v>11128</v>
      </c>
      <c r="G491" s="11" t="s">
        <v>10995</v>
      </c>
      <c r="H491" t="s">
        <v>11020</v>
      </c>
    </row>
    <row r="492" spans="1:8" ht="15.6">
      <c r="A492" t="s">
        <v>11142</v>
      </c>
      <c r="B492" s="142">
        <v>8526863</v>
      </c>
      <c r="C492" t="s">
        <v>10860</v>
      </c>
      <c r="D492" t="s">
        <v>11127</v>
      </c>
      <c r="E492" t="s">
        <v>10448</v>
      </c>
      <c r="F492" t="s">
        <v>11128</v>
      </c>
      <c r="G492" t="s">
        <v>10869</v>
      </c>
      <c r="H492" t="s">
        <v>10863</v>
      </c>
    </row>
    <row r="493" spans="1:8" ht="15.6">
      <c r="A493" t="s">
        <v>11143</v>
      </c>
      <c r="B493" s="142">
        <v>8526863</v>
      </c>
      <c r="C493" t="s">
        <v>10860</v>
      </c>
      <c r="D493" t="s">
        <v>11127</v>
      </c>
      <c r="E493" t="s">
        <v>10448</v>
      </c>
      <c r="F493" t="s">
        <v>11128</v>
      </c>
      <c r="G493" t="s">
        <v>10869</v>
      </c>
      <c r="H493" s="11" t="s">
        <v>10996</v>
      </c>
    </row>
    <row r="494" spans="1:8" ht="15.6">
      <c r="A494" t="s">
        <v>11144</v>
      </c>
      <c r="B494" s="142">
        <v>8526863</v>
      </c>
      <c r="C494" t="s">
        <v>10860</v>
      </c>
      <c r="D494" t="s">
        <v>11127</v>
      </c>
      <c r="E494" t="s">
        <v>10448</v>
      </c>
      <c r="F494" t="s">
        <v>11128</v>
      </c>
      <c r="G494" t="s">
        <v>10869</v>
      </c>
      <c r="H494" t="s">
        <v>10998</v>
      </c>
    </row>
    <row r="495" spans="1:8" ht="15.6">
      <c r="A495" t="s">
        <v>11145</v>
      </c>
      <c r="B495" s="142">
        <v>8526863</v>
      </c>
      <c r="C495" t="s">
        <v>10860</v>
      </c>
      <c r="D495" t="s">
        <v>11127</v>
      </c>
      <c r="E495" t="s">
        <v>10448</v>
      </c>
      <c r="F495" t="s">
        <v>11128</v>
      </c>
      <c r="G495" t="s">
        <v>10869</v>
      </c>
      <c r="H495" t="s">
        <v>11000</v>
      </c>
    </row>
    <row r="496" spans="1:8" ht="15.6">
      <c r="A496" t="s">
        <v>11146</v>
      </c>
      <c r="B496" s="142">
        <v>8526863</v>
      </c>
      <c r="C496" t="s">
        <v>10860</v>
      </c>
      <c r="D496" t="s">
        <v>11127</v>
      </c>
      <c r="E496" t="s">
        <v>10448</v>
      </c>
      <c r="F496" t="s">
        <v>11128</v>
      </c>
      <c r="G496" t="s">
        <v>10869</v>
      </c>
      <c r="H496" t="s">
        <v>11002</v>
      </c>
    </row>
    <row r="497" spans="1:8" ht="15.6">
      <c r="A497" t="s">
        <v>11147</v>
      </c>
      <c r="B497" s="142">
        <v>8526863</v>
      </c>
      <c r="C497" t="s">
        <v>10860</v>
      </c>
      <c r="D497" t="s">
        <v>11127</v>
      </c>
      <c r="E497" t="s">
        <v>10448</v>
      </c>
      <c r="F497" t="s">
        <v>11128</v>
      </c>
      <c r="G497" t="s">
        <v>10869</v>
      </c>
      <c r="H497" t="s">
        <v>11004</v>
      </c>
    </row>
    <row r="498" spans="1:8" ht="15.6">
      <c r="A498" t="s">
        <v>11148</v>
      </c>
      <c r="B498" s="142">
        <v>8526863</v>
      </c>
      <c r="C498" t="s">
        <v>10860</v>
      </c>
      <c r="D498" t="s">
        <v>11127</v>
      </c>
      <c r="E498" t="s">
        <v>10448</v>
      </c>
      <c r="F498" t="s">
        <v>11128</v>
      </c>
      <c r="G498" t="s">
        <v>10869</v>
      </c>
      <c r="H498" t="s">
        <v>11006</v>
      </c>
    </row>
    <row r="499" spans="1:8" ht="15.6">
      <c r="A499" t="s">
        <v>11149</v>
      </c>
      <c r="B499" s="142">
        <v>8526863</v>
      </c>
      <c r="C499" t="s">
        <v>10860</v>
      </c>
      <c r="D499" t="s">
        <v>11127</v>
      </c>
      <c r="E499" t="s">
        <v>10448</v>
      </c>
      <c r="F499" t="s">
        <v>11128</v>
      </c>
      <c r="G499" t="s">
        <v>10869</v>
      </c>
      <c r="H499" t="s">
        <v>11008</v>
      </c>
    </row>
    <row r="500" spans="1:8" ht="15.6">
      <c r="A500" t="s">
        <v>11150</v>
      </c>
      <c r="B500" s="142">
        <v>8526863</v>
      </c>
      <c r="C500" t="s">
        <v>10860</v>
      </c>
      <c r="D500" t="s">
        <v>11127</v>
      </c>
      <c r="E500" t="s">
        <v>10448</v>
      </c>
      <c r="F500" t="s">
        <v>11128</v>
      </c>
      <c r="G500" t="s">
        <v>10869</v>
      </c>
      <c r="H500" t="s">
        <v>11010</v>
      </c>
    </row>
    <row r="501" spans="1:8" ht="15.6">
      <c r="A501" t="s">
        <v>11151</v>
      </c>
      <c r="B501" s="142">
        <v>8526863</v>
      </c>
      <c r="C501" t="s">
        <v>10860</v>
      </c>
      <c r="D501" t="s">
        <v>11127</v>
      </c>
      <c r="E501" t="s">
        <v>10448</v>
      </c>
      <c r="F501" t="s">
        <v>11128</v>
      </c>
      <c r="G501" t="s">
        <v>10869</v>
      </c>
      <c r="H501" t="s">
        <v>11012</v>
      </c>
    </row>
    <row r="502" spans="1:8" ht="15.6">
      <c r="A502" t="s">
        <v>11152</v>
      </c>
      <c r="B502" s="142">
        <v>8526863</v>
      </c>
      <c r="C502" t="s">
        <v>10860</v>
      </c>
      <c r="D502" t="s">
        <v>11127</v>
      </c>
      <c r="E502" t="s">
        <v>10448</v>
      </c>
      <c r="F502" t="s">
        <v>11128</v>
      </c>
      <c r="G502" t="s">
        <v>10869</v>
      </c>
      <c r="H502" t="s">
        <v>11014</v>
      </c>
    </row>
    <row r="503" spans="1:8" ht="15.6">
      <c r="A503" t="s">
        <v>11153</v>
      </c>
      <c r="B503" s="142">
        <v>8526863</v>
      </c>
      <c r="C503" t="s">
        <v>10860</v>
      </c>
      <c r="D503" t="s">
        <v>11127</v>
      </c>
      <c r="E503" t="s">
        <v>10448</v>
      </c>
      <c r="F503" t="s">
        <v>11128</v>
      </c>
      <c r="G503" t="s">
        <v>10869</v>
      </c>
      <c r="H503" t="s">
        <v>11016</v>
      </c>
    </row>
    <row r="504" spans="1:8" ht="15.6">
      <c r="A504" t="s">
        <v>11154</v>
      </c>
      <c r="B504" s="142">
        <v>8526863</v>
      </c>
      <c r="C504" t="s">
        <v>10860</v>
      </c>
      <c r="D504" t="s">
        <v>11127</v>
      </c>
      <c r="E504" t="s">
        <v>10448</v>
      </c>
      <c r="F504" t="s">
        <v>11128</v>
      </c>
      <c r="G504" t="s">
        <v>10869</v>
      </c>
      <c r="H504" t="s">
        <v>11018</v>
      </c>
    </row>
    <row r="505" spans="1:8" ht="15.6">
      <c r="A505" t="s">
        <v>11155</v>
      </c>
      <c r="B505" s="142">
        <v>8526863</v>
      </c>
      <c r="C505" t="s">
        <v>10860</v>
      </c>
      <c r="D505" t="s">
        <v>11127</v>
      </c>
      <c r="E505" t="s">
        <v>10448</v>
      </c>
      <c r="F505" t="s">
        <v>11128</v>
      </c>
      <c r="G505" t="s">
        <v>10869</v>
      </c>
      <c r="H505" t="s">
        <v>11020</v>
      </c>
    </row>
    <row r="506" spans="1:8" ht="15.6">
      <c r="A506" t="s">
        <v>11156</v>
      </c>
      <c r="B506" s="142">
        <v>8526863</v>
      </c>
      <c r="C506" t="s">
        <v>10860</v>
      </c>
      <c r="D506" t="s">
        <v>11157</v>
      </c>
      <c r="E506" t="s">
        <v>10448</v>
      </c>
      <c r="F506" t="s">
        <v>11158</v>
      </c>
      <c r="G506" t="s">
        <v>11159</v>
      </c>
      <c r="H506" t="s">
        <v>10863</v>
      </c>
    </row>
    <row r="507" spans="1:8" ht="15.6">
      <c r="A507" t="s">
        <v>11160</v>
      </c>
      <c r="B507" s="142">
        <v>8526863</v>
      </c>
      <c r="C507" t="s">
        <v>10860</v>
      </c>
      <c r="D507" t="s">
        <v>11157</v>
      </c>
      <c r="E507" t="s">
        <v>10448</v>
      </c>
      <c r="F507" t="s">
        <v>11158</v>
      </c>
      <c r="G507" t="s">
        <v>11159</v>
      </c>
      <c r="H507" s="11" t="s">
        <v>10996</v>
      </c>
    </row>
    <row r="508" spans="1:8" ht="15.6">
      <c r="A508" t="s">
        <v>11161</v>
      </c>
      <c r="B508" s="142">
        <v>8526863</v>
      </c>
      <c r="C508" t="s">
        <v>10860</v>
      </c>
      <c r="D508" t="s">
        <v>11157</v>
      </c>
      <c r="E508" t="s">
        <v>10448</v>
      </c>
      <c r="F508" t="s">
        <v>11158</v>
      </c>
      <c r="G508" t="s">
        <v>11159</v>
      </c>
      <c r="H508" t="s">
        <v>10998</v>
      </c>
    </row>
    <row r="509" spans="1:8" ht="15.6">
      <c r="A509" t="s">
        <v>11162</v>
      </c>
      <c r="B509" s="142">
        <v>8526863</v>
      </c>
      <c r="C509" t="s">
        <v>10860</v>
      </c>
      <c r="D509" t="s">
        <v>11157</v>
      </c>
      <c r="E509" t="s">
        <v>10448</v>
      </c>
      <c r="F509" t="s">
        <v>11158</v>
      </c>
      <c r="G509" t="s">
        <v>11159</v>
      </c>
      <c r="H509" t="s">
        <v>11000</v>
      </c>
    </row>
    <row r="510" spans="1:8" ht="15.6">
      <c r="A510" t="s">
        <v>11163</v>
      </c>
      <c r="B510" s="142">
        <v>8526863</v>
      </c>
      <c r="C510" t="s">
        <v>10860</v>
      </c>
      <c r="D510" t="s">
        <v>11157</v>
      </c>
      <c r="E510" t="s">
        <v>10448</v>
      </c>
      <c r="F510" t="s">
        <v>11158</v>
      </c>
      <c r="G510" t="s">
        <v>11159</v>
      </c>
      <c r="H510" t="s">
        <v>11002</v>
      </c>
    </row>
    <row r="511" spans="1:8" ht="15.6">
      <c r="A511" t="s">
        <v>11164</v>
      </c>
      <c r="B511" s="142">
        <v>8526863</v>
      </c>
      <c r="C511" t="s">
        <v>10860</v>
      </c>
      <c r="D511" t="s">
        <v>11157</v>
      </c>
      <c r="E511" t="s">
        <v>10448</v>
      </c>
      <c r="F511" t="s">
        <v>11158</v>
      </c>
      <c r="G511" t="s">
        <v>11159</v>
      </c>
      <c r="H511" t="s">
        <v>11004</v>
      </c>
    </row>
    <row r="512" spans="1:8" ht="15.6">
      <c r="A512" t="s">
        <v>11165</v>
      </c>
      <c r="B512" s="142">
        <v>8526863</v>
      </c>
      <c r="C512" t="s">
        <v>10860</v>
      </c>
      <c r="D512" t="s">
        <v>11157</v>
      </c>
      <c r="E512" t="s">
        <v>10448</v>
      </c>
      <c r="F512" t="s">
        <v>11158</v>
      </c>
      <c r="G512" t="s">
        <v>11159</v>
      </c>
      <c r="H512" t="s">
        <v>11006</v>
      </c>
    </row>
    <row r="513" spans="1:8" ht="15.6">
      <c r="A513" t="s">
        <v>11166</v>
      </c>
      <c r="B513" s="142">
        <v>8526863</v>
      </c>
      <c r="C513" t="s">
        <v>10860</v>
      </c>
      <c r="D513" t="s">
        <v>11157</v>
      </c>
      <c r="E513" t="s">
        <v>10448</v>
      </c>
      <c r="F513" t="s">
        <v>11158</v>
      </c>
      <c r="G513" t="s">
        <v>11159</v>
      </c>
      <c r="H513" t="s">
        <v>11008</v>
      </c>
    </row>
    <row r="514" spans="1:8" ht="15.6">
      <c r="A514" t="s">
        <v>11167</v>
      </c>
      <c r="B514" s="142">
        <v>8526863</v>
      </c>
      <c r="C514" t="s">
        <v>10860</v>
      </c>
      <c r="D514" t="s">
        <v>11157</v>
      </c>
      <c r="E514" t="s">
        <v>10448</v>
      </c>
      <c r="F514" t="s">
        <v>11158</v>
      </c>
      <c r="G514" t="s">
        <v>11159</v>
      </c>
      <c r="H514" t="s">
        <v>11010</v>
      </c>
    </row>
    <row r="515" spans="1:8" ht="15.6">
      <c r="A515" t="s">
        <v>11168</v>
      </c>
      <c r="B515" s="142">
        <v>8526863</v>
      </c>
      <c r="C515" t="s">
        <v>10860</v>
      </c>
      <c r="D515" t="s">
        <v>11157</v>
      </c>
      <c r="E515" t="s">
        <v>10448</v>
      </c>
      <c r="F515" t="s">
        <v>11158</v>
      </c>
      <c r="G515" t="s">
        <v>11159</v>
      </c>
      <c r="H515" t="s">
        <v>11012</v>
      </c>
    </row>
    <row r="516" spans="1:8" ht="15.6">
      <c r="A516" t="s">
        <v>11169</v>
      </c>
      <c r="B516" s="142">
        <v>8526863</v>
      </c>
      <c r="C516" t="s">
        <v>10860</v>
      </c>
      <c r="D516" t="s">
        <v>11157</v>
      </c>
      <c r="E516" t="s">
        <v>10448</v>
      </c>
      <c r="F516" t="s">
        <v>11158</v>
      </c>
      <c r="G516" t="s">
        <v>11159</v>
      </c>
      <c r="H516" t="s">
        <v>11014</v>
      </c>
    </row>
    <row r="517" spans="1:8" ht="15.6">
      <c r="A517" t="s">
        <v>11170</v>
      </c>
      <c r="B517" s="142">
        <v>8526863</v>
      </c>
      <c r="C517" t="s">
        <v>10860</v>
      </c>
      <c r="D517" t="s">
        <v>11157</v>
      </c>
      <c r="E517" t="s">
        <v>10448</v>
      </c>
      <c r="F517" t="s">
        <v>11158</v>
      </c>
      <c r="G517" t="s">
        <v>11159</v>
      </c>
      <c r="H517" t="s">
        <v>11016</v>
      </c>
    </row>
    <row r="518" spans="1:8" ht="15.6">
      <c r="A518" t="s">
        <v>11171</v>
      </c>
      <c r="B518" s="142">
        <v>8526863</v>
      </c>
      <c r="C518" t="s">
        <v>10860</v>
      </c>
      <c r="D518" t="s">
        <v>11157</v>
      </c>
      <c r="E518" t="s">
        <v>10448</v>
      </c>
      <c r="F518" t="s">
        <v>11158</v>
      </c>
      <c r="G518" t="s">
        <v>11159</v>
      </c>
      <c r="H518" t="s">
        <v>11018</v>
      </c>
    </row>
    <row r="519" spans="1:8" ht="15.6">
      <c r="A519" t="s">
        <v>11172</v>
      </c>
      <c r="B519" s="142">
        <v>8526863</v>
      </c>
      <c r="C519" t="s">
        <v>10860</v>
      </c>
      <c r="D519" t="s">
        <v>11157</v>
      </c>
      <c r="E519" t="s">
        <v>10448</v>
      </c>
      <c r="F519" t="s">
        <v>11158</v>
      </c>
      <c r="G519" t="s">
        <v>11159</v>
      </c>
      <c r="H519" t="s">
        <v>11020</v>
      </c>
    </row>
    <row r="520" spans="1:8" ht="15.6">
      <c r="A520" t="s">
        <v>11173</v>
      </c>
      <c r="B520" s="142">
        <v>8526863</v>
      </c>
      <c r="C520" t="s">
        <v>10860</v>
      </c>
      <c r="D520" t="s">
        <v>11157</v>
      </c>
      <c r="E520" t="s">
        <v>10448</v>
      </c>
      <c r="F520" t="s">
        <v>11158</v>
      </c>
      <c r="G520" t="s">
        <v>11174</v>
      </c>
      <c r="H520" t="s">
        <v>10863</v>
      </c>
    </row>
    <row r="521" spans="1:8" ht="15.6">
      <c r="A521" t="s">
        <v>11175</v>
      </c>
      <c r="B521" s="142">
        <v>8526863</v>
      </c>
      <c r="C521" t="s">
        <v>10860</v>
      </c>
      <c r="D521" t="s">
        <v>11157</v>
      </c>
      <c r="E521" t="s">
        <v>10448</v>
      </c>
      <c r="F521" t="s">
        <v>11158</v>
      </c>
      <c r="G521" t="s">
        <v>11174</v>
      </c>
      <c r="H521" s="11" t="s">
        <v>10996</v>
      </c>
    </row>
    <row r="522" spans="1:8" ht="15.6">
      <c r="A522" t="s">
        <v>11176</v>
      </c>
      <c r="B522" s="142">
        <v>8526863</v>
      </c>
      <c r="C522" t="s">
        <v>10860</v>
      </c>
      <c r="D522" t="s">
        <v>11157</v>
      </c>
      <c r="E522" t="s">
        <v>10448</v>
      </c>
      <c r="F522" t="s">
        <v>11158</v>
      </c>
      <c r="G522" t="s">
        <v>11174</v>
      </c>
      <c r="H522" t="s">
        <v>10998</v>
      </c>
    </row>
    <row r="523" spans="1:8" ht="15.6">
      <c r="A523" t="s">
        <v>11177</v>
      </c>
      <c r="B523" s="142">
        <v>8526863</v>
      </c>
      <c r="C523" t="s">
        <v>10860</v>
      </c>
      <c r="D523" t="s">
        <v>11157</v>
      </c>
      <c r="E523" t="s">
        <v>10448</v>
      </c>
      <c r="F523" t="s">
        <v>11158</v>
      </c>
      <c r="G523" t="s">
        <v>11174</v>
      </c>
      <c r="H523" t="s">
        <v>11000</v>
      </c>
    </row>
    <row r="524" spans="1:8" ht="15.6">
      <c r="A524" t="s">
        <v>11178</v>
      </c>
      <c r="B524" s="142">
        <v>8526863</v>
      </c>
      <c r="C524" t="s">
        <v>10860</v>
      </c>
      <c r="D524" t="s">
        <v>11157</v>
      </c>
      <c r="E524" t="s">
        <v>10448</v>
      </c>
      <c r="F524" t="s">
        <v>11158</v>
      </c>
      <c r="G524" t="s">
        <v>11174</v>
      </c>
      <c r="H524" t="s">
        <v>11002</v>
      </c>
    </row>
    <row r="525" spans="1:8" ht="15.6">
      <c r="A525" t="s">
        <v>11179</v>
      </c>
      <c r="B525" s="142">
        <v>8526863</v>
      </c>
      <c r="C525" t="s">
        <v>10860</v>
      </c>
      <c r="D525" t="s">
        <v>11157</v>
      </c>
      <c r="E525" t="s">
        <v>10448</v>
      </c>
      <c r="F525" t="s">
        <v>11158</v>
      </c>
      <c r="G525" t="s">
        <v>11174</v>
      </c>
      <c r="H525" t="s">
        <v>11004</v>
      </c>
    </row>
    <row r="526" spans="1:8" ht="15.6">
      <c r="A526" t="s">
        <v>11180</v>
      </c>
      <c r="B526" s="142">
        <v>8526863</v>
      </c>
      <c r="C526" t="s">
        <v>10860</v>
      </c>
      <c r="D526" t="s">
        <v>11157</v>
      </c>
      <c r="E526" t="s">
        <v>10448</v>
      </c>
      <c r="F526" t="s">
        <v>11158</v>
      </c>
      <c r="G526" t="s">
        <v>11174</v>
      </c>
      <c r="H526" t="s">
        <v>11006</v>
      </c>
    </row>
    <row r="527" spans="1:8" ht="15.6">
      <c r="A527" t="s">
        <v>11181</v>
      </c>
      <c r="B527" s="142">
        <v>8526863</v>
      </c>
      <c r="C527" t="s">
        <v>10860</v>
      </c>
      <c r="D527" t="s">
        <v>11157</v>
      </c>
      <c r="E527" t="s">
        <v>10448</v>
      </c>
      <c r="F527" t="s">
        <v>11158</v>
      </c>
      <c r="G527" t="s">
        <v>11174</v>
      </c>
      <c r="H527" t="s">
        <v>11008</v>
      </c>
    </row>
    <row r="528" spans="1:8" ht="15.6">
      <c r="A528" t="s">
        <v>11182</v>
      </c>
      <c r="B528" s="142">
        <v>8526863</v>
      </c>
      <c r="C528" t="s">
        <v>10860</v>
      </c>
      <c r="D528" t="s">
        <v>11157</v>
      </c>
      <c r="E528" t="s">
        <v>10448</v>
      </c>
      <c r="F528" t="s">
        <v>11158</v>
      </c>
      <c r="G528" t="s">
        <v>11174</v>
      </c>
      <c r="H528" t="s">
        <v>11010</v>
      </c>
    </row>
    <row r="529" spans="1:8" ht="15.6">
      <c r="A529" t="s">
        <v>11183</v>
      </c>
      <c r="B529" s="142">
        <v>8526863</v>
      </c>
      <c r="C529" t="s">
        <v>10860</v>
      </c>
      <c r="D529" t="s">
        <v>11157</v>
      </c>
      <c r="E529" t="s">
        <v>10448</v>
      </c>
      <c r="F529" t="s">
        <v>11158</v>
      </c>
      <c r="G529" t="s">
        <v>11174</v>
      </c>
      <c r="H529" t="s">
        <v>11012</v>
      </c>
    </row>
    <row r="530" spans="1:8" ht="15.6">
      <c r="A530" t="s">
        <v>11184</v>
      </c>
      <c r="B530" s="142">
        <v>8526863</v>
      </c>
      <c r="C530" t="s">
        <v>10860</v>
      </c>
      <c r="D530" t="s">
        <v>11157</v>
      </c>
      <c r="E530" t="s">
        <v>10448</v>
      </c>
      <c r="F530" t="s">
        <v>11158</v>
      </c>
      <c r="G530" t="s">
        <v>11174</v>
      </c>
      <c r="H530" t="s">
        <v>11014</v>
      </c>
    </row>
    <row r="531" spans="1:8" ht="15.6">
      <c r="A531" t="s">
        <v>11185</v>
      </c>
      <c r="B531" s="142">
        <v>8526863</v>
      </c>
      <c r="C531" t="s">
        <v>10860</v>
      </c>
      <c r="D531" t="s">
        <v>11157</v>
      </c>
      <c r="E531" t="s">
        <v>10448</v>
      </c>
      <c r="F531" t="s">
        <v>11158</v>
      </c>
      <c r="G531" t="s">
        <v>11174</v>
      </c>
      <c r="H531" t="s">
        <v>11016</v>
      </c>
    </row>
    <row r="532" spans="1:8" ht="15.6">
      <c r="A532" t="s">
        <v>11186</v>
      </c>
      <c r="B532" s="142">
        <v>8526863</v>
      </c>
      <c r="C532" t="s">
        <v>10860</v>
      </c>
      <c r="D532" t="s">
        <v>11157</v>
      </c>
      <c r="E532" t="s">
        <v>10448</v>
      </c>
      <c r="F532" t="s">
        <v>11158</v>
      </c>
      <c r="G532" t="s">
        <v>11174</v>
      </c>
      <c r="H532" t="s">
        <v>11018</v>
      </c>
    </row>
    <row r="533" spans="1:8" ht="15.6">
      <c r="A533" t="s">
        <v>11187</v>
      </c>
      <c r="B533" s="142">
        <v>8526863</v>
      </c>
      <c r="C533" t="s">
        <v>10860</v>
      </c>
      <c r="D533" t="s">
        <v>11157</v>
      </c>
      <c r="E533" t="s">
        <v>10448</v>
      </c>
      <c r="F533" t="s">
        <v>11158</v>
      </c>
      <c r="G533" t="s">
        <v>11174</v>
      </c>
      <c r="H533" t="s">
        <v>11020</v>
      </c>
    </row>
    <row r="534" spans="1:8">
      <c r="A534" t="s">
        <v>11188</v>
      </c>
      <c r="B534" t="s">
        <v>10874</v>
      </c>
      <c r="C534" t="s">
        <v>10541</v>
      </c>
      <c r="D534" t="s">
        <v>11189</v>
      </c>
      <c r="E534" t="s">
        <v>10432</v>
      </c>
      <c r="G534" t="s">
        <v>11190</v>
      </c>
      <c r="H534" t="s">
        <v>11191</v>
      </c>
    </row>
    <row r="535" spans="1:8">
      <c r="A535" t="s">
        <v>11192</v>
      </c>
      <c r="B535" t="s">
        <v>10874</v>
      </c>
      <c r="C535" t="s">
        <v>10541</v>
      </c>
      <c r="D535" t="s">
        <v>11189</v>
      </c>
      <c r="E535" t="s">
        <v>10432</v>
      </c>
      <c r="G535">
        <v>1001</v>
      </c>
      <c r="H535" t="s">
        <v>11193</v>
      </c>
    </row>
    <row r="536" spans="1:8">
      <c r="A536" t="s">
        <v>11194</v>
      </c>
      <c r="B536" t="s">
        <v>10874</v>
      </c>
      <c r="C536" t="s">
        <v>10541</v>
      </c>
      <c r="D536" t="s">
        <v>11189</v>
      </c>
      <c r="E536" t="s">
        <v>10432</v>
      </c>
      <c r="G536">
        <v>1002</v>
      </c>
      <c r="H536" t="s">
        <v>11193</v>
      </c>
    </row>
    <row r="537" spans="1:8">
      <c r="A537" t="s">
        <v>11195</v>
      </c>
      <c r="B537" t="s">
        <v>10874</v>
      </c>
      <c r="C537" t="s">
        <v>10541</v>
      </c>
      <c r="D537" t="s">
        <v>11189</v>
      </c>
      <c r="E537" t="s">
        <v>10432</v>
      </c>
      <c r="G537">
        <v>1101</v>
      </c>
      <c r="H537" t="s">
        <v>11193</v>
      </c>
    </row>
    <row r="538" spans="1:8">
      <c r="A538" t="s">
        <v>11196</v>
      </c>
      <c r="B538" t="s">
        <v>10787</v>
      </c>
      <c r="C538" t="s">
        <v>10541</v>
      </c>
      <c r="D538" t="s">
        <v>11197</v>
      </c>
      <c r="E538" t="s">
        <v>10432</v>
      </c>
      <c r="G538" t="s">
        <v>11198</v>
      </c>
      <c r="H538" t="s">
        <v>11191</v>
      </c>
    </row>
    <row r="539" spans="1:8">
      <c r="A539" t="s">
        <v>11199</v>
      </c>
      <c r="B539" t="s">
        <v>10787</v>
      </c>
      <c r="C539" t="s">
        <v>10541</v>
      </c>
      <c r="D539" t="s">
        <v>10884</v>
      </c>
      <c r="E539" t="s">
        <v>10432</v>
      </c>
      <c r="G539">
        <v>3101</v>
      </c>
      <c r="H539" t="s">
        <v>11193</v>
      </c>
    </row>
    <row r="540" spans="1:8">
      <c r="A540" t="s">
        <v>11200</v>
      </c>
      <c r="B540" t="s">
        <v>10787</v>
      </c>
      <c r="C540" t="s">
        <v>10541</v>
      </c>
      <c r="D540" t="s">
        <v>10884</v>
      </c>
      <c r="E540" t="s">
        <v>10432</v>
      </c>
      <c r="G540">
        <v>3102</v>
      </c>
      <c r="H540" t="s">
        <v>11193</v>
      </c>
    </row>
    <row r="541" spans="1:8">
      <c r="A541" t="s">
        <v>11201</v>
      </c>
      <c r="B541" t="s">
        <v>10787</v>
      </c>
      <c r="C541" t="s">
        <v>10541</v>
      </c>
      <c r="D541" t="s">
        <v>10884</v>
      </c>
      <c r="E541" t="s">
        <v>10432</v>
      </c>
      <c r="G541">
        <v>3103</v>
      </c>
      <c r="H541" t="s">
        <v>11193</v>
      </c>
    </row>
    <row r="542" spans="1:8">
      <c r="A542" t="s">
        <v>11202</v>
      </c>
      <c r="B542" t="s">
        <v>10874</v>
      </c>
      <c r="C542" t="s">
        <v>11203</v>
      </c>
      <c r="D542" t="s">
        <v>11204</v>
      </c>
      <c r="E542" t="s">
        <v>8853</v>
      </c>
      <c r="G542">
        <v>1001</v>
      </c>
      <c r="H542" s="173" t="s">
        <v>10889</v>
      </c>
    </row>
    <row r="543" spans="1:8">
      <c r="A543" t="s">
        <v>11205</v>
      </c>
      <c r="B543" t="s">
        <v>10918</v>
      </c>
      <c r="C543" t="s">
        <v>11203</v>
      </c>
      <c r="D543" t="s">
        <v>11204</v>
      </c>
      <c r="E543" t="s">
        <v>8853</v>
      </c>
      <c r="G543">
        <v>1001</v>
      </c>
      <c r="H543" s="143" t="s">
        <v>10891</v>
      </c>
    </row>
    <row r="544" spans="1:8">
      <c r="A544" t="s">
        <v>11206</v>
      </c>
      <c r="B544" t="s">
        <v>10918</v>
      </c>
      <c r="C544" t="s">
        <v>11203</v>
      </c>
      <c r="D544" t="s">
        <v>11204</v>
      </c>
      <c r="E544" t="s">
        <v>8853</v>
      </c>
      <c r="G544">
        <v>1001</v>
      </c>
      <c r="H544" s="173" t="s">
        <v>10893</v>
      </c>
    </row>
    <row r="545" spans="1:10">
      <c r="A545" t="s">
        <v>11207</v>
      </c>
      <c r="B545" t="s">
        <v>10918</v>
      </c>
      <c r="C545" t="s">
        <v>11203</v>
      </c>
      <c r="D545" t="s">
        <v>11204</v>
      </c>
      <c r="E545" t="s">
        <v>8853</v>
      </c>
      <c r="G545">
        <v>1001</v>
      </c>
      <c r="H545" s="143" t="s">
        <v>10895</v>
      </c>
    </row>
    <row r="546" spans="1:10">
      <c r="A546" t="s">
        <v>11208</v>
      </c>
      <c r="B546" t="s">
        <v>10918</v>
      </c>
      <c r="C546" t="s">
        <v>11203</v>
      </c>
      <c r="D546" t="s">
        <v>11204</v>
      </c>
      <c r="E546" t="s">
        <v>8853</v>
      </c>
      <c r="G546">
        <v>1002</v>
      </c>
      <c r="H546" s="173" t="s">
        <v>10889</v>
      </c>
    </row>
    <row r="547" spans="1:10">
      <c r="A547" t="s">
        <v>11209</v>
      </c>
      <c r="B547" t="s">
        <v>10918</v>
      </c>
      <c r="C547" t="s">
        <v>11203</v>
      </c>
      <c r="D547" t="s">
        <v>11204</v>
      </c>
      <c r="E547" t="s">
        <v>8853</v>
      </c>
      <c r="G547">
        <v>1002</v>
      </c>
      <c r="H547" s="143" t="s">
        <v>10891</v>
      </c>
    </row>
    <row r="548" spans="1:10">
      <c r="A548" t="s">
        <v>11210</v>
      </c>
      <c r="B548" t="s">
        <v>10918</v>
      </c>
      <c r="C548" t="s">
        <v>11203</v>
      </c>
      <c r="D548" t="s">
        <v>11204</v>
      </c>
      <c r="E548" t="s">
        <v>8853</v>
      </c>
      <c r="G548">
        <v>1002</v>
      </c>
      <c r="H548" s="173" t="s">
        <v>10893</v>
      </c>
    </row>
    <row r="549" spans="1:10">
      <c r="A549" t="s">
        <v>11211</v>
      </c>
      <c r="B549" t="s">
        <v>10918</v>
      </c>
      <c r="C549" t="s">
        <v>11203</v>
      </c>
      <c r="D549" t="s">
        <v>11204</v>
      </c>
      <c r="E549" t="s">
        <v>8853</v>
      </c>
      <c r="G549">
        <v>1002</v>
      </c>
      <c r="H549" s="143" t="s">
        <v>10895</v>
      </c>
    </row>
    <row r="550" spans="1:10">
      <c r="A550" t="s">
        <v>11212</v>
      </c>
      <c r="B550" t="s">
        <v>10918</v>
      </c>
      <c r="C550" t="s">
        <v>11203</v>
      </c>
      <c r="D550" t="s">
        <v>11204</v>
      </c>
      <c r="E550" t="s">
        <v>8853</v>
      </c>
      <c r="G550">
        <v>1101</v>
      </c>
      <c r="H550" s="173" t="s">
        <v>10889</v>
      </c>
    </row>
    <row r="551" spans="1:10">
      <c r="A551" t="s">
        <v>11213</v>
      </c>
      <c r="B551" t="s">
        <v>10918</v>
      </c>
      <c r="C551" t="s">
        <v>11203</v>
      </c>
      <c r="D551" t="s">
        <v>11204</v>
      </c>
      <c r="E551" t="s">
        <v>8853</v>
      </c>
      <c r="G551">
        <v>1101</v>
      </c>
      <c r="H551" s="143" t="s">
        <v>10891</v>
      </c>
    </row>
    <row r="552" spans="1:10">
      <c r="A552" t="s">
        <v>11214</v>
      </c>
      <c r="B552" t="s">
        <v>10918</v>
      </c>
      <c r="C552" t="s">
        <v>11203</v>
      </c>
      <c r="D552" t="s">
        <v>11204</v>
      </c>
      <c r="E552" t="s">
        <v>8853</v>
      </c>
      <c r="G552">
        <v>1101</v>
      </c>
      <c r="H552" s="173" t="s">
        <v>10893</v>
      </c>
    </row>
    <row r="553" spans="1:10">
      <c r="A553" t="s">
        <v>11215</v>
      </c>
      <c r="B553" t="s">
        <v>10918</v>
      </c>
      <c r="C553" t="s">
        <v>11203</v>
      </c>
      <c r="D553" t="s">
        <v>11204</v>
      </c>
      <c r="E553" t="s">
        <v>8853</v>
      </c>
      <c r="G553">
        <v>1101</v>
      </c>
      <c r="H553" s="143" t="s">
        <v>10895</v>
      </c>
    </row>
    <row r="554" spans="1:10">
      <c r="A554" t="s">
        <v>11216</v>
      </c>
      <c r="B554" t="s">
        <v>10787</v>
      </c>
      <c r="C554" t="s">
        <v>10541</v>
      </c>
      <c r="D554" t="s">
        <v>11217</v>
      </c>
      <c r="E554" t="s">
        <v>10432</v>
      </c>
      <c r="G554" t="s">
        <v>11218</v>
      </c>
    </row>
    <row r="555" spans="1:10">
      <c r="A555" t="s">
        <v>11219</v>
      </c>
      <c r="B555" t="s">
        <v>10874</v>
      </c>
      <c r="C555" t="s">
        <v>10541</v>
      </c>
      <c r="D555" t="s">
        <v>11220</v>
      </c>
      <c r="E555" t="s">
        <v>10432</v>
      </c>
      <c r="G555" t="s">
        <v>11221</v>
      </c>
    </row>
    <row r="556" spans="1:10">
      <c r="A556" t="s">
        <v>11222</v>
      </c>
      <c r="B556" t="s">
        <v>10874</v>
      </c>
      <c r="C556" t="s">
        <v>10541</v>
      </c>
      <c r="D556" t="s">
        <v>11223</v>
      </c>
      <c r="E556" t="s">
        <v>10432</v>
      </c>
      <c r="G556" s="11">
        <v>1001</v>
      </c>
    </row>
    <row r="557" spans="1:10">
      <c r="A557" t="s">
        <v>11224</v>
      </c>
      <c r="B557" t="s">
        <v>10874</v>
      </c>
      <c r="C557" t="s">
        <v>10541</v>
      </c>
      <c r="D557" t="s">
        <v>11223</v>
      </c>
      <c r="E557" t="s">
        <v>10432</v>
      </c>
      <c r="G557" s="11">
        <v>1002</v>
      </c>
    </row>
    <row r="558" spans="1:10">
      <c r="A558" t="s">
        <v>11225</v>
      </c>
      <c r="B558" t="s">
        <v>10874</v>
      </c>
      <c r="C558" t="s">
        <v>10541</v>
      </c>
      <c r="D558" t="s">
        <v>11223</v>
      </c>
      <c r="E558" t="s">
        <v>10432</v>
      </c>
      <c r="G558" s="11">
        <v>1003</v>
      </c>
    </row>
    <row r="559" spans="1:10">
      <c r="A559" t="s">
        <v>11226</v>
      </c>
      <c r="B559" t="s">
        <v>10820</v>
      </c>
      <c r="C559" t="s">
        <v>10821</v>
      </c>
      <c r="D559" t="s">
        <v>5414</v>
      </c>
      <c r="E559" t="s">
        <v>10448</v>
      </c>
      <c r="F559" t="s">
        <v>10822</v>
      </c>
      <c r="G559">
        <v>1</v>
      </c>
      <c r="H559" t="s">
        <v>11227</v>
      </c>
      <c r="I559" t="s">
        <v>10812</v>
      </c>
      <c r="J559" t="s">
        <v>10448</v>
      </c>
    </row>
    <row r="560" spans="1:10">
      <c r="A560" t="s">
        <v>11228</v>
      </c>
      <c r="B560" t="s">
        <v>11229</v>
      </c>
      <c r="C560" t="s">
        <v>10821</v>
      </c>
      <c r="D560" t="s">
        <v>5414</v>
      </c>
      <c r="E560" t="s">
        <v>10448</v>
      </c>
      <c r="F560" t="s">
        <v>10822</v>
      </c>
      <c r="G560">
        <v>1</v>
      </c>
      <c r="H560" t="s">
        <v>11230</v>
      </c>
      <c r="I560" t="s">
        <v>10812</v>
      </c>
      <c r="J560" t="s">
        <v>10448</v>
      </c>
    </row>
    <row r="561" spans="1:10">
      <c r="A561" t="s">
        <v>11231</v>
      </c>
      <c r="B561" t="s">
        <v>11232</v>
      </c>
      <c r="C561" t="s">
        <v>10821</v>
      </c>
      <c r="D561" t="s">
        <v>5414</v>
      </c>
      <c r="E561" t="s">
        <v>10448</v>
      </c>
      <c r="F561" t="s">
        <v>10831</v>
      </c>
      <c r="G561">
        <v>2</v>
      </c>
      <c r="H561" t="s">
        <v>11227</v>
      </c>
      <c r="I561" t="s">
        <v>10812</v>
      </c>
      <c r="J561" t="s">
        <v>10448</v>
      </c>
    </row>
    <row r="562" spans="1:10">
      <c r="A562" t="s">
        <v>11233</v>
      </c>
      <c r="B562" t="s">
        <v>11234</v>
      </c>
      <c r="C562" t="s">
        <v>10821</v>
      </c>
      <c r="D562" t="s">
        <v>5414</v>
      </c>
      <c r="E562" t="s">
        <v>10448</v>
      </c>
      <c r="F562" t="s">
        <v>10831</v>
      </c>
      <c r="G562">
        <v>2</v>
      </c>
      <c r="H562" t="s">
        <v>11230</v>
      </c>
      <c r="I562" t="s">
        <v>10812</v>
      </c>
      <c r="J562" t="s">
        <v>10448</v>
      </c>
    </row>
    <row r="563" spans="1:10">
      <c r="A563" t="s">
        <v>11235</v>
      </c>
      <c r="B563" t="s">
        <v>11236</v>
      </c>
      <c r="C563" t="s">
        <v>10821</v>
      </c>
      <c r="D563" t="s">
        <v>5414</v>
      </c>
      <c r="E563" t="s">
        <v>10448</v>
      </c>
      <c r="F563" t="s">
        <v>10822</v>
      </c>
      <c r="G563">
        <v>3</v>
      </c>
      <c r="H563" t="s">
        <v>11227</v>
      </c>
      <c r="I563" t="s">
        <v>10812</v>
      </c>
      <c r="J563" t="s">
        <v>10448</v>
      </c>
    </row>
    <row r="564" spans="1:10">
      <c r="A564" t="s">
        <v>11237</v>
      </c>
      <c r="B564" t="s">
        <v>11238</v>
      </c>
      <c r="C564" t="s">
        <v>10821</v>
      </c>
      <c r="D564" t="s">
        <v>5414</v>
      </c>
      <c r="E564" t="s">
        <v>10448</v>
      </c>
      <c r="F564" t="s">
        <v>10822</v>
      </c>
      <c r="G564">
        <v>3</v>
      </c>
      <c r="H564" t="s">
        <v>11230</v>
      </c>
      <c r="I564" t="s">
        <v>10812</v>
      </c>
      <c r="J564" t="s">
        <v>10448</v>
      </c>
    </row>
    <row r="565" spans="1:10">
      <c r="A565" t="s">
        <v>11239</v>
      </c>
      <c r="B565" t="s">
        <v>11240</v>
      </c>
      <c r="C565" t="s">
        <v>10821</v>
      </c>
      <c r="D565" t="s">
        <v>5414</v>
      </c>
      <c r="E565" t="s">
        <v>10448</v>
      </c>
      <c r="F565" t="s">
        <v>10831</v>
      </c>
      <c r="G565">
        <v>4</v>
      </c>
      <c r="H565" t="s">
        <v>11227</v>
      </c>
      <c r="I565" t="s">
        <v>10812</v>
      </c>
      <c r="J565" t="s">
        <v>10448</v>
      </c>
    </row>
    <row r="566" spans="1:10">
      <c r="A566" t="s">
        <v>11241</v>
      </c>
      <c r="B566" t="s">
        <v>11242</v>
      </c>
      <c r="C566" t="s">
        <v>10821</v>
      </c>
      <c r="D566" t="s">
        <v>5414</v>
      </c>
      <c r="E566" t="s">
        <v>10448</v>
      </c>
      <c r="F566" t="s">
        <v>10831</v>
      </c>
      <c r="G566">
        <v>4</v>
      </c>
      <c r="H566" t="s">
        <v>11230</v>
      </c>
      <c r="I566" t="s">
        <v>10812</v>
      </c>
      <c r="J566" t="s">
        <v>10448</v>
      </c>
    </row>
    <row r="567" spans="1:10">
      <c r="A567" t="s">
        <v>11243</v>
      </c>
      <c r="B567" t="s">
        <v>11244</v>
      </c>
      <c r="C567" t="s">
        <v>10821</v>
      </c>
      <c r="D567" t="s">
        <v>5414</v>
      </c>
      <c r="E567" t="s">
        <v>10448</v>
      </c>
      <c r="F567" t="s">
        <v>10831</v>
      </c>
      <c r="G567">
        <v>5</v>
      </c>
      <c r="H567" t="s">
        <v>11227</v>
      </c>
      <c r="I567" t="s">
        <v>10812</v>
      </c>
      <c r="J567" t="s">
        <v>10448</v>
      </c>
    </row>
    <row r="568" spans="1:10">
      <c r="A568" t="s">
        <v>11245</v>
      </c>
      <c r="B568" t="s">
        <v>11246</v>
      </c>
      <c r="C568" t="s">
        <v>10821</v>
      </c>
      <c r="D568" t="s">
        <v>5414</v>
      </c>
      <c r="E568" t="s">
        <v>10448</v>
      </c>
      <c r="F568" t="s">
        <v>10831</v>
      </c>
      <c r="G568">
        <v>5</v>
      </c>
      <c r="H568" t="s">
        <v>11230</v>
      </c>
      <c r="I568" t="s">
        <v>10812</v>
      </c>
      <c r="J568" t="s">
        <v>10448</v>
      </c>
    </row>
    <row r="569" spans="1:10">
      <c r="A569" t="s">
        <v>11247</v>
      </c>
      <c r="B569" t="s">
        <v>11248</v>
      </c>
      <c r="C569" t="s">
        <v>10821</v>
      </c>
      <c r="D569" t="s">
        <v>5414</v>
      </c>
      <c r="E569" t="s">
        <v>10448</v>
      </c>
      <c r="F569" t="s">
        <v>10831</v>
      </c>
      <c r="G569">
        <v>6</v>
      </c>
      <c r="H569" t="s">
        <v>11227</v>
      </c>
      <c r="I569" t="s">
        <v>10812</v>
      </c>
      <c r="J569" t="s">
        <v>10448</v>
      </c>
    </row>
    <row r="570" spans="1:10">
      <c r="A570" t="s">
        <v>11249</v>
      </c>
      <c r="B570" t="s">
        <v>11250</v>
      </c>
      <c r="C570" t="s">
        <v>10821</v>
      </c>
      <c r="D570" t="s">
        <v>5414</v>
      </c>
      <c r="E570" t="s">
        <v>10448</v>
      </c>
      <c r="F570" t="s">
        <v>10831</v>
      </c>
      <c r="G570">
        <v>6</v>
      </c>
      <c r="H570" t="s">
        <v>11230</v>
      </c>
      <c r="I570" t="s">
        <v>10812</v>
      </c>
      <c r="J570" t="s">
        <v>10448</v>
      </c>
    </row>
    <row r="571" spans="1:10">
      <c r="A571" t="s">
        <v>11251</v>
      </c>
      <c r="B571" t="s">
        <v>11252</v>
      </c>
      <c r="C571" t="s">
        <v>10821</v>
      </c>
      <c r="D571" t="s">
        <v>5414</v>
      </c>
      <c r="E571" t="s">
        <v>10448</v>
      </c>
      <c r="F571" t="s">
        <v>10831</v>
      </c>
      <c r="G571">
        <v>7</v>
      </c>
      <c r="H571" t="s">
        <v>11227</v>
      </c>
      <c r="I571" t="s">
        <v>10812</v>
      </c>
      <c r="J571" t="s">
        <v>10448</v>
      </c>
    </row>
    <row r="572" spans="1:10">
      <c r="A572" t="s">
        <v>11253</v>
      </c>
      <c r="B572" t="s">
        <v>11254</v>
      </c>
      <c r="C572" t="s">
        <v>10821</v>
      </c>
      <c r="D572" t="s">
        <v>5414</v>
      </c>
      <c r="E572" t="s">
        <v>10448</v>
      </c>
      <c r="F572" t="s">
        <v>10831</v>
      </c>
      <c r="G572">
        <v>7</v>
      </c>
      <c r="H572" t="s">
        <v>11230</v>
      </c>
      <c r="I572" t="s">
        <v>10812</v>
      </c>
      <c r="J572" t="s">
        <v>10448</v>
      </c>
    </row>
    <row r="573" spans="1:10">
      <c r="A573" t="s">
        <v>11255</v>
      </c>
      <c r="B573" t="s">
        <v>11256</v>
      </c>
      <c r="C573" t="s">
        <v>10821</v>
      </c>
      <c r="D573" t="s">
        <v>5414</v>
      </c>
      <c r="E573" t="s">
        <v>10448</v>
      </c>
      <c r="F573" t="s">
        <v>10831</v>
      </c>
      <c r="G573">
        <v>8</v>
      </c>
      <c r="H573" t="s">
        <v>11227</v>
      </c>
      <c r="I573" t="s">
        <v>10812</v>
      </c>
      <c r="J573" t="s">
        <v>10448</v>
      </c>
    </row>
    <row r="574" spans="1:10">
      <c r="A574" t="s">
        <v>11257</v>
      </c>
      <c r="B574" t="s">
        <v>11258</v>
      </c>
      <c r="C574" t="s">
        <v>10821</v>
      </c>
      <c r="D574" t="s">
        <v>5414</v>
      </c>
      <c r="E574" t="s">
        <v>10448</v>
      </c>
      <c r="F574" t="s">
        <v>10831</v>
      </c>
      <c r="G574">
        <v>8</v>
      </c>
      <c r="H574" t="s">
        <v>11230</v>
      </c>
      <c r="I574" t="s">
        <v>10812</v>
      </c>
      <c r="J574" t="s">
        <v>10448</v>
      </c>
    </row>
    <row r="575" spans="1:10">
      <c r="A575" t="s">
        <v>11259</v>
      </c>
      <c r="B575" t="s">
        <v>10874</v>
      </c>
      <c r="C575" t="s">
        <v>10430</v>
      </c>
      <c r="D575" t="s">
        <v>11260</v>
      </c>
      <c r="E575" t="s">
        <v>10432</v>
      </c>
      <c r="G575">
        <v>1001</v>
      </c>
      <c r="H575" t="s">
        <v>10749</v>
      </c>
    </row>
    <row r="576" spans="1:10">
      <c r="A576" t="s">
        <v>11261</v>
      </c>
      <c r="B576" t="s">
        <v>10874</v>
      </c>
      <c r="C576" t="s">
        <v>10430</v>
      </c>
      <c r="D576" t="s">
        <v>11260</v>
      </c>
      <c r="E576" t="s">
        <v>10432</v>
      </c>
      <c r="G576">
        <v>1002</v>
      </c>
      <c r="H576" t="s">
        <v>10749</v>
      </c>
    </row>
    <row r="577" spans="1:8">
      <c r="A577" t="s">
        <v>11262</v>
      </c>
      <c r="B577" t="s">
        <v>10874</v>
      </c>
      <c r="C577" t="s">
        <v>10430</v>
      </c>
      <c r="D577" t="s">
        <v>11260</v>
      </c>
      <c r="E577" t="s">
        <v>10432</v>
      </c>
      <c r="G577">
        <v>1101</v>
      </c>
      <c r="H577" t="s">
        <v>10749</v>
      </c>
    </row>
    <row r="578" spans="1:8">
      <c r="A578" t="s">
        <v>11263</v>
      </c>
      <c r="B578" t="s">
        <v>10918</v>
      </c>
      <c r="C578" t="s">
        <v>10430</v>
      </c>
      <c r="D578" t="s">
        <v>11264</v>
      </c>
      <c r="E578" t="s">
        <v>10432</v>
      </c>
      <c r="G578">
        <v>1001</v>
      </c>
      <c r="H578" t="s">
        <v>10749</v>
      </c>
    </row>
    <row r="579" spans="1:8">
      <c r="A579" t="s">
        <v>11265</v>
      </c>
      <c r="B579" t="s">
        <v>10918</v>
      </c>
      <c r="C579" t="s">
        <v>10430</v>
      </c>
      <c r="D579" t="s">
        <v>11264</v>
      </c>
      <c r="E579" t="s">
        <v>10432</v>
      </c>
      <c r="G579">
        <v>1002</v>
      </c>
      <c r="H579" t="s">
        <v>10749</v>
      </c>
    </row>
    <row r="580" spans="1:8">
      <c r="A580" t="s">
        <v>11266</v>
      </c>
      <c r="B580" t="s">
        <v>10918</v>
      </c>
      <c r="C580" t="s">
        <v>10430</v>
      </c>
      <c r="D580" t="s">
        <v>11264</v>
      </c>
      <c r="E580" t="s">
        <v>10432</v>
      </c>
      <c r="G580">
        <v>1003</v>
      </c>
      <c r="H580" t="s">
        <v>10749</v>
      </c>
    </row>
    <row r="581" spans="1:8">
      <c r="A581" t="s">
        <v>11267</v>
      </c>
      <c r="D581" t="s">
        <v>11035</v>
      </c>
      <c r="G581">
        <v>1102</v>
      </c>
      <c r="H581" t="s">
        <v>10743</v>
      </c>
    </row>
    <row r="582" spans="1:8">
      <c r="A582" t="s">
        <v>11268</v>
      </c>
      <c r="B582" t="s">
        <v>10820</v>
      </c>
      <c r="C582" t="s">
        <v>11269</v>
      </c>
      <c r="D582" t="s">
        <v>5414</v>
      </c>
      <c r="E582" t="s">
        <v>8853</v>
      </c>
      <c r="F582" t="s">
        <v>10831</v>
      </c>
      <c r="G582">
        <v>2</v>
      </c>
      <c r="H582" t="s">
        <v>11270</v>
      </c>
    </row>
    <row r="583" spans="1:8">
      <c r="A583" t="s">
        <v>11271</v>
      </c>
      <c r="B583" t="s">
        <v>10820</v>
      </c>
      <c r="C583" t="s">
        <v>11269</v>
      </c>
      <c r="D583" t="s">
        <v>5414</v>
      </c>
      <c r="E583" t="s">
        <v>8853</v>
      </c>
      <c r="F583" t="s">
        <v>10831</v>
      </c>
      <c r="G583">
        <v>2</v>
      </c>
      <c r="H583" t="s">
        <v>11272</v>
      </c>
    </row>
    <row r="584" spans="1:8">
      <c r="A584" t="s">
        <v>11273</v>
      </c>
      <c r="B584" t="s">
        <v>10820</v>
      </c>
      <c r="C584" t="s">
        <v>11269</v>
      </c>
      <c r="D584" t="s">
        <v>5414</v>
      </c>
      <c r="E584" t="s">
        <v>8853</v>
      </c>
      <c r="F584" t="s">
        <v>10831</v>
      </c>
      <c r="G584">
        <v>2</v>
      </c>
      <c r="H584" t="s">
        <v>11274</v>
      </c>
    </row>
    <row r="585" spans="1:8">
      <c r="A585" t="s">
        <v>11275</v>
      </c>
      <c r="B585" t="s">
        <v>10820</v>
      </c>
      <c r="C585" t="s">
        <v>11269</v>
      </c>
      <c r="D585" t="s">
        <v>5414</v>
      </c>
      <c r="E585" t="s">
        <v>8853</v>
      </c>
      <c r="F585" t="s">
        <v>10831</v>
      </c>
      <c r="G585">
        <v>2</v>
      </c>
      <c r="H585" t="s">
        <v>11276</v>
      </c>
    </row>
    <row r="586" spans="1:8">
      <c r="A586" t="s">
        <v>11277</v>
      </c>
      <c r="B586" t="s">
        <v>10820</v>
      </c>
      <c r="C586" t="s">
        <v>11269</v>
      </c>
      <c r="D586" t="s">
        <v>5414</v>
      </c>
      <c r="E586" t="s">
        <v>8853</v>
      </c>
      <c r="F586" t="s">
        <v>10831</v>
      </c>
      <c r="G586">
        <v>2</v>
      </c>
      <c r="H586" t="s">
        <v>11278</v>
      </c>
    </row>
    <row r="587" spans="1:8">
      <c r="A587" t="s">
        <v>11279</v>
      </c>
      <c r="B587" t="s">
        <v>10820</v>
      </c>
      <c r="C587" t="s">
        <v>11269</v>
      </c>
      <c r="D587" t="s">
        <v>5414</v>
      </c>
      <c r="E587" t="s">
        <v>8853</v>
      </c>
      <c r="F587" t="s">
        <v>10831</v>
      </c>
      <c r="G587">
        <v>4</v>
      </c>
      <c r="H587" t="s">
        <v>10439</v>
      </c>
    </row>
    <row r="588" spans="1:8">
      <c r="A588" t="s">
        <v>11280</v>
      </c>
      <c r="B588" t="s">
        <v>10820</v>
      </c>
      <c r="C588" t="s">
        <v>11269</v>
      </c>
      <c r="D588" t="s">
        <v>5414</v>
      </c>
      <c r="E588" t="s">
        <v>8853</v>
      </c>
      <c r="F588" t="s">
        <v>10831</v>
      </c>
      <c r="G588">
        <v>4</v>
      </c>
      <c r="H588" t="s">
        <v>11281</v>
      </c>
    </row>
    <row r="589" spans="1:8">
      <c r="A589" t="s">
        <v>11282</v>
      </c>
      <c r="B589" t="s">
        <v>10820</v>
      </c>
      <c r="C589" t="s">
        <v>11269</v>
      </c>
      <c r="D589" t="s">
        <v>5414</v>
      </c>
      <c r="E589" t="s">
        <v>8853</v>
      </c>
      <c r="F589" t="s">
        <v>10831</v>
      </c>
      <c r="G589">
        <v>4</v>
      </c>
      <c r="H589" t="s">
        <v>11283</v>
      </c>
    </row>
    <row r="590" spans="1:8">
      <c r="A590" t="s">
        <v>11284</v>
      </c>
      <c r="B590" t="s">
        <v>10820</v>
      </c>
      <c r="C590" t="s">
        <v>11269</v>
      </c>
      <c r="D590" t="s">
        <v>5414</v>
      </c>
      <c r="E590" t="s">
        <v>8853</v>
      </c>
      <c r="F590" t="s">
        <v>10831</v>
      </c>
      <c r="G590">
        <v>4</v>
      </c>
      <c r="H590" t="s">
        <v>11285</v>
      </c>
    </row>
    <row r="591" spans="1:8">
      <c r="A591" t="s">
        <v>11286</v>
      </c>
      <c r="B591" t="s">
        <v>10820</v>
      </c>
      <c r="C591" t="s">
        <v>11269</v>
      </c>
      <c r="D591" t="s">
        <v>5414</v>
      </c>
      <c r="E591" t="s">
        <v>8853</v>
      </c>
      <c r="F591" t="s">
        <v>10831</v>
      </c>
      <c r="G591">
        <v>4</v>
      </c>
      <c r="H591" t="s">
        <v>11287</v>
      </c>
    </row>
    <row r="592" spans="1:8">
      <c r="A592" t="s">
        <v>11288</v>
      </c>
      <c r="B592" t="s">
        <v>10820</v>
      </c>
      <c r="C592" t="s">
        <v>11269</v>
      </c>
      <c r="D592" t="s">
        <v>5414</v>
      </c>
      <c r="E592" t="s">
        <v>8853</v>
      </c>
      <c r="F592" t="s">
        <v>10831</v>
      </c>
      <c r="G592">
        <v>5</v>
      </c>
      <c r="H592" t="s">
        <v>10439</v>
      </c>
    </row>
    <row r="593" spans="1:8">
      <c r="A593" t="s">
        <v>11289</v>
      </c>
      <c r="B593" t="s">
        <v>10820</v>
      </c>
      <c r="C593" t="s">
        <v>11269</v>
      </c>
      <c r="D593" t="s">
        <v>5414</v>
      </c>
      <c r="E593" t="s">
        <v>8853</v>
      </c>
      <c r="F593" t="s">
        <v>10831</v>
      </c>
      <c r="G593">
        <v>5</v>
      </c>
      <c r="H593" t="s">
        <v>11281</v>
      </c>
    </row>
    <row r="594" spans="1:8">
      <c r="A594" t="s">
        <v>11290</v>
      </c>
      <c r="B594" t="s">
        <v>10820</v>
      </c>
      <c r="C594" t="s">
        <v>11269</v>
      </c>
      <c r="D594" t="s">
        <v>5414</v>
      </c>
      <c r="E594" t="s">
        <v>8853</v>
      </c>
      <c r="F594" t="s">
        <v>10831</v>
      </c>
      <c r="G594">
        <v>5</v>
      </c>
      <c r="H594" t="s">
        <v>11283</v>
      </c>
    </row>
    <row r="595" spans="1:8">
      <c r="A595" t="s">
        <v>11291</v>
      </c>
      <c r="B595" t="s">
        <v>10820</v>
      </c>
      <c r="C595" t="s">
        <v>11269</v>
      </c>
      <c r="D595" t="s">
        <v>5414</v>
      </c>
      <c r="E595" t="s">
        <v>8853</v>
      </c>
      <c r="F595" t="s">
        <v>10831</v>
      </c>
      <c r="G595">
        <v>5</v>
      </c>
      <c r="H595" t="s">
        <v>11292</v>
      </c>
    </row>
    <row r="596" spans="1:8">
      <c r="A596" t="s">
        <v>11293</v>
      </c>
      <c r="B596" t="s">
        <v>10820</v>
      </c>
      <c r="C596" t="s">
        <v>11269</v>
      </c>
      <c r="D596" t="s">
        <v>5414</v>
      </c>
      <c r="E596" t="s">
        <v>8853</v>
      </c>
      <c r="F596" t="s">
        <v>10831</v>
      </c>
      <c r="G596">
        <v>5</v>
      </c>
      <c r="H596" t="s">
        <v>11287</v>
      </c>
    </row>
    <row r="597" spans="1:8">
      <c r="A597" t="s">
        <v>11294</v>
      </c>
      <c r="B597" t="s">
        <v>10820</v>
      </c>
      <c r="C597" t="s">
        <v>11269</v>
      </c>
      <c r="D597" t="s">
        <v>5414</v>
      </c>
      <c r="E597" t="s">
        <v>8853</v>
      </c>
      <c r="F597" t="s">
        <v>10831</v>
      </c>
      <c r="G597">
        <v>6</v>
      </c>
      <c r="H597" t="s">
        <v>10439</v>
      </c>
    </row>
    <row r="598" spans="1:8">
      <c r="A598" t="s">
        <v>11295</v>
      </c>
      <c r="B598" t="s">
        <v>10820</v>
      </c>
      <c r="C598" t="s">
        <v>11269</v>
      </c>
      <c r="D598" t="s">
        <v>5414</v>
      </c>
      <c r="E598" t="s">
        <v>8853</v>
      </c>
      <c r="F598" t="s">
        <v>10831</v>
      </c>
      <c r="G598">
        <v>6</v>
      </c>
      <c r="H598" t="s">
        <v>11281</v>
      </c>
    </row>
    <row r="599" spans="1:8">
      <c r="A599" t="s">
        <v>11296</v>
      </c>
      <c r="B599" t="s">
        <v>10820</v>
      </c>
      <c r="C599" t="s">
        <v>11269</v>
      </c>
      <c r="D599" t="s">
        <v>5414</v>
      </c>
      <c r="E599" t="s">
        <v>8853</v>
      </c>
      <c r="F599" t="s">
        <v>10831</v>
      </c>
      <c r="G599">
        <v>6</v>
      </c>
      <c r="H599" t="s">
        <v>11283</v>
      </c>
    </row>
    <row r="600" spans="1:8">
      <c r="A600" t="s">
        <v>11297</v>
      </c>
      <c r="B600" t="s">
        <v>10820</v>
      </c>
      <c r="C600" t="s">
        <v>11269</v>
      </c>
      <c r="D600" t="s">
        <v>5414</v>
      </c>
      <c r="E600" t="s">
        <v>8853</v>
      </c>
      <c r="F600" t="s">
        <v>10831</v>
      </c>
      <c r="G600">
        <v>6</v>
      </c>
      <c r="H600" t="s">
        <v>11292</v>
      </c>
    </row>
    <row r="601" spans="1:8">
      <c r="A601" t="s">
        <v>11298</v>
      </c>
      <c r="B601" t="s">
        <v>10820</v>
      </c>
      <c r="C601" t="s">
        <v>11269</v>
      </c>
      <c r="D601" t="s">
        <v>5414</v>
      </c>
      <c r="E601" t="s">
        <v>8853</v>
      </c>
      <c r="F601" t="s">
        <v>10831</v>
      </c>
      <c r="G601">
        <v>6</v>
      </c>
      <c r="H601" t="s">
        <v>11287</v>
      </c>
    </row>
    <row r="602" spans="1:8">
      <c r="A602" t="s">
        <v>11299</v>
      </c>
      <c r="B602" t="s">
        <v>10820</v>
      </c>
      <c r="C602" t="s">
        <v>11269</v>
      </c>
      <c r="D602" t="s">
        <v>5414</v>
      </c>
      <c r="E602" t="s">
        <v>8853</v>
      </c>
      <c r="F602" t="s">
        <v>10831</v>
      </c>
      <c r="G602">
        <v>7</v>
      </c>
      <c r="H602" t="s">
        <v>10439</v>
      </c>
    </row>
    <row r="603" spans="1:8">
      <c r="A603" t="s">
        <v>11300</v>
      </c>
      <c r="B603" t="s">
        <v>10820</v>
      </c>
      <c r="C603" t="s">
        <v>11269</v>
      </c>
      <c r="D603" t="s">
        <v>5414</v>
      </c>
      <c r="E603" t="s">
        <v>8853</v>
      </c>
      <c r="F603" t="s">
        <v>10831</v>
      </c>
      <c r="G603">
        <v>7</v>
      </c>
      <c r="H603" t="s">
        <v>11281</v>
      </c>
    </row>
    <row r="604" spans="1:8">
      <c r="A604" t="s">
        <v>11301</v>
      </c>
      <c r="B604" t="s">
        <v>10820</v>
      </c>
      <c r="C604" t="s">
        <v>11269</v>
      </c>
      <c r="D604" t="s">
        <v>5414</v>
      </c>
      <c r="E604" t="s">
        <v>8853</v>
      </c>
      <c r="F604" t="s">
        <v>10831</v>
      </c>
      <c r="G604">
        <v>7</v>
      </c>
      <c r="H604" t="s">
        <v>11283</v>
      </c>
    </row>
    <row r="605" spans="1:8">
      <c r="A605" t="s">
        <v>11302</v>
      </c>
      <c r="B605" t="s">
        <v>10820</v>
      </c>
      <c r="C605" t="s">
        <v>11269</v>
      </c>
      <c r="D605" t="s">
        <v>5414</v>
      </c>
      <c r="E605" t="s">
        <v>8853</v>
      </c>
      <c r="F605" t="s">
        <v>10831</v>
      </c>
      <c r="G605">
        <v>7</v>
      </c>
      <c r="H605" t="s">
        <v>11285</v>
      </c>
    </row>
    <row r="606" spans="1:8">
      <c r="A606" t="s">
        <v>11303</v>
      </c>
      <c r="B606" t="s">
        <v>10820</v>
      </c>
      <c r="C606" t="s">
        <v>11269</v>
      </c>
      <c r="D606" t="s">
        <v>5414</v>
      </c>
      <c r="E606" t="s">
        <v>8853</v>
      </c>
      <c r="F606" t="s">
        <v>10831</v>
      </c>
      <c r="G606">
        <v>7</v>
      </c>
      <c r="H606" t="s">
        <v>11287</v>
      </c>
    </row>
    <row r="607" spans="1:8">
      <c r="A607" t="s">
        <v>11304</v>
      </c>
      <c r="B607" t="s">
        <v>10820</v>
      </c>
      <c r="C607" t="s">
        <v>11269</v>
      </c>
      <c r="D607" t="s">
        <v>5414</v>
      </c>
      <c r="E607" t="s">
        <v>8853</v>
      </c>
      <c r="F607" t="s">
        <v>10831</v>
      </c>
      <c r="G607">
        <v>8</v>
      </c>
      <c r="H607" t="s">
        <v>10439</v>
      </c>
    </row>
    <row r="608" spans="1:8">
      <c r="A608" t="s">
        <v>11305</v>
      </c>
      <c r="B608" t="s">
        <v>10820</v>
      </c>
      <c r="C608" t="s">
        <v>11269</v>
      </c>
      <c r="D608" t="s">
        <v>5414</v>
      </c>
      <c r="E608" t="s">
        <v>8853</v>
      </c>
      <c r="F608" t="s">
        <v>10831</v>
      </c>
      <c r="G608">
        <v>8</v>
      </c>
      <c r="H608" t="s">
        <v>11281</v>
      </c>
    </row>
    <row r="609" spans="1:8">
      <c r="A609" t="s">
        <v>11306</v>
      </c>
      <c r="B609" t="s">
        <v>10820</v>
      </c>
      <c r="C609" t="s">
        <v>11269</v>
      </c>
      <c r="D609" t="s">
        <v>5414</v>
      </c>
      <c r="E609" t="s">
        <v>8853</v>
      </c>
      <c r="F609" t="s">
        <v>10831</v>
      </c>
      <c r="G609">
        <v>8</v>
      </c>
      <c r="H609" t="s">
        <v>11283</v>
      </c>
    </row>
    <row r="610" spans="1:8">
      <c r="A610" t="s">
        <v>11307</v>
      </c>
      <c r="B610" t="s">
        <v>10820</v>
      </c>
      <c r="C610" t="s">
        <v>11269</v>
      </c>
      <c r="D610" t="s">
        <v>5414</v>
      </c>
      <c r="E610" t="s">
        <v>8853</v>
      </c>
      <c r="F610" t="s">
        <v>10831</v>
      </c>
      <c r="G610">
        <v>8</v>
      </c>
      <c r="H610" t="s">
        <v>11285</v>
      </c>
    </row>
    <row r="611" spans="1:8">
      <c r="A611" t="s">
        <v>11308</v>
      </c>
      <c r="B611" t="s">
        <v>10820</v>
      </c>
      <c r="C611" t="s">
        <v>11269</v>
      </c>
      <c r="D611" t="s">
        <v>5414</v>
      </c>
      <c r="E611" t="s">
        <v>8853</v>
      </c>
      <c r="F611" t="s">
        <v>10831</v>
      </c>
      <c r="G611">
        <v>8</v>
      </c>
      <c r="H611" t="s">
        <v>11287</v>
      </c>
    </row>
    <row r="612" spans="1:8">
      <c r="A612" t="s">
        <v>11309</v>
      </c>
      <c r="B612">
        <v>8525760</v>
      </c>
      <c r="C612" t="s">
        <v>10860</v>
      </c>
      <c r="D612" t="s">
        <v>5414</v>
      </c>
      <c r="E612" t="s">
        <v>10448</v>
      </c>
      <c r="F612" t="s">
        <v>10861</v>
      </c>
      <c r="G612" s="11" t="s">
        <v>10995</v>
      </c>
      <c r="H612" t="s">
        <v>11310</v>
      </c>
    </row>
    <row r="613" spans="1:8">
      <c r="A613" t="s">
        <v>11311</v>
      </c>
      <c r="B613">
        <v>8525760</v>
      </c>
      <c r="C613" t="s">
        <v>10860</v>
      </c>
      <c r="D613" t="s">
        <v>5414</v>
      </c>
      <c r="E613" t="s">
        <v>10448</v>
      </c>
      <c r="F613" t="s">
        <v>10861</v>
      </c>
      <c r="G613" s="11" t="s">
        <v>10995</v>
      </c>
      <c r="H613" t="s">
        <v>11312</v>
      </c>
    </row>
    <row r="614" spans="1:8">
      <c r="A614" t="s">
        <v>11313</v>
      </c>
      <c r="B614">
        <v>8525760</v>
      </c>
      <c r="C614" t="s">
        <v>10860</v>
      </c>
      <c r="D614" t="s">
        <v>5414</v>
      </c>
      <c r="E614" t="s">
        <v>10448</v>
      </c>
      <c r="F614" t="s">
        <v>10861</v>
      </c>
      <c r="G614" s="11" t="s">
        <v>10995</v>
      </c>
      <c r="H614" t="s">
        <v>11314</v>
      </c>
    </row>
    <row r="615" spans="1:8">
      <c r="A615" t="s">
        <v>11315</v>
      </c>
      <c r="B615">
        <v>8525760</v>
      </c>
      <c r="C615" t="s">
        <v>10860</v>
      </c>
      <c r="D615" t="s">
        <v>5414</v>
      </c>
      <c r="E615" t="s">
        <v>10448</v>
      </c>
      <c r="F615" t="s">
        <v>10861</v>
      </c>
      <c r="G615" s="11" t="s">
        <v>10995</v>
      </c>
      <c r="H615" t="s">
        <v>11316</v>
      </c>
    </row>
    <row r="616" spans="1:8">
      <c r="A616" t="s">
        <v>11317</v>
      </c>
      <c r="B616">
        <v>8525760</v>
      </c>
      <c r="C616" t="s">
        <v>10860</v>
      </c>
      <c r="D616" t="s">
        <v>5414</v>
      </c>
      <c r="E616" t="s">
        <v>10448</v>
      </c>
      <c r="F616" t="s">
        <v>10861</v>
      </c>
      <c r="G616" s="11" t="s">
        <v>10995</v>
      </c>
      <c r="H616" t="s">
        <v>11318</v>
      </c>
    </row>
    <row r="617" spans="1:8">
      <c r="A617" t="s">
        <v>11319</v>
      </c>
      <c r="B617">
        <v>8525760</v>
      </c>
      <c r="C617" t="s">
        <v>10860</v>
      </c>
      <c r="D617" t="s">
        <v>5414</v>
      </c>
      <c r="E617" t="s">
        <v>10448</v>
      </c>
      <c r="F617" t="s">
        <v>10861</v>
      </c>
      <c r="G617" s="11" t="s">
        <v>10995</v>
      </c>
      <c r="H617" t="s">
        <v>11320</v>
      </c>
    </row>
    <row r="618" spans="1:8">
      <c r="A618" t="s">
        <v>11321</v>
      </c>
      <c r="B618">
        <v>8525760</v>
      </c>
      <c r="C618" t="s">
        <v>10860</v>
      </c>
      <c r="D618" t="s">
        <v>5414</v>
      </c>
      <c r="E618" t="s">
        <v>10448</v>
      </c>
      <c r="F618" t="s">
        <v>10861</v>
      </c>
      <c r="G618" s="11" t="s">
        <v>10995</v>
      </c>
      <c r="H618" t="s">
        <v>11322</v>
      </c>
    </row>
    <row r="619" spans="1:8">
      <c r="A619" t="s">
        <v>11323</v>
      </c>
      <c r="B619">
        <v>8525760</v>
      </c>
      <c r="C619" t="s">
        <v>10860</v>
      </c>
      <c r="D619" t="s">
        <v>5414</v>
      </c>
      <c r="E619" t="s">
        <v>10448</v>
      </c>
      <c r="F619" t="s">
        <v>10861</v>
      </c>
      <c r="G619" s="11" t="s">
        <v>10995</v>
      </c>
      <c r="H619" t="s">
        <v>11324</v>
      </c>
    </row>
    <row r="620" spans="1:8">
      <c r="A620" t="s">
        <v>11325</v>
      </c>
      <c r="B620">
        <v>8525760</v>
      </c>
      <c r="C620" t="s">
        <v>10860</v>
      </c>
      <c r="D620" t="s">
        <v>5414</v>
      </c>
      <c r="E620" t="s">
        <v>10448</v>
      </c>
      <c r="F620" t="s">
        <v>10861</v>
      </c>
      <c r="G620" s="11" t="s">
        <v>10995</v>
      </c>
      <c r="H620" t="s">
        <v>11326</v>
      </c>
    </row>
    <row r="621" spans="1:8">
      <c r="A621" t="s">
        <v>11327</v>
      </c>
      <c r="B621">
        <v>8525760</v>
      </c>
      <c r="C621" t="s">
        <v>10860</v>
      </c>
      <c r="D621" t="s">
        <v>5414</v>
      </c>
      <c r="E621" t="s">
        <v>10448</v>
      </c>
      <c r="F621" t="s">
        <v>10861</v>
      </c>
      <c r="G621" s="11" t="s">
        <v>10995</v>
      </c>
      <c r="H621" t="s">
        <v>11328</v>
      </c>
    </row>
    <row r="622" spans="1:8">
      <c r="A622" t="s">
        <v>11329</v>
      </c>
      <c r="B622">
        <v>8525760</v>
      </c>
      <c r="C622" t="s">
        <v>10860</v>
      </c>
      <c r="D622" t="s">
        <v>5414</v>
      </c>
      <c r="E622" t="s">
        <v>10448</v>
      </c>
      <c r="F622" t="s">
        <v>10861</v>
      </c>
      <c r="G622" s="11" t="s">
        <v>10995</v>
      </c>
      <c r="H622" t="s">
        <v>11330</v>
      </c>
    </row>
    <row r="623" spans="1:8">
      <c r="A623" t="s">
        <v>11331</v>
      </c>
      <c r="B623">
        <v>8525760</v>
      </c>
      <c r="C623" t="s">
        <v>10860</v>
      </c>
      <c r="D623" t="s">
        <v>5414</v>
      </c>
      <c r="E623" t="s">
        <v>10448</v>
      </c>
      <c r="F623" t="s">
        <v>10861</v>
      </c>
      <c r="G623" s="11" t="s">
        <v>10995</v>
      </c>
      <c r="H623" t="s">
        <v>11332</v>
      </c>
    </row>
    <row r="624" spans="1:8">
      <c r="A624" t="s">
        <v>11333</v>
      </c>
      <c r="B624">
        <v>8525760</v>
      </c>
      <c r="C624" t="s">
        <v>10860</v>
      </c>
      <c r="D624" t="s">
        <v>5414</v>
      </c>
      <c r="E624" t="s">
        <v>10448</v>
      </c>
      <c r="F624" t="s">
        <v>10861</v>
      </c>
      <c r="G624" s="11" t="s">
        <v>10995</v>
      </c>
      <c r="H624" t="s">
        <v>11334</v>
      </c>
    </row>
    <row r="625" spans="1:8">
      <c r="A625" t="s">
        <v>11335</v>
      </c>
      <c r="B625">
        <v>8525760</v>
      </c>
      <c r="C625" t="s">
        <v>10860</v>
      </c>
      <c r="D625" t="s">
        <v>5414</v>
      </c>
      <c r="E625" t="s">
        <v>10448</v>
      </c>
      <c r="F625" t="s">
        <v>10861</v>
      </c>
      <c r="G625" s="11" t="s">
        <v>10995</v>
      </c>
      <c r="H625" t="s">
        <v>11336</v>
      </c>
    </row>
    <row r="626" spans="1:8">
      <c r="A626" t="s">
        <v>11337</v>
      </c>
      <c r="B626">
        <v>8525760</v>
      </c>
      <c r="C626" t="s">
        <v>10860</v>
      </c>
      <c r="D626" t="s">
        <v>5414</v>
      </c>
      <c r="E626" t="s">
        <v>10448</v>
      </c>
      <c r="F626" t="s">
        <v>10861</v>
      </c>
      <c r="G626" s="11" t="s">
        <v>10995</v>
      </c>
      <c r="H626" t="s">
        <v>11338</v>
      </c>
    </row>
    <row r="627" spans="1:8">
      <c r="A627" t="s">
        <v>11339</v>
      </c>
      <c r="B627">
        <v>8525760</v>
      </c>
      <c r="C627" t="s">
        <v>10860</v>
      </c>
      <c r="D627" t="s">
        <v>5414</v>
      </c>
      <c r="E627" t="s">
        <v>10448</v>
      </c>
      <c r="F627" t="s">
        <v>10861</v>
      </c>
      <c r="G627" s="11" t="s">
        <v>10995</v>
      </c>
      <c r="H627" t="s">
        <v>11340</v>
      </c>
    </row>
    <row r="628" spans="1:8">
      <c r="A628" t="s">
        <v>11341</v>
      </c>
      <c r="B628">
        <v>8525760</v>
      </c>
      <c r="C628" t="s">
        <v>10860</v>
      </c>
      <c r="D628" t="s">
        <v>5414</v>
      </c>
      <c r="E628" t="s">
        <v>10448</v>
      </c>
      <c r="F628" t="s">
        <v>10861</v>
      </c>
      <c r="G628" s="11" t="s">
        <v>10995</v>
      </c>
      <c r="H628" t="s">
        <v>11342</v>
      </c>
    </row>
    <row r="629" spans="1:8">
      <c r="A629" t="s">
        <v>11343</v>
      </c>
      <c r="B629">
        <v>8525760</v>
      </c>
      <c r="C629" t="s">
        <v>10860</v>
      </c>
      <c r="D629" t="s">
        <v>5414</v>
      </c>
      <c r="E629" t="s">
        <v>10448</v>
      </c>
      <c r="F629" t="s">
        <v>10861</v>
      </c>
      <c r="G629" s="11" t="s">
        <v>10995</v>
      </c>
      <c r="H629" t="s">
        <v>11344</v>
      </c>
    </row>
    <row r="630" spans="1:8">
      <c r="A630" t="s">
        <v>11345</v>
      </c>
      <c r="B630">
        <v>8525760</v>
      </c>
      <c r="C630" t="s">
        <v>10860</v>
      </c>
      <c r="D630" t="s">
        <v>5414</v>
      </c>
      <c r="E630" t="s">
        <v>10448</v>
      </c>
      <c r="F630" t="s">
        <v>10861</v>
      </c>
      <c r="G630" s="11" t="s">
        <v>10995</v>
      </c>
      <c r="H630" t="s">
        <v>11346</v>
      </c>
    </row>
    <row r="631" spans="1:8">
      <c r="A631" t="s">
        <v>11347</v>
      </c>
      <c r="B631">
        <v>8525760</v>
      </c>
      <c r="C631" t="s">
        <v>10860</v>
      </c>
      <c r="D631" t="s">
        <v>5414</v>
      </c>
      <c r="E631" t="s">
        <v>10448</v>
      </c>
      <c r="F631" t="s">
        <v>10861</v>
      </c>
      <c r="G631" s="11" t="s">
        <v>10995</v>
      </c>
      <c r="H631" t="s">
        <v>11348</v>
      </c>
    </row>
    <row r="632" spans="1:8">
      <c r="A632" t="s">
        <v>11349</v>
      </c>
      <c r="B632">
        <v>8525760</v>
      </c>
      <c r="C632" t="s">
        <v>10860</v>
      </c>
      <c r="D632" t="s">
        <v>5414</v>
      </c>
      <c r="E632" t="s">
        <v>10448</v>
      </c>
      <c r="F632" t="s">
        <v>10861</v>
      </c>
      <c r="G632" s="11" t="s">
        <v>10995</v>
      </c>
      <c r="H632" t="s">
        <v>11350</v>
      </c>
    </row>
    <row r="633" spans="1:8">
      <c r="A633" t="s">
        <v>11351</v>
      </c>
      <c r="B633">
        <v>8525760</v>
      </c>
      <c r="C633" t="s">
        <v>10860</v>
      </c>
      <c r="D633" t="s">
        <v>5414</v>
      </c>
      <c r="E633" t="s">
        <v>10448</v>
      </c>
      <c r="F633" t="s">
        <v>10861</v>
      </c>
      <c r="G633" s="11" t="s">
        <v>10995</v>
      </c>
      <c r="H633" t="s">
        <v>11352</v>
      </c>
    </row>
    <row r="634" spans="1:8">
      <c r="A634" t="s">
        <v>11353</v>
      </c>
      <c r="B634">
        <v>8525760</v>
      </c>
      <c r="C634" t="s">
        <v>10860</v>
      </c>
      <c r="D634" t="s">
        <v>5414</v>
      </c>
      <c r="E634" t="s">
        <v>10448</v>
      </c>
      <c r="F634" t="s">
        <v>10861</v>
      </c>
      <c r="G634" s="11" t="s">
        <v>10995</v>
      </c>
      <c r="H634" t="s">
        <v>11354</v>
      </c>
    </row>
    <row r="635" spans="1:8">
      <c r="A635" t="s">
        <v>11355</v>
      </c>
      <c r="B635">
        <v>8525760</v>
      </c>
      <c r="C635" t="s">
        <v>10860</v>
      </c>
      <c r="D635" t="s">
        <v>5414</v>
      </c>
      <c r="E635" t="s">
        <v>10448</v>
      </c>
      <c r="F635" t="s">
        <v>10861</v>
      </c>
      <c r="G635" s="11" t="s">
        <v>10995</v>
      </c>
      <c r="H635" t="s">
        <v>11356</v>
      </c>
    </row>
    <row r="636" spans="1:8">
      <c r="A636" t="s">
        <v>11357</v>
      </c>
      <c r="B636">
        <v>8525760</v>
      </c>
      <c r="C636" t="s">
        <v>10860</v>
      </c>
      <c r="D636" t="s">
        <v>5414</v>
      </c>
      <c r="E636" t="s">
        <v>10448</v>
      </c>
      <c r="F636" t="s">
        <v>10861</v>
      </c>
      <c r="G636" s="11" t="s">
        <v>10995</v>
      </c>
      <c r="H636" t="s">
        <v>11358</v>
      </c>
    </row>
    <row r="637" spans="1:8">
      <c r="A637" t="s">
        <v>11359</v>
      </c>
      <c r="B637">
        <v>8525760</v>
      </c>
      <c r="C637" t="s">
        <v>10860</v>
      </c>
      <c r="D637" t="s">
        <v>5414</v>
      </c>
      <c r="E637" t="s">
        <v>10448</v>
      </c>
      <c r="F637" t="s">
        <v>10861</v>
      </c>
      <c r="G637" s="11" t="s">
        <v>10995</v>
      </c>
      <c r="H637" t="s">
        <v>11360</v>
      </c>
    </row>
    <row r="638" spans="1:8">
      <c r="A638" t="s">
        <v>11361</v>
      </c>
      <c r="B638">
        <v>8525760</v>
      </c>
      <c r="C638" t="s">
        <v>10860</v>
      </c>
      <c r="D638" t="s">
        <v>5414</v>
      </c>
      <c r="E638" t="s">
        <v>10448</v>
      </c>
      <c r="F638" t="s">
        <v>10861</v>
      </c>
      <c r="G638" s="11" t="s">
        <v>10995</v>
      </c>
      <c r="H638" t="s">
        <v>11362</v>
      </c>
    </row>
    <row r="639" spans="1:8">
      <c r="A639" t="s">
        <v>11363</v>
      </c>
      <c r="B639">
        <v>8525760</v>
      </c>
      <c r="C639" t="s">
        <v>10860</v>
      </c>
      <c r="D639" t="s">
        <v>5414</v>
      </c>
      <c r="E639" t="s">
        <v>10448</v>
      </c>
      <c r="F639" t="s">
        <v>10861</v>
      </c>
      <c r="G639" s="11" t="s">
        <v>10995</v>
      </c>
      <c r="H639" t="s">
        <v>11364</v>
      </c>
    </row>
    <row r="640" spans="1:8">
      <c r="A640" t="s">
        <v>11365</v>
      </c>
      <c r="B640">
        <v>8525760</v>
      </c>
      <c r="C640" t="s">
        <v>10860</v>
      </c>
      <c r="D640" t="s">
        <v>5414</v>
      </c>
      <c r="E640" t="s">
        <v>10448</v>
      </c>
      <c r="F640" t="s">
        <v>10861</v>
      </c>
      <c r="G640" s="11" t="s">
        <v>10995</v>
      </c>
      <c r="H640" t="s">
        <v>11366</v>
      </c>
    </row>
    <row r="641" spans="1:8">
      <c r="A641" t="s">
        <v>11367</v>
      </c>
      <c r="B641">
        <v>8525760</v>
      </c>
      <c r="C641" t="s">
        <v>10860</v>
      </c>
      <c r="D641" t="s">
        <v>5414</v>
      </c>
      <c r="E641" t="s">
        <v>10448</v>
      </c>
      <c r="F641" t="s">
        <v>10861</v>
      </c>
      <c r="G641" s="11" t="s">
        <v>10995</v>
      </c>
      <c r="H641" t="s">
        <v>11368</v>
      </c>
    </row>
    <row r="642" spans="1:8">
      <c r="A642" t="s">
        <v>11369</v>
      </c>
      <c r="B642">
        <v>8525760</v>
      </c>
      <c r="C642" t="s">
        <v>10860</v>
      </c>
      <c r="D642" t="s">
        <v>5414</v>
      </c>
      <c r="E642" t="s">
        <v>10448</v>
      </c>
      <c r="F642" t="s">
        <v>10861</v>
      </c>
      <c r="G642" s="11" t="s">
        <v>10995</v>
      </c>
      <c r="H642" t="s">
        <v>11370</v>
      </c>
    </row>
    <row r="643" spans="1:8">
      <c r="A643" t="s">
        <v>11371</v>
      </c>
      <c r="B643">
        <v>8525760</v>
      </c>
      <c r="C643" t="s">
        <v>10860</v>
      </c>
      <c r="D643" t="s">
        <v>5414</v>
      </c>
      <c r="E643" t="s">
        <v>10448</v>
      </c>
      <c r="F643" t="s">
        <v>10861</v>
      </c>
      <c r="G643" s="11" t="s">
        <v>10995</v>
      </c>
      <c r="H643" t="s">
        <v>11372</v>
      </c>
    </row>
    <row r="644" spans="1:8">
      <c r="A644" t="s">
        <v>11373</v>
      </c>
      <c r="B644">
        <v>8525760</v>
      </c>
      <c r="C644" t="s">
        <v>10860</v>
      </c>
      <c r="D644" t="s">
        <v>5414</v>
      </c>
      <c r="E644" t="s">
        <v>10448</v>
      </c>
      <c r="F644" t="s">
        <v>10861</v>
      </c>
      <c r="G644" s="11" t="s">
        <v>10995</v>
      </c>
      <c r="H644" t="s">
        <v>11374</v>
      </c>
    </row>
    <row r="645" spans="1:8">
      <c r="A645" t="s">
        <v>11375</v>
      </c>
      <c r="B645">
        <v>8525760</v>
      </c>
      <c r="C645" t="s">
        <v>10860</v>
      </c>
      <c r="D645" t="s">
        <v>5414</v>
      </c>
      <c r="E645" t="s">
        <v>10448</v>
      </c>
      <c r="F645" t="s">
        <v>10861</v>
      </c>
      <c r="G645" s="11" t="s">
        <v>10995</v>
      </c>
      <c r="H645" t="s">
        <v>11376</v>
      </c>
    </row>
    <row r="646" spans="1:8">
      <c r="A646" t="s">
        <v>11377</v>
      </c>
      <c r="B646">
        <v>8525760</v>
      </c>
      <c r="C646" t="s">
        <v>10860</v>
      </c>
      <c r="D646" t="s">
        <v>5414</v>
      </c>
      <c r="E646" t="s">
        <v>10448</v>
      </c>
      <c r="F646" t="s">
        <v>10861</v>
      </c>
      <c r="G646" s="11" t="s">
        <v>10995</v>
      </c>
      <c r="H646" t="s">
        <v>11378</v>
      </c>
    </row>
    <row r="647" spans="1:8">
      <c r="A647" t="s">
        <v>11379</v>
      </c>
      <c r="B647">
        <v>8525760</v>
      </c>
      <c r="C647" t="s">
        <v>10860</v>
      </c>
      <c r="D647" t="s">
        <v>5414</v>
      </c>
      <c r="E647" t="s">
        <v>10448</v>
      </c>
      <c r="F647" t="s">
        <v>10861</v>
      </c>
      <c r="G647" s="11" t="s">
        <v>10995</v>
      </c>
      <c r="H647" t="s">
        <v>11380</v>
      </c>
    </row>
    <row r="648" spans="1:8">
      <c r="A648" t="s">
        <v>11381</v>
      </c>
      <c r="B648">
        <v>8525760</v>
      </c>
      <c r="C648" t="s">
        <v>10860</v>
      </c>
      <c r="D648" t="s">
        <v>5414</v>
      </c>
      <c r="E648" t="s">
        <v>10448</v>
      </c>
      <c r="F648" t="s">
        <v>10861</v>
      </c>
      <c r="G648" s="11" t="s">
        <v>10995</v>
      </c>
      <c r="H648" t="s">
        <v>11382</v>
      </c>
    </row>
    <row r="649" spans="1:8">
      <c r="A649" t="s">
        <v>11383</v>
      </c>
      <c r="B649">
        <v>8525760</v>
      </c>
      <c r="C649" t="s">
        <v>10860</v>
      </c>
      <c r="D649" t="s">
        <v>5414</v>
      </c>
      <c r="E649" t="s">
        <v>10448</v>
      </c>
      <c r="F649" t="s">
        <v>10861</v>
      </c>
      <c r="G649" s="11" t="s">
        <v>10995</v>
      </c>
      <c r="H649" t="s">
        <v>11384</v>
      </c>
    </row>
    <row r="650" spans="1:8">
      <c r="A650" t="s">
        <v>11385</v>
      </c>
      <c r="B650">
        <v>8525760</v>
      </c>
      <c r="C650" t="s">
        <v>10860</v>
      </c>
      <c r="D650" t="s">
        <v>5414</v>
      </c>
      <c r="E650" t="s">
        <v>10448</v>
      </c>
      <c r="F650" t="s">
        <v>10861</v>
      </c>
      <c r="G650" s="11" t="s">
        <v>10995</v>
      </c>
      <c r="H650" t="s">
        <v>11386</v>
      </c>
    </row>
    <row r="651" spans="1:8">
      <c r="A651" t="s">
        <v>11387</v>
      </c>
      <c r="B651">
        <v>8525760</v>
      </c>
      <c r="C651" t="s">
        <v>10860</v>
      </c>
      <c r="D651" t="s">
        <v>5414</v>
      </c>
      <c r="E651" t="s">
        <v>10448</v>
      </c>
      <c r="F651" t="s">
        <v>10861</v>
      </c>
      <c r="G651" s="11" t="s">
        <v>10995</v>
      </c>
      <c r="H651" t="s">
        <v>11388</v>
      </c>
    </row>
    <row r="652" spans="1:8">
      <c r="A652" t="s">
        <v>11389</v>
      </c>
      <c r="B652">
        <v>8525760</v>
      </c>
      <c r="C652" t="s">
        <v>10860</v>
      </c>
      <c r="D652" t="s">
        <v>5414</v>
      </c>
      <c r="E652" t="s">
        <v>10448</v>
      </c>
      <c r="F652" t="s">
        <v>10861</v>
      </c>
      <c r="G652" s="11" t="s">
        <v>10995</v>
      </c>
      <c r="H652" t="s">
        <v>11390</v>
      </c>
    </row>
    <row r="653" spans="1:8">
      <c r="A653" t="s">
        <v>11391</v>
      </c>
      <c r="B653">
        <v>8525760</v>
      </c>
      <c r="C653" t="s">
        <v>10860</v>
      </c>
      <c r="D653" t="s">
        <v>5414</v>
      </c>
      <c r="E653" t="s">
        <v>10448</v>
      </c>
      <c r="F653" t="s">
        <v>10861</v>
      </c>
      <c r="G653" s="11" t="s">
        <v>11392</v>
      </c>
      <c r="H653" t="s">
        <v>11310</v>
      </c>
    </row>
    <row r="654" spans="1:8">
      <c r="A654" t="s">
        <v>11393</v>
      </c>
      <c r="B654">
        <v>8525760</v>
      </c>
      <c r="C654" t="s">
        <v>10860</v>
      </c>
      <c r="D654" t="s">
        <v>5414</v>
      </c>
      <c r="E654" t="s">
        <v>10448</v>
      </c>
      <c r="F654" t="s">
        <v>10861</v>
      </c>
      <c r="G654" s="11" t="s">
        <v>11392</v>
      </c>
      <c r="H654" t="s">
        <v>11312</v>
      </c>
    </row>
    <row r="655" spans="1:8">
      <c r="A655" t="s">
        <v>11394</v>
      </c>
      <c r="B655">
        <v>8525760</v>
      </c>
      <c r="C655" t="s">
        <v>10860</v>
      </c>
      <c r="D655" t="s">
        <v>5414</v>
      </c>
      <c r="E655" t="s">
        <v>10448</v>
      </c>
      <c r="F655" t="s">
        <v>10861</v>
      </c>
      <c r="G655" s="11" t="s">
        <v>11392</v>
      </c>
      <c r="H655" t="s">
        <v>11314</v>
      </c>
    </row>
    <row r="656" spans="1:8">
      <c r="A656" t="s">
        <v>11395</v>
      </c>
      <c r="B656">
        <v>8525760</v>
      </c>
      <c r="C656" t="s">
        <v>10860</v>
      </c>
      <c r="D656" t="s">
        <v>5414</v>
      </c>
      <c r="E656" t="s">
        <v>10448</v>
      </c>
      <c r="F656" t="s">
        <v>10861</v>
      </c>
      <c r="G656" s="11" t="s">
        <v>11392</v>
      </c>
      <c r="H656" t="s">
        <v>11316</v>
      </c>
    </row>
    <row r="657" spans="1:8">
      <c r="A657" t="s">
        <v>11396</v>
      </c>
      <c r="B657">
        <v>8525760</v>
      </c>
      <c r="C657" t="s">
        <v>10860</v>
      </c>
      <c r="D657" t="s">
        <v>5414</v>
      </c>
      <c r="E657" t="s">
        <v>10448</v>
      </c>
      <c r="F657" t="s">
        <v>10861</v>
      </c>
      <c r="G657" s="11" t="s">
        <v>11392</v>
      </c>
      <c r="H657" t="s">
        <v>11318</v>
      </c>
    </row>
    <row r="658" spans="1:8">
      <c r="A658" t="s">
        <v>11397</v>
      </c>
      <c r="B658">
        <v>8525760</v>
      </c>
      <c r="C658" t="s">
        <v>10860</v>
      </c>
      <c r="D658" t="s">
        <v>5414</v>
      </c>
      <c r="E658" t="s">
        <v>10448</v>
      </c>
      <c r="F658" t="s">
        <v>10861</v>
      </c>
      <c r="G658" s="11" t="s">
        <v>11392</v>
      </c>
      <c r="H658" t="s">
        <v>11320</v>
      </c>
    </row>
    <row r="659" spans="1:8">
      <c r="A659" t="s">
        <v>11398</v>
      </c>
      <c r="B659">
        <v>8525760</v>
      </c>
      <c r="C659" t="s">
        <v>10860</v>
      </c>
      <c r="D659" t="s">
        <v>5414</v>
      </c>
      <c r="E659" t="s">
        <v>10448</v>
      </c>
      <c r="F659" t="s">
        <v>10861</v>
      </c>
      <c r="G659" s="11" t="s">
        <v>11392</v>
      </c>
      <c r="H659" t="s">
        <v>11322</v>
      </c>
    </row>
    <row r="660" spans="1:8">
      <c r="A660" t="s">
        <v>11399</v>
      </c>
      <c r="B660">
        <v>8525760</v>
      </c>
      <c r="C660" t="s">
        <v>10860</v>
      </c>
      <c r="D660" t="s">
        <v>5414</v>
      </c>
      <c r="E660" t="s">
        <v>10448</v>
      </c>
      <c r="F660" t="s">
        <v>10861</v>
      </c>
      <c r="G660" s="11" t="s">
        <v>11392</v>
      </c>
      <c r="H660" t="s">
        <v>11324</v>
      </c>
    </row>
    <row r="661" spans="1:8">
      <c r="A661" t="s">
        <v>11400</v>
      </c>
      <c r="B661">
        <v>8525760</v>
      </c>
      <c r="C661" t="s">
        <v>10860</v>
      </c>
      <c r="D661" t="s">
        <v>5414</v>
      </c>
      <c r="E661" t="s">
        <v>10448</v>
      </c>
      <c r="F661" t="s">
        <v>10861</v>
      </c>
      <c r="G661" s="11" t="s">
        <v>11392</v>
      </c>
      <c r="H661" t="s">
        <v>11326</v>
      </c>
    </row>
    <row r="662" spans="1:8">
      <c r="A662" t="s">
        <v>11401</v>
      </c>
      <c r="B662">
        <v>8525760</v>
      </c>
      <c r="C662" t="s">
        <v>10860</v>
      </c>
      <c r="D662" t="s">
        <v>5414</v>
      </c>
      <c r="E662" t="s">
        <v>10448</v>
      </c>
      <c r="F662" t="s">
        <v>10861</v>
      </c>
      <c r="G662" s="11" t="s">
        <v>11392</v>
      </c>
      <c r="H662" t="s">
        <v>11328</v>
      </c>
    </row>
    <row r="663" spans="1:8">
      <c r="A663" t="s">
        <v>11402</v>
      </c>
      <c r="B663">
        <v>8525760</v>
      </c>
      <c r="C663" t="s">
        <v>10860</v>
      </c>
      <c r="D663" t="s">
        <v>5414</v>
      </c>
      <c r="E663" t="s">
        <v>10448</v>
      </c>
      <c r="F663" t="s">
        <v>10861</v>
      </c>
      <c r="G663" s="11" t="s">
        <v>11392</v>
      </c>
      <c r="H663" t="s">
        <v>11330</v>
      </c>
    </row>
    <row r="664" spans="1:8">
      <c r="A664" t="s">
        <v>11403</v>
      </c>
      <c r="B664">
        <v>8525760</v>
      </c>
      <c r="C664" t="s">
        <v>10860</v>
      </c>
      <c r="D664" t="s">
        <v>5414</v>
      </c>
      <c r="E664" t="s">
        <v>10448</v>
      </c>
      <c r="F664" t="s">
        <v>10861</v>
      </c>
      <c r="G664" s="11" t="s">
        <v>11392</v>
      </c>
      <c r="H664" t="s">
        <v>11332</v>
      </c>
    </row>
    <row r="665" spans="1:8">
      <c r="A665" t="s">
        <v>11404</v>
      </c>
      <c r="B665">
        <v>8525760</v>
      </c>
      <c r="C665" t="s">
        <v>10860</v>
      </c>
      <c r="D665" t="s">
        <v>5414</v>
      </c>
      <c r="E665" t="s">
        <v>10448</v>
      </c>
      <c r="F665" t="s">
        <v>10861</v>
      </c>
      <c r="G665" s="11" t="s">
        <v>11392</v>
      </c>
      <c r="H665" t="s">
        <v>11334</v>
      </c>
    </row>
    <row r="666" spans="1:8">
      <c r="A666" t="s">
        <v>11405</v>
      </c>
      <c r="B666">
        <v>8525760</v>
      </c>
      <c r="C666" t="s">
        <v>10860</v>
      </c>
      <c r="D666" t="s">
        <v>5414</v>
      </c>
      <c r="E666" t="s">
        <v>10448</v>
      </c>
      <c r="F666" t="s">
        <v>10861</v>
      </c>
      <c r="G666" s="11" t="s">
        <v>11392</v>
      </c>
      <c r="H666" t="s">
        <v>11336</v>
      </c>
    </row>
    <row r="667" spans="1:8">
      <c r="A667" t="s">
        <v>11406</v>
      </c>
      <c r="B667">
        <v>8525760</v>
      </c>
      <c r="C667" t="s">
        <v>10860</v>
      </c>
      <c r="D667" t="s">
        <v>5414</v>
      </c>
      <c r="E667" t="s">
        <v>10448</v>
      </c>
      <c r="F667" t="s">
        <v>10861</v>
      </c>
      <c r="G667" s="11" t="s">
        <v>11392</v>
      </c>
      <c r="H667" t="s">
        <v>11338</v>
      </c>
    </row>
    <row r="668" spans="1:8">
      <c r="A668" t="s">
        <v>11407</v>
      </c>
      <c r="B668">
        <v>8525760</v>
      </c>
      <c r="C668" t="s">
        <v>10860</v>
      </c>
      <c r="D668" t="s">
        <v>5414</v>
      </c>
      <c r="E668" t="s">
        <v>10448</v>
      </c>
      <c r="F668" t="s">
        <v>10861</v>
      </c>
      <c r="G668" s="11" t="s">
        <v>11392</v>
      </c>
      <c r="H668" t="s">
        <v>11340</v>
      </c>
    </row>
    <row r="669" spans="1:8">
      <c r="A669" t="s">
        <v>11408</v>
      </c>
      <c r="B669">
        <v>8525760</v>
      </c>
      <c r="C669" t="s">
        <v>10860</v>
      </c>
      <c r="D669" t="s">
        <v>5414</v>
      </c>
      <c r="E669" t="s">
        <v>10448</v>
      </c>
      <c r="F669" t="s">
        <v>10861</v>
      </c>
      <c r="G669" s="11" t="s">
        <v>11392</v>
      </c>
      <c r="H669" t="s">
        <v>11342</v>
      </c>
    </row>
    <row r="670" spans="1:8">
      <c r="A670" t="s">
        <v>11409</v>
      </c>
      <c r="B670">
        <v>8525760</v>
      </c>
      <c r="C670" t="s">
        <v>10860</v>
      </c>
      <c r="D670" t="s">
        <v>5414</v>
      </c>
      <c r="E670" t="s">
        <v>10448</v>
      </c>
      <c r="F670" t="s">
        <v>10861</v>
      </c>
      <c r="G670" s="11" t="s">
        <v>11392</v>
      </c>
      <c r="H670" t="s">
        <v>11344</v>
      </c>
    </row>
    <row r="671" spans="1:8">
      <c r="A671" t="s">
        <v>11410</v>
      </c>
      <c r="B671">
        <v>8525760</v>
      </c>
      <c r="C671" t="s">
        <v>10860</v>
      </c>
      <c r="D671" t="s">
        <v>5414</v>
      </c>
      <c r="E671" t="s">
        <v>10448</v>
      </c>
      <c r="F671" t="s">
        <v>10861</v>
      </c>
      <c r="G671" s="11" t="s">
        <v>11392</v>
      </c>
      <c r="H671" t="s">
        <v>11346</v>
      </c>
    </row>
    <row r="672" spans="1:8">
      <c r="A672" t="s">
        <v>11411</v>
      </c>
      <c r="B672">
        <v>8525760</v>
      </c>
      <c r="C672" t="s">
        <v>10860</v>
      </c>
      <c r="D672" t="s">
        <v>5414</v>
      </c>
      <c r="E672" t="s">
        <v>10448</v>
      </c>
      <c r="F672" t="s">
        <v>10861</v>
      </c>
      <c r="G672" s="11" t="s">
        <v>11392</v>
      </c>
      <c r="H672" t="s">
        <v>11348</v>
      </c>
    </row>
    <row r="673" spans="1:8">
      <c r="A673" t="s">
        <v>11412</v>
      </c>
      <c r="B673">
        <v>8525760</v>
      </c>
      <c r="C673" t="s">
        <v>10860</v>
      </c>
      <c r="D673" t="s">
        <v>5414</v>
      </c>
      <c r="E673" t="s">
        <v>10448</v>
      </c>
      <c r="F673" t="s">
        <v>10861</v>
      </c>
      <c r="G673" s="11" t="s">
        <v>11392</v>
      </c>
      <c r="H673" t="s">
        <v>11350</v>
      </c>
    </row>
    <row r="674" spans="1:8">
      <c r="A674" t="s">
        <v>11413</v>
      </c>
      <c r="B674">
        <v>8525760</v>
      </c>
      <c r="C674" t="s">
        <v>10860</v>
      </c>
      <c r="D674" t="s">
        <v>5414</v>
      </c>
      <c r="E674" t="s">
        <v>10448</v>
      </c>
      <c r="F674" t="s">
        <v>10861</v>
      </c>
      <c r="G674" s="11" t="s">
        <v>11392</v>
      </c>
      <c r="H674" t="s">
        <v>11352</v>
      </c>
    </row>
    <row r="675" spans="1:8">
      <c r="A675" t="s">
        <v>11414</v>
      </c>
      <c r="B675">
        <v>8525760</v>
      </c>
      <c r="C675" t="s">
        <v>10860</v>
      </c>
      <c r="D675" t="s">
        <v>5414</v>
      </c>
      <c r="E675" t="s">
        <v>10448</v>
      </c>
      <c r="F675" t="s">
        <v>10861</v>
      </c>
      <c r="G675" s="11" t="s">
        <v>11392</v>
      </c>
      <c r="H675" t="s">
        <v>11354</v>
      </c>
    </row>
    <row r="676" spans="1:8">
      <c r="A676" t="s">
        <v>11415</v>
      </c>
      <c r="B676">
        <v>8525760</v>
      </c>
      <c r="C676" t="s">
        <v>10860</v>
      </c>
      <c r="D676" t="s">
        <v>5414</v>
      </c>
      <c r="E676" t="s">
        <v>10448</v>
      </c>
      <c r="F676" t="s">
        <v>10861</v>
      </c>
      <c r="G676" s="11" t="s">
        <v>11392</v>
      </c>
      <c r="H676" t="s">
        <v>11356</v>
      </c>
    </row>
    <row r="677" spans="1:8">
      <c r="A677" t="s">
        <v>11416</v>
      </c>
      <c r="B677">
        <v>8525760</v>
      </c>
      <c r="C677" t="s">
        <v>10860</v>
      </c>
      <c r="D677" t="s">
        <v>5414</v>
      </c>
      <c r="E677" t="s">
        <v>10448</v>
      </c>
      <c r="F677" t="s">
        <v>10861</v>
      </c>
      <c r="G677" s="11" t="s">
        <v>11392</v>
      </c>
      <c r="H677" t="s">
        <v>11358</v>
      </c>
    </row>
    <row r="678" spans="1:8">
      <c r="A678" t="s">
        <v>11417</v>
      </c>
      <c r="B678">
        <v>8525760</v>
      </c>
      <c r="C678" t="s">
        <v>10860</v>
      </c>
      <c r="D678" t="s">
        <v>5414</v>
      </c>
      <c r="E678" t="s">
        <v>10448</v>
      </c>
      <c r="F678" t="s">
        <v>10861</v>
      </c>
      <c r="G678" s="11" t="s">
        <v>11392</v>
      </c>
      <c r="H678" t="s">
        <v>11360</v>
      </c>
    </row>
    <row r="679" spans="1:8">
      <c r="A679" t="s">
        <v>11418</v>
      </c>
      <c r="B679">
        <v>8525760</v>
      </c>
      <c r="C679" t="s">
        <v>10860</v>
      </c>
      <c r="D679" t="s">
        <v>5414</v>
      </c>
      <c r="E679" t="s">
        <v>10448</v>
      </c>
      <c r="F679" t="s">
        <v>10861</v>
      </c>
      <c r="G679" s="11" t="s">
        <v>11392</v>
      </c>
      <c r="H679" t="s">
        <v>11362</v>
      </c>
    </row>
    <row r="680" spans="1:8">
      <c r="A680" t="s">
        <v>11419</v>
      </c>
      <c r="B680">
        <v>8525760</v>
      </c>
      <c r="C680" t="s">
        <v>10860</v>
      </c>
      <c r="D680" t="s">
        <v>5414</v>
      </c>
      <c r="E680" t="s">
        <v>10448</v>
      </c>
      <c r="F680" t="s">
        <v>10861</v>
      </c>
      <c r="G680" s="11" t="s">
        <v>11392</v>
      </c>
      <c r="H680" t="s">
        <v>11364</v>
      </c>
    </row>
    <row r="681" spans="1:8">
      <c r="A681" t="s">
        <v>11420</v>
      </c>
      <c r="B681">
        <v>8525760</v>
      </c>
      <c r="C681" t="s">
        <v>10860</v>
      </c>
      <c r="D681" t="s">
        <v>5414</v>
      </c>
      <c r="E681" t="s">
        <v>10448</v>
      </c>
      <c r="F681" t="s">
        <v>10861</v>
      </c>
      <c r="G681" s="11" t="s">
        <v>11392</v>
      </c>
      <c r="H681" t="s">
        <v>11366</v>
      </c>
    </row>
    <row r="682" spans="1:8">
      <c r="A682" t="s">
        <v>11421</v>
      </c>
      <c r="B682">
        <v>8525760</v>
      </c>
      <c r="C682" t="s">
        <v>10860</v>
      </c>
      <c r="D682" t="s">
        <v>5414</v>
      </c>
      <c r="E682" t="s">
        <v>10448</v>
      </c>
      <c r="F682" t="s">
        <v>10861</v>
      </c>
      <c r="G682" s="11" t="s">
        <v>11392</v>
      </c>
      <c r="H682" t="s">
        <v>11368</v>
      </c>
    </row>
    <row r="683" spans="1:8">
      <c r="A683" t="s">
        <v>11422</v>
      </c>
      <c r="B683">
        <v>8525760</v>
      </c>
      <c r="C683" t="s">
        <v>10860</v>
      </c>
      <c r="D683" t="s">
        <v>5414</v>
      </c>
      <c r="E683" t="s">
        <v>10448</v>
      </c>
      <c r="F683" t="s">
        <v>10861</v>
      </c>
      <c r="G683" s="11" t="s">
        <v>11392</v>
      </c>
      <c r="H683" t="s">
        <v>11370</v>
      </c>
    </row>
    <row r="684" spans="1:8">
      <c r="A684" t="s">
        <v>11423</v>
      </c>
      <c r="B684">
        <v>8525760</v>
      </c>
      <c r="C684" t="s">
        <v>10860</v>
      </c>
      <c r="D684" t="s">
        <v>5414</v>
      </c>
      <c r="E684" t="s">
        <v>10448</v>
      </c>
      <c r="F684" t="s">
        <v>10861</v>
      </c>
      <c r="G684" s="11" t="s">
        <v>11392</v>
      </c>
      <c r="H684" t="s">
        <v>11372</v>
      </c>
    </row>
    <row r="685" spans="1:8">
      <c r="A685" t="s">
        <v>11424</v>
      </c>
      <c r="B685">
        <v>8525760</v>
      </c>
      <c r="C685" t="s">
        <v>10860</v>
      </c>
      <c r="D685" t="s">
        <v>5414</v>
      </c>
      <c r="E685" t="s">
        <v>10448</v>
      </c>
      <c r="F685" t="s">
        <v>10861</v>
      </c>
      <c r="G685" s="11" t="s">
        <v>11392</v>
      </c>
      <c r="H685" t="s">
        <v>11374</v>
      </c>
    </row>
    <row r="686" spans="1:8">
      <c r="A686" t="s">
        <v>11425</v>
      </c>
      <c r="B686">
        <v>8525760</v>
      </c>
      <c r="C686" t="s">
        <v>10860</v>
      </c>
      <c r="D686" t="s">
        <v>5414</v>
      </c>
      <c r="E686" t="s">
        <v>10448</v>
      </c>
      <c r="F686" t="s">
        <v>10861</v>
      </c>
      <c r="G686" s="11" t="s">
        <v>11392</v>
      </c>
      <c r="H686" t="s">
        <v>11376</v>
      </c>
    </row>
    <row r="687" spans="1:8">
      <c r="A687" t="s">
        <v>11426</v>
      </c>
      <c r="B687">
        <v>8525760</v>
      </c>
      <c r="C687" t="s">
        <v>10860</v>
      </c>
      <c r="D687" t="s">
        <v>5414</v>
      </c>
      <c r="E687" t="s">
        <v>10448</v>
      </c>
      <c r="F687" t="s">
        <v>10861</v>
      </c>
      <c r="G687" s="11" t="s">
        <v>11392</v>
      </c>
      <c r="H687" t="s">
        <v>11378</v>
      </c>
    </row>
    <row r="688" spans="1:8">
      <c r="A688" t="s">
        <v>11427</v>
      </c>
      <c r="B688">
        <v>8525760</v>
      </c>
      <c r="C688" t="s">
        <v>10860</v>
      </c>
      <c r="D688" t="s">
        <v>5414</v>
      </c>
      <c r="E688" t="s">
        <v>10448</v>
      </c>
      <c r="F688" t="s">
        <v>10861</v>
      </c>
      <c r="G688" s="11" t="s">
        <v>11392</v>
      </c>
      <c r="H688" t="s">
        <v>11380</v>
      </c>
    </row>
    <row r="689" spans="1:10">
      <c r="A689" t="s">
        <v>11428</v>
      </c>
      <c r="B689">
        <v>8525760</v>
      </c>
      <c r="C689" t="s">
        <v>10860</v>
      </c>
      <c r="D689" t="s">
        <v>5414</v>
      </c>
      <c r="E689" t="s">
        <v>10448</v>
      </c>
      <c r="F689" t="s">
        <v>10861</v>
      </c>
      <c r="G689" s="11" t="s">
        <v>11392</v>
      </c>
      <c r="H689" t="s">
        <v>11382</v>
      </c>
    </row>
    <row r="690" spans="1:10">
      <c r="A690" t="s">
        <v>11429</v>
      </c>
      <c r="B690">
        <v>8525760</v>
      </c>
      <c r="C690" t="s">
        <v>10860</v>
      </c>
      <c r="D690" t="s">
        <v>5414</v>
      </c>
      <c r="E690" t="s">
        <v>10448</v>
      </c>
      <c r="F690" t="s">
        <v>10861</v>
      </c>
      <c r="G690" s="11" t="s">
        <v>11392</v>
      </c>
      <c r="H690" t="s">
        <v>11384</v>
      </c>
    </row>
    <row r="691" spans="1:10">
      <c r="A691" t="s">
        <v>11430</v>
      </c>
      <c r="B691">
        <v>8525760</v>
      </c>
      <c r="C691" t="s">
        <v>10860</v>
      </c>
      <c r="D691" t="s">
        <v>5414</v>
      </c>
      <c r="E691" t="s">
        <v>10448</v>
      </c>
      <c r="F691" t="s">
        <v>10861</v>
      </c>
      <c r="G691" s="11" t="s">
        <v>11392</v>
      </c>
      <c r="H691" t="s">
        <v>11386</v>
      </c>
    </row>
    <row r="692" spans="1:10">
      <c r="A692" t="s">
        <v>11431</v>
      </c>
      <c r="B692">
        <v>8525760</v>
      </c>
      <c r="C692" t="s">
        <v>10860</v>
      </c>
      <c r="D692" t="s">
        <v>5414</v>
      </c>
      <c r="E692" t="s">
        <v>10448</v>
      </c>
      <c r="F692" t="s">
        <v>10861</v>
      </c>
      <c r="G692" s="11" t="s">
        <v>11392</v>
      </c>
      <c r="H692" t="s">
        <v>11388</v>
      </c>
    </row>
    <row r="693" spans="1:10">
      <c r="A693" t="s">
        <v>11432</v>
      </c>
      <c r="B693">
        <v>8525760</v>
      </c>
      <c r="C693" t="s">
        <v>10860</v>
      </c>
      <c r="D693" t="s">
        <v>5414</v>
      </c>
      <c r="E693" t="s">
        <v>10448</v>
      </c>
      <c r="F693" t="s">
        <v>10861</v>
      </c>
      <c r="G693" s="11" t="s">
        <v>11392</v>
      </c>
      <c r="H693" t="s">
        <v>11390</v>
      </c>
    </row>
    <row r="694" spans="1:10">
      <c r="A694" t="s">
        <v>11433</v>
      </c>
      <c r="B694" t="s">
        <v>10787</v>
      </c>
      <c r="C694" t="s">
        <v>10888</v>
      </c>
      <c r="D694" t="s">
        <v>11434</v>
      </c>
      <c r="E694" t="s">
        <v>8853</v>
      </c>
      <c r="F694" t="s">
        <v>10861</v>
      </c>
      <c r="G694">
        <v>2001</v>
      </c>
      <c r="H694" t="s">
        <v>11435</v>
      </c>
      <c r="I694" t="s">
        <v>10451</v>
      </c>
      <c r="J694" t="s">
        <v>8853</v>
      </c>
    </row>
    <row r="695" spans="1:10">
      <c r="A695" t="s">
        <v>11436</v>
      </c>
      <c r="B695" t="s">
        <v>10787</v>
      </c>
      <c r="C695" t="s">
        <v>10888</v>
      </c>
      <c r="D695" t="s">
        <v>11434</v>
      </c>
      <c r="E695" t="s">
        <v>8853</v>
      </c>
      <c r="F695" t="s">
        <v>10861</v>
      </c>
      <c r="G695">
        <v>2001</v>
      </c>
      <c r="H695" t="s">
        <v>11437</v>
      </c>
      <c r="I695" t="s">
        <v>10451</v>
      </c>
      <c r="J695" t="s">
        <v>8853</v>
      </c>
    </row>
    <row r="696" spans="1:10">
      <c r="A696" t="s">
        <v>11438</v>
      </c>
      <c r="B696" t="s">
        <v>10787</v>
      </c>
      <c r="C696" t="s">
        <v>10888</v>
      </c>
      <c r="D696" t="s">
        <v>11434</v>
      </c>
      <c r="E696" t="s">
        <v>8853</v>
      </c>
      <c r="F696" t="s">
        <v>10861</v>
      </c>
      <c r="G696">
        <v>2002</v>
      </c>
      <c r="H696" t="s">
        <v>11435</v>
      </c>
      <c r="I696" t="s">
        <v>10451</v>
      </c>
      <c r="J696" t="s">
        <v>8853</v>
      </c>
    </row>
    <row r="697" spans="1:10">
      <c r="A697" t="s">
        <v>11439</v>
      </c>
      <c r="B697" t="s">
        <v>10787</v>
      </c>
      <c r="C697" t="s">
        <v>10888</v>
      </c>
      <c r="D697" t="s">
        <v>11434</v>
      </c>
      <c r="E697" t="s">
        <v>8853</v>
      </c>
      <c r="F697" t="s">
        <v>10861</v>
      </c>
      <c r="G697">
        <v>2002</v>
      </c>
      <c r="H697" t="s">
        <v>11437</v>
      </c>
      <c r="I697" t="s">
        <v>10451</v>
      </c>
      <c r="J697" t="s">
        <v>8853</v>
      </c>
    </row>
    <row r="698" spans="1:10">
      <c r="A698" t="s">
        <v>11440</v>
      </c>
      <c r="B698" t="s">
        <v>10787</v>
      </c>
      <c r="C698" t="s">
        <v>10888</v>
      </c>
      <c r="D698" t="s">
        <v>11434</v>
      </c>
      <c r="E698" t="s">
        <v>8853</v>
      </c>
      <c r="F698" t="s">
        <v>10861</v>
      </c>
      <c r="G698">
        <v>2101</v>
      </c>
      <c r="H698" t="s">
        <v>11435</v>
      </c>
      <c r="I698" t="s">
        <v>10451</v>
      </c>
      <c r="J698" t="s">
        <v>8853</v>
      </c>
    </row>
    <row r="699" spans="1:10">
      <c r="A699" t="s">
        <v>11441</v>
      </c>
      <c r="B699" t="s">
        <v>10787</v>
      </c>
      <c r="C699" t="s">
        <v>10888</v>
      </c>
      <c r="D699" t="s">
        <v>11434</v>
      </c>
      <c r="E699" t="s">
        <v>8853</v>
      </c>
      <c r="F699" t="s">
        <v>10861</v>
      </c>
      <c r="G699">
        <v>2101</v>
      </c>
      <c r="H699" t="s">
        <v>11437</v>
      </c>
      <c r="I699" t="s">
        <v>10451</v>
      </c>
      <c r="J699" t="s">
        <v>8853</v>
      </c>
    </row>
    <row r="700" spans="1:10">
      <c r="A700" t="s">
        <v>11442</v>
      </c>
      <c r="B700" t="s">
        <v>10787</v>
      </c>
      <c r="C700" t="s">
        <v>10888</v>
      </c>
      <c r="D700" t="s">
        <v>11443</v>
      </c>
      <c r="E700" t="s">
        <v>8853</v>
      </c>
      <c r="F700" t="s">
        <v>10905</v>
      </c>
      <c r="G700">
        <v>3101</v>
      </c>
      <c r="H700" t="s">
        <v>11435</v>
      </c>
      <c r="I700" t="s">
        <v>10451</v>
      </c>
      <c r="J700" t="s">
        <v>8853</v>
      </c>
    </row>
    <row r="701" spans="1:10">
      <c r="A701" t="s">
        <v>11444</v>
      </c>
      <c r="B701" t="s">
        <v>10787</v>
      </c>
      <c r="C701" t="s">
        <v>10888</v>
      </c>
      <c r="D701" t="s">
        <v>11443</v>
      </c>
      <c r="E701" t="s">
        <v>8853</v>
      </c>
      <c r="F701" t="s">
        <v>10905</v>
      </c>
      <c r="G701">
        <v>3101</v>
      </c>
      <c r="H701" t="s">
        <v>11437</v>
      </c>
      <c r="I701" t="s">
        <v>10451</v>
      </c>
      <c r="J701" t="s">
        <v>8853</v>
      </c>
    </row>
    <row r="702" spans="1:10">
      <c r="A702" t="s">
        <v>11445</v>
      </c>
      <c r="B702" t="s">
        <v>10787</v>
      </c>
      <c r="C702" t="s">
        <v>10888</v>
      </c>
      <c r="D702" t="s">
        <v>11443</v>
      </c>
      <c r="E702" t="s">
        <v>8853</v>
      </c>
      <c r="F702" t="s">
        <v>10905</v>
      </c>
      <c r="G702">
        <v>3102</v>
      </c>
      <c r="H702" t="s">
        <v>11435</v>
      </c>
      <c r="I702" t="s">
        <v>10451</v>
      </c>
      <c r="J702" t="s">
        <v>8853</v>
      </c>
    </row>
    <row r="703" spans="1:10">
      <c r="A703" t="s">
        <v>11446</v>
      </c>
      <c r="B703" t="s">
        <v>10787</v>
      </c>
      <c r="C703" t="s">
        <v>10888</v>
      </c>
      <c r="D703" t="s">
        <v>11443</v>
      </c>
      <c r="E703" t="s">
        <v>8853</v>
      </c>
      <c r="F703" t="s">
        <v>10905</v>
      </c>
      <c r="G703">
        <v>3102</v>
      </c>
      <c r="H703" t="s">
        <v>11437</v>
      </c>
      <c r="I703" t="s">
        <v>10451</v>
      </c>
      <c r="J703" t="s">
        <v>8853</v>
      </c>
    </row>
    <row r="704" spans="1:10">
      <c r="A704" t="s">
        <v>11447</v>
      </c>
      <c r="B704" t="s">
        <v>10787</v>
      </c>
      <c r="C704" t="s">
        <v>10888</v>
      </c>
      <c r="D704" t="s">
        <v>11443</v>
      </c>
      <c r="E704" t="s">
        <v>8853</v>
      </c>
      <c r="F704" t="s">
        <v>10905</v>
      </c>
      <c r="G704">
        <v>3103</v>
      </c>
      <c r="H704" t="s">
        <v>11435</v>
      </c>
      <c r="I704" t="s">
        <v>10451</v>
      </c>
      <c r="J704" t="s">
        <v>8853</v>
      </c>
    </row>
    <row r="705" spans="1:10">
      <c r="A705" t="s">
        <v>11448</v>
      </c>
      <c r="B705" t="s">
        <v>10787</v>
      </c>
      <c r="C705" t="s">
        <v>10888</v>
      </c>
      <c r="D705" t="s">
        <v>11443</v>
      </c>
      <c r="E705" t="s">
        <v>8853</v>
      </c>
      <c r="F705" t="s">
        <v>10905</v>
      </c>
      <c r="G705">
        <v>3103</v>
      </c>
      <c r="H705" t="s">
        <v>11437</v>
      </c>
      <c r="I705" t="s">
        <v>10451</v>
      </c>
      <c r="J705" t="s">
        <v>8853</v>
      </c>
    </row>
    <row r="706" spans="1:10">
      <c r="A706" t="s">
        <v>11449</v>
      </c>
      <c r="B706" t="s">
        <v>10787</v>
      </c>
      <c r="C706" t="s">
        <v>10888</v>
      </c>
      <c r="D706" t="s">
        <v>11450</v>
      </c>
      <c r="E706" t="s">
        <v>8853</v>
      </c>
      <c r="F706" t="s">
        <v>11451</v>
      </c>
      <c r="G706">
        <v>1101</v>
      </c>
      <c r="H706" t="s">
        <v>11435</v>
      </c>
      <c r="I706" t="s">
        <v>10451</v>
      </c>
      <c r="J706" t="s">
        <v>8853</v>
      </c>
    </row>
    <row r="707" spans="1:10">
      <c r="A707" t="s">
        <v>11452</v>
      </c>
      <c r="B707" t="s">
        <v>10787</v>
      </c>
      <c r="C707" t="s">
        <v>10888</v>
      </c>
      <c r="D707" t="s">
        <v>11450</v>
      </c>
      <c r="E707" t="s">
        <v>8853</v>
      </c>
      <c r="F707" t="s">
        <v>11451</v>
      </c>
      <c r="G707">
        <v>1101</v>
      </c>
      <c r="H707" t="s">
        <v>11437</v>
      </c>
      <c r="I707" t="s">
        <v>10451</v>
      </c>
      <c r="J707" t="s">
        <v>8853</v>
      </c>
    </row>
    <row r="708" spans="1:10">
      <c r="A708" t="s">
        <v>11453</v>
      </c>
      <c r="B708" t="s">
        <v>10787</v>
      </c>
      <c r="C708" t="s">
        <v>10888</v>
      </c>
      <c r="D708" t="s">
        <v>11450</v>
      </c>
      <c r="E708" t="s">
        <v>8853</v>
      </c>
      <c r="F708" t="s">
        <v>11451</v>
      </c>
      <c r="G708">
        <v>1102</v>
      </c>
      <c r="H708" t="s">
        <v>11435</v>
      </c>
      <c r="I708" t="s">
        <v>10451</v>
      </c>
      <c r="J708" t="s">
        <v>8853</v>
      </c>
    </row>
    <row r="709" spans="1:10">
      <c r="A709" t="s">
        <v>11454</v>
      </c>
      <c r="B709" t="s">
        <v>10787</v>
      </c>
      <c r="C709" t="s">
        <v>10888</v>
      </c>
      <c r="D709" t="s">
        <v>11450</v>
      </c>
      <c r="E709" t="s">
        <v>8853</v>
      </c>
      <c r="F709" t="s">
        <v>11451</v>
      </c>
      <c r="G709">
        <v>1102</v>
      </c>
      <c r="H709" t="s">
        <v>11437</v>
      </c>
      <c r="I709" t="s">
        <v>10451</v>
      </c>
      <c r="J709" t="s">
        <v>8853</v>
      </c>
    </row>
    <row r="710" spans="1:10">
      <c r="A710" t="s">
        <v>11455</v>
      </c>
      <c r="B710" t="s">
        <v>10787</v>
      </c>
      <c r="C710" t="s">
        <v>10888</v>
      </c>
      <c r="D710" t="s">
        <v>11450</v>
      </c>
      <c r="E710" t="s">
        <v>8853</v>
      </c>
      <c r="F710" t="s">
        <v>11451</v>
      </c>
      <c r="G710">
        <v>1103</v>
      </c>
      <c r="H710" t="s">
        <v>11435</v>
      </c>
      <c r="I710" t="s">
        <v>10451</v>
      </c>
      <c r="J710" t="s">
        <v>8853</v>
      </c>
    </row>
    <row r="711" spans="1:10">
      <c r="A711" t="s">
        <v>11456</v>
      </c>
      <c r="B711" t="s">
        <v>10787</v>
      </c>
      <c r="C711" t="s">
        <v>10888</v>
      </c>
      <c r="D711" t="s">
        <v>11450</v>
      </c>
      <c r="E711" t="s">
        <v>8853</v>
      </c>
      <c r="F711" t="s">
        <v>11451</v>
      </c>
      <c r="G711">
        <v>1103</v>
      </c>
      <c r="H711" t="s">
        <v>11437</v>
      </c>
      <c r="I711" t="s">
        <v>10451</v>
      </c>
      <c r="J711" t="s">
        <v>8853</v>
      </c>
    </row>
    <row r="712" spans="1:10">
      <c r="A712" t="s">
        <v>11457</v>
      </c>
      <c r="B712" t="s">
        <v>10874</v>
      </c>
      <c r="C712" t="s">
        <v>10888</v>
      </c>
      <c r="D712" t="s">
        <v>11458</v>
      </c>
      <c r="E712" t="s">
        <v>10570</v>
      </c>
      <c r="G712">
        <v>1001</v>
      </c>
      <c r="H712" t="s">
        <v>11435</v>
      </c>
      <c r="I712" t="s">
        <v>10451</v>
      </c>
      <c r="J712" t="s">
        <v>10570</v>
      </c>
    </row>
    <row r="713" spans="1:10">
      <c r="A713" t="s">
        <v>11459</v>
      </c>
      <c r="B713" t="s">
        <v>10874</v>
      </c>
      <c r="C713" t="s">
        <v>10888</v>
      </c>
      <c r="D713" t="s">
        <v>11458</v>
      </c>
      <c r="E713" t="s">
        <v>10570</v>
      </c>
      <c r="G713">
        <v>1001</v>
      </c>
      <c r="H713" t="s">
        <v>11437</v>
      </c>
      <c r="I713" t="s">
        <v>10451</v>
      </c>
      <c r="J713" t="s">
        <v>8853</v>
      </c>
    </row>
    <row r="714" spans="1:10">
      <c r="A714" t="s">
        <v>11460</v>
      </c>
      <c r="B714" t="s">
        <v>10874</v>
      </c>
      <c r="C714" t="s">
        <v>10888</v>
      </c>
      <c r="D714" t="s">
        <v>11458</v>
      </c>
      <c r="E714" t="s">
        <v>10570</v>
      </c>
      <c r="G714">
        <v>1002</v>
      </c>
      <c r="H714" t="s">
        <v>11435</v>
      </c>
      <c r="I714" t="s">
        <v>10451</v>
      </c>
      <c r="J714" t="s">
        <v>8853</v>
      </c>
    </row>
    <row r="715" spans="1:10">
      <c r="A715" t="s">
        <v>11461</v>
      </c>
      <c r="B715" t="s">
        <v>10874</v>
      </c>
      <c r="C715" t="s">
        <v>10888</v>
      </c>
      <c r="D715" t="s">
        <v>11458</v>
      </c>
      <c r="E715" t="s">
        <v>10570</v>
      </c>
      <c r="G715">
        <v>1002</v>
      </c>
      <c r="H715" t="s">
        <v>11437</v>
      </c>
      <c r="I715" t="s">
        <v>10451</v>
      </c>
      <c r="J715" t="s">
        <v>8853</v>
      </c>
    </row>
    <row r="716" spans="1:10">
      <c r="A716" t="s">
        <v>11462</v>
      </c>
      <c r="B716" t="s">
        <v>10874</v>
      </c>
      <c r="C716" t="s">
        <v>10888</v>
      </c>
      <c r="D716" t="s">
        <v>11458</v>
      </c>
      <c r="E716" t="s">
        <v>10570</v>
      </c>
      <c r="G716">
        <v>1101</v>
      </c>
      <c r="H716" t="s">
        <v>11435</v>
      </c>
      <c r="I716" t="s">
        <v>10451</v>
      </c>
      <c r="J716" t="s">
        <v>8853</v>
      </c>
    </row>
    <row r="717" spans="1:10">
      <c r="A717" t="s">
        <v>11463</v>
      </c>
      <c r="B717" t="s">
        <v>10874</v>
      </c>
      <c r="C717" t="s">
        <v>10888</v>
      </c>
      <c r="D717" t="s">
        <v>11458</v>
      </c>
      <c r="E717" t="s">
        <v>10570</v>
      </c>
      <c r="G717">
        <v>1101</v>
      </c>
      <c r="H717" t="s">
        <v>11437</v>
      </c>
      <c r="I717" t="s">
        <v>10451</v>
      </c>
      <c r="J717" t="s">
        <v>8853</v>
      </c>
    </row>
    <row r="718" spans="1:10">
      <c r="A718" t="s">
        <v>11464</v>
      </c>
      <c r="B718" t="s">
        <v>10918</v>
      </c>
      <c r="C718" t="s">
        <v>10888</v>
      </c>
      <c r="D718" t="s">
        <v>11465</v>
      </c>
      <c r="E718" t="s">
        <v>8853</v>
      </c>
      <c r="G718">
        <v>1001</v>
      </c>
      <c r="H718" t="s">
        <v>11435</v>
      </c>
      <c r="I718" t="s">
        <v>10451</v>
      </c>
      <c r="J718" t="s">
        <v>8853</v>
      </c>
    </row>
    <row r="719" spans="1:10">
      <c r="A719" t="s">
        <v>11466</v>
      </c>
      <c r="B719" t="s">
        <v>10918</v>
      </c>
      <c r="C719" t="s">
        <v>10888</v>
      </c>
      <c r="D719" t="s">
        <v>11465</v>
      </c>
      <c r="E719" t="s">
        <v>8853</v>
      </c>
      <c r="G719">
        <v>1001</v>
      </c>
      <c r="H719" t="s">
        <v>11437</v>
      </c>
      <c r="I719" t="s">
        <v>10451</v>
      </c>
      <c r="J719" t="s">
        <v>8853</v>
      </c>
    </row>
    <row r="720" spans="1:10">
      <c r="A720" t="s">
        <v>11467</v>
      </c>
      <c r="B720" t="s">
        <v>10918</v>
      </c>
      <c r="C720" t="s">
        <v>10888</v>
      </c>
      <c r="D720" t="s">
        <v>11465</v>
      </c>
      <c r="E720" t="s">
        <v>8853</v>
      </c>
      <c r="G720">
        <v>1002</v>
      </c>
      <c r="H720" t="s">
        <v>11435</v>
      </c>
      <c r="I720" t="s">
        <v>10451</v>
      </c>
      <c r="J720" t="s">
        <v>8853</v>
      </c>
    </row>
    <row r="721" spans="1:10">
      <c r="A721" t="s">
        <v>11468</v>
      </c>
      <c r="B721" t="s">
        <v>10918</v>
      </c>
      <c r="C721" t="s">
        <v>10888</v>
      </c>
      <c r="D721" t="s">
        <v>11465</v>
      </c>
      <c r="E721" t="s">
        <v>8853</v>
      </c>
      <c r="G721">
        <v>1002</v>
      </c>
      <c r="H721" t="s">
        <v>11437</v>
      </c>
      <c r="I721" t="s">
        <v>10451</v>
      </c>
      <c r="J721" t="s">
        <v>8853</v>
      </c>
    </row>
    <row r="722" spans="1:10">
      <c r="A722" t="s">
        <v>11469</v>
      </c>
      <c r="B722" t="s">
        <v>10918</v>
      </c>
      <c r="C722" t="s">
        <v>10888</v>
      </c>
      <c r="D722" t="s">
        <v>11465</v>
      </c>
      <c r="E722" t="s">
        <v>8853</v>
      </c>
      <c r="G722">
        <v>1003</v>
      </c>
      <c r="H722" t="s">
        <v>11435</v>
      </c>
      <c r="I722" t="s">
        <v>10451</v>
      </c>
      <c r="J722" t="s">
        <v>8853</v>
      </c>
    </row>
    <row r="723" spans="1:10">
      <c r="A723" t="s">
        <v>11470</v>
      </c>
      <c r="B723" t="s">
        <v>10918</v>
      </c>
      <c r="C723" t="s">
        <v>10888</v>
      </c>
      <c r="D723" t="s">
        <v>11465</v>
      </c>
      <c r="E723" t="s">
        <v>8853</v>
      </c>
      <c r="G723">
        <v>1003</v>
      </c>
      <c r="H723" t="s">
        <v>11437</v>
      </c>
      <c r="I723" t="s">
        <v>10451</v>
      </c>
      <c r="J723" t="s">
        <v>8853</v>
      </c>
    </row>
    <row r="724" spans="1:10">
      <c r="A724" t="s">
        <v>11471</v>
      </c>
      <c r="B724" t="s">
        <v>11472</v>
      </c>
      <c r="C724" t="s">
        <v>10860</v>
      </c>
      <c r="D724" t="s">
        <v>11127</v>
      </c>
      <c r="E724" t="s">
        <v>8853</v>
      </c>
      <c r="F724" t="s">
        <v>11128</v>
      </c>
      <c r="G724" t="s">
        <v>10862</v>
      </c>
      <c r="H724" t="s">
        <v>11473</v>
      </c>
    </row>
    <row r="725" spans="1:10">
      <c r="A725" t="s">
        <v>11474</v>
      </c>
      <c r="B725" t="s">
        <v>11472</v>
      </c>
      <c r="C725" t="s">
        <v>10860</v>
      </c>
      <c r="D725" t="s">
        <v>11127</v>
      </c>
      <c r="E725" t="s">
        <v>8853</v>
      </c>
      <c r="F725" t="s">
        <v>11128</v>
      </c>
      <c r="G725" t="s">
        <v>10862</v>
      </c>
      <c r="H725" t="s">
        <v>11475</v>
      </c>
    </row>
    <row r="726" spans="1:10">
      <c r="A726" t="s">
        <v>11476</v>
      </c>
      <c r="B726" t="s">
        <v>11472</v>
      </c>
      <c r="C726" t="s">
        <v>10860</v>
      </c>
      <c r="D726" t="s">
        <v>11127</v>
      </c>
      <c r="E726" t="s">
        <v>8853</v>
      </c>
      <c r="F726" t="s">
        <v>11128</v>
      </c>
      <c r="G726" t="s">
        <v>10862</v>
      </c>
      <c r="H726" t="s">
        <v>11477</v>
      </c>
    </row>
    <row r="727" spans="1:10">
      <c r="A727" t="s">
        <v>11478</v>
      </c>
      <c r="B727" t="s">
        <v>11472</v>
      </c>
      <c r="C727" t="s">
        <v>10860</v>
      </c>
      <c r="D727" t="s">
        <v>11127</v>
      </c>
      <c r="E727" t="s">
        <v>8853</v>
      </c>
      <c r="F727" t="s">
        <v>11128</v>
      </c>
      <c r="G727" t="s">
        <v>10862</v>
      </c>
      <c r="H727" t="s">
        <v>11479</v>
      </c>
    </row>
    <row r="728" spans="1:10">
      <c r="A728" t="s">
        <v>11480</v>
      </c>
      <c r="B728" t="s">
        <v>11472</v>
      </c>
      <c r="C728" t="s">
        <v>10860</v>
      </c>
      <c r="D728" t="s">
        <v>11127</v>
      </c>
      <c r="E728" t="s">
        <v>8853</v>
      </c>
      <c r="F728" t="s">
        <v>11128</v>
      </c>
      <c r="G728" t="s">
        <v>10862</v>
      </c>
      <c r="H728" t="s">
        <v>11481</v>
      </c>
    </row>
    <row r="729" spans="1:10">
      <c r="A729" t="s">
        <v>11482</v>
      </c>
      <c r="B729" t="s">
        <v>11472</v>
      </c>
      <c r="C729" t="s">
        <v>10860</v>
      </c>
      <c r="D729" t="s">
        <v>11127</v>
      </c>
      <c r="E729" t="s">
        <v>8853</v>
      </c>
      <c r="F729" t="s">
        <v>11128</v>
      </c>
      <c r="G729" t="s">
        <v>10862</v>
      </c>
      <c r="H729" t="s">
        <v>11483</v>
      </c>
    </row>
    <row r="730" spans="1:10">
      <c r="A730" t="s">
        <v>11484</v>
      </c>
      <c r="B730" t="s">
        <v>11472</v>
      </c>
      <c r="C730" t="s">
        <v>10860</v>
      </c>
      <c r="D730" t="s">
        <v>11127</v>
      </c>
      <c r="E730" t="s">
        <v>8853</v>
      </c>
      <c r="F730" t="s">
        <v>11128</v>
      </c>
      <c r="G730" t="s">
        <v>10862</v>
      </c>
      <c r="H730" t="s">
        <v>11485</v>
      </c>
    </row>
    <row r="731" spans="1:10">
      <c r="A731" t="s">
        <v>11486</v>
      </c>
      <c r="B731" t="s">
        <v>11472</v>
      </c>
      <c r="C731" t="s">
        <v>10860</v>
      </c>
      <c r="D731" t="s">
        <v>11127</v>
      </c>
      <c r="E731" t="s">
        <v>8853</v>
      </c>
      <c r="F731" t="s">
        <v>11128</v>
      </c>
      <c r="G731" t="s">
        <v>10862</v>
      </c>
      <c r="H731" t="s">
        <v>11487</v>
      </c>
    </row>
    <row r="732" spans="1:10">
      <c r="A732" t="s">
        <v>11488</v>
      </c>
      <c r="B732" t="s">
        <v>11472</v>
      </c>
      <c r="C732" t="s">
        <v>10860</v>
      </c>
      <c r="D732" t="s">
        <v>11127</v>
      </c>
      <c r="E732" t="s">
        <v>8853</v>
      </c>
      <c r="F732" t="s">
        <v>11128</v>
      </c>
      <c r="G732" t="s">
        <v>10862</v>
      </c>
      <c r="H732" t="s">
        <v>11489</v>
      </c>
    </row>
    <row r="733" spans="1:10">
      <c r="A733" t="s">
        <v>11490</v>
      </c>
      <c r="B733" t="s">
        <v>11472</v>
      </c>
      <c r="C733" t="s">
        <v>10860</v>
      </c>
      <c r="D733" t="s">
        <v>11127</v>
      </c>
      <c r="E733" t="s">
        <v>8853</v>
      </c>
      <c r="F733" t="s">
        <v>11128</v>
      </c>
      <c r="G733" t="s">
        <v>10862</v>
      </c>
      <c r="H733" t="s">
        <v>11491</v>
      </c>
    </row>
    <row r="734" spans="1:10">
      <c r="A734" t="s">
        <v>11492</v>
      </c>
      <c r="B734" t="s">
        <v>11472</v>
      </c>
      <c r="C734" t="s">
        <v>10860</v>
      </c>
      <c r="D734" t="s">
        <v>11127</v>
      </c>
      <c r="E734" t="s">
        <v>8853</v>
      </c>
      <c r="F734" t="s">
        <v>11128</v>
      </c>
      <c r="G734" t="s">
        <v>10862</v>
      </c>
      <c r="H734" t="s">
        <v>11493</v>
      </c>
    </row>
    <row r="735" spans="1:10">
      <c r="A735" t="s">
        <v>11494</v>
      </c>
      <c r="B735" t="s">
        <v>11472</v>
      </c>
      <c r="C735" t="s">
        <v>10860</v>
      </c>
      <c r="D735" t="s">
        <v>11127</v>
      </c>
      <c r="E735" t="s">
        <v>8853</v>
      </c>
      <c r="F735" t="s">
        <v>11128</v>
      </c>
      <c r="G735" t="s">
        <v>10862</v>
      </c>
      <c r="H735" t="s">
        <v>11495</v>
      </c>
    </row>
    <row r="736" spans="1:10">
      <c r="A736" t="s">
        <v>11496</v>
      </c>
      <c r="B736" t="s">
        <v>11472</v>
      </c>
      <c r="C736" t="s">
        <v>10860</v>
      </c>
      <c r="D736" t="s">
        <v>11127</v>
      </c>
      <c r="E736" t="s">
        <v>8853</v>
      </c>
      <c r="F736" t="s">
        <v>11128</v>
      </c>
      <c r="G736" t="s">
        <v>10862</v>
      </c>
      <c r="H736" t="s">
        <v>11497</v>
      </c>
    </row>
    <row r="737" spans="1:8">
      <c r="A737" t="s">
        <v>11498</v>
      </c>
      <c r="B737" t="s">
        <v>11472</v>
      </c>
      <c r="C737" t="s">
        <v>10860</v>
      </c>
      <c r="D737" t="s">
        <v>11127</v>
      </c>
      <c r="E737" t="s">
        <v>8853</v>
      </c>
      <c r="F737" t="s">
        <v>11128</v>
      </c>
      <c r="G737" t="s">
        <v>10862</v>
      </c>
      <c r="H737" t="s">
        <v>11499</v>
      </c>
    </row>
    <row r="738" spans="1:8">
      <c r="A738" t="s">
        <v>11500</v>
      </c>
      <c r="B738" t="s">
        <v>11472</v>
      </c>
      <c r="C738" t="s">
        <v>10860</v>
      </c>
      <c r="D738" t="s">
        <v>11127</v>
      </c>
      <c r="E738" t="s">
        <v>8853</v>
      </c>
      <c r="F738" t="s">
        <v>11128</v>
      </c>
      <c r="G738" t="s">
        <v>10862</v>
      </c>
      <c r="H738" t="s">
        <v>11501</v>
      </c>
    </row>
    <row r="739" spans="1:8">
      <c r="A739" t="s">
        <v>11502</v>
      </c>
      <c r="B739" t="s">
        <v>11472</v>
      </c>
      <c r="C739" t="s">
        <v>10860</v>
      </c>
      <c r="D739" t="s">
        <v>11127</v>
      </c>
      <c r="E739" t="s">
        <v>8853</v>
      </c>
      <c r="F739" t="s">
        <v>11128</v>
      </c>
      <c r="G739" t="s">
        <v>10862</v>
      </c>
      <c r="H739" t="s">
        <v>11081</v>
      </c>
    </row>
    <row r="740" spans="1:8">
      <c r="A740" t="s">
        <v>11503</v>
      </c>
      <c r="B740" t="s">
        <v>11472</v>
      </c>
      <c r="C740" t="s">
        <v>10860</v>
      </c>
      <c r="D740" t="s">
        <v>11127</v>
      </c>
      <c r="E740" t="s">
        <v>8853</v>
      </c>
      <c r="F740" t="s">
        <v>11128</v>
      </c>
      <c r="G740" t="s">
        <v>10862</v>
      </c>
      <c r="H740" t="s">
        <v>11504</v>
      </c>
    </row>
    <row r="741" spans="1:8">
      <c r="A741" t="s">
        <v>11505</v>
      </c>
      <c r="B741" t="s">
        <v>11472</v>
      </c>
      <c r="C741" t="s">
        <v>10860</v>
      </c>
      <c r="D741" t="s">
        <v>11127</v>
      </c>
      <c r="E741" t="s">
        <v>8853</v>
      </c>
      <c r="F741" t="s">
        <v>11128</v>
      </c>
      <c r="G741" t="s">
        <v>10862</v>
      </c>
      <c r="H741" t="s">
        <v>11506</v>
      </c>
    </row>
    <row r="742" spans="1:8">
      <c r="A742" t="s">
        <v>11507</v>
      </c>
      <c r="B742" t="s">
        <v>11472</v>
      </c>
      <c r="C742" t="s">
        <v>10860</v>
      </c>
      <c r="D742" t="s">
        <v>11127</v>
      </c>
      <c r="E742" t="s">
        <v>8853</v>
      </c>
      <c r="F742" t="s">
        <v>11128</v>
      </c>
      <c r="G742" t="s">
        <v>10862</v>
      </c>
      <c r="H742" t="s">
        <v>11508</v>
      </c>
    </row>
    <row r="743" spans="1:8">
      <c r="A743" t="s">
        <v>11509</v>
      </c>
      <c r="B743" t="s">
        <v>11472</v>
      </c>
      <c r="C743" t="s">
        <v>10860</v>
      </c>
      <c r="D743" t="s">
        <v>11127</v>
      </c>
      <c r="E743" t="s">
        <v>8853</v>
      </c>
      <c r="F743" t="s">
        <v>11128</v>
      </c>
      <c r="G743" t="s">
        <v>10862</v>
      </c>
      <c r="H743" t="s">
        <v>11510</v>
      </c>
    </row>
    <row r="744" spans="1:8">
      <c r="A744" t="s">
        <v>11511</v>
      </c>
      <c r="B744" t="s">
        <v>11472</v>
      </c>
      <c r="C744" t="s">
        <v>10860</v>
      </c>
      <c r="D744" t="s">
        <v>11127</v>
      </c>
      <c r="E744" t="s">
        <v>8853</v>
      </c>
      <c r="F744" t="s">
        <v>11128</v>
      </c>
      <c r="G744" t="s">
        <v>10869</v>
      </c>
      <c r="H744" t="s">
        <v>11473</v>
      </c>
    </row>
    <row r="745" spans="1:8">
      <c r="A745" t="s">
        <v>11512</v>
      </c>
      <c r="B745" t="s">
        <v>11472</v>
      </c>
      <c r="C745" t="s">
        <v>10860</v>
      </c>
      <c r="D745" t="s">
        <v>11127</v>
      </c>
      <c r="E745" t="s">
        <v>8853</v>
      </c>
      <c r="F745" t="s">
        <v>11128</v>
      </c>
      <c r="G745" t="s">
        <v>10869</v>
      </c>
      <c r="H745" t="s">
        <v>11475</v>
      </c>
    </row>
    <row r="746" spans="1:8">
      <c r="A746" t="s">
        <v>11513</v>
      </c>
      <c r="B746" t="s">
        <v>11472</v>
      </c>
      <c r="C746" t="s">
        <v>10860</v>
      </c>
      <c r="D746" t="s">
        <v>11127</v>
      </c>
      <c r="E746" t="s">
        <v>8853</v>
      </c>
      <c r="F746" t="s">
        <v>11128</v>
      </c>
      <c r="G746" t="s">
        <v>10869</v>
      </c>
      <c r="H746" t="s">
        <v>11477</v>
      </c>
    </row>
    <row r="747" spans="1:8">
      <c r="A747" t="s">
        <v>11514</v>
      </c>
      <c r="B747" t="s">
        <v>11472</v>
      </c>
      <c r="C747" t="s">
        <v>10860</v>
      </c>
      <c r="D747" t="s">
        <v>11127</v>
      </c>
      <c r="E747" t="s">
        <v>8853</v>
      </c>
      <c r="F747" t="s">
        <v>11128</v>
      </c>
      <c r="G747" t="s">
        <v>10869</v>
      </c>
      <c r="H747" t="s">
        <v>11479</v>
      </c>
    </row>
    <row r="748" spans="1:8">
      <c r="A748" t="s">
        <v>11515</v>
      </c>
      <c r="B748" t="s">
        <v>11472</v>
      </c>
      <c r="C748" t="s">
        <v>10860</v>
      </c>
      <c r="D748" t="s">
        <v>11127</v>
      </c>
      <c r="E748" t="s">
        <v>8853</v>
      </c>
      <c r="F748" t="s">
        <v>11128</v>
      </c>
      <c r="G748" t="s">
        <v>10869</v>
      </c>
      <c r="H748" t="s">
        <v>11481</v>
      </c>
    </row>
    <row r="749" spans="1:8">
      <c r="A749" t="s">
        <v>11516</v>
      </c>
      <c r="B749" t="s">
        <v>11472</v>
      </c>
      <c r="C749" t="s">
        <v>10860</v>
      </c>
      <c r="D749" t="s">
        <v>11127</v>
      </c>
      <c r="E749" t="s">
        <v>8853</v>
      </c>
      <c r="F749" t="s">
        <v>11128</v>
      </c>
      <c r="G749" t="s">
        <v>10869</v>
      </c>
      <c r="H749" t="s">
        <v>11483</v>
      </c>
    </row>
    <row r="750" spans="1:8">
      <c r="A750" t="s">
        <v>11517</v>
      </c>
      <c r="B750" t="s">
        <v>11472</v>
      </c>
      <c r="C750" t="s">
        <v>10860</v>
      </c>
      <c r="D750" t="s">
        <v>11127</v>
      </c>
      <c r="E750" t="s">
        <v>8853</v>
      </c>
      <c r="F750" t="s">
        <v>11128</v>
      </c>
      <c r="G750" t="s">
        <v>10869</v>
      </c>
      <c r="H750" t="s">
        <v>11485</v>
      </c>
    </row>
    <row r="751" spans="1:8">
      <c r="A751" t="s">
        <v>11518</v>
      </c>
      <c r="B751" t="s">
        <v>11472</v>
      </c>
      <c r="C751" t="s">
        <v>10860</v>
      </c>
      <c r="D751" t="s">
        <v>11127</v>
      </c>
      <c r="E751" t="s">
        <v>8853</v>
      </c>
      <c r="F751" t="s">
        <v>11128</v>
      </c>
      <c r="G751" t="s">
        <v>10869</v>
      </c>
      <c r="H751" t="s">
        <v>11487</v>
      </c>
    </row>
    <row r="752" spans="1:8">
      <c r="A752" t="s">
        <v>11519</v>
      </c>
      <c r="B752" t="s">
        <v>11472</v>
      </c>
      <c r="C752" t="s">
        <v>10860</v>
      </c>
      <c r="D752" t="s">
        <v>11127</v>
      </c>
      <c r="E752" t="s">
        <v>8853</v>
      </c>
      <c r="F752" t="s">
        <v>11128</v>
      </c>
      <c r="G752" t="s">
        <v>10869</v>
      </c>
      <c r="H752" t="s">
        <v>11489</v>
      </c>
    </row>
    <row r="753" spans="1:8">
      <c r="A753" t="s">
        <v>11520</v>
      </c>
      <c r="B753" t="s">
        <v>11472</v>
      </c>
      <c r="C753" t="s">
        <v>10860</v>
      </c>
      <c r="D753" t="s">
        <v>11127</v>
      </c>
      <c r="E753" t="s">
        <v>8853</v>
      </c>
      <c r="F753" t="s">
        <v>11128</v>
      </c>
      <c r="G753" t="s">
        <v>10869</v>
      </c>
      <c r="H753" t="s">
        <v>11491</v>
      </c>
    </row>
    <row r="754" spans="1:8">
      <c r="A754" t="s">
        <v>11521</v>
      </c>
      <c r="B754" t="s">
        <v>11472</v>
      </c>
      <c r="C754" t="s">
        <v>10860</v>
      </c>
      <c r="D754" t="s">
        <v>11127</v>
      </c>
      <c r="E754" t="s">
        <v>8853</v>
      </c>
      <c r="F754" t="s">
        <v>11128</v>
      </c>
      <c r="G754" t="s">
        <v>10869</v>
      </c>
      <c r="H754" t="s">
        <v>11493</v>
      </c>
    </row>
    <row r="755" spans="1:8">
      <c r="A755" t="s">
        <v>11522</v>
      </c>
      <c r="B755" t="s">
        <v>11472</v>
      </c>
      <c r="C755" t="s">
        <v>10860</v>
      </c>
      <c r="D755" t="s">
        <v>11127</v>
      </c>
      <c r="E755" t="s">
        <v>8853</v>
      </c>
      <c r="F755" t="s">
        <v>11128</v>
      </c>
      <c r="G755" t="s">
        <v>10869</v>
      </c>
      <c r="H755" t="s">
        <v>11495</v>
      </c>
    </row>
    <row r="756" spans="1:8">
      <c r="A756" t="s">
        <v>11523</v>
      </c>
      <c r="B756" t="s">
        <v>11472</v>
      </c>
      <c r="C756" t="s">
        <v>10860</v>
      </c>
      <c r="D756" t="s">
        <v>11127</v>
      </c>
      <c r="E756" t="s">
        <v>8853</v>
      </c>
      <c r="F756" t="s">
        <v>11128</v>
      </c>
      <c r="G756" t="s">
        <v>10869</v>
      </c>
      <c r="H756" t="s">
        <v>11497</v>
      </c>
    </row>
    <row r="757" spans="1:8">
      <c r="A757" t="s">
        <v>11524</v>
      </c>
      <c r="B757" t="s">
        <v>11472</v>
      </c>
      <c r="C757" t="s">
        <v>10860</v>
      </c>
      <c r="D757" t="s">
        <v>11127</v>
      </c>
      <c r="E757" t="s">
        <v>8853</v>
      </c>
      <c r="F757" t="s">
        <v>11128</v>
      </c>
      <c r="G757" t="s">
        <v>10869</v>
      </c>
      <c r="H757" t="s">
        <v>11499</v>
      </c>
    </row>
    <row r="758" spans="1:8">
      <c r="A758" t="s">
        <v>11525</v>
      </c>
      <c r="B758" t="s">
        <v>11472</v>
      </c>
      <c r="C758" t="s">
        <v>10860</v>
      </c>
      <c r="D758" t="s">
        <v>11127</v>
      </c>
      <c r="E758" t="s">
        <v>8853</v>
      </c>
      <c r="F758" t="s">
        <v>11128</v>
      </c>
      <c r="G758" t="s">
        <v>10869</v>
      </c>
      <c r="H758" t="s">
        <v>11501</v>
      </c>
    </row>
    <row r="759" spans="1:8">
      <c r="A759" t="s">
        <v>11526</v>
      </c>
      <c r="B759" t="s">
        <v>11472</v>
      </c>
      <c r="C759" t="s">
        <v>10860</v>
      </c>
      <c r="D759" t="s">
        <v>11127</v>
      </c>
      <c r="E759" t="s">
        <v>8853</v>
      </c>
      <c r="F759" t="s">
        <v>11128</v>
      </c>
      <c r="G759" t="s">
        <v>10869</v>
      </c>
      <c r="H759" t="s">
        <v>11081</v>
      </c>
    </row>
    <row r="760" spans="1:8">
      <c r="A760" t="s">
        <v>11527</v>
      </c>
      <c r="B760" t="s">
        <v>11472</v>
      </c>
      <c r="C760" t="s">
        <v>10860</v>
      </c>
      <c r="D760" t="s">
        <v>11127</v>
      </c>
      <c r="E760" t="s">
        <v>8853</v>
      </c>
      <c r="F760" t="s">
        <v>11128</v>
      </c>
      <c r="G760" t="s">
        <v>10869</v>
      </c>
      <c r="H760" t="s">
        <v>11504</v>
      </c>
    </row>
    <row r="761" spans="1:8">
      <c r="A761" t="s">
        <v>11528</v>
      </c>
      <c r="B761" t="s">
        <v>11472</v>
      </c>
      <c r="C761" t="s">
        <v>10860</v>
      </c>
      <c r="D761" t="s">
        <v>11127</v>
      </c>
      <c r="E761" t="s">
        <v>8853</v>
      </c>
      <c r="F761" t="s">
        <v>11128</v>
      </c>
      <c r="G761" t="s">
        <v>10869</v>
      </c>
      <c r="H761" t="s">
        <v>11506</v>
      </c>
    </row>
    <row r="762" spans="1:8">
      <c r="A762" t="s">
        <v>11529</v>
      </c>
      <c r="B762" t="s">
        <v>11472</v>
      </c>
      <c r="C762" t="s">
        <v>10860</v>
      </c>
      <c r="D762" t="s">
        <v>11127</v>
      </c>
      <c r="E762" t="s">
        <v>8853</v>
      </c>
      <c r="F762" t="s">
        <v>11128</v>
      </c>
      <c r="G762" t="s">
        <v>10869</v>
      </c>
      <c r="H762" t="s">
        <v>11508</v>
      </c>
    </row>
    <row r="763" spans="1:8">
      <c r="A763" t="s">
        <v>11530</v>
      </c>
      <c r="B763" t="s">
        <v>11472</v>
      </c>
      <c r="C763" t="s">
        <v>10860</v>
      </c>
      <c r="D763" t="s">
        <v>11127</v>
      </c>
      <c r="E763" t="s">
        <v>8853</v>
      </c>
      <c r="F763" t="s">
        <v>11128</v>
      </c>
      <c r="G763" t="s">
        <v>10869</v>
      </c>
      <c r="H763" t="s">
        <v>11510</v>
      </c>
    </row>
    <row r="764" spans="1:8">
      <c r="A764" t="s">
        <v>11531</v>
      </c>
      <c r="B764">
        <v>8525760</v>
      </c>
      <c r="C764" t="s">
        <v>10860</v>
      </c>
      <c r="D764" t="s">
        <v>5414</v>
      </c>
      <c r="E764" t="s">
        <v>10448</v>
      </c>
      <c r="F764" t="s">
        <v>10861</v>
      </c>
      <c r="G764" s="11" t="s">
        <v>10862</v>
      </c>
      <c r="H764" s="11" t="s">
        <v>11532</v>
      </c>
    </row>
    <row r="765" spans="1:8">
      <c r="A765" t="s">
        <v>11533</v>
      </c>
      <c r="B765">
        <v>8525760</v>
      </c>
      <c r="C765" t="s">
        <v>10860</v>
      </c>
      <c r="D765" t="s">
        <v>5414</v>
      </c>
      <c r="E765" t="s">
        <v>10448</v>
      </c>
      <c r="F765" t="s">
        <v>10861</v>
      </c>
      <c r="G765" s="11" t="s">
        <v>10862</v>
      </c>
      <c r="H765" s="11" t="s">
        <v>11534</v>
      </c>
    </row>
    <row r="766" spans="1:8">
      <c r="A766" t="s">
        <v>11535</v>
      </c>
      <c r="B766">
        <v>8525760</v>
      </c>
      <c r="C766" t="s">
        <v>10860</v>
      </c>
      <c r="D766" t="s">
        <v>5414</v>
      </c>
      <c r="E766" t="s">
        <v>10448</v>
      </c>
      <c r="F766" t="s">
        <v>10861</v>
      </c>
      <c r="G766" s="11" t="s">
        <v>10862</v>
      </c>
      <c r="H766" s="11" t="s">
        <v>11536</v>
      </c>
    </row>
    <row r="767" spans="1:8">
      <c r="A767" t="s">
        <v>11537</v>
      </c>
      <c r="B767">
        <v>8525760</v>
      </c>
      <c r="C767" t="s">
        <v>10860</v>
      </c>
      <c r="D767" t="s">
        <v>5414</v>
      </c>
      <c r="E767" t="s">
        <v>10448</v>
      </c>
      <c r="F767" t="s">
        <v>10861</v>
      </c>
      <c r="G767" s="11" t="s">
        <v>10862</v>
      </c>
      <c r="H767" s="11" t="s">
        <v>11538</v>
      </c>
    </row>
    <row r="768" spans="1:8">
      <c r="A768" t="s">
        <v>11539</v>
      </c>
      <c r="B768">
        <v>8525760</v>
      </c>
      <c r="C768" t="s">
        <v>10860</v>
      </c>
      <c r="D768" t="s">
        <v>5414</v>
      </c>
      <c r="E768" t="s">
        <v>10448</v>
      </c>
      <c r="F768" t="s">
        <v>10861</v>
      </c>
      <c r="G768" s="11" t="s">
        <v>10862</v>
      </c>
      <c r="H768" s="11" t="s">
        <v>11540</v>
      </c>
    </row>
    <row r="769" spans="1:8">
      <c r="A769" t="s">
        <v>11541</v>
      </c>
      <c r="B769">
        <v>8525760</v>
      </c>
      <c r="C769" t="s">
        <v>10860</v>
      </c>
      <c r="D769" t="s">
        <v>5414</v>
      </c>
      <c r="E769" t="s">
        <v>10448</v>
      </c>
      <c r="F769" t="s">
        <v>10861</v>
      </c>
      <c r="G769" s="11" t="s">
        <v>10862</v>
      </c>
      <c r="H769" s="11" t="s">
        <v>11542</v>
      </c>
    </row>
    <row r="770" spans="1:8">
      <c r="A770" t="s">
        <v>11543</v>
      </c>
      <c r="B770">
        <v>8525760</v>
      </c>
      <c r="C770" t="s">
        <v>10860</v>
      </c>
      <c r="D770" t="s">
        <v>5414</v>
      </c>
      <c r="E770" t="s">
        <v>10448</v>
      </c>
      <c r="F770" t="s">
        <v>10861</v>
      </c>
      <c r="G770" s="11" t="s">
        <v>10862</v>
      </c>
      <c r="H770" s="11" t="s">
        <v>11544</v>
      </c>
    </row>
    <row r="771" spans="1:8">
      <c r="A771" t="s">
        <v>11545</v>
      </c>
      <c r="B771">
        <v>8525760</v>
      </c>
      <c r="C771" t="s">
        <v>10860</v>
      </c>
      <c r="D771" t="s">
        <v>5414</v>
      </c>
      <c r="E771" t="s">
        <v>10448</v>
      </c>
      <c r="F771" t="s">
        <v>10861</v>
      </c>
      <c r="G771" s="11" t="s">
        <v>10862</v>
      </c>
      <c r="H771" s="11" t="s">
        <v>11546</v>
      </c>
    </row>
    <row r="772" spans="1:8">
      <c r="A772" t="s">
        <v>11547</v>
      </c>
      <c r="B772">
        <v>8525760</v>
      </c>
      <c r="C772" t="s">
        <v>10860</v>
      </c>
      <c r="D772" t="s">
        <v>5414</v>
      </c>
      <c r="E772" t="s">
        <v>10448</v>
      </c>
      <c r="F772" t="s">
        <v>10861</v>
      </c>
      <c r="G772" s="11" t="s">
        <v>10862</v>
      </c>
      <c r="H772" s="11" t="s">
        <v>11548</v>
      </c>
    </row>
    <row r="773" spans="1:8">
      <c r="A773" t="s">
        <v>11549</v>
      </c>
      <c r="B773">
        <v>8525760</v>
      </c>
      <c r="C773" t="s">
        <v>10860</v>
      </c>
      <c r="D773" t="s">
        <v>5414</v>
      </c>
      <c r="E773" t="s">
        <v>10448</v>
      </c>
      <c r="F773" t="s">
        <v>10861</v>
      </c>
      <c r="G773" s="11" t="s">
        <v>10862</v>
      </c>
      <c r="H773" s="11" t="s">
        <v>11550</v>
      </c>
    </row>
    <row r="774" spans="1:8">
      <c r="A774" t="s">
        <v>11551</v>
      </c>
      <c r="B774">
        <v>8525760</v>
      </c>
      <c r="C774" t="s">
        <v>10860</v>
      </c>
      <c r="D774" t="s">
        <v>5414</v>
      </c>
      <c r="E774" t="s">
        <v>10448</v>
      </c>
      <c r="F774" t="s">
        <v>10861</v>
      </c>
      <c r="G774" s="11" t="s">
        <v>10862</v>
      </c>
      <c r="H774" s="11" t="s">
        <v>11552</v>
      </c>
    </row>
    <row r="775" spans="1:8">
      <c r="A775" t="s">
        <v>11553</v>
      </c>
      <c r="B775">
        <v>8525760</v>
      </c>
      <c r="C775" t="s">
        <v>10860</v>
      </c>
      <c r="D775" t="s">
        <v>5414</v>
      </c>
      <c r="E775" t="s">
        <v>10448</v>
      </c>
      <c r="F775" t="s">
        <v>10861</v>
      </c>
      <c r="G775" s="11" t="s">
        <v>10862</v>
      </c>
      <c r="H775" s="11" t="s">
        <v>11554</v>
      </c>
    </row>
    <row r="776" spans="1:8">
      <c r="A776" t="s">
        <v>11555</v>
      </c>
      <c r="B776">
        <v>8525760</v>
      </c>
      <c r="C776" t="s">
        <v>10860</v>
      </c>
      <c r="D776" t="s">
        <v>5414</v>
      </c>
      <c r="E776" t="s">
        <v>10448</v>
      </c>
      <c r="F776" t="s">
        <v>10861</v>
      </c>
      <c r="G776" s="11" t="s">
        <v>10862</v>
      </c>
      <c r="H776" s="11" t="s">
        <v>11556</v>
      </c>
    </row>
    <row r="777" spans="1:8">
      <c r="A777" t="s">
        <v>11557</v>
      </c>
      <c r="B777">
        <v>8525760</v>
      </c>
      <c r="C777" t="s">
        <v>10860</v>
      </c>
      <c r="D777" t="s">
        <v>5414</v>
      </c>
      <c r="E777" t="s">
        <v>10448</v>
      </c>
      <c r="F777" t="s">
        <v>10861</v>
      </c>
      <c r="G777" s="11" t="s">
        <v>10862</v>
      </c>
      <c r="H777" s="11" t="s">
        <v>11558</v>
      </c>
    </row>
    <row r="778" spans="1:8">
      <c r="A778" t="s">
        <v>11559</v>
      </c>
      <c r="B778">
        <v>8525760</v>
      </c>
      <c r="C778" t="s">
        <v>10860</v>
      </c>
      <c r="D778" t="s">
        <v>5414</v>
      </c>
      <c r="E778" t="s">
        <v>10448</v>
      </c>
      <c r="F778" t="s">
        <v>10861</v>
      </c>
      <c r="G778" s="11" t="s">
        <v>10862</v>
      </c>
      <c r="H778" s="11" t="s">
        <v>11560</v>
      </c>
    </row>
    <row r="779" spans="1:8">
      <c r="A779" t="s">
        <v>11561</v>
      </c>
      <c r="B779">
        <v>8525760</v>
      </c>
      <c r="C779" t="s">
        <v>10860</v>
      </c>
      <c r="D779" t="s">
        <v>5414</v>
      </c>
      <c r="E779" t="s">
        <v>10448</v>
      </c>
      <c r="F779" t="s">
        <v>10861</v>
      </c>
      <c r="G779" s="11" t="s">
        <v>10862</v>
      </c>
      <c r="H779" s="11" t="s">
        <v>11562</v>
      </c>
    </row>
    <row r="780" spans="1:8">
      <c r="A780" t="s">
        <v>11563</v>
      </c>
      <c r="B780">
        <v>8525760</v>
      </c>
      <c r="C780" t="s">
        <v>10860</v>
      </c>
      <c r="D780" t="s">
        <v>5414</v>
      </c>
      <c r="E780" t="s">
        <v>10448</v>
      </c>
      <c r="F780" t="s">
        <v>10861</v>
      </c>
      <c r="G780" s="11" t="s">
        <v>10862</v>
      </c>
      <c r="H780" s="11" t="s">
        <v>11564</v>
      </c>
    </row>
    <row r="781" spans="1:8">
      <c r="A781" t="s">
        <v>11565</v>
      </c>
      <c r="B781">
        <v>8525760</v>
      </c>
      <c r="C781" t="s">
        <v>10860</v>
      </c>
      <c r="D781" t="s">
        <v>5414</v>
      </c>
      <c r="E781" t="s">
        <v>10448</v>
      </c>
      <c r="F781" t="s">
        <v>10861</v>
      </c>
      <c r="G781" s="11" t="s">
        <v>10862</v>
      </c>
      <c r="H781" s="11" t="s">
        <v>11566</v>
      </c>
    </row>
    <row r="782" spans="1:8">
      <c r="A782" t="s">
        <v>11567</v>
      </c>
      <c r="B782">
        <v>8525760</v>
      </c>
      <c r="C782" t="s">
        <v>10860</v>
      </c>
      <c r="D782" t="s">
        <v>5414</v>
      </c>
      <c r="E782" t="s">
        <v>10448</v>
      </c>
      <c r="F782" t="s">
        <v>10861</v>
      </c>
      <c r="G782" s="11" t="s">
        <v>10862</v>
      </c>
      <c r="H782" s="11" t="s">
        <v>11568</v>
      </c>
    </row>
    <row r="783" spans="1:8">
      <c r="A783" t="s">
        <v>11569</v>
      </c>
      <c r="B783">
        <v>8525760</v>
      </c>
      <c r="C783" t="s">
        <v>10860</v>
      </c>
      <c r="D783" t="s">
        <v>5414</v>
      </c>
      <c r="E783" t="s">
        <v>10448</v>
      </c>
      <c r="F783" t="s">
        <v>10861</v>
      </c>
      <c r="G783" s="11" t="s">
        <v>10862</v>
      </c>
      <c r="H783" s="11" t="s">
        <v>11386</v>
      </c>
    </row>
    <row r="784" spans="1:8">
      <c r="A784" t="s">
        <v>11570</v>
      </c>
      <c r="B784">
        <v>8525760</v>
      </c>
      <c r="C784" t="s">
        <v>10860</v>
      </c>
      <c r="D784" t="s">
        <v>5414</v>
      </c>
      <c r="E784" t="s">
        <v>10448</v>
      </c>
      <c r="F784" t="s">
        <v>10861</v>
      </c>
      <c r="G784" s="11" t="s">
        <v>10862</v>
      </c>
      <c r="H784" s="11" t="s">
        <v>11390</v>
      </c>
    </row>
    <row r="785" spans="1:8">
      <c r="A785" t="s">
        <v>11571</v>
      </c>
      <c r="B785">
        <v>8525760</v>
      </c>
      <c r="C785" t="s">
        <v>10860</v>
      </c>
      <c r="D785" t="s">
        <v>5414</v>
      </c>
      <c r="E785" t="s">
        <v>10448</v>
      </c>
      <c r="F785" t="s">
        <v>10861</v>
      </c>
      <c r="G785" s="11" t="s">
        <v>10862</v>
      </c>
      <c r="H785" s="11" t="s">
        <v>11572</v>
      </c>
    </row>
    <row r="786" spans="1:8">
      <c r="A786" t="s">
        <v>11573</v>
      </c>
      <c r="B786">
        <v>8525760</v>
      </c>
      <c r="C786" t="s">
        <v>10860</v>
      </c>
      <c r="D786" t="s">
        <v>5414</v>
      </c>
      <c r="E786" t="s">
        <v>10448</v>
      </c>
      <c r="F786" t="s">
        <v>10861</v>
      </c>
      <c r="G786" s="11" t="s">
        <v>10869</v>
      </c>
      <c r="H786" s="11" t="s">
        <v>11532</v>
      </c>
    </row>
    <row r="787" spans="1:8">
      <c r="A787" t="s">
        <v>11574</v>
      </c>
      <c r="B787">
        <v>8525760</v>
      </c>
      <c r="C787" t="s">
        <v>10860</v>
      </c>
      <c r="D787" t="s">
        <v>5414</v>
      </c>
      <c r="E787" t="s">
        <v>10448</v>
      </c>
      <c r="F787" t="s">
        <v>10861</v>
      </c>
      <c r="G787" s="11" t="s">
        <v>10869</v>
      </c>
      <c r="H787" s="11" t="s">
        <v>11534</v>
      </c>
    </row>
    <row r="788" spans="1:8">
      <c r="A788" t="s">
        <v>11575</v>
      </c>
      <c r="B788">
        <v>8525760</v>
      </c>
      <c r="C788" t="s">
        <v>10860</v>
      </c>
      <c r="D788" t="s">
        <v>5414</v>
      </c>
      <c r="E788" t="s">
        <v>10448</v>
      </c>
      <c r="F788" t="s">
        <v>10861</v>
      </c>
      <c r="G788" s="11" t="s">
        <v>10869</v>
      </c>
      <c r="H788" s="11" t="s">
        <v>11536</v>
      </c>
    </row>
    <row r="789" spans="1:8">
      <c r="A789" t="s">
        <v>11576</v>
      </c>
      <c r="B789">
        <v>8525760</v>
      </c>
      <c r="C789" t="s">
        <v>10860</v>
      </c>
      <c r="D789" t="s">
        <v>5414</v>
      </c>
      <c r="E789" t="s">
        <v>10448</v>
      </c>
      <c r="F789" t="s">
        <v>10861</v>
      </c>
      <c r="G789" s="11" t="s">
        <v>10869</v>
      </c>
      <c r="H789" s="11" t="s">
        <v>11538</v>
      </c>
    </row>
    <row r="790" spans="1:8">
      <c r="A790" t="s">
        <v>11577</v>
      </c>
      <c r="B790">
        <v>8525760</v>
      </c>
      <c r="C790" t="s">
        <v>10860</v>
      </c>
      <c r="D790" t="s">
        <v>5414</v>
      </c>
      <c r="E790" t="s">
        <v>10448</v>
      </c>
      <c r="F790" t="s">
        <v>10861</v>
      </c>
      <c r="G790" s="11" t="s">
        <v>10869</v>
      </c>
      <c r="H790" s="11" t="s">
        <v>11540</v>
      </c>
    </row>
    <row r="791" spans="1:8">
      <c r="A791" t="s">
        <v>11578</v>
      </c>
      <c r="B791">
        <v>8525760</v>
      </c>
      <c r="C791" t="s">
        <v>10860</v>
      </c>
      <c r="D791" t="s">
        <v>5414</v>
      </c>
      <c r="E791" t="s">
        <v>10448</v>
      </c>
      <c r="F791" t="s">
        <v>10861</v>
      </c>
      <c r="G791" s="11" t="s">
        <v>10869</v>
      </c>
      <c r="H791" s="11" t="s">
        <v>11542</v>
      </c>
    </row>
    <row r="792" spans="1:8">
      <c r="A792" t="s">
        <v>11579</v>
      </c>
      <c r="B792">
        <v>8525760</v>
      </c>
      <c r="C792" t="s">
        <v>10860</v>
      </c>
      <c r="D792" t="s">
        <v>5414</v>
      </c>
      <c r="E792" t="s">
        <v>10448</v>
      </c>
      <c r="F792" t="s">
        <v>10861</v>
      </c>
      <c r="G792" s="11" t="s">
        <v>10869</v>
      </c>
      <c r="H792" s="11" t="s">
        <v>11544</v>
      </c>
    </row>
    <row r="793" spans="1:8">
      <c r="A793" t="s">
        <v>11580</v>
      </c>
      <c r="B793">
        <v>8525760</v>
      </c>
      <c r="C793" t="s">
        <v>10860</v>
      </c>
      <c r="D793" t="s">
        <v>5414</v>
      </c>
      <c r="E793" t="s">
        <v>10448</v>
      </c>
      <c r="F793" t="s">
        <v>10861</v>
      </c>
      <c r="G793" s="11" t="s">
        <v>10869</v>
      </c>
      <c r="H793" s="11" t="s">
        <v>11546</v>
      </c>
    </row>
    <row r="794" spans="1:8">
      <c r="A794" t="s">
        <v>11581</v>
      </c>
      <c r="B794">
        <v>8525760</v>
      </c>
      <c r="C794" t="s">
        <v>10860</v>
      </c>
      <c r="D794" t="s">
        <v>5414</v>
      </c>
      <c r="E794" t="s">
        <v>10448</v>
      </c>
      <c r="F794" t="s">
        <v>10861</v>
      </c>
      <c r="G794" s="11" t="s">
        <v>10869</v>
      </c>
      <c r="H794" s="11" t="s">
        <v>11548</v>
      </c>
    </row>
    <row r="795" spans="1:8">
      <c r="A795" t="s">
        <v>11582</v>
      </c>
      <c r="B795">
        <v>8525760</v>
      </c>
      <c r="C795" t="s">
        <v>10860</v>
      </c>
      <c r="D795" t="s">
        <v>5414</v>
      </c>
      <c r="E795" t="s">
        <v>10448</v>
      </c>
      <c r="F795" t="s">
        <v>10861</v>
      </c>
      <c r="G795" s="11" t="s">
        <v>10869</v>
      </c>
      <c r="H795" s="11" t="s">
        <v>11550</v>
      </c>
    </row>
    <row r="796" spans="1:8">
      <c r="A796" t="s">
        <v>11583</v>
      </c>
      <c r="B796">
        <v>8525760</v>
      </c>
      <c r="C796" t="s">
        <v>10860</v>
      </c>
      <c r="D796" t="s">
        <v>5414</v>
      </c>
      <c r="E796" t="s">
        <v>10448</v>
      </c>
      <c r="F796" t="s">
        <v>10861</v>
      </c>
      <c r="G796" s="11" t="s">
        <v>10869</v>
      </c>
      <c r="H796" s="11" t="s">
        <v>11552</v>
      </c>
    </row>
    <row r="797" spans="1:8">
      <c r="A797" t="s">
        <v>11584</v>
      </c>
      <c r="B797">
        <v>8525760</v>
      </c>
      <c r="C797" t="s">
        <v>10860</v>
      </c>
      <c r="D797" t="s">
        <v>5414</v>
      </c>
      <c r="E797" t="s">
        <v>10448</v>
      </c>
      <c r="F797" t="s">
        <v>10861</v>
      </c>
      <c r="G797" s="11" t="s">
        <v>10869</v>
      </c>
      <c r="H797" s="11" t="s">
        <v>11554</v>
      </c>
    </row>
    <row r="798" spans="1:8">
      <c r="A798" t="s">
        <v>11585</v>
      </c>
      <c r="B798">
        <v>8525760</v>
      </c>
      <c r="C798" t="s">
        <v>10860</v>
      </c>
      <c r="D798" t="s">
        <v>5414</v>
      </c>
      <c r="E798" t="s">
        <v>10448</v>
      </c>
      <c r="F798" t="s">
        <v>10861</v>
      </c>
      <c r="G798" s="11" t="s">
        <v>10869</v>
      </c>
      <c r="H798" s="11" t="s">
        <v>11556</v>
      </c>
    </row>
    <row r="799" spans="1:8">
      <c r="A799" t="s">
        <v>11586</v>
      </c>
      <c r="B799">
        <v>8525760</v>
      </c>
      <c r="C799" t="s">
        <v>10860</v>
      </c>
      <c r="D799" t="s">
        <v>5414</v>
      </c>
      <c r="E799" t="s">
        <v>10448</v>
      </c>
      <c r="F799" t="s">
        <v>10861</v>
      </c>
      <c r="G799" s="11" t="s">
        <v>10869</v>
      </c>
      <c r="H799" s="11" t="s">
        <v>11558</v>
      </c>
    </row>
    <row r="800" spans="1:8">
      <c r="A800" t="s">
        <v>11587</v>
      </c>
      <c r="B800">
        <v>8525760</v>
      </c>
      <c r="C800" t="s">
        <v>10860</v>
      </c>
      <c r="D800" t="s">
        <v>5414</v>
      </c>
      <c r="E800" t="s">
        <v>10448</v>
      </c>
      <c r="F800" t="s">
        <v>10861</v>
      </c>
      <c r="G800" s="11" t="s">
        <v>10869</v>
      </c>
      <c r="H800" s="11" t="s">
        <v>11560</v>
      </c>
    </row>
    <row r="801" spans="1:10">
      <c r="A801" t="s">
        <v>11588</v>
      </c>
      <c r="B801">
        <v>8525760</v>
      </c>
      <c r="C801" t="s">
        <v>10860</v>
      </c>
      <c r="D801" t="s">
        <v>5414</v>
      </c>
      <c r="E801" t="s">
        <v>10448</v>
      </c>
      <c r="F801" t="s">
        <v>10861</v>
      </c>
      <c r="G801" s="11" t="s">
        <v>10869</v>
      </c>
      <c r="H801" s="11" t="s">
        <v>11562</v>
      </c>
    </row>
    <row r="802" spans="1:10">
      <c r="A802" t="s">
        <v>11589</v>
      </c>
      <c r="B802">
        <v>8525760</v>
      </c>
      <c r="C802" t="s">
        <v>10860</v>
      </c>
      <c r="D802" t="s">
        <v>5414</v>
      </c>
      <c r="E802" t="s">
        <v>10448</v>
      </c>
      <c r="F802" t="s">
        <v>10861</v>
      </c>
      <c r="G802" s="11" t="s">
        <v>10869</v>
      </c>
      <c r="H802" s="11" t="s">
        <v>11564</v>
      </c>
    </row>
    <row r="803" spans="1:10">
      <c r="A803" t="s">
        <v>11590</v>
      </c>
      <c r="B803">
        <v>8525760</v>
      </c>
      <c r="C803" t="s">
        <v>10860</v>
      </c>
      <c r="D803" t="s">
        <v>5414</v>
      </c>
      <c r="E803" t="s">
        <v>10448</v>
      </c>
      <c r="F803" t="s">
        <v>10861</v>
      </c>
      <c r="G803" s="11" t="s">
        <v>10869</v>
      </c>
      <c r="H803" s="11" t="s">
        <v>11566</v>
      </c>
    </row>
    <row r="804" spans="1:10">
      <c r="A804" t="s">
        <v>11591</v>
      </c>
      <c r="B804">
        <v>8525760</v>
      </c>
      <c r="C804" t="s">
        <v>10860</v>
      </c>
      <c r="D804" t="s">
        <v>5414</v>
      </c>
      <c r="E804" t="s">
        <v>10448</v>
      </c>
      <c r="F804" t="s">
        <v>10861</v>
      </c>
      <c r="G804" s="11" t="s">
        <v>10869</v>
      </c>
      <c r="H804" s="11" t="s">
        <v>11568</v>
      </c>
    </row>
    <row r="805" spans="1:10">
      <c r="A805" t="s">
        <v>11592</v>
      </c>
      <c r="B805">
        <v>8525760</v>
      </c>
      <c r="C805" t="s">
        <v>10860</v>
      </c>
      <c r="D805" t="s">
        <v>5414</v>
      </c>
      <c r="E805" t="s">
        <v>10448</v>
      </c>
      <c r="F805" t="s">
        <v>10861</v>
      </c>
      <c r="G805" s="11" t="s">
        <v>10869</v>
      </c>
      <c r="H805" s="11" t="s">
        <v>11386</v>
      </c>
    </row>
    <row r="806" spans="1:10">
      <c r="A806" t="s">
        <v>11593</v>
      </c>
      <c r="B806">
        <v>8525760</v>
      </c>
      <c r="C806" t="s">
        <v>10860</v>
      </c>
      <c r="D806" t="s">
        <v>5414</v>
      </c>
      <c r="E806" t="s">
        <v>10448</v>
      </c>
      <c r="F806" t="s">
        <v>10861</v>
      </c>
      <c r="G806" s="11" t="s">
        <v>10869</v>
      </c>
      <c r="H806" s="11" t="s">
        <v>11390</v>
      </c>
    </row>
    <row r="807" spans="1:10">
      <c r="A807" t="s">
        <v>11594</v>
      </c>
      <c r="B807">
        <v>8525760</v>
      </c>
      <c r="C807" t="s">
        <v>10860</v>
      </c>
      <c r="D807" t="s">
        <v>5414</v>
      </c>
      <c r="E807" t="s">
        <v>10448</v>
      </c>
      <c r="F807" t="s">
        <v>10861</v>
      </c>
      <c r="G807" s="11" t="s">
        <v>10869</v>
      </c>
      <c r="H807" s="11" t="s">
        <v>11572</v>
      </c>
    </row>
    <row r="808" spans="1:10" ht="15">
      <c r="A808" s="180" t="s">
        <v>11595</v>
      </c>
      <c r="B808" s="180">
        <v>8525760</v>
      </c>
      <c r="C808" s="180" t="s">
        <v>10860</v>
      </c>
      <c r="D808" s="180" t="s">
        <v>5414</v>
      </c>
      <c r="E808" s="180" t="s">
        <v>10448</v>
      </c>
      <c r="F808" s="180" t="s">
        <v>10861</v>
      </c>
      <c r="G808" s="180" t="s">
        <v>10862</v>
      </c>
      <c r="H808" s="180" t="s">
        <v>10865</v>
      </c>
      <c r="I808" s="180" t="s">
        <v>10812</v>
      </c>
      <c r="J808" s="180" t="s">
        <v>10448</v>
      </c>
    </row>
    <row r="809" spans="1:10">
      <c r="A809" t="s">
        <v>11596</v>
      </c>
      <c r="B809">
        <v>8525760</v>
      </c>
      <c r="C809" t="s">
        <v>10860</v>
      </c>
      <c r="D809" t="s">
        <v>5414</v>
      </c>
      <c r="E809" t="s">
        <v>10448</v>
      </c>
      <c r="F809" t="s">
        <v>10861</v>
      </c>
      <c r="G809" t="s">
        <v>10862</v>
      </c>
      <c r="H809" t="s">
        <v>10865</v>
      </c>
      <c r="I809" t="s">
        <v>10812</v>
      </c>
      <c r="J809" t="s">
        <v>10448</v>
      </c>
    </row>
    <row r="810" spans="1:10">
      <c r="A810" t="s">
        <v>11597</v>
      </c>
      <c r="B810">
        <v>8525760</v>
      </c>
      <c r="C810" t="s">
        <v>10860</v>
      </c>
      <c r="D810" t="s">
        <v>5414</v>
      </c>
      <c r="E810" t="s">
        <v>10448</v>
      </c>
      <c r="F810" t="s">
        <v>10861</v>
      </c>
      <c r="G810" t="s">
        <v>10862</v>
      </c>
      <c r="H810" t="s">
        <v>10865</v>
      </c>
      <c r="I810" t="s">
        <v>10812</v>
      </c>
      <c r="J810" t="s">
        <v>10448</v>
      </c>
    </row>
    <row r="811" spans="1:10">
      <c r="A811" t="s">
        <v>11598</v>
      </c>
      <c r="B811">
        <v>8525760</v>
      </c>
      <c r="C811" t="s">
        <v>10860</v>
      </c>
      <c r="D811" t="s">
        <v>5414</v>
      </c>
      <c r="E811" t="s">
        <v>10448</v>
      </c>
      <c r="F811" t="s">
        <v>10861</v>
      </c>
      <c r="G811" t="s">
        <v>10862</v>
      </c>
      <c r="H811" t="s">
        <v>10865</v>
      </c>
      <c r="I811" t="s">
        <v>10812</v>
      </c>
      <c r="J811" t="s">
        <v>10448</v>
      </c>
    </row>
    <row r="812" spans="1:10">
      <c r="A812" t="s">
        <v>11599</v>
      </c>
      <c r="B812">
        <v>8525760</v>
      </c>
      <c r="C812" t="s">
        <v>10860</v>
      </c>
      <c r="D812" t="s">
        <v>5414</v>
      </c>
      <c r="E812" t="s">
        <v>10448</v>
      </c>
      <c r="F812" t="s">
        <v>10861</v>
      </c>
      <c r="G812" t="s">
        <v>10862</v>
      </c>
      <c r="H812" t="s">
        <v>11600</v>
      </c>
      <c r="I812" t="s">
        <v>10812</v>
      </c>
      <c r="J812" t="s">
        <v>10448</v>
      </c>
    </row>
    <row r="813" spans="1:10">
      <c r="A813" t="s">
        <v>11601</v>
      </c>
      <c r="B813">
        <v>8525760</v>
      </c>
      <c r="C813" t="s">
        <v>10860</v>
      </c>
      <c r="D813" t="s">
        <v>5414</v>
      </c>
      <c r="E813" t="s">
        <v>10448</v>
      </c>
      <c r="F813" t="s">
        <v>10861</v>
      </c>
      <c r="G813" t="s">
        <v>10862</v>
      </c>
      <c r="H813" t="s">
        <v>11600</v>
      </c>
      <c r="I813" t="s">
        <v>10812</v>
      </c>
      <c r="J813" t="s">
        <v>10448</v>
      </c>
    </row>
    <row r="814" spans="1:10">
      <c r="A814" t="s">
        <v>11602</v>
      </c>
      <c r="B814">
        <v>8525760</v>
      </c>
      <c r="C814" t="s">
        <v>10860</v>
      </c>
      <c r="D814" t="s">
        <v>5414</v>
      </c>
      <c r="E814" t="s">
        <v>10448</v>
      </c>
      <c r="F814" t="s">
        <v>10861</v>
      </c>
      <c r="G814" t="s">
        <v>10862</v>
      </c>
      <c r="H814" t="s">
        <v>11600</v>
      </c>
      <c r="I814" t="s">
        <v>10812</v>
      </c>
      <c r="J814" t="s">
        <v>10448</v>
      </c>
    </row>
    <row r="815" spans="1:10">
      <c r="A815" t="s">
        <v>11603</v>
      </c>
      <c r="B815">
        <v>8525760</v>
      </c>
      <c r="C815" t="s">
        <v>10860</v>
      </c>
      <c r="D815" t="s">
        <v>5414</v>
      </c>
      <c r="E815" t="s">
        <v>10448</v>
      </c>
      <c r="F815" t="s">
        <v>10861</v>
      </c>
      <c r="G815" t="s">
        <v>10862</v>
      </c>
      <c r="H815" t="s">
        <v>11600</v>
      </c>
      <c r="I815" t="s">
        <v>10812</v>
      </c>
      <c r="J815" t="s">
        <v>10448</v>
      </c>
    </row>
    <row r="816" spans="1:10">
      <c r="A816" t="s">
        <v>11604</v>
      </c>
      <c r="B816">
        <v>8525760</v>
      </c>
      <c r="C816" t="s">
        <v>10860</v>
      </c>
      <c r="D816" t="s">
        <v>5414</v>
      </c>
      <c r="E816" t="s">
        <v>10448</v>
      </c>
      <c r="F816" t="s">
        <v>10861</v>
      </c>
      <c r="G816" t="s">
        <v>10862</v>
      </c>
      <c r="H816" t="s">
        <v>11600</v>
      </c>
      <c r="I816" t="s">
        <v>10812</v>
      </c>
      <c r="J816" t="s">
        <v>10448</v>
      </c>
    </row>
    <row r="817" spans="1:10">
      <c r="A817" t="s">
        <v>11605</v>
      </c>
      <c r="B817">
        <v>8525760</v>
      </c>
      <c r="C817" t="s">
        <v>10860</v>
      </c>
      <c r="D817" t="s">
        <v>5414</v>
      </c>
      <c r="E817" t="s">
        <v>10448</v>
      </c>
      <c r="F817" t="s">
        <v>10861</v>
      </c>
      <c r="G817" t="s">
        <v>10862</v>
      </c>
      <c r="H817" t="s">
        <v>11606</v>
      </c>
      <c r="I817" t="s">
        <v>10812</v>
      </c>
      <c r="J817" t="s">
        <v>10448</v>
      </c>
    </row>
    <row r="818" spans="1:10">
      <c r="A818" t="s">
        <v>11607</v>
      </c>
      <c r="B818">
        <v>8525760</v>
      </c>
      <c r="C818" t="s">
        <v>10860</v>
      </c>
      <c r="D818" t="s">
        <v>5414</v>
      </c>
      <c r="E818" t="s">
        <v>10448</v>
      </c>
      <c r="F818" t="s">
        <v>10861</v>
      </c>
      <c r="G818" t="s">
        <v>10862</v>
      </c>
      <c r="H818" t="s">
        <v>11608</v>
      </c>
      <c r="I818" t="s">
        <v>10812</v>
      </c>
      <c r="J818" t="s">
        <v>10448</v>
      </c>
    </row>
    <row r="819" spans="1:10">
      <c r="A819" t="s">
        <v>11609</v>
      </c>
      <c r="B819">
        <v>8525760</v>
      </c>
      <c r="C819" t="s">
        <v>10860</v>
      </c>
      <c r="D819" t="s">
        <v>5414</v>
      </c>
      <c r="E819" t="s">
        <v>10448</v>
      </c>
      <c r="F819" t="s">
        <v>10861</v>
      </c>
      <c r="G819" t="s">
        <v>10862</v>
      </c>
      <c r="H819" t="s">
        <v>11610</v>
      </c>
      <c r="I819" t="s">
        <v>10812</v>
      </c>
      <c r="J819" t="s">
        <v>10448</v>
      </c>
    </row>
    <row r="820" spans="1:10">
      <c r="A820" t="s">
        <v>11611</v>
      </c>
      <c r="B820">
        <v>8525760</v>
      </c>
      <c r="C820" t="s">
        <v>10860</v>
      </c>
      <c r="D820" t="s">
        <v>5414</v>
      </c>
      <c r="E820" t="s">
        <v>10448</v>
      </c>
      <c r="F820" t="s">
        <v>10861</v>
      </c>
      <c r="G820" t="s">
        <v>10862</v>
      </c>
      <c r="H820" t="s">
        <v>11612</v>
      </c>
      <c r="I820" t="s">
        <v>10812</v>
      </c>
      <c r="J820" t="s">
        <v>10448</v>
      </c>
    </row>
    <row r="821" spans="1:10">
      <c r="A821" t="s">
        <v>11613</v>
      </c>
      <c r="B821">
        <v>8525760</v>
      </c>
      <c r="C821" t="s">
        <v>10860</v>
      </c>
      <c r="D821" t="s">
        <v>5414</v>
      </c>
      <c r="E821" t="s">
        <v>10448</v>
      </c>
      <c r="F821" t="s">
        <v>10861</v>
      </c>
      <c r="G821" t="s">
        <v>10862</v>
      </c>
      <c r="H821" t="s">
        <v>10827</v>
      </c>
      <c r="I821" t="s">
        <v>10812</v>
      </c>
      <c r="J821" t="s">
        <v>10448</v>
      </c>
    </row>
    <row r="822" spans="1:10">
      <c r="A822" t="s">
        <v>11614</v>
      </c>
      <c r="B822">
        <v>8525760</v>
      </c>
      <c r="C822" t="s">
        <v>10860</v>
      </c>
      <c r="D822" t="s">
        <v>5414</v>
      </c>
      <c r="E822" t="s">
        <v>10448</v>
      </c>
      <c r="F822" t="s">
        <v>10861</v>
      </c>
      <c r="G822" t="s">
        <v>10862</v>
      </c>
      <c r="H822" t="s">
        <v>10827</v>
      </c>
      <c r="I822" t="s">
        <v>10812</v>
      </c>
      <c r="J822" t="s">
        <v>10448</v>
      </c>
    </row>
    <row r="823" spans="1:10">
      <c r="A823" t="s">
        <v>11615</v>
      </c>
      <c r="B823">
        <v>8525760</v>
      </c>
      <c r="C823" t="s">
        <v>10860</v>
      </c>
      <c r="D823" t="s">
        <v>5414</v>
      </c>
      <c r="E823" t="s">
        <v>10448</v>
      </c>
      <c r="F823" t="s">
        <v>10861</v>
      </c>
      <c r="G823" t="s">
        <v>10862</v>
      </c>
      <c r="H823" t="s">
        <v>10827</v>
      </c>
      <c r="I823" t="s">
        <v>10812</v>
      </c>
      <c r="J823" t="s">
        <v>10448</v>
      </c>
    </row>
    <row r="824" spans="1:10" ht="15">
      <c r="A824" s="180" t="s">
        <v>11616</v>
      </c>
      <c r="B824" s="180">
        <v>8525760</v>
      </c>
      <c r="C824" s="180" t="s">
        <v>10860</v>
      </c>
      <c r="D824" s="180" t="s">
        <v>5414</v>
      </c>
      <c r="E824" s="180" t="s">
        <v>10448</v>
      </c>
      <c r="F824" s="180" t="s">
        <v>10861</v>
      </c>
      <c r="G824" s="180" t="s">
        <v>10869</v>
      </c>
      <c r="H824" s="180" t="s">
        <v>10865</v>
      </c>
      <c r="I824" s="180" t="s">
        <v>10812</v>
      </c>
      <c r="J824" s="180" t="s">
        <v>10448</v>
      </c>
    </row>
    <row r="825" spans="1:10">
      <c r="A825" t="s">
        <v>11617</v>
      </c>
      <c r="B825">
        <v>8525760</v>
      </c>
      <c r="C825" t="s">
        <v>10860</v>
      </c>
      <c r="D825" t="s">
        <v>5414</v>
      </c>
      <c r="E825" t="s">
        <v>10448</v>
      </c>
      <c r="F825" t="s">
        <v>10861</v>
      </c>
      <c r="G825" t="s">
        <v>10869</v>
      </c>
      <c r="H825" t="s">
        <v>10865</v>
      </c>
      <c r="I825" t="s">
        <v>10812</v>
      </c>
      <c r="J825" t="s">
        <v>10448</v>
      </c>
    </row>
    <row r="826" spans="1:10">
      <c r="A826" t="s">
        <v>11618</v>
      </c>
      <c r="B826">
        <v>8525760</v>
      </c>
      <c r="C826" t="s">
        <v>10860</v>
      </c>
      <c r="D826" t="s">
        <v>5414</v>
      </c>
      <c r="E826" t="s">
        <v>10448</v>
      </c>
      <c r="F826" t="s">
        <v>10861</v>
      </c>
      <c r="G826" t="s">
        <v>10869</v>
      </c>
      <c r="H826" t="s">
        <v>10865</v>
      </c>
      <c r="I826" t="s">
        <v>10812</v>
      </c>
      <c r="J826" t="s">
        <v>10448</v>
      </c>
    </row>
    <row r="827" spans="1:10">
      <c r="A827" t="s">
        <v>11619</v>
      </c>
      <c r="B827">
        <v>8525760</v>
      </c>
      <c r="C827" t="s">
        <v>10860</v>
      </c>
      <c r="D827" t="s">
        <v>5414</v>
      </c>
      <c r="E827" t="s">
        <v>10448</v>
      </c>
      <c r="F827" t="s">
        <v>10861</v>
      </c>
      <c r="G827" t="s">
        <v>10869</v>
      </c>
      <c r="H827" t="s">
        <v>10865</v>
      </c>
      <c r="I827" t="s">
        <v>10812</v>
      </c>
      <c r="J827" t="s">
        <v>10448</v>
      </c>
    </row>
    <row r="828" spans="1:10">
      <c r="A828" t="s">
        <v>11620</v>
      </c>
      <c r="B828">
        <v>8525760</v>
      </c>
      <c r="C828" t="s">
        <v>10860</v>
      </c>
      <c r="D828" t="s">
        <v>5414</v>
      </c>
      <c r="E828" t="s">
        <v>10448</v>
      </c>
      <c r="F828" t="s">
        <v>10861</v>
      </c>
      <c r="G828" t="s">
        <v>10869</v>
      </c>
      <c r="H828" t="s">
        <v>11600</v>
      </c>
      <c r="I828" t="s">
        <v>10812</v>
      </c>
      <c r="J828" t="s">
        <v>10448</v>
      </c>
    </row>
    <row r="829" spans="1:10">
      <c r="A829" t="s">
        <v>11621</v>
      </c>
      <c r="B829">
        <v>8525760</v>
      </c>
      <c r="C829" t="s">
        <v>10860</v>
      </c>
      <c r="D829" t="s">
        <v>5414</v>
      </c>
      <c r="E829" t="s">
        <v>10448</v>
      </c>
      <c r="F829" t="s">
        <v>10861</v>
      </c>
      <c r="G829" t="s">
        <v>10869</v>
      </c>
      <c r="H829" t="s">
        <v>11600</v>
      </c>
      <c r="I829" t="s">
        <v>10812</v>
      </c>
      <c r="J829" t="s">
        <v>10448</v>
      </c>
    </row>
    <row r="830" spans="1:10">
      <c r="A830" t="s">
        <v>11622</v>
      </c>
      <c r="B830">
        <v>8525760</v>
      </c>
      <c r="C830" t="s">
        <v>10860</v>
      </c>
      <c r="D830" t="s">
        <v>5414</v>
      </c>
      <c r="E830" t="s">
        <v>10448</v>
      </c>
      <c r="F830" t="s">
        <v>10861</v>
      </c>
      <c r="G830" t="s">
        <v>10869</v>
      </c>
      <c r="H830" t="s">
        <v>11600</v>
      </c>
      <c r="I830" t="s">
        <v>10812</v>
      </c>
      <c r="J830" t="s">
        <v>10448</v>
      </c>
    </row>
    <row r="831" spans="1:10">
      <c r="A831" t="s">
        <v>11623</v>
      </c>
      <c r="B831">
        <v>8525760</v>
      </c>
      <c r="C831" t="s">
        <v>10860</v>
      </c>
      <c r="D831" t="s">
        <v>5414</v>
      </c>
      <c r="E831" t="s">
        <v>10448</v>
      </c>
      <c r="F831" t="s">
        <v>10861</v>
      </c>
      <c r="G831" t="s">
        <v>10869</v>
      </c>
      <c r="H831" t="s">
        <v>11600</v>
      </c>
      <c r="I831" t="s">
        <v>10812</v>
      </c>
      <c r="J831" t="s">
        <v>10448</v>
      </c>
    </row>
    <row r="832" spans="1:10">
      <c r="A832" t="s">
        <v>11624</v>
      </c>
      <c r="B832">
        <v>8525760</v>
      </c>
      <c r="C832" t="s">
        <v>10860</v>
      </c>
      <c r="D832" t="s">
        <v>5414</v>
      </c>
      <c r="E832" t="s">
        <v>10448</v>
      </c>
      <c r="F832" t="s">
        <v>10861</v>
      </c>
      <c r="G832" t="s">
        <v>10869</v>
      </c>
      <c r="H832" t="s">
        <v>11600</v>
      </c>
      <c r="I832" t="s">
        <v>10812</v>
      </c>
      <c r="J832" t="s">
        <v>10448</v>
      </c>
    </row>
    <row r="833" spans="1:10">
      <c r="A833" t="s">
        <v>11625</v>
      </c>
      <c r="B833">
        <v>8525760</v>
      </c>
      <c r="C833" t="s">
        <v>10860</v>
      </c>
      <c r="D833" t="s">
        <v>5414</v>
      </c>
      <c r="E833" t="s">
        <v>10448</v>
      </c>
      <c r="F833" t="s">
        <v>10861</v>
      </c>
      <c r="G833" t="s">
        <v>10869</v>
      </c>
      <c r="H833" t="s">
        <v>11606</v>
      </c>
      <c r="I833" t="s">
        <v>10812</v>
      </c>
      <c r="J833" t="s">
        <v>10448</v>
      </c>
    </row>
    <row r="834" spans="1:10">
      <c r="A834" t="s">
        <v>11626</v>
      </c>
      <c r="B834">
        <v>8525760</v>
      </c>
      <c r="C834" t="s">
        <v>10860</v>
      </c>
      <c r="D834" t="s">
        <v>5414</v>
      </c>
      <c r="E834" t="s">
        <v>10448</v>
      </c>
      <c r="F834" t="s">
        <v>10861</v>
      </c>
      <c r="G834" t="s">
        <v>10869</v>
      </c>
      <c r="H834" t="s">
        <v>11608</v>
      </c>
      <c r="I834" t="s">
        <v>10812</v>
      </c>
      <c r="J834" t="s">
        <v>10448</v>
      </c>
    </row>
    <row r="835" spans="1:10">
      <c r="A835" t="s">
        <v>11627</v>
      </c>
      <c r="B835">
        <v>8525760</v>
      </c>
      <c r="C835" t="s">
        <v>10860</v>
      </c>
      <c r="D835" t="s">
        <v>5414</v>
      </c>
      <c r="E835" t="s">
        <v>10448</v>
      </c>
      <c r="F835" t="s">
        <v>10861</v>
      </c>
      <c r="G835" t="s">
        <v>10869</v>
      </c>
      <c r="H835" t="s">
        <v>11610</v>
      </c>
      <c r="I835" t="s">
        <v>10812</v>
      </c>
      <c r="J835" t="s">
        <v>10448</v>
      </c>
    </row>
    <row r="836" spans="1:10">
      <c r="A836" t="s">
        <v>11628</v>
      </c>
      <c r="B836">
        <v>8525760</v>
      </c>
      <c r="C836" t="s">
        <v>10860</v>
      </c>
      <c r="D836" t="s">
        <v>5414</v>
      </c>
      <c r="E836" t="s">
        <v>10448</v>
      </c>
      <c r="F836" t="s">
        <v>10861</v>
      </c>
      <c r="G836" t="s">
        <v>10869</v>
      </c>
      <c r="H836" t="s">
        <v>11612</v>
      </c>
      <c r="I836" t="s">
        <v>10812</v>
      </c>
      <c r="J836" t="s">
        <v>10448</v>
      </c>
    </row>
    <row r="837" spans="1:10">
      <c r="A837" t="s">
        <v>11629</v>
      </c>
      <c r="B837">
        <v>8525760</v>
      </c>
      <c r="C837" t="s">
        <v>10860</v>
      </c>
      <c r="D837" t="s">
        <v>5414</v>
      </c>
      <c r="E837" t="s">
        <v>10448</v>
      </c>
      <c r="F837" t="s">
        <v>10861</v>
      </c>
      <c r="G837" t="s">
        <v>10869</v>
      </c>
      <c r="H837" t="s">
        <v>10827</v>
      </c>
      <c r="I837" t="s">
        <v>10812</v>
      </c>
      <c r="J837" t="s">
        <v>10448</v>
      </c>
    </row>
    <row r="838" spans="1:10">
      <c r="A838" t="s">
        <v>11630</v>
      </c>
      <c r="B838">
        <v>8525760</v>
      </c>
      <c r="C838" t="s">
        <v>10860</v>
      </c>
      <c r="D838" t="s">
        <v>5414</v>
      </c>
      <c r="E838" t="s">
        <v>10448</v>
      </c>
      <c r="F838" t="s">
        <v>10861</v>
      </c>
      <c r="G838" t="s">
        <v>10869</v>
      </c>
      <c r="H838" t="s">
        <v>10827</v>
      </c>
      <c r="I838" t="s">
        <v>10812</v>
      </c>
      <c r="J838" t="s">
        <v>10448</v>
      </c>
    </row>
    <row r="839" spans="1:10">
      <c r="A839" t="s">
        <v>11631</v>
      </c>
      <c r="B839">
        <v>8525760</v>
      </c>
      <c r="C839" t="s">
        <v>10860</v>
      </c>
      <c r="D839" t="s">
        <v>5414</v>
      </c>
      <c r="E839" t="s">
        <v>10448</v>
      </c>
      <c r="F839" t="s">
        <v>10861</v>
      </c>
      <c r="G839" t="s">
        <v>10869</v>
      </c>
      <c r="H839" t="s">
        <v>10827</v>
      </c>
      <c r="I839" t="s">
        <v>10812</v>
      </c>
      <c r="J839" t="s">
        <v>10448</v>
      </c>
    </row>
    <row r="840" spans="1:10">
      <c r="A840" t="s">
        <v>11632</v>
      </c>
      <c r="B840" t="s">
        <v>10540</v>
      </c>
      <c r="C840" t="s">
        <v>10541</v>
      </c>
      <c r="D840" t="s">
        <v>11633</v>
      </c>
      <c r="E840" t="s">
        <v>10432</v>
      </c>
      <c r="G840" t="s">
        <v>11634</v>
      </c>
      <c r="H840" t="s">
        <v>11635</v>
      </c>
    </row>
    <row r="841" spans="1:10">
      <c r="A841" t="s">
        <v>11636</v>
      </c>
      <c r="B841" t="s">
        <v>10540</v>
      </c>
      <c r="C841" t="s">
        <v>10541</v>
      </c>
      <c r="D841" t="s">
        <v>11633</v>
      </c>
      <c r="E841" t="s">
        <v>10432</v>
      </c>
      <c r="G841" t="s">
        <v>11637</v>
      </c>
      <c r="H841" t="s">
        <v>11635</v>
      </c>
    </row>
    <row r="842" spans="1:10">
      <c r="A842" t="s">
        <v>11638</v>
      </c>
      <c r="B842" t="s">
        <v>10540</v>
      </c>
      <c r="C842" t="s">
        <v>10541</v>
      </c>
      <c r="D842" t="s">
        <v>11633</v>
      </c>
      <c r="E842" t="s">
        <v>10432</v>
      </c>
      <c r="G842" t="s">
        <v>11639</v>
      </c>
      <c r="H842" t="s">
        <v>11635</v>
      </c>
    </row>
    <row r="843" spans="1:10">
      <c r="A843" t="s">
        <v>11640</v>
      </c>
      <c r="B843" t="s">
        <v>10540</v>
      </c>
      <c r="C843" t="s">
        <v>10541</v>
      </c>
      <c r="D843" t="s">
        <v>11633</v>
      </c>
      <c r="E843" t="s">
        <v>10432</v>
      </c>
      <c r="G843" t="s">
        <v>11641</v>
      </c>
      <c r="H843" t="s">
        <v>11635</v>
      </c>
    </row>
    <row r="844" spans="1:10">
      <c r="A844" t="s">
        <v>11642</v>
      </c>
      <c r="B844" t="s">
        <v>11643</v>
      </c>
      <c r="C844" t="s">
        <v>10541</v>
      </c>
      <c r="D844" t="s">
        <v>10884</v>
      </c>
      <c r="E844" t="s">
        <v>10432</v>
      </c>
      <c r="G844" t="s">
        <v>11644</v>
      </c>
      <c r="H844" t="s">
        <v>11635</v>
      </c>
    </row>
    <row r="845" spans="1:10">
      <c r="A845" t="s">
        <v>11645</v>
      </c>
      <c r="B845" t="s">
        <v>11643</v>
      </c>
      <c r="C845" t="s">
        <v>10541</v>
      </c>
      <c r="D845" t="s">
        <v>10884</v>
      </c>
      <c r="E845" t="s">
        <v>10432</v>
      </c>
      <c r="G845" t="s">
        <v>11646</v>
      </c>
      <c r="H845" t="s">
        <v>11635</v>
      </c>
    </row>
    <row r="846" spans="1:10">
      <c r="A846" t="s">
        <v>11647</v>
      </c>
      <c r="B846" t="s">
        <v>11643</v>
      </c>
      <c r="C846" t="s">
        <v>10541</v>
      </c>
      <c r="D846" t="s">
        <v>10884</v>
      </c>
      <c r="E846" t="s">
        <v>10432</v>
      </c>
      <c r="G846" t="s">
        <v>11648</v>
      </c>
      <c r="H846" t="s">
        <v>11635</v>
      </c>
    </row>
    <row r="847" spans="1:10">
      <c r="A847" t="s">
        <v>11649</v>
      </c>
      <c r="B847" t="s">
        <v>11643</v>
      </c>
      <c r="C847" t="s">
        <v>10541</v>
      </c>
      <c r="D847" t="s">
        <v>5414</v>
      </c>
      <c r="E847" t="s">
        <v>10432</v>
      </c>
      <c r="G847" t="s">
        <v>11634</v>
      </c>
      <c r="H847" t="s">
        <v>11635</v>
      </c>
    </row>
    <row r="848" spans="1:10">
      <c r="A848" t="s">
        <v>11650</v>
      </c>
      <c r="B848" t="s">
        <v>11643</v>
      </c>
      <c r="C848" t="s">
        <v>10541</v>
      </c>
      <c r="D848" t="s">
        <v>5414</v>
      </c>
      <c r="E848" t="s">
        <v>10432</v>
      </c>
      <c r="G848" t="s">
        <v>11639</v>
      </c>
      <c r="H848" t="s">
        <v>11635</v>
      </c>
    </row>
    <row r="849" spans="1:8">
      <c r="A849" t="s">
        <v>11651</v>
      </c>
      <c r="B849" t="s">
        <v>11643</v>
      </c>
      <c r="C849" t="s">
        <v>10541</v>
      </c>
      <c r="D849" t="s">
        <v>5414</v>
      </c>
      <c r="E849" t="s">
        <v>10432</v>
      </c>
      <c r="G849" t="s">
        <v>11652</v>
      </c>
      <c r="H849" t="s">
        <v>11635</v>
      </c>
    </row>
    <row r="850" spans="1:8">
      <c r="A850" t="s">
        <v>11653</v>
      </c>
      <c r="B850" t="s">
        <v>10874</v>
      </c>
      <c r="C850" t="s">
        <v>10541</v>
      </c>
      <c r="D850" t="s">
        <v>11654</v>
      </c>
      <c r="E850" t="s">
        <v>10432</v>
      </c>
      <c r="G850" t="s">
        <v>11036</v>
      </c>
      <c r="H850" t="s">
        <v>11635</v>
      </c>
    </row>
    <row r="851" spans="1:8">
      <c r="A851" t="s">
        <v>11655</v>
      </c>
      <c r="B851" t="s">
        <v>10874</v>
      </c>
      <c r="C851" t="s">
        <v>10541</v>
      </c>
      <c r="D851" t="s">
        <v>11654</v>
      </c>
      <c r="E851" t="s">
        <v>10432</v>
      </c>
      <c r="G851" t="s">
        <v>11656</v>
      </c>
      <c r="H851" t="s">
        <v>11635</v>
      </c>
    </row>
    <row r="852" spans="1:8">
      <c r="A852" t="s">
        <v>11657</v>
      </c>
      <c r="B852" t="s">
        <v>10874</v>
      </c>
      <c r="C852" t="s">
        <v>10541</v>
      </c>
      <c r="D852" t="s">
        <v>11654</v>
      </c>
      <c r="E852" t="s">
        <v>10432</v>
      </c>
      <c r="G852" t="s">
        <v>11658</v>
      </c>
      <c r="H852" t="s">
        <v>11635</v>
      </c>
    </row>
    <row r="853" spans="1:8">
      <c r="E853" t="s">
        <v>10432</v>
      </c>
      <c r="H853" t="s">
        <v>11659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1442-2EE0-4216-B1AE-D8C7C4584ACB}">
  <dimension ref="A1:J42"/>
  <sheetViews>
    <sheetView topLeftCell="A23" workbookViewId="0">
      <selection activeCell="C31" sqref="C31"/>
    </sheetView>
  </sheetViews>
  <sheetFormatPr defaultRowHeight="14.45"/>
  <sheetData>
    <row r="1" spans="1:8">
      <c r="A1" s="11" t="s">
        <v>11660</v>
      </c>
      <c r="B1" s="11" t="s">
        <v>11661</v>
      </c>
      <c r="C1" s="11" t="s">
        <v>11662</v>
      </c>
      <c r="D1" s="11" t="s">
        <v>11663</v>
      </c>
      <c r="E1" s="11" t="s">
        <v>11664</v>
      </c>
      <c r="F1" s="11" t="s">
        <v>11665</v>
      </c>
      <c r="G1" s="11" t="s">
        <v>11666</v>
      </c>
      <c r="H1" s="11" t="s">
        <v>11667</v>
      </c>
    </row>
    <row r="2" spans="1:8">
      <c r="A2" s="11">
        <v>777</v>
      </c>
      <c r="B2" s="11">
        <v>778</v>
      </c>
      <c r="C2" s="11" t="s">
        <v>11668</v>
      </c>
      <c r="D2" s="11" t="s">
        <v>11669</v>
      </c>
      <c r="E2" s="11"/>
      <c r="F2" s="11"/>
      <c r="G2" s="11"/>
      <c r="H2" s="11"/>
    </row>
    <row r="3" spans="1:8">
      <c r="A3" s="11">
        <v>779</v>
      </c>
      <c r="B3" s="11">
        <v>780</v>
      </c>
      <c r="C3" s="11" t="s">
        <v>11670</v>
      </c>
      <c r="D3" s="11" t="s">
        <v>11669</v>
      </c>
      <c r="E3" s="11"/>
      <c r="F3" s="11"/>
      <c r="G3" s="11"/>
      <c r="H3" s="11"/>
    </row>
    <row r="4" spans="1:8">
      <c r="A4" s="11">
        <v>781</v>
      </c>
      <c r="B4" s="11">
        <v>782</v>
      </c>
      <c r="C4" s="11" t="s">
        <v>11671</v>
      </c>
      <c r="D4" s="11" t="s">
        <v>11669</v>
      </c>
      <c r="E4" s="11"/>
      <c r="F4" s="11"/>
      <c r="G4" s="11"/>
      <c r="H4" s="11"/>
    </row>
    <row r="5" spans="1:8">
      <c r="A5" s="11">
        <v>783</v>
      </c>
      <c r="B5" s="11">
        <v>784</v>
      </c>
      <c r="C5" s="11" t="s">
        <v>11672</v>
      </c>
      <c r="D5" s="11" t="s">
        <v>11669</v>
      </c>
      <c r="E5" s="11"/>
      <c r="F5" s="11"/>
      <c r="G5" s="11"/>
      <c r="H5" s="11"/>
    </row>
    <row r="6" spans="1:8">
      <c r="A6" s="11">
        <v>785</v>
      </c>
      <c r="B6" s="11">
        <v>786</v>
      </c>
      <c r="C6" s="11" t="s">
        <v>11673</v>
      </c>
      <c r="D6" s="11" t="s">
        <v>11669</v>
      </c>
      <c r="E6" s="11"/>
      <c r="F6" s="11"/>
      <c r="G6" s="11"/>
      <c r="H6" s="11"/>
    </row>
    <row r="7" spans="1:8">
      <c r="A7" s="11">
        <v>787</v>
      </c>
      <c r="B7" s="11">
        <v>788</v>
      </c>
      <c r="C7" s="11" t="s">
        <v>11674</v>
      </c>
      <c r="D7" s="11" t="s">
        <v>11669</v>
      </c>
      <c r="E7" s="11"/>
      <c r="F7" s="11"/>
      <c r="G7" s="11"/>
      <c r="H7" s="11"/>
    </row>
    <row r="8" spans="1:8">
      <c r="A8" s="11">
        <v>789</v>
      </c>
      <c r="B8" s="11">
        <v>790</v>
      </c>
      <c r="C8" s="11" t="s">
        <v>11675</v>
      </c>
      <c r="D8" s="11" t="s">
        <v>11669</v>
      </c>
      <c r="E8" s="11"/>
      <c r="F8" s="11"/>
      <c r="G8" s="11"/>
      <c r="H8" s="11"/>
    </row>
    <row r="9" spans="1:8">
      <c r="A9" s="11">
        <v>731</v>
      </c>
      <c r="B9" s="11">
        <v>732</v>
      </c>
      <c r="C9" s="11" t="s">
        <v>11676</v>
      </c>
      <c r="D9" s="11" t="s">
        <v>11677</v>
      </c>
      <c r="E9" s="11" t="s">
        <v>11678</v>
      </c>
      <c r="F9" s="11">
        <v>589</v>
      </c>
      <c r="G9" s="11" t="s">
        <v>11679</v>
      </c>
      <c r="H9" s="11" t="s">
        <v>11680</v>
      </c>
    </row>
    <row r="10" spans="1:8">
      <c r="A10" s="11">
        <v>733</v>
      </c>
      <c r="B10" s="11">
        <v>734</v>
      </c>
      <c r="C10" s="11" t="s">
        <v>11681</v>
      </c>
      <c r="D10" s="11" t="s">
        <v>11677</v>
      </c>
      <c r="E10" s="11" t="s">
        <v>11678</v>
      </c>
      <c r="F10" s="11">
        <v>589</v>
      </c>
      <c r="G10" s="11" t="s">
        <v>11679</v>
      </c>
      <c r="H10" s="11" t="s">
        <v>11680</v>
      </c>
    </row>
    <row r="11" spans="1:8">
      <c r="A11" s="11">
        <v>735</v>
      </c>
      <c r="B11" s="11">
        <v>736</v>
      </c>
      <c r="C11" s="11" t="s">
        <v>11682</v>
      </c>
      <c r="D11" s="11" t="s">
        <v>11677</v>
      </c>
      <c r="E11" s="11" t="s">
        <v>11678</v>
      </c>
      <c r="F11" s="11">
        <v>589</v>
      </c>
      <c r="G11" s="11" t="s">
        <v>11679</v>
      </c>
      <c r="H11" s="11" t="s">
        <v>11680</v>
      </c>
    </row>
    <row r="12" spans="1:8">
      <c r="A12" s="11">
        <v>737</v>
      </c>
      <c r="B12" s="11">
        <v>738</v>
      </c>
      <c r="C12" s="11" t="s">
        <v>11683</v>
      </c>
      <c r="D12" s="11" t="s">
        <v>11677</v>
      </c>
      <c r="E12" s="11" t="s">
        <v>11678</v>
      </c>
      <c r="F12" s="11">
        <v>589</v>
      </c>
      <c r="G12" s="11" t="s">
        <v>11679</v>
      </c>
      <c r="H12" s="11" t="s">
        <v>11680</v>
      </c>
    </row>
    <row r="13" spans="1:8">
      <c r="A13" s="11">
        <v>739</v>
      </c>
      <c r="B13" s="11">
        <v>740</v>
      </c>
      <c r="C13" s="11" t="s">
        <v>11684</v>
      </c>
      <c r="D13" s="11" t="s">
        <v>11677</v>
      </c>
      <c r="E13" s="11" t="s">
        <v>11678</v>
      </c>
      <c r="F13" s="11">
        <v>589</v>
      </c>
      <c r="G13" s="11" t="s">
        <v>11679</v>
      </c>
      <c r="H13" s="11" t="s">
        <v>11680</v>
      </c>
    </row>
    <row r="14" spans="1:8">
      <c r="A14" s="11">
        <v>741</v>
      </c>
      <c r="B14" s="11">
        <v>742</v>
      </c>
      <c r="C14" s="11" t="s">
        <v>11685</v>
      </c>
      <c r="D14" s="11" t="s">
        <v>11677</v>
      </c>
      <c r="E14" s="11" t="s">
        <v>11678</v>
      </c>
      <c r="F14" s="11">
        <v>589</v>
      </c>
      <c r="G14" s="11" t="s">
        <v>11679</v>
      </c>
      <c r="H14" s="11" t="s">
        <v>11680</v>
      </c>
    </row>
    <row r="15" spans="1:8">
      <c r="A15" s="11">
        <v>731</v>
      </c>
      <c r="B15" s="11">
        <v>732</v>
      </c>
      <c r="C15" s="11" t="s">
        <v>11676</v>
      </c>
      <c r="D15" s="11" t="s">
        <v>2216</v>
      </c>
      <c r="E15" s="11" t="s">
        <v>11678</v>
      </c>
      <c r="F15" s="11">
        <v>590</v>
      </c>
      <c r="G15" s="11" t="s">
        <v>11679</v>
      </c>
      <c r="H15" s="11" t="s">
        <v>11680</v>
      </c>
    </row>
    <row r="16" spans="1:8">
      <c r="A16" s="11">
        <v>733</v>
      </c>
      <c r="B16" s="11">
        <v>734</v>
      </c>
      <c r="C16" s="11" t="s">
        <v>11681</v>
      </c>
      <c r="D16" s="11" t="s">
        <v>2216</v>
      </c>
      <c r="E16" s="11" t="s">
        <v>11678</v>
      </c>
      <c r="F16" s="11">
        <v>590</v>
      </c>
      <c r="G16" s="11" t="s">
        <v>11679</v>
      </c>
      <c r="H16" s="11" t="s">
        <v>11680</v>
      </c>
    </row>
    <row r="17" spans="1:10">
      <c r="A17" s="11">
        <v>735</v>
      </c>
      <c r="B17" s="11">
        <v>736</v>
      </c>
      <c r="C17" s="11" t="s">
        <v>11682</v>
      </c>
      <c r="D17" s="11" t="s">
        <v>2216</v>
      </c>
      <c r="E17" s="11" t="s">
        <v>11678</v>
      </c>
      <c r="F17" s="11">
        <v>590</v>
      </c>
      <c r="G17" s="11" t="s">
        <v>11679</v>
      </c>
      <c r="H17" s="11" t="s">
        <v>11680</v>
      </c>
    </row>
    <row r="18" spans="1:10">
      <c r="A18" s="11">
        <v>737</v>
      </c>
      <c r="B18" s="11">
        <v>738</v>
      </c>
      <c r="C18" s="11" t="s">
        <v>11683</v>
      </c>
      <c r="D18" s="11" t="s">
        <v>2216</v>
      </c>
      <c r="E18" s="11" t="s">
        <v>11678</v>
      </c>
      <c r="F18" s="11">
        <v>590</v>
      </c>
      <c r="G18" s="11" t="s">
        <v>11679</v>
      </c>
      <c r="H18" s="11" t="s">
        <v>11680</v>
      </c>
    </row>
    <row r="19" spans="1:10">
      <c r="A19" s="11">
        <v>739</v>
      </c>
      <c r="B19" s="11">
        <v>740</v>
      </c>
      <c r="C19" s="11" t="s">
        <v>11684</v>
      </c>
      <c r="D19" s="11" t="s">
        <v>2216</v>
      </c>
      <c r="E19" s="11" t="s">
        <v>11678</v>
      </c>
      <c r="F19" s="11">
        <v>590</v>
      </c>
      <c r="G19" s="11" t="s">
        <v>11679</v>
      </c>
      <c r="H19" s="11" t="s">
        <v>11680</v>
      </c>
    </row>
    <row r="20" spans="1:10">
      <c r="A20" s="11">
        <v>741</v>
      </c>
      <c r="B20" s="11">
        <v>742</v>
      </c>
      <c r="C20" s="11" t="s">
        <v>11685</v>
      </c>
      <c r="D20" s="11" t="s">
        <v>2216</v>
      </c>
      <c r="E20" s="11" t="s">
        <v>11678</v>
      </c>
      <c r="F20" s="11">
        <v>590</v>
      </c>
      <c r="G20" s="11" t="s">
        <v>11679</v>
      </c>
      <c r="H20" s="11" t="s">
        <v>11680</v>
      </c>
    </row>
    <row r="21" spans="1:10">
      <c r="A21" s="11">
        <v>836</v>
      </c>
      <c r="B21" s="11">
        <v>837</v>
      </c>
      <c r="C21" s="11" t="s">
        <v>11686</v>
      </c>
      <c r="D21" s="11" t="s">
        <v>11687</v>
      </c>
      <c r="E21" s="11" t="s">
        <v>4693</v>
      </c>
      <c r="F21" s="11">
        <v>588</v>
      </c>
      <c r="G21" s="11" t="s">
        <v>11688</v>
      </c>
      <c r="H21" s="11" t="s">
        <v>11689</v>
      </c>
    </row>
    <row r="22" spans="1:10">
      <c r="A22" s="11">
        <v>838</v>
      </c>
      <c r="B22" s="11">
        <v>839</v>
      </c>
      <c r="C22" s="11" t="s">
        <v>11690</v>
      </c>
      <c r="D22" s="11" t="s">
        <v>11687</v>
      </c>
      <c r="E22" s="11" t="s">
        <v>4693</v>
      </c>
      <c r="F22" s="11">
        <v>588</v>
      </c>
      <c r="G22" s="11" t="s">
        <v>11688</v>
      </c>
      <c r="H22" s="11" t="s">
        <v>11689</v>
      </c>
    </row>
    <row r="23" spans="1:10">
      <c r="A23" s="11">
        <v>840</v>
      </c>
      <c r="B23" s="11">
        <v>841</v>
      </c>
      <c r="C23" s="11" t="s">
        <v>11691</v>
      </c>
      <c r="D23" s="11" t="s">
        <v>11687</v>
      </c>
      <c r="E23" s="11" t="s">
        <v>4693</v>
      </c>
      <c r="F23" s="11">
        <v>588</v>
      </c>
      <c r="G23" s="11" t="s">
        <v>11688</v>
      </c>
      <c r="H23" s="11" t="s">
        <v>11689</v>
      </c>
    </row>
    <row r="24" spans="1:10">
      <c r="A24" s="11">
        <v>842</v>
      </c>
      <c r="B24" s="11">
        <v>843</v>
      </c>
      <c r="C24" s="11" t="s">
        <v>11692</v>
      </c>
      <c r="D24" s="11" t="s">
        <v>11687</v>
      </c>
      <c r="E24" s="11" t="s">
        <v>4693</v>
      </c>
      <c r="F24" s="11">
        <v>588</v>
      </c>
      <c r="G24" s="11" t="s">
        <v>11688</v>
      </c>
      <c r="H24" s="11" t="s">
        <v>11689</v>
      </c>
    </row>
    <row r="25" spans="1:10">
      <c r="A25" s="11">
        <v>844</v>
      </c>
      <c r="B25" s="11">
        <v>845</v>
      </c>
      <c r="C25" s="11" t="s">
        <v>11693</v>
      </c>
      <c r="D25" s="11" t="s">
        <v>11687</v>
      </c>
      <c r="E25" s="11" t="s">
        <v>4693</v>
      </c>
      <c r="F25" s="11">
        <v>588</v>
      </c>
      <c r="G25" s="11" t="s">
        <v>11688</v>
      </c>
      <c r="H25" s="11" t="s">
        <v>11689</v>
      </c>
    </row>
    <row r="26" spans="1:10">
      <c r="A26" s="11">
        <v>614</v>
      </c>
      <c r="B26" s="11">
        <v>615</v>
      </c>
      <c r="C26" s="11" t="s">
        <v>11694</v>
      </c>
      <c r="D26" s="11" t="s">
        <v>11695</v>
      </c>
      <c r="E26" s="11" t="s">
        <v>4673</v>
      </c>
      <c r="F26" s="11">
        <v>588</v>
      </c>
      <c r="G26" s="11" t="s">
        <v>11688</v>
      </c>
      <c r="H26" s="11" t="s">
        <v>11689</v>
      </c>
    </row>
    <row r="27" spans="1:10">
      <c r="A27" s="11">
        <v>616</v>
      </c>
      <c r="B27" s="11">
        <v>617</v>
      </c>
      <c r="C27" s="11" t="s">
        <v>11696</v>
      </c>
      <c r="D27" s="11" t="s">
        <v>11695</v>
      </c>
      <c r="E27" s="11" t="s">
        <v>4673</v>
      </c>
      <c r="F27" s="11">
        <v>588</v>
      </c>
      <c r="G27" s="11" t="s">
        <v>11688</v>
      </c>
      <c r="H27" s="11" t="s">
        <v>11689</v>
      </c>
    </row>
    <row r="28" spans="1:10">
      <c r="A28" s="11">
        <v>618</v>
      </c>
      <c r="B28" s="11">
        <v>619</v>
      </c>
      <c r="C28" s="11" t="s">
        <v>11697</v>
      </c>
      <c r="D28" s="11" t="s">
        <v>11695</v>
      </c>
      <c r="E28" s="11" t="s">
        <v>4673</v>
      </c>
      <c r="F28" s="11">
        <v>588</v>
      </c>
      <c r="G28" s="11" t="s">
        <v>11688</v>
      </c>
      <c r="H28" s="11" t="s">
        <v>11689</v>
      </c>
      <c r="J28" s="11"/>
    </row>
    <row r="29" spans="1:10">
      <c r="A29" s="11">
        <v>620</v>
      </c>
      <c r="B29" s="11">
        <v>621</v>
      </c>
      <c r="C29" s="11" t="s">
        <v>11698</v>
      </c>
      <c r="D29" s="11" t="s">
        <v>11695</v>
      </c>
      <c r="E29" s="11" t="s">
        <v>4673</v>
      </c>
      <c r="F29" s="11">
        <v>588</v>
      </c>
      <c r="G29" s="11" t="s">
        <v>11688</v>
      </c>
      <c r="H29" s="11" t="s">
        <v>11689</v>
      </c>
    </row>
    <row r="30" spans="1:10">
      <c r="A30" s="11">
        <v>622</v>
      </c>
      <c r="B30" s="11">
        <v>623</v>
      </c>
      <c r="C30" s="11" t="s">
        <v>11699</v>
      </c>
      <c r="D30" s="11" t="s">
        <v>11695</v>
      </c>
      <c r="E30" s="11" t="s">
        <v>4673</v>
      </c>
      <c r="F30" s="11">
        <v>588</v>
      </c>
      <c r="G30" s="11" t="s">
        <v>11688</v>
      </c>
      <c r="H30" s="11" t="s">
        <v>11689</v>
      </c>
    </row>
    <row r="31" spans="1:10">
      <c r="A31" s="144">
        <v>614</v>
      </c>
      <c r="B31" s="144">
        <v>615</v>
      </c>
      <c r="C31" s="11" t="s">
        <v>11694</v>
      </c>
      <c r="D31" s="11" t="s">
        <v>11695</v>
      </c>
      <c r="E31" s="11" t="s">
        <v>11700</v>
      </c>
      <c r="F31" s="11">
        <v>588</v>
      </c>
      <c r="G31" s="11" t="s">
        <v>11701</v>
      </c>
      <c r="H31" s="11" t="s">
        <v>11702</v>
      </c>
    </row>
    <row r="32" spans="1:10">
      <c r="A32" s="11">
        <v>616</v>
      </c>
      <c r="B32" s="11">
        <v>617</v>
      </c>
      <c r="C32" s="11" t="s">
        <v>11696</v>
      </c>
      <c r="D32" s="11" t="s">
        <v>11695</v>
      </c>
      <c r="E32" s="11" t="s">
        <v>11700</v>
      </c>
      <c r="F32" s="11">
        <v>588</v>
      </c>
      <c r="G32" s="11" t="s">
        <v>11701</v>
      </c>
      <c r="H32" s="11" t="s">
        <v>11702</v>
      </c>
    </row>
    <row r="33" spans="1:9">
      <c r="A33" s="11">
        <v>618</v>
      </c>
      <c r="B33" s="11">
        <v>619</v>
      </c>
      <c r="C33" s="11" t="s">
        <v>11697</v>
      </c>
      <c r="D33" s="11" t="s">
        <v>11695</v>
      </c>
      <c r="E33" s="11" t="s">
        <v>11700</v>
      </c>
      <c r="F33" s="11">
        <v>588</v>
      </c>
      <c r="G33" s="11" t="s">
        <v>11701</v>
      </c>
      <c r="H33" s="11" t="s">
        <v>11702</v>
      </c>
    </row>
    <row r="34" spans="1:9">
      <c r="A34" s="11">
        <v>620</v>
      </c>
      <c r="B34" s="11">
        <v>621</v>
      </c>
      <c r="C34" s="11" t="s">
        <v>11698</v>
      </c>
      <c r="D34" s="11" t="s">
        <v>11695</v>
      </c>
      <c r="E34" s="11" t="s">
        <v>11700</v>
      </c>
      <c r="F34" s="11">
        <v>588</v>
      </c>
      <c r="G34" s="11" t="s">
        <v>11701</v>
      </c>
      <c r="H34" s="11" t="s">
        <v>11702</v>
      </c>
    </row>
    <row r="35" spans="1:9">
      <c r="A35" s="11">
        <v>622</v>
      </c>
      <c r="B35" s="11">
        <v>623</v>
      </c>
      <c r="C35" s="11" t="s">
        <v>11699</v>
      </c>
      <c r="D35" s="11" t="s">
        <v>11695</v>
      </c>
      <c r="E35" s="11" t="s">
        <v>11700</v>
      </c>
      <c r="F35" s="11">
        <v>588</v>
      </c>
      <c r="G35" s="11" t="s">
        <v>11701</v>
      </c>
      <c r="H35" s="11" t="s">
        <v>11702</v>
      </c>
    </row>
    <row r="36" spans="1:9">
      <c r="A36">
        <v>1179</v>
      </c>
      <c r="B36">
        <v>1181</v>
      </c>
      <c r="C36" s="11"/>
      <c r="D36" s="11" t="s">
        <v>11703</v>
      </c>
      <c r="G36" t="s">
        <v>11704</v>
      </c>
      <c r="H36" s="11" t="s">
        <v>11705</v>
      </c>
      <c r="I36" s="11"/>
    </row>
    <row r="37" spans="1:9">
      <c r="A37">
        <v>1180</v>
      </c>
      <c r="B37">
        <v>1182</v>
      </c>
      <c r="C37" s="11"/>
      <c r="D37" s="11" t="s">
        <v>11703</v>
      </c>
      <c r="G37" t="s">
        <v>11704</v>
      </c>
      <c r="H37" s="11" t="s">
        <v>11705</v>
      </c>
    </row>
    <row r="38" spans="1:9">
      <c r="A38">
        <v>1094</v>
      </c>
      <c r="B38">
        <v>1095</v>
      </c>
      <c r="C38" s="11" t="s">
        <v>11674</v>
      </c>
      <c r="D38" s="11" t="s">
        <v>11669</v>
      </c>
      <c r="E38" s="11"/>
    </row>
    <row r="39" spans="1:9">
      <c r="A39" s="145">
        <v>1100</v>
      </c>
      <c r="B39" s="145">
        <v>1101</v>
      </c>
      <c r="C39" s="11" t="s">
        <v>11692</v>
      </c>
      <c r="D39" s="11" t="s">
        <v>11687</v>
      </c>
      <c r="E39" t="s">
        <v>4693</v>
      </c>
      <c r="F39" s="11">
        <v>588</v>
      </c>
      <c r="G39" s="11" t="s">
        <v>11688</v>
      </c>
      <c r="H39" s="11" t="s">
        <v>11689</v>
      </c>
    </row>
    <row r="40" spans="1:9">
      <c r="A40">
        <v>1223</v>
      </c>
      <c r="B40">
        <v>1212</v>
      </c>
      <c r="C40" t="s">
        <v>11706</v>
      </c>
      <c r="D40" t="s">
        <v>11695</v>
      </c>
      <c r="E40" t="s">
        <v>4673</v>
      </c>
      <c r="F40" s="11">
        <v>588</v>
      </c>
      <c r="G40" s="11" t="s">
        <v>11688</v>
      </c>
      <c r="H40" s="11" t="s">
        <v>11689</v>
      </c>
    </row>
    <row r="41" spans="1:9">
      <c r="A41">
        <v>1188</v>
      </c>
      <c r="B41">
        <v>837</v>
      </c>
      <c r="C41" t="s">
        <v>11707</v>
      </c>
      <c r="D41" s="146" t="s">
        <v>11687</v>
      </c>
      <c r="E41" t="s">
        <v>4693</v>
      </c>
      <c r="F41" s="11">
        <v>588</v>
      </c>
      <c r="G41" s="11" t="s">
        <v>11688</v>
      </c>
      <c r="H41" s="11" t="s">
        <v>11689</v>
      </c>
    </row>
    <row r="42" spans="1:9">
      <c r="A42">
        <v>1298</v>
      </c>
      <c r="B42">
        <v>1048</v>
      </c>
      <c r="C42" t="s">
        <v>11707</v>
      </c>
      <c r="D42" s="146" t="s">
        <v>11687</v>
      </c>
      <c r="E42" t="s">
        <v>4693</v>
      </c>
      <c r="F42" s="11">
        <v>588</v>
      </c>
      <c r="G42" s="11" t="s">
        <v>11688</v>
      </c>
      <c r="H42" s="11" t="s">
        <v>11689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D4EFE-F517-4904-97A0-0557E11D15BF}">
  <dimension ref="A1:B13"/>
  <sheetViews>
    <sheetView workbookViewId="0">
      <selection sqref="A1:ZZ1048576"/>
    </sheetView>
  </sheetViews>
  <sheetFormatPr defaultRowHeight="14.45"/>
  <sheetData>
    <row r="1" spans="1:2">
      <c r="A1" s="11" t="s">
        <v>11708</v>
      </c>
      <c r="B1" s="11" t="s">
        <v>11709</v>
      </c>
    </row>
    <row r="2" spans="1:2">
      <c r="A2" s="11" t="s">
        <v>11710</v>
      </c>
      <c r="B2" s="11" t="s">
        <v>11711</v>
      </c>
    </row>
    <row r="3" spans="1:2">
      <c r="A3" s="11" t="s">
        <v>11712</v>
      </c>
      <c r="B3" s="11" t="s">
        <v>11713</v>
      </c>
    </row>
    <row r="4" spans="1:2">
      <c r="A4" s="11" t="s">
        <v>11714</v>
      </c>
      <c r="B4" s="11" t="s">
        <v>11715</v>
      </c>
    </row>
    <row r="5" spans="1:2">
      <c r="A5" s="11" t="s">
        <v>11716</v>
      </c>
      <c r="B5" s="11" t="s">
        <v>11717</v>
      </c>
    </row>
    <row r="6" spans="1:2">
      <c r="A6" s="11" t="s">
        <v>11718</v>
      </c>
      <c r="B6" s="11" t="s">
        <v>11719</v>
      </c>
    </row>
    <row r="7" spans="1:2">
      <c r="A7" s="11" t="s">
        <v>11720</v>
      </c>
      <c r="B7" s="11" t="s">
        <v>11721</v>
      </c>
    </row>
    <row r="8" spans="1:2">
      <c r="A8" s="11" t="s">
        <v>11722</v>
      </c>
      <c r="B8" s="11" t="s">
        <v>11723</v>
      </c>
    </row>
    <row r="9" spans="1:2">
      <c r="A9" s="11" t="s">
        <v>11724</v>
      </c>
      <c r="B9" s="11" t="s">
        <v>11725</v>
      </c>
    </row>
    <row r="10" spans="1:2">
      <c r="A10" s="11" t="s">
        <v>11726</v>
      </c>
      <c r="B10" s="11" t="s">
        <v>11727</v>
      </c>
    </row>
    <row r="11" spans="1:2">
      <c r="A11" s="11" t="s">
        <v>11728</v>
      </c>
      <c r="B11" s="11" t="s">
        <v>11729</v>
      </c>
    </row>
    <row r="12" spans="1:2">
      <c r="A12" s="11" t="s">
        <v>11730</v>
      </c>
      <c r="B12" s="11" t="s">
        <v>11731</v>
      </c>
    </row>
    <row r="13" spans="1:2">
      <c r="A13" s="11" t="s">
        <v>11732</v>
      </c>
      <c r="B13" s="11" t="s">
        <v>11733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1099-69C2-4C55-9528-14A9614C1674}">
  <dimension ref="A1:B9"/>
  <sheetViews>
    <sheetView workbookViewId="0">
      <selection sqref="A1:ZZ1048576"/>
    </sheetView>
  </sheetViews>
  <sheetFormatPr defaultRowHeight="14.45"/>
  <sheetData>
    <row r="1" spans="1:2">
      <c r="A1" s="11" t="s">
        <v>11734</v>
      </c>
      <c r="B1" s="11" t="s">
        <v>11735</v>
      </c>
    </row>
    <row r="2" spans="1:2">
      <c r="A2" s="11" t="s">
        <v>11736</v>
      </c>
      <c r="B2" s="11" t="s">
        <v>11737</v>
      </c>
    </row>
    <row r="3" spans="1:2">
      <c r="A3" s="11" t="s">
        <v>11738</v>
      </c>
      <c r="B3" s="11" t="s">
        <v>11739</v>
      </c>
    </row>
    <row r="4" spans="1:2">
      <c r="A4" s="11" t="s">
        <v>11740</v>
      </c>
      <c r="B4" s="11" t="s">
        <v>11741</v>
      </c>
    </row>
    <row r="5" spans="1:2">
      <c r="A5" s="11" t="s">
        <v>11742</v>
      </c>
      <c r="B5" s="11" t="s">
        <v>11743</v>
      </c>
    </row>
    <row r="6" spans="1:2">
      <c r="A6" s="11" t="s">
        <v>11744</v>
      </c>
      <c r="B6" s="11" t="s">
        <v>11745</v>
      </c>
    </row>
    <row r="7" spans="1:2">
      <c r="A7" s="11" t="s">
        <v>11746</v>
      </c>
      <c r="B7" s="11" t="s">
        <v>11747</v>
      </c>
    </row>
    <row r="8" spans="1:2">
      <c r="A8" s="11" t="s">
        <v>11748</v>
      </c>
      <c r="B8" s="11" t="s">
        <v>11749</v>
      </c>
    </row>
    <row r="9" spans="1:2">
      <c r="A9" s="11" t="s">
        <v>11750</v>
      </c>
      <c r="B9" s="11" t="s">
        <v>11751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387475D71BCB4D8C570B7FA59B4724" ma:contentTypeVersion="17" ma:contentTypeDescription="Create a new document." ma:contentTypeScope="" ma:versionID="5e6badfa39a9611776a9aaaad63d9d6f">
  <xsd:schema xmlns:xsd="http://www.w3.org/2001/XMLSchema" xmlns:xs="http://www.w3.org/2001/XMLSchema" xmlns:p="http://schemas.microsoft.com/office/2006/metadata/properties" xmlns:ns2="d7dd07ff-2def-4d22-b33c-17cc430a564c" xmlns:ns3="cbcd0edf-a88a-44be-a257-5167f7649257" targetNamespace="http://schemas.microsoft.com/office/2006/metadata/properties" ma:root="true" ma:fieldsID="82d70ad9e4a2c7bbd1f238169ff42d75" ns2:_="" ns3:_="">
    <xsd:import namespace="d7dd07ff-2def-4d22-b33c-17cc430a564c"/>
    <xsd:import namespace="cbcd0edf-a88a-44be-a257-5167f76492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dd07ff-2def-4d22-b33c-17cc430a56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fb0b088-da3c-47ed-872c-fc1360427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d0edf-a88a-44be-a257-5167f764925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2bc0682-c6c6-4a44-b5a9-1dca88cdc22c}" ma:internalName="TaxCatchAll" ma:showField="CatchAllData" ma:web="cbcd0edf-a88a-44be-a257-5167f76492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dd07ff-2def-4d22-b33c-17cc430a564c">
      <Terms xmlns="http://schemas.microsoft.com/office/infopath/2007/PartnerControls"/>
    </lcf76f155ced4ddcb4097134ff3c332f>
    <TaxCatchAll xmlns="cbcd0edf-a88a-44be-a257-5167f7649257" xsi:nil="true"/>
    <SharedWithUsers xmlns="cbcd0edf-a88a-44be-a257-5167f7649257">
      <UserInfo>
        <DisplayName>Warner, Jason /US/EXT</DisplayName>
        <AccountId>56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C128E06-5AD2-49A8-98B3-C3B0C158A649}"/>
</file>

<file path=customXml/itemProps2.xml><?xml version="1.0" encoding="utf-8"?>
<ds:datastoreItem xmlns:ds="http://schemas.openxmlformats.org/officeDocument/2006/customXml" ds:itemID="{2F4A49B1-3BBB-4C62-8D41-498384D397A9}"/>
</file>

<file path=customXml/itemProps3.xml><?xml version="1.0" encoding="utf-8"?>
<ds:datastoreItem xmlns:ds="http://schemas.openxmlformats.org/officeDocument/2006/customXml" ds:itemID="{0CCDAA71-F34A-4B26-A184-13FEB00A8B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Raymer, Jasmine /US</dc:creator>
  <cp:keywords/>
  <dc:description/>
  <cp:lastModifiedBy/>
  <cp:revision/>
  <dcterms:created xsi:type="dcterms:W3CDTF">2020-07-20T22:21:10Z</dcterms:created>
  <dcterms:modified xsi:type="dcterms:W3CDTF">2025-01-14T18:46:57Z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0x010100D3387475D71BCB4D8C570B7FA59B4724</vt:lpwstr>
  </property>
  <property fmtid="{D5CDD505-2E9C-101B-9397-08002B2CF9AE}" pid="3" name="MediaServiceImageTags">
    <vt:lpwstr/>
  </property>
  <property fmtid="{D5CDD505-2E9C-101B-9397-08002B2CF9AE}" pid="4" name="MSIP_Label_9e3dcb88-8425-4e1d-b1a3-bd5572915bbc_Enabled">
    <vt:lpwstr>true</vt:lpwstr>
  </property>
  <property fmtid="{D5CDD505-2E9C-101B-9397-08002B2CF9AE}" pid="5" name="MSIP_Label_9e3dcb88-8425-4e1d-b1a3-bd5572915bbc_SetDate">
    <vt:lpwstr>2023-03-13T18:31:14Z</vt:lpwstr>
  </property>
  <property fmtid="{D5CDD505-2E9C-101B-9397-08002B2CF9AE}" pid="6" name="MSIP_Label_9e3dcb88-8425-4e1d-b1a3-bd5572915bbc_Method">
    <vt:lpwstr>Standard</vt:lpwstr>
  </property>
  <property fmtid="{D5CDD505-2E9C-101B-9397-08002B2CF9AE}" pid="7" name="MSIP_Label_9e3dcb88-8425-4e1d-b1a3-bd5572915bbc_Name">
    <vt:lpwstr>Internal</vt:lpwstr>
  </property>
  <property fmtid="{D5CDD505-2E9C-101B-9397-08002B2CF9AE}" pid="8" name="MSIP_Label_9e3dcb88-8425-4e1d-b1a3-bd5572915bbc_SiteId">
    <vt:lpwstr>aca3c8d6-aa71-4e1a-a10e-03572fc58c0b</vt:lpwstr>
  </property>
  <property fmtid="{D5CDD505-2E9C-101B-9397-08002B2CF9AE}" pid="9" name="MSIP_Label_9e3dcb88-8425-4e1d-b1a3-bd5572915bbc_ActionId">
    <vt:lpwstr>9e51fc15-8752-4b60-a29c-0ac21a8ff56c</vt:lpwstr>
  </property>
  <property fmtid="{D5CDD505-2E9C-101B-9397-08002B2CF9AE}" pid="10" name="MSIP_Label_9e3dcb88-8425-4e1d-b1a3-bd5572915bbc_ContentBits">
    <vt:lpwstr>1</vt:lpwstr>
  </property>
</Properties>
</file>