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rodduke-my.sharepoint.com/personal/jc750_duke_edu/Documents/lab/experiments/20210911_daf18_lin35AID_epistasis/ss/"/>
    </mc:Choice>
  </mc:AlternateContent>
  <xr:revisionPtr revIDLastSave="6180" documentId="13_ncr:1_{015751A0-8666-4174-8AF4-C217720412A2}" xr6:coauthVersionLast="47" xr6:coauthVersionMax="47" xr10:uidLastSave="{05A7E107-FAA2-41CD-8538-8E4F2A827556}"/>
  <bookViews>
    <workbookView xWindow="-98" yWindow="-98" windowWidth="28996" windowHeight="15675" xr2:uid="{00000000-000D-0000-FFFF-FFFF00000000}"/>
  </bookViews>
  <sheets>
    <sheet name="20210614_ss" sheetId="1" r:id="rId1"/>
  </sheets>
  <definedNames>
    <definedName name="_xlnm._FilterDatabase" localSheetId="0" hidden="1">'20210614_ss'!$A$1:$G$465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42" i="1" l="1"/>
  <c r="G342" i="1" s="1"/>
  <c r="F341" i="1"/>
  <c r="G341" i="1" s="1"/>
  <c r="F340" i="1"/>
  <c r="G340" i="1" s="1"/>
  <c r="F339" i="1"/>
  <c r="G339" i="1" s="1"/>
  <c r="F333" i="1"/>
  <c r="G333" i="1" s="1"/>
  <c r="F332" i="1"/>
  <c r="G332" i="1" s="1"/>
  <c r="F331" i="1"/>
  <c r="G331" i="1" s="1"/>
  <c r="F330" i="1"/>
  <c r="G330" i="1" s="1"/>
  <c r="F329" i="1"/>
  <c r="G329" i="1" s="1"/>
  <c r="F328" i="1"/>
  <c r="G328" i="1" s="1"/>
  <c r="F322" i="1"/>
  <c r="G322" i="1" s="1"/>
  <c r="F321" i="1"/>
  <c r="G321" i="1" s="1"/>
  <c r="F320" i="1"/>
  <c r="G320" i="1" s="1"/>
  <c r="F319" i="1"/>
  <c r="G319" i="1" s="1"/>
  <c r="F318" i="1"/>
  <c r="G318" i="1" s="1"/>
  <c r="F317" i="1"/>
  <c r="G317" i="1" s="1"/>
  <c r="F316" i="1"/>
  <c r="G316" i="1" s="1"/>
  <c r="F315" i="1"/>
  <c r="G315" i="1" s="1"/>
  <c r="F314" i="1"/>
  <c r="G314" i="1" s="1"/>
  <c r="F313" i="1"/>
  <c r="G313" i="1" s="1"/>
  <c r="F312" i="1"/>
  <c r="G312" i="1" s="1"/>
  <c r="F306" i="1"/>
  <c r="G306" i="1" s="1"/>
  <c r="F305" i="1"/>
  <c r="G305" i="1" s="1"/>
  <c r="F304" i="1"/>
  <c r="G304" i="1" s="1"/>
  <c r="F303" i="1"/>
  <c r="G303" i="1" s="1"/>
  <c r="F302" i="1"/>
  <c r="G302" i="1" s="1"/>
  <c r="F301" i="1"/>
  <c r="G301" i="1" s="1"/>
  <c r="F300" i="1"/>
  <c r="G300" i="1" s="1"/>
  <c r="F299" i="1"/>
  <c r="G299" i="1" s="1"/>
  <c r="F298" i="1"/>
  <c r="G298" i="1" s="1"/>
  <c r="F297" i="1"/>
  <c r="G297" i="1" s="1"/>
  <c r="F296" i="1"/>
  <c r="G296" i="1" s="1"/>
  <c r="F295" i="1"/>
  <c r="G295" i="1" s="1"/>
  <c r="F294" i="1"/>
  <c r="G294" i="1" s="1"/>
  <c r="F293" i="1"/>
  <c r="G293" i="1" s="1"/>
  <c r="F287" i="1"/>
  <c r="G287" i="1" s="1"/>
  <c r="F286" i="1"/>
  <c r="G286" i="1" s="1"/>
  <c r="F285" i="1"/>
  <c r="G285" i="1" s="1"/>
  <c r="F284" i="1"/>
  <c r="G284" i="1" s="1"/>
  <c r="F283" i="1"/>
  <c r="G283" i="1" s="1"/>
  <c r="F282" i="1"/>
  <c r="G282" i="1" s="1"/>
  <c r="F281" i="1"/>
  <c r="G281" i="1" s="1"/>
  <c r="F280" i="1"/>
  <c r="G280" i="1" s="1"/>
  <c r="F279" i="1"/>
  <c r="G279" i="1" s="1"/>
  <c r="F278" i="1"/>
  <c r="G278" i="1" s="1"/>
  <c r="F277" i="1"/>
  <c r="G277" i="1" s="1"/>
  <c r="F276" i="1"/>
  <c r="G276" i="1" s="1"/>
  <c r="F275" i="1"/>
  <c r="G275" i="1" s="1"/>
  <c r="F274" i="1"/>
  <c r="G274" i="1" s="1"/>
  <c r="F273" i="1"/>
  <c r="G273" i="1" s="1"/>
  <c r="F272" i="1"/>
  <c r="G272" i="1" s="1"/>
  <c r="F266" i="1"/>
  <c r="G266" i="1" s="1"/>
  <c r="F265" i="1"/>
  <c r="G265" i="1" s="1"/>
  <c r="F264" i="1"/>
  <c r="G264" i="1" s="1"/>
  <c r="F263" i="1"/>
  <c r="G263" i="1" s="1"/>
  <c r="F262" i="1"/>
  <c r="G262" i="1" s="1"/>
  <c r="F261" i="1"/>
  <c r="G261" i="1" s="1"/>
  <c r="F255" i="1"/>
  <c r="G255" i="1" s="1"/>
  <c r="F254" i="1"/>
  <c r="G254" i="1" s="1"/>
  <c r="F253" i="1"/>
  <c r="G253" i="1" s="1"/>
  <c r="F252" i="1"/>
  <c r="G252" i="1" s="1"/>
  <c r="F251" i="1"/>
  <c r="G251" i="1" s="1"/>
  <c r="F250" i="1"/>
  <c r="G250" i="1" s="1"/>
  <c r="F249" i="1"/>
  <c r="G249" i="1" s="1"/>
  <c r="F248" i="1"/>
  <c r="G248" i="1" s="1"/>
  <c r="F247" i="1"/>
  <c r="G247" i="1" s="1"/>
  <c r="F246" i="1"/>
  <c r="G246" i="1" s="1"/>
  <c r="F245" i="1"/>
  <c r="G245" i="1" s="1"/>
  <c r="F244" i="1"/>
  <c r="G244" i="1" s="1"/>
  <c r="F243" i="1"/>
  <c r="G243" i="1" s="1"/>
  <c r="F242" i="1"/>
  <c r="G242" i="1" s="1"/>
  <c r="F241" i="1"/>
  <c r="G241" i="1" s="1"/>
  <c r="F338" i="1"/>
  <c r="G338" i="1" s="1"/>
  <c r="F337" i="1"/>
  <c r="G337" i="1" s="1"/>
  <c r="F336" i="1"/>
  <c r="G336" i="1" s="1"/>
  <c r="F335" i="1"/>
  <c r="G335" i="1" s="1"/>
  <c r="F334" i="1"/>
  <c r="G334" i="1" s="1"/>
  <c r="F327" i="1"/>
  <c r="G327" i="1" s="1"/>
  <c r="F326" i="1"/>
  <c r="G326" i="1" s="1"/>
  <c r="F325" i="1"/>
  <c r="G325" i="1" s="1"/>
  <c r="F324" i="1"/>
  <c r="G324" i="1" s="1"/>
  <c r="F323" i="1"/>
  <c r="G323" i="1" s="1"/>
  <c r="F311" i="1"/>
  <c r="G311" i="1" s="1"/>
  <c r="F310" i="1"/>
  <c r="G310" i="1" s="1"/>
  <c r="F309" i="1"/>
  <c r="G309" i="1" s="1"/>
  <c r="F308" i="1"/>
  <c r="G308" i="1" s="1"/>
  <c r="F307" i="1"/>
  <c r="G307" i="1" s="1"/>
  <c r="F292" i="1"/>
  <c r="G292" i="1" s="1"/>
  <c r="F291" i="1"/>
  <c r="G291" i="1" s="1"/>
  <c r="F290" i="1"/>
  <c r="G290" i="1" s="1"/>
  <c r="F289" i="1"/>
  <c r="G289" i="1" s="1"/>
  <c r="F288" i="1"/>
  <c r="G288" i="1" s="1"/>
  <c r="F271" i="1"/>
  <c r="G271" i="1" s="1"/>
  <c r="F270" i="1"/>
  <c r="G270" i="1" s="1"/>
  <c r="F269" i="1"/>
  <c r="G269" i="1" s="1"/>
  <c r="F268" i="1"/>
  <c r="G268" i="1" s="1"/>
  <c r="F267" i="1"/>
  <c r="G267" i="1" s="1"/>
  <c r="F260" i="1"/>
  <c r="G260" i="1" s="1"/>
  <c r="F259" i="1"/>
  <c r="G259" i="1" s="1"/>
  <c r="F258" i="1"/>
  <c r="G258" i="1" s="1"/>
  <c r="F257" i="1"/>
  <c r="G257" i="1" s="1"/>
  <c r="F256" i="1"/>
  <c r="G256" i="1" s="1"/>
  <c r="F240" i="1"/>
  <c r="G240" i="1" s="1"/>
  <c r="F239" i="1"/>
  <c r="G239" i="1" s="1"/>
  <c r="F238" i="1"/>
  <c r="G238" i="1" s="1"/>
  <c r="F237" i="1"/>
  <c r="G237" i="1" s="1"/>
  <c r="F236" i="1"/>
  <c r="G236" i="1" s="1"/>
  <c r="F235" i="1"/>
  <c r="G235" i="1" s="1"/>
  <c r="F234" i="1"/>
  <c r="G234" i="1" s="1"/>
  <c r="F233" i="1"/>
  <c r="G233" i="1" s="1"/>
  <c r="F232" i="1"/>
  <c r="G232" i="1" s="1"/>
  <c r="F231" i="1"/>
  <c r="G231" i="1" s="1"/>
  <c r="F230" i="1"/>
  <c r="G230" i="1" s="1"/>
  <c r="F229" i="1"/>
  <c r="G229" i="1" s="1"/>
  <c r="F228" i="1"/>
  <c r="G228" i="1" s="1"/>
  <c r="F227" i="1"/>
  <c r="G227" i="1" s="1"/>
  <c r="F226" i="1"/>
  <c r="G226" i="1" s="1"/>
  <c r="F225" i="1"/>
  <c r="G225" i="1" s="1"/>
  <c r="F224" i="1"/>
  <c r="G224" i="1" s="1"/>
  <c r="F223" i="1"/>
  <c r="G223" i="1" s="1"/>
  <c r="F222" i="1"/>
  <c r="G222" i="1" s="1"/>
  <c r="F221" i="1"/>
  <c r="G221" i="1" s="1"/>
  <c r="F220" i="1"/>
  <c r="G220" i="1" s="1"/>
  <c r="F219" i="1"/>
  <c r="G219" i="1" s="1"/>
  <c r="F218" i="1"/>
  <c r="G218" i="1" s="1"/>
  <c r="F217" i="1"/>
  <c r="G217" i="1" s="1"/>
  <c r="F216" i="1"/>
  <c r="G216" i="1" s="1"/>
  <c r="F215" i="1"/>
  <c r="G215" i="1" s="1"/>
  <c r="F214" i="1"/>
  <c r="G214" i="1" s="1"/>
  <c r="F213" i="1"/>
  <c r="G213" i="1" s="1"/>
  <c r="F212" i="1"/>
  <c r="G212" i="1" s="1"/>
  <c r="F211" i="1"/>
  <c r="G211" i="1" s="1"/>
  <c r="F210" i="1"/>
  <c r="G210" i="1" s="1"/>
  <c r="F209" i="1"/>
  <c r="G209" i="1" s="1"/>
  <c r="F208" i="1"/>
  <c r="G208" i="1" s="1"/>
  <c r="F207" i="1"/>
  <c r="G207" i="1" s="1"/>
  <c r="F206" i="1"/>
  <c r="G206" i="1" s="1"/>
  <c r="F205" i="1"/>
  <c r="G205" i="1" s="1"/>
  <c r="F204" i="1"/>
  <c r="G204" i="1" s="1"/>
  <c r="F203" i="1"/>
  <c r="G203" i="1" s="1"/>
  <c r="F202" i="1"/>
  <c r="G202" i="1" s="1"/>
  <c r="F201" i="1"/>
  <c r="G201" i="1" s="1"/>
  <c r="F200" i="1"/>
  <c r="G200" i="1" s="1"/>
  <c r="F199" i="1"/>
  <c r="G199" i="1" s="1"/>
  <c r="F198" i="1"/>
  <c r="G198" i="1" s="1"/>
  <c r="F197" i="1"/>
  <c r="G197" i="1" s="1"/>
  <c r="F196" i="1"/>
  <c r="G196" i="1" s="1"/>
  <c r="F195" i="1"/>
  <c r="G195" i="1" s="1"/>
  <c r="F194" i="1"/>
  <c r="G194" i="1" s="1"/>
  <c r="F193" i="1"/>
  <c r="G193" i="1" s="1"/>
  <c r="F192" i="1"/>
  <c r="G192" i="1" s="1"/>
  <c r="F191" i="1"/>
  <c r="G191" i="1" s="1"/>
  <c r="F190" i="1"/>
  <c r="G190" i="1" s="1"/>
  <c r="F189" i="1"/>
  <c r="G189" i="1" s="1"/>
  <c r="F188" i="1"/>
  <c r="G188" i="1" s="1"/>
  <c r="F187" i="1"/>
  <c r="G187" i="1" s="1"/>
  <c r="F172" i="1"/>
  <c r="G172" i="1" s="1"/>
  <c r="F173" i="1"/>
  <c r="G173" i="1" s="1"/>
  <c r="F174" i="1"/>
  <c r="G174" i="1" s="1"/>
  <c r="F175" i="1"/>
  <c r="G175" i="1" s="1"/>
  <c r="F176" i="1"/>
  <c r="G176" i="1" s="1"/>
  <c r="F177" i="1"/>
  <c r="G177" i="1" s="1"/>
  <c r="F178" i="1"/>
  <c r="G178" i="1" s="1"/>
  <c r="F179" i="1"/>
  <c r="G179" i="1" s="1"/>
  <c r="F180" i="1"/>
  <c r="G180" i="1" s="1"/>
  <c r="F181" i="1"/>
  <c r="G181" i="1" s="1"/>
  <c r="F182" i="1"/>
  <c r="G182" i="1" s="1"/>
  <c r="F183" i="1"/>
  <c r="G183" i="1" s="1"/>
  <c r="F184" i="1"/>
  <c r="G184" i="1" s="1"/>
  <c r="F185" i="1"/>
  <c r="G185" i="1" s="1"/>
  <c r="F186" i="1"/>
  <c r="G186" i="1" s="1"/>
  <c r="F171" i="1"/>
  <c r="G171" i="1" s="1"/>
  <c r="F170" i="1"/>
  <c r="G170" i="1" s="1"/>
  <c r="F169" i="1"/>
  <c r="G169" i="1" s="1"/>
  <c r="F168" i="1"/>
  <c r="G168" i="1" s="1"/>
  <c r="F167" i="1"/>
  <c r="G167" i="1" s="1"/>
  <c r="F166" i="1"/>
  <c r="G166" i="1" s="1"/>
  <c r="F165" i="1"/>
  <c r="G165" i="1" s="1"/>
  <c r="F164" i="1"/>
  <c r="G164" i="1" s="1"/>
  <c r="F163" i="1"/>
  <c r="G163" i="1" s="1"/>
  <c r="F162" i="1"/>
  <c r="G162" i="1" s="1"/>
  <c r="F161" i="1"/>
  <c r="G161" i="1" s="1"/>
  <c r="F160" i="1"/>
  <c r="G160" i="1" s="1"/>
  <c r="F159" i="1"/>
  <c r="G159" i="1" s="1"/>
  <c r="F158" i="1"/>
  <c r="G158" i="1" s="1"/>
  <c r="F157" i="1"/>
  <c r="G157" i="1" s="1"/>
  <c r="F156" i="1"/>
  <c r="G156" i="1" s="1"/>
  <c r="F155" i="1"/>
  <c r="G155" i="1" s="1"/>
  <c r="F154" i="1"/>
  <c r="G154" i="1" s="1"/>
  <c r="F153" i="1"/>
  <c r="G153" i="1" s="1"/>
  <c r="F152" i="1"/>
  <c r="G152" i="1" s="1"/>
  <c r="F151" i="1"/>
  <c r="G151" i="1" s="1"/>
  <c r="F150" i="1"/>
  <c r="G150" i="1" s="1"/>
  <c r="F149" i="1"/>
  <c r="G149" i="1" s="1"/>
  <c r="F148" i="1"/>
  <c r="G148" i="1" s="1"/>
  <c r="F147" i="1"/>
  <c r="G147" i="1" s="1"/>
  <c r="F146" i="1"/>
  <c r="G146" i="1" s="1"/>
  <c r="F145" i="1"/>
  <c r="G145" i="1" s="1"/>
  <c r="F144" i="1"/>
  <c r="G144" i="1" s="1"/>
  <c r="F143" i="1"/>
  <c r="G143" i="1" s="1"/>
  <c r="F142" i="1"/>
  <c r="G142" i="1" s="1"/>
  <c r="F141" i="1"/>
  <c r="G141" i="1" s="1"/>
  <c r="F140" i="1"/>
  <c r="G140" i="1" s="1"/>
  <c r="F139" i="1"/>
  <c r="G139" i="1" s="1"/>
  <c r="F138" i="1"/>
  <c r="G138" i="1" s="1"/>
  <c r="F137" i="1"/>
  <c r="G137" i="1" s="1"/>
  <c r="F136" i="1"/>
  <c r="G136" i="1" s="1"/>
  <c r="F135" i="1"/>
  <c r="G135" i="1" s="1"/>
  <c r="F134" i="1"/>
  <c r="G134" i="1" s="1"/>
  <c r="F133" i="1"/>
  <c r="G133" i="1" s="1"/>
  <c r="F132" i="1"/>
  <c r="G132" i="1" s="1"/>
  <c r="F131" i="1"/>
  <c r="G131" i="1" s="1"/>
  <c r="F130" i="1"/>
  <c r="G130" i="1" s="1"/>
  <c r="F129" i="1"/>
  <c r="G129" i="1" s="1"/>
  <c r="F128" i="1"/>
  <c r="G128" i="1" s="1"/>
  <c r="F127" i="1"/>
  <c r="G127" i="1" s="1"/>
  <c r="F126" i="1"/>
  <c r="G126" i="1" s="1"/>
  <c r="F125" i="1"/>
  <c r="G125" i="1" s="1"/>
  <c r="F124" i="1"/>
  <c r="G124" i="1" s="1"/>
  <c r="F123" i="1"/>
  <c r="G123" i="1" s="1"/>
  <c r="F122" i="1"/>
  <c r="G122" i="1" s="1"/>
  <c r="F121" i="1"/>
  <c r="G121" i="1" s="1"/>
  <c r="F120" i="1"/>
  <c r="G120" i="1" s="1"/>
  <c r="F119" i="1"/>
  <c r="G119" i="1" s="1"/>
  <c r="F118" i="1"/>
  <c r="G118" i="1" s="1"/>
  <c r="F117" i="1"/>
  <c r="G117" i="1" s="1"/>
  <c r="F116" i="1"/>
  <c r="G116" i="1" s="1"/>
  <c r="F115" i="1"/>
  <c r="G115" i="1" s="1"/>
  <c r="F114" i="1"/>
  <c r="G114" i="1" s="1"/>
  <c r="F113" i="1"/>
  <c r="G113" i="1" s="1"/>
  <c r="F112" i="1"/>
  <c r="G112" i="1" s="1"/>
  <c r="F111" i="1"/>
  <c r="G111" i="1" s="1"/>
  <c r="F110" i="1"/>
  <c r="G110" i="1" s="1"/>
  <c r="F109" i="1"/>
  <c r="G109" i="1" s="1"/>
  <c r="F108" i="1"/>
  <c r="G108" i="1" s="1"/>
  <c r="F107" i="1"/>
  <c r="G107" i="1" s="1"/>
  <c r="F106" i="1"/>
  <c r="G106" i="1" s="1"/>
  <c r="F105" i="1"/>
  <c r="G105" i="1" s="1"/>
  <c r="F104" i="1"/>
  <c r="G104" i="1" s="1"/>
  <c r="F103" i="1"/>
  <c r="G103" i="1" s="1"/>
  <c r="F102" i="1"/>
  <c r="G102" i="1" s="1"/>
  <c r="F101" i="1"/>
  <c r="G101" i="1" s="1"/>
  <c r="F100" i="1"/>
  <c r="G100" i="1" s="1"/>
  <c r="F99" i="1"/>
  <c r="G99" i="1" s="1"/>
  <c r="F98" i="1"/>
  <c r="G98" i="1" s="1"/>
  <c r="F50" i="1"/>
  <c r="G50" i="1" s="1"/>
  <c r="F49" i="1"/>
  <c r="G49" i="1" s="1"/>
  <c r="F40" i="1"/>
  <c r="G40" i="1" s="1"/>
  <c r="F39" i="1"/>
  <c r="G39" i="1" s="1"/>
  <c r="F97" i="1"/>
  <c r="G97" i="1" s="1"/>
  <c r="F96" i="1"/>
  <c r="G96" i="1" s="1"/>
  <c r="F95" i="1"/>
  <c r="G95" i="1" s="1"/>
  <c r="F94" i="1"/>
  <c r="G94" i="1" s="1"/>
  <c r="F93" i="1"/>
  <c r="G93" i="1" s="1"/>
  <c r="F92" i="1"/>
  <c r="G92" i="1" s="1"/>
  <c r="F91" i="1"/>
  <c r="G91" i="1" s="1"/>
  <c r="F90" i="1"/>
  <c r="G90" i="1" s="1"/>
  <c r="F89" i="1"/>
  <c r="G89" i="1" s="1"/>
  <c r="F88" i="1"/>
  <c r="G88" i="1" s="1"/>
  <c r="F87" i="1"/>
  <c r="G87" i="1" s="1"/>
  <c r="F86" i="1"/>
  <c r="G86" i="1" s="1"/>
  <c r="F85" i="1"/>
  <c r="G85" i="1" s="1"/>
  <c r="F84" i="1"/>
  <c r="G84" i="1" s="1"/>
  <c r="F83" i="1"/>
  <c r="G83" i="1" s="1"/>
  <c r="F82" i="1"/>
  <c r="G82" i="1" s="1"/>
  <c r="F81" i="1"/>
  <c r="G81" i="1" s="1"/>
  <c r="F80" i="1"/>
  <c r="G80" i="1" s="1"/>
  <c r="F79" i="1"/>
  <c r="G79" i="1" s="1"/>
  <c r="F78" i="1"/>
  <c r="G78" i="1" s="1"/>
  <c r="F77" i="1"/>
  <c r="G77" i="1" s="1"/>
  <c r="F76" i="1"/>
  <c r="G76" i="1" s="1"/>
  <c r="F75" i="1"/>
  <c r="G75" i="1" s="1"/>
  <c r="F74" i="1"/>
  <c r="G74" i="1" s="1"/>
  <c r="F73" i="1"/>
  <c r="G73" i="1" s="1"/>
  <c r="F72" i="1"/>
  <c r="G72" i="1" s="1"/>
  <c r="F71" i="1"/>
  <c r="G71" i="1" s="1"/>
  <c r="F70" i="1"/>
  <c r="G70" i="1" s="1"/>
  <c r="F69" i="1"/>
  <c r="G69" i="1" s="1"/>
  <c r="F68" i="1"/>
  <c r="G68" i="1" s="1"/>
  <c r="F67" i="1"/>
  <c r="G67" i="1" s="1"/>
  <c r="F66" i="1"/>
  <c r="G66" i="1" s="1"/>
  <c r="F65" i="1"/>
  <c r="G65" i="1" s="1"/>
  <c r="F64" i="1"/>
  <c r="G64" i="1" s="1"/>
  <c r="F63" i="1"/>
  <c r="G63" i="1" s="1"/>
  <c r="F62" i="1"/>
  <c r="G62" i="1" s="1"/>
  <c r="F61" i="1"/>
  <c r="G61" i="1" s="1"/>
  <c r="F60" i="1"/>
  <c r="G60" i="1" s="1"/>
  <c r="F3" i="1"/>
  <c r="G3" i="1" s="1"/>
  <c r="F4" i="1"/>
  <c r="G4" i="1" s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28" i="1"/>
  <c r="G28" i="1" s="1"/>
  <c r="F29" i="1"/>
  <c r="G29" i="1" s="1"/>
  <c r="F30" i="1"/>
  <c r="G30" i="1" s="1"/>
  <c r="F31" i="1"/>
  <c r="G31" i="1" s="1"/>
  <c r="F32" i="1"/>
  <c r="G32" i="1" s="1"/>
  <c r="F33" i="1"/>
  <c r="G33" i="1" s="1"/>
  <c r="F34" i="1"/>
  <c r="G34" i="1" s="1"/>
  <c r="F35" i="1"/>
  <c r="G35" i="1" s="1"/>
  <c r="F36" i="1"/>
  <c r="G36" i="1" s="1"/>
  <c r="F37" i="1"/>
  <c r="G37" i="1" s="1"/>
  <c r="F38" i="1"/>
  <c r="G38" i="1" s="1"/>
  <c r="F41" i="1"/>
  <c r="G41" i="1" s="1"/>
  <c r="F42" i="1"/>
  <c r="G42" i="1" s="1"/>
  <c r="F43" i="1"/>
  <c r="G43" i="1" s="1"/>
  <c r="F44" i="1"/>
  <c r="G44" i="1" s="1"/>
  <c r="F45" i="1"/>
  <c r="G45" i="1" s="1"/>
  <c r="F46" i="1"/>
  <c r="G46" i="1" s="1"/>
  <c r="F47" i="1"/>
  <c r="G47" i="1" s="1"/>
  <c r="F48" i="1"/>
  <c r="G48" i="1" s="1"/>
  <c r="F51" i="1"/>
  <c r="G51" i="1" s="1"/>
  <c r="F52" i="1"/>
  <c r="G52" i="1" s="1"/>
  <c r="F53" i="1"/>
  <c r="G53" i="1" s="1"/>
  <c r="F54" i="1"/>
  <c r="G54" i="1" s="1"/>
  <c r="F55" i="1"/>
  <c r="G55" i="1" s="1"/>
  <c r="F56" i="1"/>
  <c r="G56" i="1" s="1"/>
  <c r="F57" i="1"/>
  <c r="G57" i="1" s="1"/>
  <c r="F58" i="1"/>
  <c r="G58" i="1" s="1"/>
  <c r="F59" i="1"/>
  <c r="G59" i="1" s="1"/>
  <c r="F2" i="1"/>
  <c r="G2" i="1" s="1"/>
</calcChain>
</file>

<file path=xl/sharedStrings.xml><?xml version="1.0" encoding="utf-8"?>
<sst xmlns="http://schemas.openxmlformats.org/spreadsheetml/2006/main" count="489" uniqueCount="14">
  <si>
    <t>rep</t>
  </si>
  <si>
    <t>total</t>
  </si>
  <si>
    <t>alive</t>
  </si>
  <si>
    <t>strain</t>
  </si>
  <si>
    <t>days_after_bleach</t>
  </si>
  <si>
    <t>IC166</t>
  </si>
  <si>
    <t>proportion</t>
  </si>
  <si>
    <t>norm_by_day1</t>
  </si>
  <si>
    <t>trpl_EtOH</t>
  </si>
  <si>
    <t>trpl_Aux</t>
  </si>
  <si>
    <t>N2</t>
  </si>
  <si>
    <t>AWR58_EtOH</t>
  </si>
  <si>
    <t>AWR58_Aux</t>
  </si>
  <si>
    <t>rpl28_TIR1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</si>
</sst>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83"/>
  <sheetViews>
    <sheetView tabSelected="1" topLeftCell="A322" workbookViewId="0">
      <selection activeCell="A466" sqref="A466:XFD483"/>
    </sheetView>
  </sheetViews>
  <sheetFormatPr defaultColWidth="9" defaultRowHeight="14.25" x14ac:dyDescent="0.45"/>
  <cols>
    <col min="1" max="1" width="13.59765625" style="1" bestFit="1" customWidth="1"/>
    <col min="2" max="2" width="4" style="1" bestFit="1" customWidth="1"/>
    <col min="3" max="3" width="17.3984375" style="1" bestFit="1" customWidth="1"/>
    <col min="4" max="4" width="5.1328125" style="1" bestFit="1" customWidth="1"/>
    <col min="5" max="5" width="5.265625" style="1" bestFit="1" customWidth="1"/>
    <col min="6" max="6" width="12" style="1" bestFit="1" customWidth="1"/>
    <col min="7" max="7" width="14.1328125" style="1" bestFit="1" customWidth="1"/>
    <col min="8" max="16384" width="9" style="1"/>
  </cols>
  <sheetData>
    <row r="1" spans="1:7" x14ac:dyDescent="0.45">
      <c r="A1" s="1" t="s">
        <v>3</v>
      </c>
      <c r="B1" s="1" t="s">
        <v>0</v>
      </c>
      <c r="C1" s="1" t="s">
        <v>4</v>
      </c>
      <c r="D1" s="1" t="s">
        <v>1</v>
      </c>
      <c r="E1" s="1" t="s">
        <v>2</v>
      </c>
      <c r="F1" s="1" t="s">
        <v>6</v>
      </c>
      <c r="G1" s="1" t="s">
        <v>7</v>
      </c>
    </row>
    <row r="2" spans="1:7" x14ac:dyDescent="0.45">
      <c r="A2" s="1" t="s">
        <v>5</v>
      </c>
      <c r="B2" s="1">
        <v>1</v>
      </c>
      <c r="C2" s="1">
        <v>1</v>
      </c>
      <c r="D2" s="1">
        <v>94</v>
      </c>
      <c r="E2" s="1">
        <v>82</v>
      </c>
      <c r="F2" s="1">
        <f>E2/D2</f>
        <v>0.87234042553191493</v>
      </c>
      <c r="G2" s="1">
        <f>F2/0.872340425531915</f>
        <v>0.99999999999999989</v>
      </c>
    </row>
    <row r="3" spans="1:7" x14ac:dyDescent="0.45">
      <c r="A3" s="1" t="s">
        <v>5</v>
      </c>
      <c r="B3" s="1">
        <v>1</v>
      </c>
      <c r="C3" s="1">
        <v>2</v>
      </c>
      <c r="D3" s="1">
        <v>106</v>
      </c>
      <c r="E3" s="1">
        <v>71</v>
      </c>
      <c r="F3" s="1">
        <f t="shared" ref="F3:F308" si="0">E3/D3</f>
        <v>0.66981132075471694</v>
      </c>
      <c r="G3" s="1">
        <f t="shared" ref="G3:G12" si="1">F3/0.872340425531915</f>
        <v>0.76783248964565098</v>
      </c>
    </row>
    <row r="4" spans="1:7" x14ac:dyDescent="0.45">
      <c r="A4" s="1" t="s">
        <v>5</v>
      </c>
      <c r="B4" s="1">
        <v>1</v>
      </c>
      <c r="C4" s="1">
        <v>3</v>
      </c>
      <c r="D4" s="1">
        <v>117</v>
      </c>
      <c r="E4" s="1">
        <v>61</v>
      </c>
      <c r="F4" s="1">
        <f t="shared" si="0"/>
        <v>0.5213675213675214</v>
      </c>
      <c r="G4" s="1">
        <f t="shared" si="1"/>
        <v>0.59766520742130491</v>
      </c>
    </row>
    <row r="5" spans="1:7" x14ac:dyDescent="0.45">
      <c r="A5" s="1" t="s">
        <v>5</v>
      </c>
      <c r="B5" s="1">
        <v>1</v>
      </c>
      <c r="C5" s="1">
        <v>4</v>
      </c>
      <c r="D5" s="1">
        <v>96</v>
      </c>
      <c r="E5" s="1">
        <v>44</v>
      </c>
      <c r="F5" s="1">
        <f t="shared" si="0"/>
        <v>0.45833333333333331</v>
      </c>
      <c r="G5" s="1">
        <f t="shared" si="1"/>
        <v>0.52540650406504052</v>
      </c>
    </row>
    <row r="6" spans="1:7" x14ac:dyDescent="0.45">
      <c r="A6" s="1" t="s">
        <v>5</v>
      </c>
      <c r="B6" s="1">
        <v>1</v>
      </c>
      <c r="C6" s="1">
        <v>5</v>
      </c>
      <c r="D6" s="1">
        <v>100</v>
      </c>
      <c r="E6" s="1">
        <v>36</v>
      </c>
      <c r="F6" s="1">
        <f t="shared" si="0"/>
        <v>0.36</v>
      </c>
      <c r="G6" s="1">
        <f t="shared" si="1"/>
        <v>0.41268292682926822</v>
      </c>
    </row>
    <row r="7" spans="1:7" x14ac:dyDescent="0.45">
      <c r="A7" s="1" t="s">
        <v>5</v>
      </c>
      <c r="B7" s="1">
        <v>1</v>
      </c>
      <c r="C7" s="1">
        <v>6</v>
      </c>
      <c r="D7" s="1">
        <v>70</v>
      </c>
      <c r="E7" s="1">
        <v>25</v>
      </c>
      <c r="F7" s="1">
        <f t="shared" si="0"/>
        <v>0.35714285714285715</v>
      </c>
      <c r="G7" s="1">
        <f t="shared" si="1"/>
        <v>0.40940766550522639</v>
      </c>
    </row>
    <row r="8" spans="1:7" x14ac:dyDescent="0.45">
      <c r="A8" s="1" t="s">
        <v>5</v>
      </c>
      <c r="B8" s="1">
        <v>1</v>
      </c>
      <c r="C8" s="1">
        <v>7</v>
      </c>
      <c r="D8" s="1">
        <v>106</v>
      </c>
      <c r="E8" s="1">
        <v>7</v>
      </c>
      <c r="F8" s="1">
        <f t="shared" si="0"/>
        <v>6.6037735849056603E-2</v>
      </c>
      <c r="G8" s="1">
        <f t="shared" si="1"/>
        <v>7.5701794753796584E-2</v>
      </c>
    </row>
    <row r="9" spans="1:7" x14ac:dyDescent="0.45">
      <c r="A9" s="1" t="s">
        <v>5</v>
      </c>
      <c r="B9" s="1">
        <v>1</v>
      </c>
      <c r="C9" s="1">
        <v>8</v>
      </c>
      <c r="D9" s="1">
        <v>85</v>
      </c>
      <c r="E9" s="1">
        <v>3</v>
      </c>
      <c r="F9" s="1">
        <f t="shared" si="0"/>
        <v>3.5294117647058823E-2</v>
      </c>
      <c r="G9" s="1">
        <f t="shared" si="1"/>
        <v>4.0459110473457668E-2</v>
      </c>
    </row>
    <row r="10" spans="1:7" x14ac:dyDescent="0.45">
      <c r="A10" s="1" t="s">
        <v>5</v>
      </c>
      <c r="B10" s="1">
        <v>1</v>
      </c>
      <c r="C10" s="1">
        <v>9</v>
      </c>
      <c r="D10" s="1">
        <v>90</v>
      </c>
      <c r="E10" s="1">
        <v>3</v>
      </c>
      <c r="F10" s="1">
        <f t="shared" si="0"/>
        <v>3.3333333333333333E-2</v>
      </c>
      <c r="G10" s="1">
        <f t="shared" si="1"/>
        <v>3.8211382113821128E-2</v>
      </c>
    </row>
    <row r="11" spans="1:7" x14ac:dyDescent="0.45">
      <c r="A11" s="1" t="s">
        <v>5</v>
      </c>
      <c r="B11" s="1">
        <v>1</v>
      </c>
      <c r="C11" s="1">
        <v>10</v>
      </c>
      <c r="D11" s="1">
        <v>86</v>
      </c>
      <c r="E11" s="1">
        <v>1</v>
      </c>
      <c r="F11" s="1">
        <f t="shared" si="0"/>
        <v>1.1627906976744186E-2</v>
      </c>
      <c r="G11" s="1">
        <f t="shared" si="1"/>
        <v>1.3329551900170163E-2</v>
      </c>
    </row>
    <row r="12" spans="1:7" x14ac:dyDescent="0.45">
      <c r="A12" s="1" t="s">
        <v>5</v>
      </c>
      <c r="B12" s="1">
        <v>1</v>
      </c>
      <c r="C12" s="1">
        <v>11</v>
      </c>
      <c r="D12" s="1">
        <v>90</v>
      </c>
      <c r="E12" s="1">
        <v>0</v>
      </c>
      <c r="F12" s="1">
        <f t="shared" si="0"/>
        <v>0</v>
      </c>
      <c r="G12" s="1">
        <f t="shared" si="1"/>
        <v>0</v>
      </c>
    </row>
    <row r="13" spans="1:7" x14ac:dyDescent="0.45">
      <c r="A13" s="1" t="s">
        <v>8</v>
      </c>
      <c r="B13" s="1">
        <v>1</v>
      </c>
      <c r="C13" s="1">
        <v>1</v>
      </c>
      <c r="D13" s="1">
        <v>93</v>
      </c>
      <c r="E13" s="1">
        <v>75</v>
      </c>
      <c r="F13" s="1">
        <f t="shared" si="0"/>
        <v>0.80645161290322576</v>
      </c>
      <c r="G13" s="1">
        <f>F13/0.806451612903226</f>
        <v>0.99999999999999978</v>
      </c>
    </row>
    <row r="14" spans="1:7" x14ac:dyDescent="0.45">
      <c r="A14" s="1" t="s">
        <v>8</v>
      </c>
      <c r="B14" s="1">
        <v>1</v>
      </c>
      <c r="C14" s="1">
        <v>2</v>
      </c>
      <c r="D14" s="1">
        <v>111</v>
      </c>
      <c r="E14" s="1">
        <v>100</v>
      </c>
      <c r="F14" s="1">
        <f t="shared" si="0"/>
        <v>0.90090090090090091</v>
      </c>
      <c r="G14" s="1">
        <f t="shared" ref="G14:G23" si="2">F14/0.806451612903226</f>
        <v>1.1171171171171168</v>
      </c>
    </row>
    <row r="15" spans="1:7" x14ac:dyDescent="0.45">
      <c r="A15" s="1" t="s">
        <v>8</v>
      </c>
      <c r="B15" s="1">
        <v>1</v>
      </c>
      <c r="C15" s="1">
        <v>3</v>
      </c>
      <c r="D15" s="1">
        <v>93</v>
      </c>
      <c r="E15" s="1">
        <v>70</v>
      </c>
      <c r="F15" s="1">
        <f t="shared" si="0"/>
        <v>0.75268817204301075</v>
      </c>
      <c r="G15" s="1">
        <f t="shared" si="2"/>
        <v>0.93333333333333313</v>
      </c>
    </row>
    <row r="16" spans="1:7" x14ac:dyDescent="0.45">
      <c r="A16" s="1" t="s">
        <v>8</v>
      </c>
      <c r="B16" s="1">
        <v>1</v>
      </c>
      <c r="C16" s="1">
        <v>4</v>
      </c>
      <c r="D16" s="1">
        <v>100</v>
      </c>
      <c r="E16" s="1">
        <v>68</v>
      </c>
      <c r="F16" s="1">
        <f t="shared" si="0"/>
        <v>0.68</v>
      </c>
      <c r="G16" s="1">
        <f t="shared" si="2"/>
        <v>0.84319999999999984</v>
      </c>
    </row>
    <row r="17" spans="1:7" x14ac:dyDescent="0.45">
      <c r="A17" s="1" t="s">
        <v>8</v>
      </c>
      <c r="B17" s="1">
        <v>1</v>
      </c>
      <c r="C17" s="1">
        <v>5</v>
      </c>
      <c r="D17" s="1">
        <v>98</v>
      </c>
      <c r="E17" s="1">
        <v>48</v>
      </c>
      <c r="F17" s="1">
        <f t="shared" si="0"/>
        <v>0.48979591836734693</v>
      </c>
      <c r="G17" s="1">
        <f t="shared" si="2"/>
        <v>0.60734693877551005</v>
      </c>
    </row>
    <row r="18" spans="1:7" x14ac:dyDescent="0.45">
      <c r="A18" s="1" t="s">
        <v>8</v>
      </c>
      <c r="B18" s="1">
        <v>1</v>
      </c>
      <c r="C18" s="1">
        <v>6</v>
      </c>
      <c r="D18" s="1">
        <v>79</v>
      </c>
      <c r="E18" s="1">
        <v>29</v>
      </c>
      <c r="F18" s="1">
        <f t="shared" si="0"/>
        <v>0.36708860759493672</v>
      </c>
      <c r="G18" s="1">
        <f t="shared" si="2"/>
        <v>0.45518987341772144</v>
      </c>
    </row>
    <row r="19" spans="1:7" x14ac:dyDescent="0.45">
      <c r="A19" s="1" t="s">
        <v>8</v>
      </c>
      <c r="B19" s="1">
        <v>1</v>
      </c>
      <c r="C19" s="1">
        <v>7</v>
      </c>
      <c r="D19" s="1">
        <v>82</v>
      </c>
      <c r="E19" s="1">
        <v>23</v>
      </c>
      <c r="F19" s="1">
        <f t="shared" si="0"/>
        <v>0.28048780487804881</v>
      </c>
      <c r="G19" s="1">
        <f t="shared" si="2"/>
        <v>0.34780487804878046</v>
      </c>
    </row>
    <row r="20" spans="1:7" x14ac:dyDescent="0.45">
      <c r="A20" s="1" t="s">
        <v>8</v>
      </c>
      <c r="B20" s="1">
        <v>1</v>
      </c>
      <c r="C20" s="1">
        <v>8</v>
      </c>
      <c r="D20" s="1">
        <v>95</v>
      </c>
      <c r="E20" s="1">
        <v>24</v>
      </c>
      <c r="F20" s="1">
        <f t="shared" si="0"/>
        <v>0.25263157894736843</v>
      </c>
      <c r="G20" s="1">
        <f t="shared" si="2"/>
        <v>0.3132631578947368</v>
      </c>
    </row>
    <row r="21" spans="1:7" x14ac:dyDescent="0.45">
      <c r="A21" s="1" t="s">
        <v>8</v>
      </c>
      <c r="B21" s="1">
        <v>1</v>
      </c>
      <c r="C21" s="1">
        <v>9</v>
      </c>
      <c r="D21" s="1">
        <v>79</v>
      </c>
      <c r="E21" s="1">
        <v>9</v>
      </c>
      <c r="F21" s="1">
        <f t="shared" si="0"/>
        <v>0.11392405063291139</v>
      </c>
      <c r="G21" s="1">
        <f t="shared" si="2"/>
        <v>0.14126582278481009</v>
      </c>
    </row>
    <row r="22" spans="1:7" x14ac:dyDescent="0.45">
      <c r="A22" s="1" t="s">
        <v>8</v>
      </c>
      <c r="B22" s="1">
        <v>1</v>
      </c>
      <c r="C22" s="1">
        <v>10</v>
      </c>
      <c r="D22" s="1">
        <v>86</v>
      </c>
      <c r="E22" s="1">
        <v>2</v>
      </c>
      <c r="F22" s="1">
        <f t="shared" si="0"/>
        <v>2.3255813953488372E-2</v>
      </c>
      <c r="G22" s="1">
        <f t="shared" si="2"/>
        <v>2.8837209302325573E-2</v>
      </c>
    </row>
    <row r="23" spans="1:7" x14ac:dyDescent="0.45">
      <c r="A23" s="1" t="s">
        <v>8</v>
      </c>
      <c r="B23" s="1">
        <v>1</v>
      </c>
      <c r="C23" s="1">
        <v>11</v>
      </c>
      <c r="D23" s="1">
        <v>71</v>
      </c>
      <c r="E23" s="1">
        <v>0</v>
      </c>
      <c r="F23" s="1">
        <f t="shared" si="0"/>
        <v>0</v>
      </c>
      <c r="G23" s="1">
        <f t="shared" si="2"/>
        <v>0</v>
      </c>
    </row>
    <row r="24" spans="1:7" x14ac:dyDescent="0.45">
      <c r="A24" s="1" t="s">
        <v>9</v>
      </c>
      <c r="B24" s="1">
        <v>1</v>
      </c>
      <c r="C24" s="1">
        <v>1</v>
      </c>
      <c r="D24" s="1">
        <v>121</v>
      </c>
      <c r="E24" s="1">
        <v>112</v>
      </c>
      <c r="F24" s="1">
        <f t="shared" si="0"/>
        <v>0.92561983471074383</v>
      </c>
      <c r="G24" s="1">
        <f>F24/0.925619834710744</f>
        <v>0.99999999999999978</v>
      </c>
    </row>
    <row r="25" spans="1:7" x14ac:dyDescent="0.45">
      <c r="A25" s="1" t="s">
        <v>9</v>
      </c>
      <c r="B25" s="1">
        <v>1</v>
      </c>
      <c r="C25" s="1">
        <v>2</v>
      </c>
      <c r="D25" s="1">
        <v>101</v>
      </c>
      <c r="E25" s="1">
        <v>77</v>
      </c>
      <c r="F25" s="1">
        <f t="shared" si="0"/>
        <v>0.76237623762376239</v>
      </c>
      <c r="G25" s="1">
        <f t="shared" ref="G25:G30" si="3">F25/0.925619834710744</f>
        <v>0.82363861386138593</v>
      </c>
    </row>
    <row r="26" spans="1:7" x14ac:dyDescent="0.45">
      <c r="A26" s="1" t="s">
        <v>9</v>
      </c>
      <c r="B26" s="1">
        <v>1</v>
      </c>
      <c r="C26" s="1">
        <v>3</v>
      </c>
      <c r="D26" s="1">
        <v>100</v>
      </c>
      <c r="E26" s="1">
        <v>57</v>
      </c>
      <c r="F26" s="1">
        <f t="shared" si="0"/>
        <v>0.56999999999999995</v>
      </c>
      <c r="G26" s="1">
        <f t="shared" si="3"/>
        <v>0.61580357142857123</v>
      </c>
    </row>
    <row r="27" spans="1:7" x14ac:dyDescent="0.45">
      <c r="A27" s="1" t="s">
        <v>9</v>
      </c>
      <c r="B27" s="1">
        <v>1</v>
      </c>
      <c r="C27" s="1">
        <v>4</v>
      </c>
      <c r="D27" s="1">
        <v>96</v>
      </c>
      <c r="E27" s="1">
        <v>27</v>
      </c>
      <c r="F27" s="1">
        <f t="shared" si="0"/>
        <v>0.28125</v>
      </c>
      <c r="G27" s="1">
        <f t="shared" si="3"/>
        <v>0.30385044642857134</v>
      </c>
    </row>
    <row r="28" spans="1:7" x14ac:dyDescent="0.45">
      <c r="A28" s="1" t="s">
        <v>9</v>
      </c>
      <c r="B28" s="1">
        <v>1</v>
      </c>
      <c r="C28" s="1">
        <v>5</v>
      </c>
      <c r="D28" s="1">
        <v>110</v>
      </c>
      <c r="E28" s="1">
        <v>29</v>
      </c>
      <c r="F28" s="1">
        <f t="shared" si="0"/>
        <v>0.26363636363636361</v>
      </c>
      <c r="G28" s="1">
        <f t="shared" si="3"/>
        <v>0.28482142857142845</v>
      </c>
    </row>
    <row r="29" spans="1:7" x14ac:dyDescent="0.45">
      <c r="A29" s="1" t="s">
        <v>9</v>
      </c>
      <c r="B29" s="1">
        <v>1</v>
      </c>
      <c r="C29" s="1">
        <v>6</v>
      </c>
      <c r="D29" s="1">
        <v>95</v>
      </c>
      <c r="E29" s="1">
        <v>11</v>
      </c>
      <c r="F29" s="1">
        <f t="shared" si="0"/>
        <v>0.11578947368421053</v>
      </c>
      <c r="G29" s="1">
        <f t="shared" si="3"/>
        <v>0.12509398496240598</v>
      </c>
    </row>
    <row r="30" spans="1:7" x14ac:dyDescent="0.45">
      <c r="A30" s="1" t="s">
        <v>9</v>
      </c>
      <c r="B30" s="1">
        <v>1</v>
      </c>
      <c r="C30" s="1">
        <v>7</v>
      </c>
      <c r="D30" s="1">
        <v>111</v>
      </c>
      <c r="E30" s="1">
        <v>0</v>
      </c>
      <c r="F30" s="1">
        <f t="shared" si="0"/>
        <v>0</v>
      </c>
      <c r="G30" s="1">
        <f t="shared" si="3"/>
        <v>0</v>
      </c>
    </row>
    <row r="31" spans="1:7" x14ac:dyDescent="0.45">
      <c r="A31" s="1" t="s">
        <v>5</v>
      </c>
      <c r="B31" s="1">
        <v>2</v>
      </c>
      <c r="C31" s="1">
        <v>1</v>
      </c>
      <c r="D31" s="1">
        <v>105</v>
      </c>
      <c r="E31" s="1">
        <v>91</v>
      </c>
      <c r="F31" s="1">
        <f t="shared" si="0"/>
        <v>0.8666666666666667</v>
      </c>
      <c r="G31" s="1">
        <f>F31/0.866666666666667</f>
        <v>0.99999999999999967</v>
      </c>
    </row>
    <row r="32" spans="1:7" x14ac:dyDescent="0.45">
      <c r="A32" s="1" t="s">
        <v>5</v>
      </c>
      <c r="B32" s="1">
        <v>2</v>
      </c>
      <c r="C32" s="1">
        <v>2</v>
      </c>
      <c r="D32" s="1">
        <v>104</v>
      </c>
      <c r="E32" s="1">
        <v>76</v>
      </c>
      <c r="F32" s="1">
        <f t="shared" si="0"/>
        <v>0.73076923076923073</v>
      </c>
      <c r="G32" s="1">
        <f t="shared" ref="G32:G40" si="4">F32/0.866666666666667</f>
        <v>0.84319526627218899</v>
      </c>
    </row>
    <row r="33" spans="1:7" x14ac:dyDescent="0.45">
      <c r="A33" s="1" t="s">
        <v>5</v>
      </c>
      <c r="B33" s="1">
        <v>2</v>
      </c>
      <c r="C33" s="1">
        <v>3</v>
      </c>
      <c r="D33" s="1">
        <v>95</v>
      </c>
      <c r="E33" s="1">
        <v>52</v>
      </c>
      <c r="F33" s="1">
        <f t="shared" si="0"/>
        <v>0.54736842105263162</v>
      </c>
      <c r="G33" s="1">
        <f t="shared" si="4"/>
        <v>0.6315789473684208</v>
      </c>
    </row>
    <row r="34" spans="1:7" x14ac:dyDescent="0.45">
      <c r="A34" s="1" t="s">
        <v>5</v>
      </c>
      <c r="B34" s="1">
        <v>2</v>
      </c>
      <c r="C34" s="1">
        <v>4</v>
      </c>
      <c r="D34" s="1">
        <v>95</v>
      </c>
      <c r="E34" s="1">
        <v>39</v>
      </c>
      <c r="F34" s="1">
        <f t="shared" si="0"/>
        <v>0.41052631578947368</v>
      </c>
      <c r="G34" s="1">
        <f t="shared" si="4"/>
        <v>0.4736842105263156</v>
      </c>
    </row>
    <row r="35" spans="1:7" x14ac:dyDescent="0.45">
      <c r="A35" s="1" t="s">
        <v>5</v>
      </c>
      <c r="B35" s="1">
        <v>2</v>
      </c>
      <c r="C35" s="1">
        <v>5</v>
      </c>
      <c r="D35" s="1">
        <v>86</v>
      </c>
      <c r="E35" s="1">
        <v>31</v>
      </c>
      <c r="F35" s="1">
        <f t="shared" si="0"/>
        <v>0.36046511627906974</v>
      </c>
      <c r="G35" s="1">
        <f t="shared" si="4"/>
        <v>0.41592128801431105</v>
      </c>
    </row>
    <row r="36" spans="1:7" x14ac:dyDescent="0.45">
      <c r="A36" s="1" t="s">
        <v>5</v>
      </c>
      <c r="B36" s="1">
        <v>2</v>
      </c>
      <c r="C36" s="1">
        <v>6</v>
      </c>
      <c r="D36" s="1">
        <v>92</v>
      </c>
      <c r="E36" s="1">
        <v>27</v>
      </c>
      <c r="F36" s="1">
        <f t="shared" si="0"/>
        <v>0.29347826086956524</v>
      </c>
      <c r="G36" s="1">
        <f t="shared" si="4"/>
        <v>0.33862876254180591</v>
      </c>
    </row>
    <row r="37" spans="1:7" x14ac:dyDescent="0.45">
      <c r="A37" s="1" t="s">
        <v>5</v>
      </c>
      <c r="B37" s="1">
        <v>2</v>
      </c>
      <c r="C37" s="1">
        <v>7</v>
      </c>
      <c r="D37" s="1">
        <v>88</v>
      </c>
      <c r="E37" s="1">
        <v>14</v>
      </c>
      <c r="F37" s="1">
        <f t="shared" si="0"/>
        <v>0.15909090909090909</v>
      </c>
      <c r="G37" s="1">
        <f t="shared" si="4"/>
        <v>0.18356643356643348</v>
      </c>
    </row>
    <row r="38" spans="1:7" x14ac:dyDescent="0.45">
      <c r="A38" s="1" t="s">
        <v>5</v>
      </c>
      <c r="B38" s="1">
        <v>2</v>
      </c>
      <c r="C38" s="1">
        <v>8</v>
      </c>
      <c r="D38" s="1">
        <v>89</v>
      </c>
      <c r="E38" s="1">
        <v>11</v>
      </c>
      <c r="F38" s="1">
        <f t="shared" si="0"/>
        <v>0.12359550561797752</v>
      </c>
      <c r="G38" s="1">
        <f t="shared" si="4"/>
        <v>0.142610198789974</v>
      </c>
    </row>
    <row r="39" spans="1:7" x14ac:dyDescent="0.45">
      <c r="A39" s="1" t="s">
        <v>5</v>
      </c>
      <c r="B39" s="1">
        <v>2</v>
      </c>
      <c r="C39" s="1">
        <v>9</v>
      </c>
      <c r="D39" s="1">
        <v>109</v>
      </c>
      <c r="E39" s="1">
        <v>3</v>
      </c>
      <c r="F39" s="1">
        <f t="shared" si="0"/>
        <v>2.7522935779816515E-2</v>
      </c>
      <c r="G39" s="1">
        <f t="shared" si="4"/>
        <v>3.1757233592095965E-2</v>
      </c>
    </row>
    <row r="40" spans="1:7" x14ac:dyDescent="0.45">
      <c r="A40" s="1" t="s">
        <v>5</v>
      </c>
      <c r="B40" s="1">
        <v>2</v>
      </c>
      <c r="C40" s="1">
        <v>10</v>
      </c>
      <c r="D40" s="1">
        <v>113</v>
      </c>
      <c r="E40" s="1">
        <v>1</v>
      </c>
      <c r="F40" s="1">
        <f t="shared" si="0"/>
        <v>8.8495575221238937E-3</v>
      </c>
      <c r="G40" s="1">
        <f t="shared" si="4"/>
        <v>1.021102791014295E-2</v>
      </c>
    </row>
    <row r="41" spans="1:7" x14ac:dyDescent="0.45">
      <c r="A41" s="1" t="s">
        <v>8</v>
      </c>
      <c r="B41" s="1">
        <v>2</v>
      </c>
      <c r="C41" s="1">
        <v>1</v>
      </c>
      <c r="D41" s="1">
        <v>71</v>
      </c>
      <c r="E41" s="1">
        <v>66</v>
      </c>
      <c r="F41" s="1">
        <f t="shared" si="0"/>
        <v>0.92957746478873238</v>
      </c>
      <c r="G41" s="1">
        <f>F41/0.929577464788732</f>
        <v>1.0000000000000004</v>
      </c>
    </row>
    <row r="42" spans="1:7" x14ac:dyDescent="0.45">
      <c r="A42" s="1" t="s">
        <v>8</v>
      </c>
      <c r="B42" s="1">
        <v>2</v>
      </c>
      <c r="C42" s="1">
        <v>2</v>
      </c>
      <c r="D42" s="1">
        <v>79</v>
      </c>
      <c r="E42" s="1">
        <v>58</v>
      </c>
      <c r="F42" s="1">
        <f t="shared" si="0"/>
        <v>0.73417721518987344</v>
      </c>
      <c r="G42" s="1">
        <f t="shared" ref="G42:G50" si="5">F42/0.929577464788732</f>
        <v>0.78979670118910661</v>
      </c>
    </row>
    <row r="43" spans="1:7" x14ac:dyDescent="0.45">
      <c r="A43" s="1" t="s">
        <v>8</v>
      </c>
      <c r="B43" s="1">
        <v>2</v>
      </c>
      <c r="C43" s="1">
        <v>3</v>
      </c>
      <c r="D43" s="1">
        <v>61</v>
      </c>
      <c r="E43" s="1">
        <v>44</v>
      </c>
      <c r="F43" s="1">
        <f t="shared" si="0"/>
        <v>0.72131147540983609</v>
      </c>
      <c r="G43" s="1">
        <f t="shared" si="5"/>
        <v>0.77595628415300577</v>
      </c>
    </row>
    <row r="44" spans="1:7" x14ac:dyDescent="0.45">
      <c r="A44" s="1" t="s">
        <v>8</v>
      </c>
      <c r="B44" s="1">
        <v>2</v>
      </c>
      <c r="C44" s="1">
        <v>4</v>
      </c>
      <c r="D44" s="1">
        <v>76</v>
      </c>
      <c r="E44" s="1">
        <v>22</v>
      </c>
      <c r="F44" s="1">
        <f t="shared" si="0"/>
        <v>0.28947368421052633</v>
      </c>
      <c r="G44" s="1">
        <f t="shared" si="5"/>
        <v>0.31140350877192996</v>
      </c>
    </row>
    <row r="45" spans="1:7" x14ac:dyDescent="0.45">
      <c r="A45" s="1" t="s">
        <v>8</v>
      </c>
      <c r="B45" s="1">
        <v>2</v>
      </c>
      <c r="C45" s="1">
        <v>5</v>
      </c>
      <c r="D45" s="1">
        <v>75</v>
      </c>
      <c r="E45" s="1">
        <v>24</v>
      </c>
      <c r="F45" s="1">
        <f t="shared" si="0"/>
        <v>0.32</v>
      </c>
      <c r="G45" s="1">
        <f t="shared" si="5"/>
        <v>0.34424242424242441</v>
      </c>
    </row>
    <row r="46" spans="1:7" x14ac:dyDescent="0.45">
      <c r="A46" s="1" t="s">
        <v>8</v>
      </c>
      <c r="B46" s="1">
        <v>2</v>
      </c>
      <c r="C46" s="1">
        <v>6</v>
      </c>
      <c r="D46" s="1">
        <v>64</v>
      </c>
      <c r="E46" s="1">
        <v>3</v>
      </c>
      <c r="F46" s="1">
        <f t="shared" si="0"/>
        <v>4.6875E-2</v>
      </c>
      <c r="G46" s="1">
        <f t="shared" si="5"/>
        <v>5.0426136363636381E-2</v>
      </c>
    </row>
    <row r="47" spans="1:7" x14ac:dyDescent="0.45">
      <c r="A47" s="1" t="s">
        <v>8</v>
      </c>
      <c r="B47" s="1">
        <v>2</v>
      </c>
      <c r="C47" s="1">
        <v>7</v>
      </c>
      <c r="D47" s="1">
        <v>98</v>
      </c>
      <c r="E47" s="1">
        <v>2</v>
      </c>
      <c r="F47" s="1">
        <f t="shared" si="0"/>
        <v>2.0408163265306121E-2</v>
      </c>
      <c r="G47" s="1">
        <f t="shared" si="5"/>
        <v>2.1954236239950534E-2</v>
      </c>
    </row>
    <row r="48" spans="1:7" x14ac:dyDescent="0.45">
      <c r="A48" s="1" t="s">
        <v>8</v>
      </c>
      <c r="B48" s="1">
        <v>2</v>
      </c>
      <c r="C48" s="1">
        <v>8</v>
      </c>
      <c r="D48" s="1">
        <v>124</v>
      </c>
      <c r="E48" s="1">
        <v>3</v>
      </c>
      <c r="F48" s="1">
        <f t="shared" si="0"/>
        <v>2.4193548387096774E-2</v>
      </c>
      <c r="G48" s="1">
        <f t="shared" si="5"/>
        <v>2.6026392961876841E-2</v>
      </c>
    </row>
    <row r="49" spans="1:7" x14ac:dyDescent="0.45">
      <c r="A49" s="1" t="s">
        <v>8</v>
      </c>
      <c r="B49" s="1">
        <v>2</v>
      </c>
      <c r="C49" s="1">
        <v>9</v>
      </c>
      <c r="D49" s="1">
        <v>74</v>
      </c>
      <c r="E49" s="1">
        <v>2</v>
      </c>
      <c r="F49" s="1">
        <f t="shared" si="0"/>
        <v>2.7027027027027029E-2</v>
      </c>
      <c r="G49" s="1">
        <f t="shared" si="5"/>
        <v>2.9074529074529086E-2</v>
      </c>
    </row>
    <row r="50" spans="1:7" x14ac:dyDescent="0.45">
      <c r="A50" s="1" t="s">
        <v>8</v>
      </c>
      <c r="B50" s="1">
        <v>2</v>
      </c>
      <c r="C50" s="1">
        <v>10</v>
      </c>
      <c r="D50" s="1">
        <v>71</v>
      </c>
      <c r="E50" s="1">
        <v>1</v>
      </c>
      <c r="F50" s="1">
        <f t="shared" si="0"/>
        <v>1.4084507042253521E-2</v>
      </c>
      <c r="G50" s="1">
        <f t="shared" si="5"/>
        <v>1.5151515151515157E-2</v>
      </c>
    </row>
    <row r="51" spans="1:7" x14ac:dyDescent="0.45">
      <c r="A51" s="1" t="s">
        <v>9</v>
      </c>
      <c r="B51" s="1">
        <v>2</v>
      </c>
      <c r="C51" s="1">
        <v>1</v>
      </c>
      <c r="D51" s="1">
        <v>27</v>
      </c>
      <c r="E51" s="1">
        <v>27</v>
      </c>
      <c r="F51" s="1">
        <f t="shared" si="0"/>
        <v>1</v>
      </c>
      <c r="G51" s="1">
        <f>F51/1</f>
        <v>1</v>
      </c>
    </row>
    <row r="52" spans="1:7" x14ac:dyDescent="0.45">
      <c r="A52" s="1" t="s">
        <v>9</v>
      </c>
      <c r="B52" s="1">
        <v>2</v>
      </c>
      <c r="C52" s="1">
        <v>2</v>
      </c>
      <c r="D52" s="1">
        <v>108</v>
      </c>
      <c r="E52" s="1">
        <v>62</v>
      </c>
      <c r="F52" s="1">
        <f t="shared" si="0"/>
        <v>0.57407407407407407</v>
      </c>
      <c r="G52" s="1">
        <f t="shared" ref="G52:G78" si="6">F52/1</f>
        <v>0.57407407407407407</v>
      </c>
    </row>
    <row r="53" spans="1:7" x14ac:dyDescent="0.45">
      <c r="A53" s="1" t="s">
        <v>9</v>
      </c>
      <c r="B53" s="1">
        <v>2</v>
      </c>
      <c r="C53" s="1">
        <v>3</v>
      </c>
      <c r="D53" s="1">
        <v>55</v>
      </c>
      <c r="E53" s="1">
        <v>33</v>
      </c>
      <c r="F53" s="1">
        <f t="shared" si="0"/>
        <v>0.6</v>
      </c>
      <c r="G53" s="1">
        <f t="shared" si="6"/>
        <v>0.6</v>
      </c>
    </row>
    <row r="54" spans="1:7" x14ac:dyDescent="0.45">
      <c r="A54" s="1" t="s">
        <v>9</v>
      </c>
      <c r="B54" s="1">
        <v>2</v>
      </c>
      <c r="C54" s="1">
        <v>4</v>
      </c>
      <c r="D54" s="1">
        <v>99</v>
      </c>
      <c r="E54" s="1">
        <v>39</v>
      </c>
      <c r="F54" s="1">
        <f t="shared" si="0"/>
        <v>0.39393939393939392</v>
      </c>
      <c r="G54" s="1">
        <f t="shared" si="6"/>
        <v>0.39393939393939392</v>
      </c>
    </row>
    <row r="55" spans="1:7" x14ac:dyDescent="0.45">
      <c r="A55" s="1" t="s">
        <v>9</v>
      </c>
      <c r="B55" s="1">
        <v>2</v>
      </c>
      <c r="C55" s="1">
        <v>5</v>
      </c>
      <c r="D55" s="1">
        <v>114</v>
      </c>
      <c r="E55" s="1">
        <v>32</v>
      </c>
      <c r="F55" s="1">
        <f t="shared" si="0"/>
        <v>0.2807017543859649</v>
      </c>
      <c r="G55" s="1">
        <f t="shared" si="6"/>
        <v>0.2807017543859649</v>
      </c>
    </row>
    <row r="56" spans="1:7" x14ac:dyDescent="0.45">
      <c r="A56" s="1" t="s">
        <v>9</v>
      </c>
      <c r="B56" s="1">
        <v>2</v>
      </c>
      <c r="C56" s="1">
        <v>6</v>
      </c>
      <c r="D56" s="1">
        <v>94</v>
      </c>
      <c r="E56" s="1">
        <v>31</v>
      </c>
      <c r="F56" s="1">
        <f t="shared" si="0"/>
        <v>0.32978723404255317</v>
      </c>
      <c r="G56" s="1">
        <f t="shared" si="6"/>
        <v>0.32978723404255317</v>
      </c>
    </row>
    <row r="57" spans="1:7" x14ac:dyDescent="0.45">
      <c r="A57" s="1" t="s">
        <v>9</v>
      </c>
      <c r="B57" s="1">
        <v>2</v>
      </c>
      <c r="C57" s="1">
        <v>7</v>
      </c>
      <c r="D57" s="1">
        <v>97</v>
      </c>
      <c r="E57" s="1">
        <v>19</v>
      </c>
      <c r="F57" s="1">
        <f t="shared" si="0"/>
        <v>0.19587628865979381</v>
      </c>
      <c r="G57" s="1">
        <f t="shared" si="6"/>
        <v>0.19587628865979381</v>
      </c>
    </row>
    <row r="58" spans="1:7" x14ac:dyDescent="0.45">
      <c r="A58" s="1" t="s">
        <v>9</v>
      </c>
      <c r="B58" s="1">
        <v>2</v>
      </c>
      <c r="C58" s="1">
        <v>8</v>
      </c>
      <c r="D58" s="1">
        <v>95</v>
      </c>
      <c r="E58" s="1">
        <v>2</v>
      </c>
      <c r="F58" s="1">
        <f t="shared" si="0"/>
        <v>2.1052631578947368E-2</v>
      </c>
      <c r="G58" s="1">
        <f t="shared" si="6"/>
        <v>2.1052631578947368E-2</v>
      </c>
    </row>
    <row r="59" spans="1:7" x14ac:dyDescent="0.45">
      <c r="A59" s="1" t="s">
        <v>9</v>
      </c>
      <c r="B59" s="1">
        <v>2</v>
      </c>
      <c r="C59" s="1">
        <v>9</v>
      </c>
      <c r="D59" s="1">
        <v>68</v>
      </c>
      <c r="E59" s="1">
        <v>0</v>
      </c>
      <c r="F59" s="1">
        <f t="shared" si="0"/>
        <v>0</v>
      </c>
      <c r="G59" s="1">
        <f t="shared" si="6"/>
        <v>0</v>
      </c>
    </row>
    <row r="60" spans="1:7" x14ac:dyDescent="0.45">
      <c r="A60" s="1" t="s">
        <v>10</v>
      </c>
      <c r="B60" s="1">
        <v>1</v>
      </c>
      <c r="C60" s="1">
        <v>1</v>
      </c>
      <c r="D60" s="1">
        <v>121</v>
      </c>
      <c r="E60" s="1">
        <v>121</v>
      </c>
      <c r="F60" s="1">
        <f t="shared" si="0"/>
        <v>1</v>
      </c>
      <c r="G60" s="1">
        <f t="shared" si="6"/>
        <v>1</v>
      </c>
    </row>
    <row r="61" spans="1:7" x14ac:dyDescent="0.45">
      <c r="A61" s="1" t="s">
        <v>10</v>
      </c>
      <c r="B61" s="1">
        <v>1</v>
      </c>
      <c r="C61" s="1">
        <v>2</v>
      </c>
      <c r="D61" s="1">
        <v>114</v>
      </c>
      <c r="E61" s="1">
        <v>107</v>
      </c>
      <c r="F61" s="1">
        <f t="shared" si="0"/>
        <v>0.93859649122807021</v>
      </c>
      <c r="G61" s="1">
        <f t="shared" si="6"/>
        <v>0.93859649122807021</v>
      </c>
    </row>
    <row r="62" spans="1:7" x14ac:dyDescent="0.45">
      <c r="A62" s="1" t="s">
        <v>10</v>
      </c>
      <c r="B62" s="1">
        <v>1</v>
      </c>
      <c r="C62" s="1">
        <v>3</v>
      </c>
      <c r="D62" s="1">
        <v>122</v>
      </c>
      <c r="E62" s="1">
        <v>112</v>
      </c>
      <c r="F62" s="1">
        <f t="shared" si="0"/>
        <v>0.91803278688524592</v>
      </c>
      <c r="G62" s="1">
        <f t="shared" si="6"/>
        <v>0.91803278688524592</v>
      </c>
    </row>
    <row r="63" spans="1:7" x14ac:dyDescent="0.45">
      <c r="A63" s="1" t="s">
        <v>10</v>
      </c>
      <c r="B63" s="1">
        <v>1</v>
      </c>
      <c r="C63" s="1">
        <v>4</v>
      </c>
      <c r="D63" s="1">
        <v>99</v>
      </c>
      <c r="E63" s="1">
        <v>93</v>
      </c>
      <c r="F63" s="1">
        <f t="shared" si="0"/>
        <v>0.93939393939393945</v>
      </c>
      <c r="G63" s="1">
        <f t="shared" si="6"/>
        <v>0.93939393939393945</v>
      </c>
    </row>
    <row r="64" spans="1:7" x14ac:dyDescent="0.45">
      <c r="A64" s="1" t="s">
        <v>10</v>
      </c>
      <c r="B64" s="1">
        <v>1</v>
      </c>
      <c r="C64" s="1">
        <v>5</v>
      </c>
      <c r="D64" s="1">
        <v>133</v>
      </c>
      <c r="E64" s="1">
        <v>128</v>
      </c>
      <c r="F64" s="1">
        <f t="shared" si="0"/>
        <v>0.96240601503759393</v>
      </c>
      <c r="G64" s="1">
        <f t="shared" si="6"/>
        <v>0.96240601503759393</v>
      </c>
    </row>
    <row r="65" spans="1:7" x14ac:dyDescent="0.45">
      <c r="A65" s="1" t="s">
        <v>10</v>
      </c>
      <c r="B65" s="1">
        <v>1</v>
      </c>
      <c r="C65" s="1">
        <v>6</v>
      </c>
      <c r="D65" s="1">
        <v>114</v>
      </c>
      <c r="E65" s="1">
        <v>110</v>
      </c>
      <c r="F65" s="1">
        <f t="shared" si="0"/>
        <v>0.96491228070175439</v>
      </c>
      <c r="G65" s="1">
        <f t="shared" si="6"/>
        <v>0.96491228070175439</v>
      </c>
    </row>
    <row r="66" spans="1:7" x14ac:dyDescent="0.45">
      <c r="A66" s="1" t="s">
        <v>10</v>
      </c>
      <c r="B66" s="1">
        <v>1</v>
      </c>
      <c r="C66" s="1">
        <v>7</v>
      </c>
      <c r="D66" s="1">
        <v>121</v>
      </c>
      <c r="E66" s="1">
        <v>113</v>
      </c>
      <c r="F66" s="1">
        <f t="shared" si="0"/>
        <v>0.93388429752066116</v>
      </c>
      <c r="G66" s="1">
        <f t="shared" si="6"/>
        <v>0.93388429752066116</v>
      </c>
    </row>
    <row r="67" spans="1:7" x14ac:dyDescent="0.45">
      <c r="A67" s="1" t="s">
        <v>10</v>
      </c>
      <c r="B67" s="1">
        <v>1</v>
      </c>
      <c r="C67" s="1">
        <v>8</v>
      </c>
      <c r="D67" s="1">
        <v>125</v>
      </c>
      <c r="E67" s="1">
        <v>116</v>
      </c>
      <c r="F67" s="1">
        <f t="shared" si="0"/>
        <v>0.92800000000000005</v>
      </c>
      <c r="G67" s="1">
        <f t="shared" si="6"/>
        <v>0.92800000000000005</v>
      </c>
    </row>
    <row r="68" spans="1:7" x14ac:dyDescent="0.45">
      <c r="A68" s="1" t="s">
        <v>10</v>
      </c>
      <c r="B68" s="1">
        <v>1</v>
      </c>
      <c r="C68" s="1">
        <v>9</v>
      </c>
      <c r="D68" s="1">
        <v>100</v>
      </c>
      <c r="E68" s="1">
        <v>89</v>
      </c>
      <c r="F68" s="1">
        <f t="shared" si="0"/>
        <v>0.89</v>
      </c>
      <c r="G68" s="1">
        <f t="shared" si="6"/>
        <v>0.89</v>
      </c>
    </row>
    <row r="69" spans="1:7" x14ac:dyDescent="0.45">
      <c r="A69" s="1" t="s">
        <v>10</v>
      </c>
      <c r="B69" s="1">
        <v>1</v>
      </c>
      <c r="C69" s="1">
        <v>10</v>
      </c>
      <c r="D69" s="1">
        <v>100</v>
      </c>
      <c r="E69" s="1">
        <v>86</v>
      </c>
      <c r="F69" s="1">
        <f t="shared" si="0"/>
        <v>0.86</v>
      </c>
      <c r="G69" s="1">
        <f t="shared" si="6"/>
        <v>0.86</v>
      </c>
    </row>
    <row r="70" spans="1:7" x14ac:dyDescent="0.45">
      <c r="A70" s="1" t="s">
        <v>10</v>
      </c>
      <c r="B70" s="1">
        <v>1</v>
      </c>
      <c r="C70" s="1">
        <v>11</v>
      </c>
      <c r="D70" s="1">
        <v>120</v>
      </c>
      <c r="E70" s="1">
        <v>88</v>
      </c>
      <c r="F70" s="1">
        <f t="shared" si="0"/>
        <v>0.73333333333333328</v>
      </c>
      <c r="G70" s="1">
        <f t="shared" si="6"/>
        <v>0.73333333333333328</v>
      </c>
    </row>
    <row r="71" spans="1:7" x14ac:dyDescent="0.45">
      <c r="A71" s="1" t="s">
        <v>10</v>
      </c>
      <c r="B71" s="1">
        <v>1</v>
      </c>
      <c r="C71" s="1">
        <v>12</v>
      </c>
      <c r="D71" s="1">
        <v>128</v>
      </c>
      <c r="E71" s="1">
        <v>99</v>
      </c>
      <c r="F71" s="1">
        <f t="shared" si="0"/>
        <v>0.7734375</v>
      </c>
      <c r="G71" s="1">
        <f t="shared" si="6"/>
        <v>0.7734375</v>
      </c>
    </row>
    <row r="72" spans="1:7" x14ac:dyDescent="0.45">
      <c r="A72" s="1" t="s">
        <v>10</v>
      </c>
      <c r="B72" s="1">
        <v>1</v>
      </c>
      <c r="C72" s="1">
        <v>13</v>
      </c>
      <c r="D72" s="1">
        <v>128</v>
      </c>
      <c r="E72" s="1">
        <v>98</v>
      </c>
      <c r="F72" s="1">
        <f t="shared" si="0"/>
        <v>0.765625</v>
      </c>
      <c r="G72" s="1">
        <f t="shared" si="6"/>
        <v>0.765625</v>
      </c>
    </row>
    <row r="73" spans="1:7" x14ac:dyDescent="0.45">
      <c r="A73" s="1" t="s">
        <v>10</v>
      </c>
      <c r="B73" s="1">
        <v>1</v>
      </c>
      <c r="C73" s="1">
        <v>17</v>
      </c>
      <c r="D73" s="1">
        <v>132</v>
      </c>
      <c r="E73" s="1">
        <v>60</v>
      </c>
      <c r="F73" s="1">
        <f t="shared" si="0"/>
        <v>0.45454545454545453</v>
      </c>
      <c r="G73" s="1">
        <f t="shared" si="6"/>
        <v>0.45454545454545453</v>
      </c>
    </row>
    <row r="74" spans="1:7" x14ac:dyDescent="0.45">
      <c r="A74" s="1" t="s">
        <v>10</v>
      </c>
      <c r="B74" s="1">
        <v>1</v>
      </c>
      <c r="C74" s="1">
        <v>18</v>
      </c>
      <c r="D74" s="1">
        <v>127</v>
      </c>
      <c r="E74" s="1">
        <v>23</v>
      </c>
      <c r="F74" s="1">
        <f t="shared" si="0"/>
        <v>0.18110236220472442</v>
      </c>
      <c r="G74" s="1">
        <f t="shared" si="6"/>
        <v>0.18110236220472442</v>
      </c>
    </row>
    <row r="75" spans="1:7" x14ac:dyDescent="0.45">
      <c r="A75" s="1" t="s">
        <v>10</v>
      </c>
      <c r="B75" s="1">
        <v>1</v>
      </c>
      <c r="C75" s="1">
        <v>19</v>
      </c>
      <c r="D75" s="1">
        <v>123</v>
      </c>
      <c r="E75" s="1">
        <v>5</v>
      </c>
      <c r="F75" s="1">
        <f t="shared" si="0"/>
        <v>4.065040650406504E-2</v>
      </c>
      <c r="G75" s="1">
        <f t="shared" si="6"/>
        <v>4.065040650406504E-2</v>
      </c>
    </row>
    <row r="76" spans="1:7" x14ac:dyDescent="0.45">
      <c r="A76" s="1" t="s">
        <v>10</v>
      </c>
      <c r="B76" s="1">
        <v>1</v>
      </c>
      <c r="C76" s="1">
        <v>20</v>
      </c>
      <c r="D76" s="1">
        <v>118</v>
      </c>
      <c r="E76" s="1">
        <v>7</v>
      </c>
      <c r="F76" s="1">
        <f t="shared" si="0"/>
        <v>5.9322033898305086E-2</v>
      </c>
      <c r="G76" s="1">
        <f t="shared" si="6"/>
        <v>5.9322033898305086E-2</v>
      </c>
    </row>
    <row r="77" spans="1:7" x14ac:dyDescent="0.45">
      <c r="A77" s="1" t="s">
        <v>10</v>
      </c>
      <c r="B77" s="1">
        <v>1</v>
      </c>
      <c r="C77" s="1">
        <v>21</v>
      </c>
      <c r="D77" s="1">
        <v>127</v>
      </c>
      <c r="E77" s="1">
        <v>6</v>
      </c>
      <c r="F77" s="1">
        <f t="shared" si="0"/>
        <v>4.7244094488188976E-2</v>
      </c>
      <c r="G77" s="1">
        <f t="shared" si="6"/>
        <v>4.7244094488188976E-2</v>
      </c>
    </row>
    <row r="78" spans="1:7" x14ac:dyDescent="0.45">
      <c r="A78" s="1" t="s">
        <v>10</v>
      </c>
      <c r="B78" s="1">
        <v>1</v>
      </c>
      <c r="C78" s="1">
        <v>22</v>
      </c>
      <c r="D78" s="1">
        <v>117</v>
      </c>
      <c r="E78" s="1">
        <v>0</v>
      </c>
      <c r="F78" s="1">
        <f t="shared" si="0"/>
        <v>0</v>
      </c>
      <c r="G78" s="1">
        <f t="shared" si="6"/>
        <v>0</v>
      </c>
    </row>
    <row r="79" spans="1:7" x14ac:dyDescent="0.45">
      <c r="A79" s="1" t="s">
        <v>11</v>
      </c>
      <c r="B79" s="1">
        <v>1</v>
      </c>
      <c r="C79" s="1">
        <v>1</v>
      </c>
      <c r="D79" s="1">
        <v>106</v>
      </c>
      <c r="E79" s="1">
        <v>92</v>
      </c>
      <c r="F79" s="1">
        <f t="shared" si="0"/>
        <v>0.86792452830188682</v>
      </c>
      <c r="G79" s="1">
        <f>F79/0.867924528301887</f>
        <v>0.99999999999999978</v>
      </c>
    </row>
    <row r="80" spans="1:7" x14ac:dyDescent="0.45">
      <c r="A80" s="1" t="s">
        <v>11</v>
      </c>
      <c r="B80" s="1">
        <v>1</v>
      </c>
      <c r="C80" s="1">
        <v>2</v>
      </c>
      <c r="D80" s="1">
        <v>113</v>
      </c>
      <c r="E80" s="1">
        <v>93</v>
      </c>
      <c r="F80" s="1">
        <f t="shared" si="0"/>
        <v>0.82300884955752207</v>
      </c>
      <c r="G80" s="1">
        <f t="shared" ref="G80:G97" si="7">F80/0.867924528301887</f>
        <v>0.94824932666410122</v>
      </c>
    </row>
    <row r="81" spans="1:7" x14ac:dyDescent="0.45">
      <c r="A81" s="1" t="s">
        <v>11</v>
      </c>
      <c r="B81" s="1">
        <v>1</v>
      </c>
      <c r="C81" s="1">
        <v>3</v>
      </c>
      <c r="D81" s="1">
        <v>119</v>
      </c>
      <c r="E81" s="1">
        <v>110</v>
      </c>
      <c r="F81" s="1">
        <f t="shared" si="0"/>
        <v>0.92436974789915971</v>
      </c>
      <c r="G81" s="1">
        <f t="shared" si="7"/>
        <v>1.065034709535988</v>
      </c>
    </row>
    <row r="82" spans="1:7" x14ac:dyDescent="0.45">
      <c r="A82" s="1" t="s">
        <v>11</v>
      </c>
      <c r="B82" s="1">
        <v>1</v>
      </c>
      <c r="C82" s="1">
        <v>4</v>
      </c>
      <c r="D82" s="1">
        <v>111</v>
      </c>
      <c r="E82" s="1">
        <v>99</v>
      </c>
      <c r="F82" s="1">
        <f t="shared" si="0"/>
        <v>0.89189189189189189</v>
      </c>
      <c r="G82" s="1">
        <f t="shared" si="7"/>
        <v>1.0276145710928317</v>
      </c>
    </row>
    <row r="83" spans="1:7" x14ac:dyDescent="0.45">
      <c r="A83" s="1" t="s">
        <v>11</v>
      </c>
      <c r="B83" s="1">
        <v>1</v>
      </c>
      <c r="C83" s="1">
        <v>5</v>
      </c>
      <c r="D83" s="1">
        <v>109</v>
      </c>
      <c r="E83" s="1">
        <v>97</v>
      </c>
      <c r="F83" s="1">
        <f t="shared" si="0"/>
        <v>0.88990825688073394</v>
      </c>
      <c r="G83" s="1">
        <f t="shared" si="7"/>
        <v>1.0253290785799758</v>
      </c>
    </row>
    <row r="84" spans="1:7" x14ac:dyDescent="0.45">
      <c r="A84" s="1" t="s">
        <v>11</v>
      </c>
      <c r="B84" s="1">
        <v>1</v>
      </c>
      <c r="C84" s="1">
        <v>6</v>
      </c>
      <c r="D84" s="1">
        <v>96</v>
      </c>
      <c r="E84" s="1">
        <v>86</v>
      </c>
      <c r="F84" s="1">
        <f t="shared" si="0"/>
        <v>0.89583333333333337</v>
      </c>
      <c r="G84" s="1">
        <f t="shared" si="7"/>
        <v>1.032155797101449</v>
      </c>
    </row>
    <row r="85" spans="1:7" x14ac:dyDescent="0.45">
      <c r="A85" s="1" t="s">
        <v>11</v>
      </c>
      <c r="B85" s="1">
        <v>1</v>
      </c>
      <c r="C85" s="1">
        <v>7</v>
      </c>
      <c r="D85" s="1">
        <v>94</v>
      </c>
      <c r="E85" s="1">
        <v>79</v>
      </c>
      <c r="F85" s="1">
        <f t="shared" si="0"/>
        <v>0.84042553191489366</v>
      </c>
      <c r="G85" s="1">
        <f t="shared" si="7"/>
        <v>0.96831637372802937</v>
      </c>
    </row>
    <row r="86" spans="1:7" x14ac:dyDescent="0.45">
      <c r="A86" s="1" t="s">
        <v>11</v>
      </c>
      <c r="B86" s="1">
        <v>1</v>
      </c>
      <c r="C86" s="1">
        <v>8</v>
      </c>
      <c r="D86" s="1">
        <v>94</v>
      </c>
      <c r="E86" s="1">
        <v>77</v>
      </c>
      <c r="F86" s="1">
        <f t="shared" si="0"/>
        <v>0.81914893617021278</v>
      </c>
      <c r="G86" s="1">
        <f t="shared" si="7"/>
        <v>0.94380203515263617</v>
      </c>
    </row>
    <row r="87" spans="1:7" x14ac:dyDescent="0.45">
      <c r="A87" s="1" t="s">
        <v>11</v>
      </c>
      <c r="B87" s="1">
        <v>1</v>
      </c>
      <c r="C87" s="1">
        <v>9</v>
      </c>
      <c r="D87" s="1">
        <v>95</v>
      </c>
      <c r="E87" s="1">
        <v>76</v>
      </c>
      <c r="F87" s="1">
        <f t="shared" si="0"/>
        <v>0.8</v>
      </c>
      <c r="G87" s="1">
        <f t="shared" si="7"/>
        <v>0.92173913043478239</v>
      </c>
    </row>
    <row r="88" spans="1:7" x14ac:dyDescent="0.45">
      <c r="A88" s="1" t="s">
        <v>11</v>
      </c>
      <c r="B88" s="1">
        <v>1</v>
      </c>
      <c r="C88" s="1">
        <v>10</v>
      </c>
      <c r="D88" s="1">
        <v>117</v>
      </c>
      <c r="E88" s="1">
        <v>86</v>
      </c>
      <c r="F88" s="1">
        <f t="shared" si="0"/>
        <v>0.7350427350427351</v>
      </c>
      <c r="G88" s="1">
        <f t="shared" si="7"/>
        <v>0.84689706428836842</v>
      </c>
    </row>
    <row r="89" spans="1:7" x14ac:dyDescent="0.45">
      <c r="A89" s="1" t="s">
        <v>11</v>
      </c>
      <c r="B89" s="1">
        <v>1</v>
      </c>
      <c r="C89" s="1">
        <v>11</v>
      </c>
      <c r="D89" s="1">
        <v>116</v>
      </c>
      <c r="E89" s="1">
        <v>88</v>
      </c>
      <c r="F89" s="1">
        <f t="shared" si="0"/>
        <v>0.75862068965517238</v>
      </c>
      <c r="G89" s="1">
        <f t="shared" si="7"/>
        <v>0.87406296851574183</v>
      </c>
    </row>
    <row r="90" spans="1:7" x14ac:dyDescent="0.45">
      <c r="A90" s="1" t="s">
        <v>11</v>
      </c>
      <c r="B90" s="1">
        <v>1</v>
      </c>
      <c r="C90" s="1">
        <v>12</v>
      </c>
      <c r="D90" s="1">
        <v>127</v>
      </c>
      <c r="E90" s="1">
        <v>86</v>
      </c>
      <c r="F90" s="1">
        <f t="shared" si="0"/>
        <v>0.67716535433070868</v>
      </c>
      <c r="G90" s="1">
        <f t="shared" si="7"/>
        <v>0.78021225607668587</v>
      </c>
    </row>
    <row r="91" spans="1:7" x14ac:dyDescent="0.45">
      <c r="A91" s="1" t="s">
        <v>11</v>
      </c>
      <c r="B91" s="1">
        <v>1</v>
      </c>
      <c r="C91" s="1">
        <v>13</v>
      </c>
      <c r="D91" s="1">
        <v>107</v>
      </c>
      <c r="E91" s="1">
        <v>66</v>
      </c>
      <c r="F91" s="1">
        <f t="shared" si="0"/>
        <v>0.61682242990654201</v>
      </c>
      <c r="G91" s="1">
        <f t="shared" si="7"/>
        <v>0.71068671271840689</v>
      </c>
    </row>
    <row r="92" spans="1:7" x14ac:dyDescent="0.45">
      <c r="A92" s="1" t="s">
        <v>11</v>
      </c>
      <c r="B92" s="1">
        <v>1</v>
      </c>
      <c r="C92" s="1">
        <v>17</v>
      </c>
      <c r="D92" s="1">
        <v>138</v>
      </c>
      <c r="E92" s="1">
        <v>66</v>
      </c>
      <c r="F92" s="1">
        <f t="shared" si="0"/>
        <v>0.47826086956521741</v>
      </c>
      <c r="G92" s="1">
        <f t="shared" si="7"/>
        <v>0.5510396975425329</v>
      </c>
    </row>
    <row r="93" spans="1:7" x14ac:dyDescent="0.45">
      <c r="A93" s="1" t="s">
        <v>11</v>
      </c>
      <c r="B93" s="1">
        <v>1</v>
      </c>
      <c r="C93" s="1">
        <v>18</v>
      </c>
      <c r="D93" s="1">
        <v>129</v>
      </c>
      <c r="E93" s="1">
        <v>37</v>
      </c>
      <c r="F93" s="1">
        <f t="shared" si="0"/>
        <v>0.2868217054263566</v>
      </c>
      <c r="G93" s="1">
        <f t="shared" si="7"/>
        <v>0.33046848668688905</v>
      </c>
    </row>
    <row r="94" spans="1:7" x14ac:dyDescent="0.45">
      <c r="A94" s="1" t="s">
        <v>11</v>
      </c>
      <c r="B94" s="1">
        <v>1</v>
      </c>
      <c r="C94" s="1">
        <v>19</v>
      </c>
      <c r="D94" s="1">
        <v>126</v>
      </c>
      <c r="E94" s="1">
        <v>21</v>
      </c>
      <c r="F94" s="1">
        <f t="shared" si="0"/>
        <v>0.16666666666666666</v>
      </c>
      <c r="G94" s="1">
        <f t="shared" si="7"/>
        <v>0.19202898550724631</v>
      </c>
    </row>
    <row r="95" spans="1:7" x14ac:dyDescent="0.45">
      <c r="A95" s="1" t="s">
        <v>11</v>
      </c>
      <c r="B95" s="1">
        <v>1</v>
      </c>
      <c r="C95" s="1">
        <v>20</v>
      </c>
      <c r="D95" s="1">
        <v>131</v>
      </c>
      <c r="E95" s="1">
        <v>18</v>
      </c>
      <c r="F95" s="1">
        <f t="shared" si="0"/>
        <v>0.13740458015267176</v>
      </c>
      <c r="G95" s="1">
        <f t="shared" si="7"/>
        <v>0.15831397278460002</v>
      </c>
    </row>
    <row r="96" spans="1:7" x14ac:dyDescent="0.45">
      <c r="A96" s="1" t="s">
        <v>11</v>
      </c>
      <c r="B96" s="1">
        <v>1</v>
      </c>
      <c r="C96" s="1">
        <v>21</v>
      </c>
      <c r="D96" s="1">
        <v>114</v>
      </c>
      <c r="E96" s="1">
        <v>8</v>
      </c>
      <c r="F96" s="1">
        <f t="shared" si="0"/>
        <v>7.0175438596491224E-2</v>
      </c>
      <c r="G96" s="1">
        <f t="shared" si="7"/>
        <v>8.0854309687261608E-2</v>
      </c>
    </row>
    <row r="97" spans="1:7" x14ac:dyDescent="0.45">
      <c r="A97" s="1" t="s">
        <v>11</v>
      </c>
      <c r="B97" s="1">
        <v>1</v>
      </c>
      <c r="C97" s="1">
        <v>22</v>
      </c>
      <c r="D97" s="1">
        <v>90</v>
      </c>
      <c r="E97" s="1">
        <v>0</v>
      </c>
      <c r="F97" s="1">
        <f t="shared" si="0"/>
        <v>0</v>
      </c>
      <c r="G97" s="1">
        <f t="shared" si="7"/>
        <v>0</v>
      </c>
    </row>
    <row r="98" spans="1:7" x14ac:dyDescent="0.45">
      <c r="A98" s="1" t="s">
        <v>10</v>
      </c>
      <c r="B98" s="1">
        <v>2</v>
      </c>
      <c r="C98" s="1">
        <v>1</v>
      </c>
      <c r="D98" s="1">
        <v>85</v>
      </c>
      <c r="E98" s="1">
        <v>85</v>
      </c>
      <c r="F98" s="1">
        <f t="shared" si="0"/>
        <v>1</v>
      </c>
      <c r="G98" s="1">
        <f>F98/1</f>
        <v>1</v>
      </c>
    </row>
    <row r="99" spans="1:7" x14ac:dyDescent="0.45">
      <c r="A99" s="1" t="s">
        <v>10</v>
      </c>
      <c r="B99" s="1">
        <v>2</v>
      </c>
      <c r="C99" s="1">
        <v>2</v>
      </c>
      <c r="D99" s="1">
        <v>109</v>
      </c>
      <c r="E99" s="1">
        <v>102</v>
      </c>
      <c r="F99" s="1">
        <f t="shared" si="0"/>
        <v>0.93577981651376152</v>
      </c>
      <c r="G99" s="1">
        <f t="shared" ref="G99:G186" si="8">F99/1</f>
        <v>0.93577981651376152</v>
      </c>
    </row>
    <row r="100" spans="1:7" x14ac:dyDescent="0.45">
      <c r="A100" s="1" t="s">
        <v>10</v>
      </c>
      <c r="B100" s="1">
        <v>2</v>
      </c>
      <c r="C100" s="1">
        <v>3</v>
      </c>
      <c r="D100" s="1">
        <v>96</v>
      </c>
      <c r="E100" s="1">
        <v>89</v>
      </c>
      <c r="F100" s="1">
        <f t="shared" si="0"/>
        <v>0.92708333333333337</v>
      </c>
      <c r="G100" s="1">
        <f t="shared" si="8"/>
        <v>0.92708333333333337</v>
      </c>
    </row>
    <row r="101" spans="1:7" x14ac:dyDescent="0.45">
      <c r="A101" s="1" t="s">
        <v>10</v>
      </c>
      <c r="B101" s="1">
        <v>2</v>
      </c>
      <c r="C101" s="1">
        <v>4</v>
      </c>
      <c r="D101" s="1">
        <v>87</v>
      </c>
      <c r="E101" s="1">
        <v>86</v>
      </c>
      <c r="F101" s="1">
        <f t="shared" si="0"/>
        <v>0.9885057471264368</v>
      </c>
      <c r="G101" s="1">
        <f t="shared" si="8"/>
        <v>0.9885057471264368</v>
      </c>
    </row>
    <row r="102" spans="1:7" x14ac:dyDescent="0.45">
      <c r="A102" s="1" t="s">
        <v>10</v>
      </c>
      <c r="B102" s="1">
        <v>2</v>
      </c>
      <c r="C102" s="1">
        <v>5</v>
      </c>
      <c r="D102" s="1">
        <v>87</v>
      </c>
      <c r="E102" s="1">
        <v>82</v>
      </c>
      <c r="F102" s="1">
        <f t="shared" si="0"/>
        <v>0.94252873563218387</v>
      </c>
      <c r="G102" s="1">
        <f t="shared" si="8"/>
        <v>0.94252873563218387</v>
      </c>
    </row>
    <row r="103" spans="1:7" x14ac:dyDescent="0.45">
      <c r="A103" s="1" t="s">
        <v>10</v>
      </c>
      <c r="B103" s="1">
        <v>2</v>
      </c>
      <c r="C103" s="1">
        <v>6</v>
      </c>
      <c r="D103" s="1">
        <v>79</v>
      </c>
      <c r="E103" s="1">
        <v>74</v>
      </c>
      <c r="F103" s="1">
        <f t="shared" si="0"/>
        <v>0.93670886075949367</v>
      </c>
      <c r="G103" s="1">
        <f t="shared" si="8"/>
        <v>0.93670886075949367</v>
      </c>
    </row>
    <row r="104" spans="1:7" x14ac:dyDescent="0.45">
      <c r="A104" s="1" t="s">
        <v>10</v>
      </c>
      <c r="B104" s="1">
        <v>2</v>
      </c>
      <c r="C104" s="1">
        <v>7</v>
      </c>
      <c r="D104" s="1">
        <v>98</v>
      </c>
      <c r="E104" s="1">
        <v>96</v>
      </c>
      <c r="F104" s="1">
        <f t="shared" si="0"/>
        <v>0.97959183673469385</v>
      </c>
      <c r="G104" s="1">
        <f t="shared" si="8"/>
        <v>0.97959183673469385</v>
      </c>
    </row>
    <row r="105" spans="1:7" x14ac:dyDescent="0.45">
      <c r="A105" s="1" t="s">
        <v>10</v>
      </c>
      <c r="B105" s="1">
        <v>2</v>
      </c>
      <c r="C105" s="1">
        <v>8</v>
      </c>
      <c r="D105" s="1">
        <v>97</v>
      </c>
      <c r="E105" s="1">
        <v>87</v>
      </c>
      <c r="F105" s="1">
        <f t="shared" si="0"/>
        <v>0.89690721649484539</v>
      </c>
      <c r="G105" s="1">
        <f t="shared" si="8"/>
        <v>0.89690721649484539</v>
      </c>
    </row>
    <row r="106" spans="1:7" x14ac:dyDescent="0.45">
      <c r="A106" s="1" t="s">
        <v>10</v>
      </c>
      <c r="B106" s="1">
        <v>2</v>
      </c>
      <c r="C106" s="1">
        <v>9</v>
      </c>
      <c r="D106" s="1">
        <v>94</v>
      </c>
      <c r="E106" s="1">
        <v>86</v>
      </c>
      <c r="F106" s="1">
        <f t="shared" si="0"/>
        <v>0.91489361702127658</v>
      </c>
      <c r="G106" s="1">
        <f t="shared" si="8"/>
        <v>0.91489361702127658</v>
      </c>
    </row>
    <row r="107" spans="1:7" x14ac:dyDescent="0.45">
      <c r="A107" s="1" t="s">
        <v>10</v>
      </c>
      <c r="B107" s="1">
        <v>2</v>
      </c>
      <c r="C107" s="1">
        <v>10</v>
      </c>
      <c r="D107" s="1">
        <v>83</v>
      </c>
      <c r="E107" s="1">
        <v>67</v>
      </c>
      <c r="F107" s="1">
        <f t="shared" si="0"/>
        <v>0.80722891566265065</v>
      </c>
      <c r="G107" s="1">
        <f t="shared" si="8"/>
        <v>0.80722891566265065</v>
      </c>
    </row>
    <row r="108" spans="1:7" x14ac:dyDescent="0.45">
      <c r="A108" s="1" t="s">
        <v>10</v>
      </c>
      <c r="B108" s="1">
        <v>2</v>
      </c>
      <c r="C108" s="1">
        <v>14</v>
      </c>
      <c r="D108" s="1">
        <v>127</v>
      </c>
      <c r="E108" s="1">
        <v>78</v>
      </c>
      <c r="F108" s="1">
        <f t="shared" si="0"/>
        <v>0.61417322834645671</v>
      </c>
      <c r="G108" s="1">
        <f t="shared" si="8"/>
        <v>0.61417322834645671</v>
      </c>
    </row>
    <row r="109" spans="1:7" x14ac:dyDescent="0.45">
      <c r="A109" s="1" t="s">
        <v>10</v>
      </c>
      <c r="B109" s="1">
        <v>2</v>
      </c>
      <c r="C109" s="1">
        <v>15</v>
      </c>
      <c r="D109" s="1">
        <v>89</v>
      </c>
      <c r="E109" s="1">
        <v>31</v>
      </c>
      <c r="F109" s="1">
        <f t="shared" si="0"/>
        <v>0.34831460674157305</v>
      </c>
      <c r="G109" s="1">
        <f t="shared" si="8"/>
        <v>0.34831460674157305</v>
      </c>
    </row>
    <row r="110" spans="1:7" x14ac:dyDescent="0.45">
      <c r="A110" s="1" t="s">
        <v>10</v>
      </c>
      <c r="B110" s="1">
        <v>2</v>
      </c>
      <c r="C110" s="1">
        <v>16</v>
      </c>
      <c r="D110" s="1">
        <v>104</v>
      </c>
      <c r="E110" s="1">
        <v>34</v>
      </c>
      <c r="F110" s="1">
        <f t="shared" si="0"/>
        <v>0.32692307692307693</v>
      </c>
      <c r="G110" s="1">
        <f t="shared" si="8"/>
        <v>0.32692307692307693</v>
      </c>
    </row>
    <row r="111" spans="1:7" x14ac:dyDescent="0.45">
      <c r="A111" s="1" t="s">
        <v>10</v>
      </c>
      <c r="B111" s="1">
        <v>2</v>
      </c>
      <c r="C111" s="1">
        <v>17</v>
      </c>
      <c r="D111" s="1">
        <v>104</v>
      </c>
      <c r="E111" s="1">
        <v>16</v>
      </c>
      <c r="F111" s="1">
        <f t="shared" si="0"/>
        <v>0.15384615384615385</v>
      </c>
      <c r="G111" s="1">
        <f t="shared" si="8"/>
        <v>0.15384615384615385</v>
      </c>
    </row>
    <row r="112" spans="1:7" x14ac:dyDescent="0.45">
      <c r="A112" s="1" t="s">
        <v>10</v>
      </c>
      <c r="B112" s="1">
        <v>2</v>
      </c>
      <c r="C112" s="1">
        <v>18</v>
      </c>
      <c r="D112" s="1">
        <v>102</v>
      </c>
      <c r="E112" s="1">
        <v>14</v>
      </c>
      <c r="F112" s="1">
        <f t="shared" si="0"/>
        <v>0.13725490196078433</v>
      </c>
      <c r="G112" s="1">
        <f t="shared" si="8"/>
        <v>0.13725490196078433</v>
      </c>
    </row>
    <row r="113" spans="1:7" x14ac:dyDescent="0.45">
      <c r="A113" s="1" t="s">
        <v>10</v>
      </c>
      <c r="B113" s="1">
        <v>2</v>
      </c>
      <c r="C113" s="1">
        <v>19</v>
      </c>
      <c r="D113" s="1">
        <v>84</v>
      </c>
      <c r="E113" s="1">
        <v>1</v>
      </c>
      <c r="F113" s="1">
        <f t="shared" si="0"/>
        <v>1.1904761904761904E-2</v>
      </c>
      <c r="G113" s="1">
        <f t="shared" si="8"/>
        <v>1.1904761904761904E-2</v>
      </c>
    </row>
    <row r="114" spans="1:7" x14ac:dyDescent="0.45">
      <c r="A114" s="1" t="s">
        <v>10</v>
      </c>
      <c r="B114" s="1">
        <v>2</v>
      </c>
      <c r="C114" s="1">
        <v>20</v>
      </c>
      <c r="D114" s="1">
        <v>113</v>
      </c>
      <c r="E114" s="1">
        <v>1</v>
      </c>
      <c r="F114" s="1">
        <f t="shared" si="0"/>
        <v>8.8495575221238937E-3</v>
      </c>
      <c r="G114" s="1">
        <f t="shared" si="8"/>
        <v>8.8495575221238937E-3</v>
      </c>
    </row>
    <row r="115" spans="1:7" x14ac:dyDescent="0.45">
      <c r="A115" s="1" t="s">
        <v>10</v>
      </c>
      <c r="B115" s="1">
        <v>2</v>
      </c>
      <c r="C115" s="1">
        <v>21</v>
      </c>
      <c r="D115" s="1">
        <v>120</v>
      </c>
      <c r="E115" s="1">
        <v>1</v>
      </c>
      <c r="F115" s="1">
        <f t="shared" si="0"/>
        <v>8.3333333333333332E-3</v>
      </c>
      <c r="G115" s="1">
        <f t="shared" si="8"/>
        <v>8.3333333333333332E-3</v>
      </c>
    </row>
    <row r="116" spans="1:7" x14ac:dyDescent="0.45">
      <c r="A116" s="1" t="s">
        <v>10</v>
      </c>
      <c r="B116" s="1">
        <v>2</v>
      </c>
      <c r="C116" s="1">
        <v>23</v>
      </c>
      <c r="D116" s="1">
        <v>111</v>
      </c>
      <c r="E116" s="1">
        <v>0</v>
      </c>
      <c r="F116" s="1">
        <f t="shared" si="0"/>
        <v>0</v>
      </c>
      <c r="G116" s="1">
        <f t="shared" si="8"/>
        <v>0</v>
      </c>
    </row>
    <row r="117" spans="1:7" x14ac:dyDescent="0.45">
      <c r="A117" s="1" t="s">
        <v>13</v>
      </c>
      <c r="B117" s="1">
        <v>2</v>
      </c>
      <c r="C117" s="1">
        <v>1</v>
      </c>
      <c r="D117" s="1">
        <v>93</v>
      </c>
      <c r="E117" s="1">
        <v>93</v>
      </c>
      <c r="F117" s="1">
        <f t="shared" si="0"/>
        <v>1</v>
      </c>
      <c r="G117" s="1">
        <f t="shared" si="8"/>
        <v>1</v>
      </c>
    </row>
    <row r="118" spans="1:7" x14ac:dyDescent="0.45">
      <c r="A118" s="1" t="s">
        <v>13</v>
      </c>
      <c r="B118" s="1">
        <v>2</v>
      </c>
      <c r="C118" s="1">
        <v>2</v>
      </c>
      <c r="D118" s="1">
        <v>88</v>
      </c>
      <c r="E118" s="1">
        <v>87</v>
      </c>
      <c r="F118" s="1">
        <f t="shared" si="0"/>
        <v>0.98863636363636365</v>
      </c>
      <c r="G118" s="1">
        <f t="shared" si="8"/>
        <v>0.98863636363636365</v>
      </c>
    </row>
    <row r="119" spans="1:7" x14ac:dyDescent="0.45">
      <c r="A119" s="1" t="s">
        <v>13</v>
      </c>
      <c r="B119" s="1">
        <v>2</v>
      </c>
      <c r="C119" s="1">
        <v>3</v>
      </c>
      <c r="D119" s="1">
        <v>101</v>
      </c>
      <c r="E119" s="1">
        <v>101</v>
      </c>
      <c r="F119" s="1">
        <f t="shared" si="0"/>
        <v>1</v>
      </c>
      <c r="G119" s="1">
        <f t="shared" si="8"/>
        <v>1</v>
      </c>
    </row>
    <row r="120" spans="1:7" x14ac:dyDescent="0.45">
      <c r="A120" s="1" t="s">
        <v>13</v>
      </c>
      <c r="B120" s="1">
        <v>2</v>
      </c>
      <c r="C120" s="1">
        <v>4</v>
      </c>
      <c r="D120" s="1">
        <v>76</v>
      </c>
      <c r="E120" s="1">
        <v>61</v>
      </c>
      <c r="F120" s="1">
        <f t="shared" si="0"/>
        <v>0.80263157894736847</v>
      </c>
      <c r="G120" s="1">
        <f t="shared" si="8"/>
        <v>0.80263157894736847</v>
      </c>
    </row>
    <row r="121" spans="1:7" x14ac:dyDescent="0.45">
      <c r="A121" s="1" t="s">
        <v>13</v>
      </c>
      <c r="B121" s="1">
        <v>2</v>
      </c>
      <c r="C121" s="1">
        <v>5</v>
      </c>
      <c r="D121" s="1">
        <v>85</v>
      </c>
      <c r="E121" s="1">
        <v>77</v>
      </c>
      <c r="F121" s="1">
        <f t="shared" si="0"/>
        <v>0.90588235294117647</v>
      </c>
      <c r="G121" s="1">
        <f t="shared" si="8"/>
        <v>0.90588235294117647</v>
      </c>
    </row>
    <row r="122" spans="1:7" x14ac:dyDescent="0.45">
      <c r="A122" s="1" t="s">
        <v>13</v>
      </c>
      <c r="B122" s="1">
        <v>2</v>
      </c>
      <c r="C122" s="1">
        <v>6</v>
      </c>
      <c r="D122" s="1">
        <v>79</v>
      </c>
      <c r="E122" s="1">
        <v>65</v>
      </c>
      <c r="F122" s="1">
        <f t="shared" si="0"/>
        <v>0.82278481012658233</v>
      </c>
      <c r="G122" s="1">
        <f t="shared" si="8"/>
        <v>0.82278481012658233</v>
      </c>
    </row>
    <row r="123" spans="1:7" x14ac:dyDescent="0.45">
      <c r="A123" s="1" t="s">
        <v>13</v>
      </c>
      <c r="B123" s="1">
        <v>2</v>
      </c>
      <c r="C123" s="1">
        <v>7</v>
      </c>
      <c r="D123" s="1">
        <v>93</v>
      </c>
      <c r="E123" s="1">
        <v>69</v>
      </c>
      <c r="F123" s="1">
        <f t="shared" si="0"/>
        <v>0.74193548387096775</v>
      </c>
      <c r="G123" s="1">
        <f t="shared" si="8"/>
        <v>0.74193548387096775</v>
      </c>
    </row>
    <row r="124" spans="1:7" x14ac:dyDescent="0.45">
      <c r="A124" s="1" t="s">
        <v>13</v>
      </c>
      <c r="B124" s="1">
        <v>2</v>
      </c>
      <c r="C124" s="1">
        <v>8</v>
      </c>
      <c r="D124" s="1">
        <v>91</v>
      </c>
      <c r="E124" s="1">
        <v>70</v>
      </c>
      <c r="F124" s="1">
        <f t="shared" si="0"/>
        <v>0.76923076923076927</v>
      </c>
      <c r="G124" s="1">
        <f t="shared" si="8"/>
        <v>0.76923076923076927</v>
      </c>
    </row>
    <row r="125" spans="1:7" x14ac:dyDescent="0.45">
      <c r="A125" s="1" t="s">
        <v>13</v>
      </c>
      <c r="B125" s="1">
        <v>2</v>
      </c>
      <c r="C125" s="1">
        <v>9</v>
      </c>
      <c r="D125" s="1">
        <v>79</v>
      </c>
      <c r="E125" s="1">
        <v>39</v>
      </c>
      <c r="F125" s="1">
        <f t="shared" si="0"/>
        <v>0.49367088607594939</v>
      </c>
      <c r="G125" s="1">
        <f t="shared" si="8"/>
        <v>0.49367088607594939</v>
      </c>
    </row>
    <row r="126" spans="1:7" x14ac:dyDescent="0.45">
      <c r="A126" s="1" t="s">
        <v>13</v>
      </c>
      <c r="B126" s="1">
        <v>2</v>
      </c>
      <c r="C126" s="1">
        <v>10</v>
      </c>
      <c r="D126" s="1">
        <v>88</v>
      </c>
      <c r="E126" s="1">
        <v>55</v>
      </c>
      <c r="F126" s="1">
        <f t="shared" si="0"/>
        <v>0.625</v>
      </c>
      <c r="G126" s="1">
        <f t="shared" si="8"/>
        <v>0.625</v>
      </c>
    </row>
    <row r="127" spans="1:7" x14ac:dyDescent="0.45">
      <c r="A127" s="1" t="s">
        <v>13</v>
      </c>
      <c r="B127" s="1">
        <v>2</v>
      </c>
      <c r="C127" s="1">
        <v>14</v>
      </c>
      <c r="D127" s="1">
        <v>84</v>
      </c>
      <c r="E127" s="1">
        <v>4</v>
      </c>
      <c r="F127" s="1">
        <f t="shared" si="0"/>
        <v>4.7619047619047616E-2</v>
      </c>
      <c r="G127" s="1">
        <f t="shared" si="8"/>
        <v>4.7619047619047616E-2</v>
      </c>
    </row>
    <row r="128" spans="1:7" x14ac:dyDescent="0.45">
      <c r="A128" s="1" t="s">
        <v>13</v>
      </c>
      <c r="B128" s="1">
        <v>2</v>
      </c>
      <c r="C128" s="1">
        <v>15</v>
      </c>
      <c r="D128" s="1">
        <v>106</v>
      </c>
      <c r="E128" s="1">
        <v>9</v>
      </c>
      <c r="F128" s="1">
        <f t="shared" si="0"/>
        <v>8.4905660377358486E-2</v>
      </c>
      <c r="G128" s="1">
        <f t="shared" si="8"/>
        <v>8.4905660377358486E-2</v>
      </c>
    </row>
    <row r="129" spans="1:7" x14ac:dyDescent="0.45">
      <c r="A129" s="1" t="s">
        <v>13</v>
      </c>
      <c r="B129" s="1">
        <v>2</v>
      </c>
      <c r="C129" s="1">
        <v>16</v>
      </c>
      <c r="D129" s="1">
        <v>98</v>
      </c>
      <c r="E129" s="1">
        <v>0</v>
      </c>
      <c r="F129" s="1">
        <f t="shared" si="0"/>
        <v>0</v>
      </c>
      <c r="G129" s="1">
        <f t="shared" si="8"/>
        <v>0</v>
      </c>
    </row>
    <row r="130" spans="1:7" x14ac:dyDescent="0.45">
      <c r="A130" s="1" t="s">
        <v>11</v>
      </c>
      <c r="B130" s="1">
        <v>2</v>
      </c>
      <c r="C130" s="1">
        <v>1</v>
      </c>
      <c r="D130" s="1">
        <v>84</v>
      </c>
      <c r="E130" s="1">
        <v>84</v>
      </c>
      <c r="F130" s="1">
        <f t="shared" si="0"/>
        <v>1</v>
      </c>
      <c r="G130" s="1">
        <f t="shared" si="8"/>
        <v>1</v>
      </c>
    </row>
    <row r="131" spans="1:7" x14ac:dyDescent="0.45">
      <c r="A131" s="1" t="s">
        <v>11</v>
      </c>
      <c r="B131" s="1">
        <v>2</v>
      </c>
      <c r="C131" s="1">
        <v>2</v>
      </c>
      <c r="D131" s="1">
        <v>107</v>
      </c>
      <c r="E131" s="1">
        <v>107</v>
      </c>
      <c r="F131" s="1">
        <f t="shared" si="0"/>
        <v>1</v>
      </c>
      <c r="G131" s="1">
        <f t="shared" si="8"/>
        <v>1</v>
      </c>
    </row>
    <row r="132" spans="1:7" x14ac:dyDescent="0.45">
      <c r="A132" s="1" t="s">
        <v>11</v>
      </c>
      <c r="B132" s="1">
        <v>2</v>
      </c>
      <c r="C132" s="1">
        <v>3</v>
      </c>
      <c r="D132" s="1">
        <v>95</v>
      </c>
      <c r="E132" s="1">
        <v>82</v>
      </c>
      <c r="F132" s="1">
        <f t="shared" si="0"/>
        <v>0.86315789473684212</v>
      </c>
      <c r="G132" s="1">
        <f t="shared" si="8"/>
        <v>0.86315789473684212</v>
      </c>
    </row>
    <row r="133" spans="1:7" x14ac:dyDescent="0.45">
      <c r="A133" s="1" t="s">
        <v>11</v>
      </c>
      <c r="B133" s="1">
        <v>2</v>
      </c>
      <c r="C133" s="1">
        <v>4</v>
      </c>
      <c r="D133" s="1">
        <v>122</v>
      </c>
      <c r="E133" s="1">
        <v>98</v>
      </c>
      <c r="F133" s="1">
        <f t="shared" si="0"/>
        <v>0.80327868852459017</v>
      </c>
      <c r="G133" s="1">
        <f t="shared" si="8"/>
        <v>0.80327868852459017</v>
      </c>
    </row>
    <row r="134" spans="1:7" x14ac:dyDescent="0.45">
      <c r="A134" s="1" t="s">
        <v>11</v>
      </c>
      <c r="B134" s="1">
        <v>2</v>
      </c>
      <c r="C134" s="1">
        <v>5</v>
      </c>
      <c r="D134" s="1">
        <v>112</v>
      </c>
      <c r="E134" s="1">
        <v>101</v>
      </c>
      <c r="F134" s="1">
        <f t="shared" si="0"/>
        <v>0.9017857142857143</v>
      </c>
      <c r="G134" s="1">
        <f t="shared" si="8"/>
        <v>0.9017857142857143</v>
      </c>
    </row>
    <row r="135" spans="1:7" x14ac:dyDescent="0.45">
      <c r="A135" s="1" t="s">
        <v>11</v>
      </c>
      <c r="B135" s="1">
        <v>2</v>
      </c>
      <c r="C135" s="1">
        <v>6</v>
      </c>
      <c r="D135" s="1">
        <v>109</v>
      </c>
      <c r="E135" s="1">
        <v>90</v>
      </c>
      <c r="F135" s="1">
        <f t="shared" si="0"/>
        <v>0.82568807339449546</v>
      </c>
      <c r="G135" s="1">
        <f t="shared" si="8"/>
        <v>0.82568807339449546</v>
      </c>
    </row>
    <row r="136" spans="1:7" x14ac:dyDescent="0.45">
      <c r="A136" s="1" t="s">
        <v>11</v>
      </c>
      <c r="B136" s="1">
        <v>2</v>
      </c>
      <c r="C136" s="1">
        <v>7</v>
      </c>
      <c r="D136" s="1">
        <v>96</v>
      </c>
      <c r="E136" s="1">
        <v>79</v>
      </c>
      <c r="F136" s="1">
        <f t="shared" si="0"/>
        <v>0.82291666666666663</v>
      </c>
      <c r="G136" s="1">
        <f t="shared" si="8"/>
        <v>0.82291666666666663</v>
      </c>
    </row>
    <row r="137" spans="1:7" x14ac:dyDescent="0.45">
      <c r="A137" s="1" t="s">
        <v>11</v>
      </c>
      <c r="B137" s="1">
        <v>2</v>
      </c>
      <c r="C137" s="1">
        <v>8</v>
      </c>
      <c r="D137" s="1">
        <v>91</v>
      </c>
      <c r="E137" s="1">
        <v>60</v>
      </c>
      <c r="F137" s="1">
        <f t="shared" si="0"/>
        <v>0.65934065934065933</v>
      </c>
      <c r="G137" s="1">
        <f t="shared" si="8"/>
        <v>0.65934065934065933</v>
      </c>
    </row>
    <row r="138" spans="1:7" x14ac:dyDescent="0.45">
      <c r="A138" s="1" t="s">
        <v>11</v>
      </c>
      <c r="B138" s="1">
        <v>2</v>
      </c>
      <c r="C138" s="1">
        <v>9</v>
      </c>
      <c r="D138" s="1">
        <v>92</v>
      </c>
      <c r="E138" s="1">
        <v>55</v>
      </c>
      <c r="F138" s="1">
        <f t="shared" si="0"/>
        <v>0.59782608695652173</v>
      </c>
      <c r="G138" s="1">
        <f t="shared" si="8"/>
        <v>0.59782608695652173</v>
      </c>
    </row>
    <row r="139" spans="1:7" x14ac:dyDescent="0.45">
      <c r="A139" s="1" t="s">
        <v>11</v>
      </c>
      <c r="B139" s="1">
        <v>2</v>
      </c>
      <c r="C139" s="1">
        <v>10</v>
      </c>
      <c r="D139" s="1">
        <v>108</v>
      </c>
      <c r="E139" s="1">
        <v>96</v>
      </c>
      <c r="F139" s="1">
        <f t="shared" si="0"/>
        <v>0.88888888888888884</v>
      </c>
      <c r="G139" s="1">
        <f t="shared" si="8"/>
        <v>0.88888888888888884</v>
      </c>
    </row>
    <row r="140" spans="1:7" x14ac:dyDescent="0.45">
      <c r="A140" s="1" t="s">
        <v>11</v>
      </c>
      <c r="B140" s="1">
        <v>2</v>
      </c>
      <c r="C140" s="1">
        <v>14</v>
      </c>
      <c r="D140" s="1">
        <v>149</v>
      </c>
      <c r="E140" s="1">
        <v>120</v>
      </c>
      <c r="F140" s="1">
        <f t="shared" si="0"/>
        <v>0.80536912751677847</v>
      </c>
      <c r="G140" s="1">
        <f t="shared" si="8"/>
        <v>0.80536912751677847</v>
      </c>
    </row>
    <row r="141" spans="1:7" x14ac:dyDescent="0.45">
      <c r="A141" s="1" t="s">
        <v>11</v>
      </c>
      <c r="B141" s="1">
        <v>2</v>
      </c>
      <c r="C141" s="1">
        <v>15</v>
      </c>
      <c r="D141" s="1">
        <v>137</v>
      </c>
      <c r="E141" s="1">
        <v>92</v>
      </c>
      <c r="F141" s="1">
        <f t="shared" si="0"/>
        <v>0.67153284671532842</v>
      </c>
      <c r="G141" s="1">
        <f t="shared" si="8"/>
        <v>0.67153284671532842</v>
      </c>
    </row>
    <row r="142" spans="1:7" x14ac:dyDescent="0.45">
      <c r="A142" s="1" t="s">
        <v>11</v>
      </c>
      <c r="B142" s="1">
        <v>2</v>
      </c>
      <c r="C142" s="1">
        <v>16</v>
      </c>
      <c r="D142" s="1">
        <v>118</v>
      </c>
      <c r="E142" s="1">
        <v>65</v>
      </c>
      <c r="F142" s="1">
        <f t="shared" si="0"/>
        <v>0.55084745762711862</v>
      </c>
      <c r="G142" s="1">
        <f t="shared" si="8"/>
        <v>0.55084745762711862</v>
      </c>
    </row>
    <row r="143" spans="1:7" x14ac:dyDescent="0.45">
      <c r="A143" s="1" t="s">
        <v>11</v>
      </c>
      <c r="B143" s="1">
        <v>2</v>
      </c>
      <c r="C143" s="1">
        <v>17</v>
      </c>
      <c r="D143" s="1">
        <v>120</v>
      </c>
      <c r="E143" s="1">
        <v>71</v>
      </c>
      <c r="F143" s="1">
        <f t="shared" si="0"/>
        <v>0.59166666666666667</v>
      </c>
      <c r="G143" s="1">
        <f t="shared" si="8"/>
        <v>0.59166666666666667</v>
      </c>
    </row>
    <row r="144" spans="1:7" x14ac:dyDescent="0.45">
      <c r="A144" s="1" t="s">
        <v>11</v>
      </c>
      <c r="B144" s="1">
        <v>2</v>
      </c>
      <c r="C144" s="1">
        <v>18</v>
      </c>
      <c r="D144" s="1">
        <v>120</v>
      </c>
      <c r="E144" s="1">
        <v>65</v>
      </c>
      <c r="F144" s="1">
        <f t="shared" si="0"/>
        <v>0.54166666666666663</v>
      </c>
      <c r="G144" s="1">
        <f t="shared" si="8"/>
        <v>0.54166666666666663</v>
      </c>
    </row>
    <row r="145" spans="1:7" x14ac:dyDescent="0.45">
      <c r="A145" s="1" t="s">
        <v>11</v>
      </c>
      <c r="B145" s="1">
        <v>2</v>
      </c>
      <c r="C145" s="1">
        <v>19</v>
      </c>
      <c r="D145" s="1">
        <v>120</v>
      </c>
      <c r="E145" s="1">
        <v>54</v>
      </c>
      <c r="F145" s="1">
        <f t="shared" si="0"/>
        <v>0.45</v>
      </c>
      <c r="G145" s="1">
        <f t="shared" si="8"/>
        <v>0.45</v>
      </c>
    </row>
    <row r="146" spans="1:7" x14ac:dyDescent="0.45">
      <c r="A146" s="1" t="s">
        <v>11</v>
      </c>
      <c r="B146" s="1">
        <v>2</v>
      </c>
      <c r="C146" s="1">
        <v>20</v>
      </c>
      <c r="D146" s="1">
        <v>108</v>
      </c>
      <c r="E146" s="1">
        <v>18</v>
      </c>
      <c r="F146" s="1">
        <f t="shared" si="0"/>
        <v>0.16666666666666666</v>
      </c>
      <c r="G146" s="1">
        <f t="shared" si="8"/>
        <v>0.16666666666666666</v>
      </c>
    </row>
    <row r="147" spans="1:7" x14ac:dyDescent="0.45">
      <c r="A147" s="1" t="s">
        <v>11</v>
      </c>
      <c r="B147" s="1">
        <v>2</v>
      </c>
      <c r="C147" s="1">
        <v>21</v>
      </c>
      <c r="D147" s="1">
        <v>113</v>
      </c>
      <c r="E147" s="1">
        <v>23</v>
      </c>
      <c r="F147" s="1">
        <f t="shared" si="0"/>
        <v>0.20353982300884957</v>
      </c>
      <c r="G147" s="1">
        <f t="shared" si="8"/>
        <v>0.20353982300884957</v>
      </c>
    </row>
    <row r="148" spans="1:7" x14ac:dyDescent="0.45">
      <c r="A148" s="1" t="s">
        <v>11</v>
      </c>
      <c r="B148" s="1">
        <v>2</v>
      </c>
      <c r="C148" s="1">
        <v>23</v>
      </c>
      <c r="D148" s="1">
        <v>116</v>
      </c>
      <c r="E148" s="1">
        <v>12</v>
      </c>
      <c r="F148" s="1">
        <f t="shared" si="0"/>
        <v>0.10344827586206896</v>
      </c>
      <c r="G148" s="1">
        <f t="shared" si="8"/>
        <v>0.10344827586206896</v>
      </c>
    </row>
    <row r="149" spans="1:7" x14ac:dyDescent="0.45">
      <c r="A149" s="1" t="s">
        <v>11</v>
      </c>
      <c r="B149" s="1">
        <v>2</v>
      </c>
      <c r="C149" s="1">
        <v>24</v>
      </c>
      <c r="D149" s="1">
        <v>144</v>
      </c>
      <c r="E149" s="1">
        <v>7</v>
      </c>
      <c r="F149" s="1">
        <f t="shared" si="0"/>
        <v>4.8611111111111112E-2</v>
      </c>
      <c r="G149" s="1">
        <f t="shared" si="8"/>
        <v>4.8611111111111112E-2</v>
      </c>
    </row>
    <row r="150" spans="1:7" x14ac:dyDescent="0.45">
      <c r="A150" s="1" t="s">
        <v>11</v>
      </c>
      <c r="B150" s="1">
        <v>2</v>
      </c>
      <c r="C150" s="1">
        <v>26</v>
      </c>
      <c r="D150" s="1">
        <v>131</v>
      </c>
      <c r="E150" s="1">
        <v>3</v>
      </c>
      <c r="F150" s="1">
        <f t="shared" si="0"/>
        <v>2.2900763358778626E-2</v>
      </c>
      <c r="G150" s="1">
        <f t="shared" si="8"/>
        <v>2.2900763358778626E-2</v>
      </c>
    </row>
    <row r="151" spans="1:7" x14ac:dyDescent="0.45">
      <c r="A151" s="1" t="s">
        <v>11</v>
      </c>
      <c r="B151" s="1">
        <v>2</v>
      </c>
      <c r="C151" s="1">
        <v>27</v>
      </c>
      <c r="D151" s="1">
        <v>143</v>
      </c>
      <c r="E151" s="1">
        <v>1</v>
      </c>
      <c r="F151" s="1">
        <f t="shared" si="0"/>
        <v>6.993006993006993E-3</v>
      </c>
      <c r="G151" s="1">
        <f t="shared" si="8"/>
        <v>6.993006993006993E-3</v>
      </c>
    </row>
    <row r="152" spans="1:7" x14ac:dyDescent="0.45">
      <c r="A152" s="1" t="s">
        <v>11</v>
      </c>
      <c r="B152" s="1">
        <v>2</v>
      </c>
      <c r="C152" s="1">
        <v>28</v>
      </c>
      <c r="D152" s="1">
        <v>132</v>
      </c>
      <c r="E152" s="1">
        <v>0</v>
      </c>
      <c r="F152" s="1">
        <f t="shared" si="0"/>
        <v>0</v>
      </c>
      <c r="G152" s="1">
        <f t="shared" si="8"/>
        <v>0</v>
      </c>
    </row>
    <row r="153" spans="1:7" x14ac:dyDescent="0.45">
      <c r="A153" s="1" t="s">
        <v>12</v>
      </c>
      <c r="B153" s="1">
        <v>1</v>
      </c>
      <c r="C153" s="1">
        <v>1</v>
      </c>
      <c r="D153" s="1">
        <v>107</v>
      </c>
      <c r="E153" s="1">
        <v>107</v>
      </c>
      <c r="F153" s="1">
        <f t="shared" si="0"/>
        <v>1</v>
      </c>
      <c r="G153" s="1">
        <f t="shared" si="8"/>
        <v>1</v>
      </c>
    </row>
    <row r="154" spans="1:7" x14ac:dyDescent="0.45">
      <c r="A154" s="1" t="s">
        <v>12</v>
      </c>
      <c r="B154" s="1">
        <v>1</v>
      </c>
      <c r="C154" s="1">
        <v>2</v>
      </c>
      <c r="D154" s="1">
        <v>110</v>
      </c>
      <c r="E154" s="1">
        <v>105</v>
      </c>
      <c r="F154" s="1">
        <f t="shared" si="0"/>
        <v>0.95454545454545459</v>
      </c>
      <c r="G154" s="1">
        <f t="shared" si="8"/>
        <v>0.95454545454545459</v>
      </c>
    </row>
    <row r="155" spans="1:7" x14ac:dyDescent="0.45">
      <c r="A155" s="1" t="s">
        <v>12</v>
      </c>
      <c r="B155" s="1">
        <v>1</v>
      </c>
      <c r="C155" s="1">
        <v>3</v>
      </c>
      <c r="D155" s="1">
        <v>114</v>
      </c>
      <c r="E155" s="1">
        <v>98</v>
      </c>
      <c r="F155" s="1">
        <f t="shared" si="0"/>
        <v>0.85964912280701755</v>
      </c>
      <c r="G155" s="1">
        <f t="shared" si="8"/>
        <v>0.85964912280701755</v>
      </c>
    </row>
    <row r="156" spans="1:7" x14ac:dyDescent="0.45">
      <c r="A156" s="1" t="s">
        <v>12</v>
      </c>
      <c r="B156" s="1">
        <v>1</v>
      </c>
      <c r="C156" s="1">
        <v>4</v>
      </c>
      <c r="D156" s="1">
        <v>108</v>
      </c>
      <c r="E156" s="1">
        <v>91</v>
      </c>
      <c r="F156" s="1">
        <f t="shared" si="0"/>
        <v>0.84259259259259256</v>
      </c>
      <c r="G156" s="1">
        <f t="shared" si="8"/>
        <v>0.84259259259259256</v>
      </c>
    </row>
    <row r="157" spans="1:7" x14ac:dyDescent="0.45">
      <c r="A157" s="1" t="s">
        <v>12</v>
      </c>
      <c r="B157" s="1">
        <v>1</v>
      </c>
      <c r="C157" s="1">
        <v>5</v>
      </c>
      <c r="D157" s="1">
        <v>104</v>
      </c>
      <c r="E157" s="1">
        <v>87</v>
      </c>
      <c r="F157" s="1">
        <f t="shared" si="0"/>
        <v>0.83653846153846156</v>
      </c>
      <c r="G157" s="1">
        <f t="shared" si="8"/>
        <v>0.83653846153846156</v>
      </c>
    </row>
    <row r="158" spans="1:7" x14ac:dyDescent="0.45">
      <c r="A158" s="1" t="s">
        <v>12</v>
      </c>
      <c r="B158" s="1">
        <v>1</v>
      </c>
      <c r="C158" s="1">
        <v>6</v>
      </c>
      <c r="D158" s="1">
        <v>79</v>
      </c>
      <c r="E158" s="1">
        <v>64</v>
      </c>
      <c r="F158" s="1">
        <f t="shared" si="0"/>
        <v>0.810126582278481</v>
      </c>
      <c r="G158" s="1">
        <f t="shared" si="8"/>
        <v>0.810126582278481</v>
      </c>
    </row>
    <row r="159" spans="1:7" x14ac:dyDescent="0.45">
      <c r="A159" s="1" t="s">
        <v>12</v>
      </c>
      <c r="B159" s="1">
        <v>1</v>
      </c>
      <c r="C159" s="1">
        <v>7</v>
      </c>
      <c r="D159" s="1">
        <v>103</v>
      </c>
      <c r="E159" s="1">
        <v>76</v>
      </c>
      <c r="F159" s="1">
        <f t="shared" si="0"/>
        <v>0.73786407766990292</v>
      </c>
      <c r="G159" s="1">
        <f t="shared" si="8"/>
        <v>0.73786407766990292</v>
      </c>
    </row>
    <row r="160" spans="1:7" x14ac:dyDescent="0.45">
      <c r="A160" s="1" t="s">
        <v>12</v>
      </c>
      <c r="B160" s="1">
        <v>1</v>
      </c>
      <c r="C160" s="1">
        <v>8</v>
      </c>
      <c r="D160" s="1">
        <v>79</v>
      </c>
      <c r="E160" s="1">
        <v>53</v>
      </c>
      <c r="F160" s="1">
        <f t="shared" si="0"/>
        <v>0.67088607594936711</v>
      </c>
      <c r="G160" s="1">
        <f t="shared" si="8"/>
        <v>0.67088607594936711</v>
      </c>
    </row>
    <row r="161" spans="1:7" x14ac:dyDescent="0.45">
      <c r="A161" s="1" t="s">
        <v>12</v>
      </c>
      <c r="B161" s="1">
        <v>1</v>
      </c>
      <c r="C161" s="1">
        <v>9</v>
      </c>
      <c r="D161" s="1">
        <v>95</v>
      </c>
      <c r="E161" s="1">
        <v>49</v>
      </c>
      <c r="F161" s="1">
        <f t="shared" si="0"/>
        <v>0.51578947368421058</v>
      </c>
      <c r="G161" s="1">
        <f t="shared" si="8"/>
        <v>0.51578947368421058</v>
      </c>
    </row>
    <row r="162" spans="1:7" x14ac:dyDescent="0.45">
      <c r="A162" s="1" t="s">
        <v>12</v>
      </c>
      <c r="B162" s="1">
        <v>1</v>
      </c>
      <c r="C162" s="1">
        <v>10</v>
      </c>
      <c r="D162" s="1">
        <v>99</v>
      </c>
      <c r="E162" s="1">
        <v>60</v>
      </c>
      <c r="F162" s="1">
        <f t="shared" si="0"/>
        <v>0.60606060606060608</v>
      </c>
      <c r="G162" s="1">
        <f t="shared" si="8"/>
        <v>0.60606060606060608</v>
      </c>
    </row>
    <row r="163" spans="1:7" x14ac:dyDescent="0.45">
      <c r="A163" s="1" t="s">
        <v>12</v>
      </c>
      <c r="B163" s="1">
        <v>1</v>
      </c>
      <c r="C163" s="1">
        <v>11</v>
      </c>
      <c r="D163" s="1">
        <v>102</v>
      </c>
      <c r="E163" s="1">
        <v>43</v>
      </c>
      <c r="F163" s="1">
        <f t="shared" si="0"/>
        <v>0.42156862745098039</v>
      </c>
      <c r="G163" s="1">
        <f t="shared" si="8"/>
        <v>0.42156862745098039</v>
      </c>
    </row>
    <row r="164" spans="1:7" x14ac:dyDescent="0.45">
      <c r="A164" s="1" t="s">
        <v>12</v>
      </c>
      <c r="B164" s="1">
        <v>1</v>
      </c>
      <c r="C164" s="1">
        <v>12</v>
      </c>
      <c r="D164" s="1">
        <v>96</v>
      </c>
      <c r="E164" s="1">
        <v>36</v>
      </c>
      <c r="F164" s="1">
        <f t="shared" si="0"/>
        <v>0.375</v>
      </c>
      <c r="G164" s="1">
        <f t="shared" si="8"/>
        <v>0.375</v>
      </c>
    </row>
    <row r="165" spans="1:7" x14ac:dyDescent="0.45">
      <c r="A165" s="1" t="s">
        <v>12</v>
      </c>
      <c r="B165" s="1">
        <v>1</v>
      </c>
      <c r="C165" s="1">
        <v>13</v>
      </c>
      <c r="D165" s="1">
        <v>78</v>
      </c>
      <c r="E165" s="1">
        <v>19</v>
      </c>
      <c r="F165" s="1">
        <f t="shared" si="0"/>
        <v>0.24358974358974358</v>
      </c>
      <c r="G165" s="1">
        <f t="shared" si="8"/>
        <v>0.24358974358974358</v>
      </c>
    </row>
    <row r="166" spans="1:7" x14ac:dyDescent="0.45">
      <c r="A166" s="1" t="s">
        <v>12</v>
      </c>
      <c r="B166" s="1">
        <v>1</v>
      </c>
      <c r="C166" s="1">
        <v>17</v>
      </c>
      <c r="D166" s="1">
        <v>126</v>
      </c>
      <c r="E166" s="1">
        <v>3</v>
      </c>
      <c r="F166" s="1">
        <f t="shared" si="0"/>
        <v>2.3809523809523808E-2</v>
      </c>
      <c r="G166" s="1">
        <f t="shared" si="8"/>
        <v>2.3809523809523808E-2</v>
      </c>
    </row>
    <row r="167" spans="1:7" x14ac:dyDescent="0.45">
      <c r="A167" s="1" t="s">
        <v>12</v>
      </c>
      <c r="B167" s="1">
        <v>1</v>
      </c>
      <c r="C167" s="1">
        <v>18</v>
      </c>
      <c r="D167" s="1">
        <v>121</v>
      </c>
      <c r="E167" s="1">
        <v>5</v>
      </c>
      <c r="F167" s="1">
        <f t="shared" si="0"/>
        <v>4.1322314049586778E-2</v>
      </c>
      <c r="G167" s="1">
        <f t="shared" si="8"/>
        <v>4.1322314049586778E-2</v>
      </c>
    </row>
    <row r="168" spans="1:7" x14ac:dyDescent="0.45">
      <c r="A168" s="1" t="s">
        <v>12</v>
      </c>
      <c r="B168" s="1">
        <v>1</v>
      </c>
      <c r="C168" s="1">
        <v>19</v>
      </c>
      <c r="D168" s="1">
        <v>121</v>
      </c>
      <c r="E168" s="1">
        <v>0</v>
      </c>
      <c r="F168" s="1">
        <f t="shared" si="0"/>
        <v>0</v>
      </c>
      <c r="G168" s="1">
        <f t="shared" si="8"/>
        <v>0</v>
      </c>
    </row>
    <row r="169" spans="1:7" x14ac:dyDescent="0.45">
      <c r="A169" s="1" t="s">
        <v>10</v>
      </c>
      <c r="B169" s="1">
        <v>3</v>
      </c>
      <c r="C169" s="1">
        <v>1</v>
      </c>
      <c r="D169" s="1">
        <v>37</v>
      </c>
      <c r="E169" s="1">
        <v>37</v>
      </c>
      <c r="F169" s="1">
        <f t="shared" si="0"/>
        <v>1</v>
      </c>
      <c r="G169" s="1">
        <f t="shared" si="8"/>
        <v>1</v>
      </c>
    </row>
    <row r="170" spans="1:7" x14ac:dyDescent="0.45">
      <c r="A170" s="1" t="s">
        <v>10</v>
      </c>
      <c r="B170" s="1">
        <v>3</v>
      </c>
      <c r="C170" s="1">
        <v>2</v>
      </c>
      <c r="D170" s="1">
        <v>57</v>
      </c>
      <c r="E170" s="1">
        <v>57</v>
      </c>
      <c r="F170" s="1">
        <f t="shared" si="0"/>
        <v>1</v>
      </c>
      <c r="G170" s="1">
        <f t="shared" si="8"/>
        <v>1</v>
      </c>
    </row>
    <row r="171" spans="1:7" x14ac:dyDescent="0.45">
      <c r="A171" s="1" t="s">
        <v>10</v>
      </c>
      <c r="B171" s="1">
        <v>3</v>
      </c>
      <c r="C171" s="1">
        <v>3</v>
      </c>
      <c r="D171" s="1">
        <v>120</v>
      </c>
      <c r="E171" s="1">
        <v>51</v>
      </c>
      <c r="F171" s="1">
        <f t="shared" si="0"/>
        <v>0.42499999999999999</v>
      </c>
      <c r="G171" s="1">
        <f t="shared" si="8"/>
        <v>0.42499999999999999</v>
      </c>
    </row>
    <row r="172" spans="1:7" x14ac:dyDescent="0.45">
      <c r="A172" s="1" t="s">
        <v>10</v>
      </c>
      <c r="B172" s="1">
        <v>3</v>
      </c>
      <c r="C172" s="1">
        <v>7</v>
      </c>
      <c r="D172" s="1">
        <v>62</v>
      </c>
      <c r="E172" s="1">
        <v>52</v>
      </c>
      <c r="F172" s="1">
        <f t="shared" si="0"/>
        <v>0.83870967741935487</v>
      </c>
      <c r="G172" s="1">
        <f t="shared" si="8"/>
        <v>0.83870967741935487</v>
      </c>
    </row>
    <row r="173" spans="1:7" x14ac:dyDescent="0.45">
      <c r="A173" s="1" t="s">
        <v>10</v>
      </c>
      <c r="B173" s="1">
        <v>3</v>
      </c>
      <c r="C173" s="1">
        <v>8</v>
      </c>
      <c r="D173" s="1">
        <v>71</v>
      </c>
      <c r="E173" s="1">
        <v>37</v>
      </c>
      <c r="F173" s="1">
        <f t="shared" si="0"/>
        <v>0.52112676056338025</v>
      </c>
      <c r="G173" s="1">
        <f t="shared" si="8"/>
        <v>0.52112676056338025</v>
      </c>
    </row>
    <row r="174" spans="1:7" x14ac:dyDescent="0.45">
      <c r="A174" s="1" t="s">
        <v>10</v>
      </c>
      <c r="B174" s="1">
        <v>3</v>
      </c>
      <c r="C174" s="1">
        <v>9</v>
      </c>
      <c r="D174" s="1">
        <v>62</v>
      </c>
      <c r="E174" s="1">
        <v>48</v>
      </c>
      <c r="F174" s="1">
        <f t="shared" si="0"/>
        <v>0.77419354838709675</v>
      </c>
      <c r="G174" s="1">
        <f t="shared" si="8"/>
        <v>0.77419354838709675</v>
      </c>
    </row>
    <row r="175" spans="1:7" x14ac:dyDescent="0.45">
      <c r="A175" s="1" t="s">
        <v>10</v>
      </c>
      <c r="B175" s="1">
        <v>3</v>
      </c>
      <c r="C175" s="1">
        <v>10</v>
      </c>
      <c r="D175" s="1">
        <v>77</v>
      </c>
      <c r="E175" s="1">
        <v>57</v>
      </c>
      <c r="F175" s="1">
        <f t="shared" si="0"/>
        <v>0.74025974025974028</v>
      </c>
      <c r="G175" s="1">
        <f t="shared" si="8"/>
        <v>0.74025974025974028</v>
      </c>
    </row>
    <row r="176" spans="1:7" x14ac:dyDescent="0.45">
      <c r="A176" s="1" t="s">
        <v>10</v>
      </c>
      <c r="B176" s="1">
        <v>3</v>
      </c>
      <c r="C176" s="1">
        <v>11</v>
      </c>
      <c r="D176" s="1">
        <v>72</v>
      </c>
      <c r="E176" s="1">
        <v>54</v>
      </c>
      <c r="F176" s="1">
        <f t="shared" si="0"/>
        <v>0.75</v>
      </c>
      <c r="G176" s="1">
        <f t="shared" si="8"/>
        <v>0.75</v>
      </c>
    </row>
    <row r="177" spans="1:7" x14ac:dyDescent="0.45">
      <c r="A177" s="1" t="s">
        <v>10</v>
      </c>
      <c r="B177" s="1">
        <v>3</v>
      </c>
      <c r="C177" s="1">
        <v>12</v>
      </c>
      <c r="D177" s="1">
        <v>78</v>
      </c>
      <c r="E177" s="1">
        <v>51</v>
      </c>
      <c r="F177" s="1">
        <f t="shared" si="0"/>
        <v>0.65384615384615385</v>
      </c>
      <c r="G177" s="1">
        <f t="shared" si="8"/>
        <v>0.65384615384615385</v>
      </c>
    </row>
    <row r="178" spans="1:7" x14ac:dyDescent="0.45">
      <c r="A178" s="1" t="s">
        <v>10</v>
      </c>
      <c r="B178" s="1">
        <v>3</v>
      </c>
      <c r="C178" s="1">
        <v>13</v>
      </c>
      <c r="D178" s="1">
        <v>68</v>
      </c>
      <c r="E178" s="1">
        <v>44</v>
      </c>
      <c r="F178" s="1">
        <f t="shared" si="0"/>
        <v>0.6470588235294118</v>
      </c>
      <c r="G178" s="1">
        <f t="shared" si="8"/>
        <v>0.6470588235294118</v>
      </c>
    </row>
    <row r="179" spans="1:7" x14ac:dyDescent="0.45">
      <c r="A179" s="1" t="s">
        <v>10</v>
      </c>
      <c r="B179" s="1">
        <v>3</v>
      </c>
      <c r="C179" s="1">
        <v>14</v>
      </c>
      <c r="D179" s="1">
        <v>65</v>
      </c>
      <c r="E179" s="1">
        <v>35</v>
      </c>
      <c r="F179" s="1">
        <f t="shared" si="0"/>
        <v>0.53846153846153844</v>
      </c>
      <c r="G179" s="1">
        <f t="shared" si="8"/>
        <v>0.53846153846153844</v>
      </c>
    </row>
    <row r="180" spans="1:7" x14ac:dyDescent="0.45">
      <c r="A180" s="1" t="s">
        <v>10</v>
      </c>
      <c r="B180" s="1">
        <v>3</v>
      </c>
      <c r="C180" s="1">
        <v>16</v>
      </c>
      <c r="D180" s="1">
        <v>62</v>
      </c>
      <c r="E180" s="1">
        <v>33</v>
      </c>
      <c r="F180" s="1">
        <f t="shared" si="0"/>
        <v>0.532258064516129</v>
      </c>
      <c r="G180" s="1">
        <f t="shared" si="8"/>
        <v>0.532258064516129</v>
      </c>
    </row>
    <row r="181" spans="1:7" x14ac:dyDescent="0.45">
      <c r="A181" s="1" t="s">
        <v>10</v>
      </c>
      <c r="B181" s="1">
        <v>3</v>
      </c>
      <c r="C181" s="1">
        <v>17</v>
      </c>
      <c r="D181" s="1">
        <v>79</v>
      </c>
      <c r="E181" s="1">
        <v>34</v>
      </c>
      <c r="F181" s="1">
        <f t="shared" si="0"/>
        <v>0.43037974683544306</v>
      </c>
      <c r="G181" s="1">
        <f t="shared" si="8"/>
        <v>0.43037974683544306</v>
      </c>
    </row>
    <row r="182" spans="1:7" x14ac:dyDescent="0.45">
      <c r="A182" s="1" t="s">
        <v>10</v>
      </c>
      <c r="B182" s="1">
        <v>3</v>
      </c>
      <c r="C182" s="1">
        <v>19</v>
      </c>
      <c r="D182" s="1">
        <v>71</v>
      </c>
      <c r="E182" s="1">
        <v>15</v>
      </c>
      <c r="F182" s="1">
        <f t="shared" si="0"/>
        <v>0.21126760563380281</v>
      </c>
      <c r="G182" s="1">
        <f t="shared" si="8"/>
        <v>0.21126760563380281</v>
      </c>
    </row>
    <row r="183" spans="1:7" x14ac:dyDescent="0.45">
      <c r="A183" s="1" t="s">
        <v>10</v>
      </c>
      <c r="B183" s="1">
        <v>3</v>
      </c>
      <c r="C183" s="1">
        <v>20</v>
      </c>
      <c r="D183" s="1">
        <v>61</v>
      </c>
      <c r="E183" s="1">
        <v>4</v>
      </c>
      <c r="F183" s="1">
        <f t="shared" si="0"/>
        <v>6.5573770491803282E-2</v>
      </c>
      <c r="G183" s="1">
        <f t="shared" si="8"/>
        <v>6.5573770491803282E-2</v>
      </c>
    </row>
    <row r="184" spans="1:7" x14ac:dyDescent="0.45">
      <c r="A184" s="1" t="s">
        <v>10</v>
      </c>
      <c r="B184" s="1">
        <v>3</v>
      </c>
      <c r="C184" s="1">
        <v>21</v>
      </c>
      <c r="D184" s="1">
        <v>73</v>
      </c>
      <c r="E184" s="1">
        <v>4</v>
      </c>
      <c r="F184" s="1">
        <f t="shared" si="0"/>
        <v>5.4794520547945202E-2</v>
      </c>
      <c r="G184" s="1">
        <f t="shared" si="8"/>
        <v>5.4794520547945202E-2</v>
      </c>
    </row>
    <row r="185" spans="1:7" x14ac:dyDescent="0.45">
      <c r="A185" s="1" t="s">
        <v>10</v>
      </c>
      <c r="B185" s="1">
        <v>3</v>
      </c>
      <c r="C185" s="1">
        <v>22</v>
      </c>
      <c r="D185" s="1">
        <v>59</v>
      </c>
      <c r="E185" s="1">
        <v>6</v>
      </c>
      <c r="F185" s="1">
        <f t="shared" si="0"/>
        <v>0.10169491525423729</v>
      </c>
      <c r="G185" s="1">
        <f t="shared" si="8"/>
        <v>0.10169491525423729</v>
      </c>
    </row>
    <row r="186" spans="1:7" x14ac:dyDescent="0.45">
      <c r="A186" s="1" t="s">
        <v>10</v>
      </c>
      <c r="B186" s="1">
        <v>3</v>
      </c>
      <c r="C186" s="1">
        <v>23</v>
      </c>
      <c r="D186" s="1">
        <v>77</v>
      </c>
      <c r="E186" s="1">
        <v>0</v>
      </c>
      <c r="F186" s="1">
        <f t="shared" si="0"/>
        <v>0</v>
      </c>
      <c r="G186" s="1">
        <f t="shared" si="8"/>
        <v>0</v>
      </c>
    </row>
    <row r="187" spans="1:7" x14ac:dyDescent="0.45">
      <c r="A187" s="1" t="s">
        <v>5</v>
      </c>
      <c r="B187" s="1">
        <v>3</v>
      </c>
      <c r="C187" s="1">
        <v>1</v>
      </c>
      <c r="D187" s="1">
        <v>64</v>
      </c>
      <c r="E187" s="1">
        <v>47</v>
      </c>
      <c r="F187" s="1">
        <f t="shared" si="0"/>
        <v>0.734375</v>
      </c>
      <c r="G187" s="1">
        <f>F187/0.734375</f>
        <v>1</v>
      </c>
    </row>
    <row r="188" spans="1:7" x14ac:dyDescent="0.45">
      <c r="A188" s="1" t="s">
        <v>5</v>
      </c>
      <c r="B188" s="1">
        <v>3</v>
      </c>
      <c r="C188" s="1">
        <v>2</v>
      </c>
      <c r="D188" s="1">
        <v>62</v>
      </c>
      <c r="E188" s="1">
        <v>36</v>
      </c>
      <c r="F188" s="1">
        <f t="shared" si="0"/>
        <v>0.58064516129032262</v>
      </c>
      <c r="G188" s="1">
        <f t="shared" ref="G188:G192" si="9">F188/0.734375</f>
        <v>0.7906657515442691</v>
      </c>
    </row>
    <row r="189" spans="1:7" x14ac:dyDescent="0.45">
      <c r="A189" s="1" t="s">
        <v>5</v>
      </c>
      <c r="B189" s="1">
        <v>3</v>
      </c>
      <c r="C189" s="1">
        <v>3</v>
      </c>
      <c r="D189" s="1">
        <v>103</v>
      </c>
      <c r="E189" s="1">
        <v>54</v>
      </c>
      <c r="F189" s="1">
        <f t="shared" si="0"/>
        <v>0.52427184466019416</v>
      </c>
      <c r="G189" s="1">
        <f t="shared" si="9"/>
        <v>0.71390208634579633</v>
      </c>
    </row>
    <row r="190" spans="1:7" x14ac:dyDescent="0.45">
      <c r="A190" s="1" t="s">
        <v>5</v>
      </c>
      <c r="B190" s="1">
        <v>3</v>
      </c>
      <c r="C190" s="1">
        <v>7</v>
      </c>
      <c r="D190" s="1">
        <v>66</v>
      </c>
      <c r="E190" s="1">
        <v>4</v>
      </c>
      <c r="F190" s="1">
        <f t="shared" si="0"/>
        <v>6.0606060606060608E-2</v>
      </c>
      <c r="G190" s="1">
        <f t="shared" si="9"/>
        <v>8.2527401676337847E-2</v>
      </c>
    </row>
    <row r="191" spans="1:7" x14ac:dyDescent="0.45">
      <c r="A191" s="1" t="s">
        <v>5</v>
      </c>
      <c r="B191" s="1">
        <v>3</v>
      </c>
      <c r="C191" s="1">
        <v>8</v>
      </c>
      <c r="D191" s="1">
        <v>69</v>
      </c>
      <c r="E191" s="1">
        <v>2</v>
      </c>
      <c r="F191" s="1">
        <f t="shared" si="0"/>
        <v>2.8985507246376812E-2</v>
      </c>
      <c r="G191" s="1">
        <f t="shared" si="9"/>
        <v>3.9469626888683315E-2</v>
      </c>
    </row>
    <row r="192" spans="1:7" x14ac:dyDescent="0.45">
      <c r="A192" s="1" t="s">
        <v>5</v>
      </c>
      <c r="B192" s="1">
        <v>3</v>
      </c>
      <c r="C192" s="1">
        <v>9</v>
      </c>
      <c r="D192" s="1">
        <v>80</v>
      </c>
      <c r="E192" s="1">
        <v>0</v>
      </c>
      <c r="F192" s="1">
        <f t="shared" si="0"/>
        <v>0</v>
      </c>
      <c r="G192" s="1">
        <f t="shared" si="9"/>
        <v>0</v>
      </c>
    </row>
    <row r="193" spans="1:7" x14ac:dyDescent="0.45">
      <c r="A193" s="1" t="s">
        <v>13</v>
      </c>
      <c r="B193" s="1">
        <v>3</v>
      </c>
      <c r="C193" s="1">
        <v>1</v>
      </c>
      <c r="D193" s="1">
        <v>93</v>
      </c>
      <c r="E193" s="1">
        <v>89</v>
      </c>
      <c r="F193" s="1">
        <f t="shared" si="0"/>
        <v>0.956989247311828</v>
      </c>
      <c r="G193" s="1">
        <f>F193/0.956989247311828</f>
        <v>1</v>
      </c>
    </row>
    <row r="194" spans="1:7" x14ac:dyDescent="0.45">
      <c r="A194" s="1" t="s">
        <v>13</v>
      </c>
      <c r="B194" s="1">
        <v>3</v>
      </c>
      <c r="C194" s="1">
        <v>2</v>
      </c>
      <c r="D194" s="1">
        <v>98</v>
      </c>
      <c r="E194" s="1">
        <v>93</v>
      </c>
      <c r="F194" s="1">
        <f t="shared" si="0"/>
        <v>0.94897959183673475</v>
      </c>
      <c r="G194" s="1">
        <f t="shared" ref="G194:G205" si="10">F194/0.956989247311828</f>
        <v>0.99163036000917226</v>
      </c>
    </row>
    <row r="195" spans="1:7" x14ac:dyDescent="0.45">
      <c r="A195" s="1" t="s">
        <v>13</v>
      </c>
      <c r="B195" s="1">
        <v>3</v>
      </c>
      <c r="C195" s="1">
        <v>3</v>
      </c>
      <c r="D195" s="1">
        <v>97</v>
      </c>
      <c r="E195" s="1">
        <v>82</v>
      </c>
      <c r="F195" s="1">
        <f t="shared" si="0"/>
        <v>0.84536082474226804</v>
      </c>
      <c r="G195" s="1">
        <f t="shared" si="10"/>
        <v>0.88335456967450476</v>
      </c>
    </row>
    <row r="196" spans="1:7" x14ac:dyDescent="0.45">
      <c r="A196" s="1" t="s">
        <v>13</v>
      </c>
      <c r="B196" s="1">
        <v>3</v>
      </c>
      <c r="C196" s="1">
        <v>8</v>
      </c>
      <c r="D196" s="1">
        <v>119</v>
      </c>
      <c r="E196" s="1">
        <v>106</v>
      </c>
      <c r="F196" s="1">
        <f t="shared" si="0"/>
        <v>0.89075630252100846</v>
      </c>
      <c r="G196" s="1">
        <f t="shared" si="10"/>
        <v>0.93079029364554811</v>
      </c>
    </row>
    <row r="197" spans="1:7" x14ac:dyDescent="0.45">
      <c r="A197" s="1" t="s">
        <v>13</v>
      </c>
      <c r="B197" s="1">
        <v>3</v>
      </c>
      <c r="C197" s="1">
        <v>9</v>
      </c>
      <c r="D197" s="1">
        <v>112</v>
      </c>
      <c r="E197" s="1">
        <v>87</v>
      </c>
      <c r="F197" s="1">
        <f t="shared" si="0"/>
        <v>0.7767857142857143</v>
      </c>
      <c r="G197" s="1">
        <f t="shared" si="10"/>
        <v>0.8116974317817014</v>
      </c>
    </row>
    <row r="198" spans="1:7" x14ac:dyDescent="0.45">
      <c r="A198" s="1" t="s">
        <v>13</v>
      </c>
      <c r="B198" s="1">
        <v>3</v>
      </c>
      <c r="C198" s="1">
        <v>10</v>
      </c>
      <c r="D198" s="1">
        <v>102</v>
      </c>
      <c r="E198" s="1">
        <v>66</v>
      </c>
      <c r="F198" s="1">
        <f t="shared" si="0"/>
        <v>0.6470588235294118</v>
      </c>
      <c r="G198" s="1">
        <f t="shared" si="10"/>
        <v>0.67614011896893589</v>
      </c>
    </row>
    <row r="199" spans="1:7" x14ac:dyDescent="0.45">
      <c r="A199" s="1" t="s">
        <v>13</v>
      </c>
      <c r="B199" s="1">
        <v>3</v>
      </c>
      <c r="C199" s="1">
        <v>11</v>
      </c>
      <c r="D199" s="1">
        <v>75</v>
      </c>
      <c r="E199" s="1">
        <v>55</v>
      </c>
      <c r="F199" s="1">
        <f t="shared" si="0"/>
        <v>0.73333333333333328</v>
      </c>
      <c r="G199" s="1">
        <f t="shared" si="10"/>
        <v>0.76629213483146064</v>
      </c>
    </row>
    <row r="200" spans="1:7" x14ac:dyDescent="0.45">
      <c r="A200" s="1" t="s">
        <v>13</v>
      </c>
      <c r="B200" s="1">
        <v>3</v>
      </c>
      <c r="C200" s="1">
        <v>12</v>
      </c>
      <c r="D200" s="1">
        <v>109</v>
      </c>
      <c r="E200" s="1">
        <v>42</v>
      </c>
      <c r="F200" s="1">
        <f t="shared" si="0"/>
        <v>0.38532110091743121</v>
      </c>
      <c r="G200" s="1">
        <f t="shared" si="10"/>
        <v>0.40263890320585505</v>
      </c>
    </row>
    <row r="201" spans="1:7" x14ac:dyDescent="0.45">
      <c r="A201" s="1" t="s">
        <v>13</v>
      </c>
      <c r="B201" s="1">
        <v>3</v>
      </c>
      <c r="C201" s="1">
        <v>13</v>
      </c>
      <c r="D201" s="1">
        <v>107</v>
      </c>
      <c r="E201" s="1">
        <v>37</v>
      </c>
      <c r="F201" s="1">
        <f t="shared" si="0"/>
        <v>0.34579439252336447</v>
      </c>
      <c r="G201" s="1">
        <f t="shared" si="10"/>
        <v>0.36133571353565047</v>
      </c>
    </row>
    <row r="202" spans="1:7" x14ac:dyDescent="0.45">
      <c r="A202" s="1" t="s">
        <v>13</v>
      </c>
      <c r="B202" s="1">
        <v>3</v>
      </c>
      <c r="C202" s="1">
        <v>14</v>
      </c>
      <c r="D202" s="1">
        <v>97</v>
      </c>
      <c r="E202" s="1">
        <v>16</v>
      </c>
      <c r="F202" s="1">
        <f t="shared" si="0"/>
        <v>0.16494845360824742</v>
      </c>
      <c r="G202" s="1">
        <f t="shared" si="10"/>
        <v>0.1723618672535619</v>
      </c>
    </row>
    <row r="203" spans="1:7" x14ac:dyDescent="0.45">
      <c r="A203" s="1" t="s">
        <v>13</v>
      </c>
      <c r="B203" s="1">
        <v>3</v>
      </c>
      <c r="C203" s="1">
        <v>16</v>
      </c>
      <c r="D203" s="1">
        <v>111</v>
      </c>
      <c r="E203" s="1">
        <v>17</v>
      </c>
      <c r="F203" s="1">
        <f t="shared" si="0"/>
        <v>0.15315315315315314</v>
      </c>
      <c r="G203" s="1">
        <f t="shared" si="10"/>
        <v>0.16003644093531733</v>
      </c>
    </row>
    <row r="204" spans="1:7" x14ac:dyDescent="0.45">
      <c r="A204" s="1" t="s">
        <v>13</v>
      </c>
      <c r="B204" s="1">
        <v>3</v>
      </c>
      <c r="C204" s="1">
        <v>17</v>
      </c>
      <c r="D204" s="1">
        <v>83</v>
      </c>
      <c r="E204" s="1">
        <v>7</v>
      </c>
      <c r="F204" s="1">
        <f t="shared" si="0"/>
        <v>8.4337349397590355E-2</v>
      </c>
      <c r="G204" s="1">
        <f t="shared" si="10"/>
        <v>8.812779206714498E-2</v>
      </c>
    </row>
    <row r="205" spans="1:7" x14ac:dyDescent="0.45">
      <c r="A205" s="1" t="s">
        <v>13</v>
      </c>
      <c r="B205" s="1">
        <v>3</v>
      </c>
      <c r="C205" s="1">
        <v>19</v>
      </c>
      <c r="D205" s="1">
        <v>107</v>
      </c>
      <c r="E205" s="1">
        <v>0</v>
      </c>
      <c r="F205" s="1">
        <f t="shared" si="0"/>
        <v>0</v>
      </c>
      <c r="G205" s="1">
        <f t="shared" si="10"/>
        <v>0</v>
      </c>
    </row>
    <row r="206" spans="1:7" x14ac:dyDescent="0.45">
      <c r="A206" s="1" t="s">
        <v>12</v>
      </c>
      <c r="B206" s="1">
        <v>3</v>
      </c>
      <c r="C206" s="1">
        <v>1</v>
      </c>
      <c r="D206" s="1">
        <v>65</v>
      </c>
      <c r="E206" s="1">
        <v>60</v>
      </c>
      <c r="F206" s="1">
        <f t="shared" si="0"/>
        <v>0.92307692307692313</v>
      </c>
      <c r="G206" s="1">
        <f>F206/0.923076923076923</f>
        <v>1.0000000000000002</v>
      </c>
    </row>
    <row r="207" spans="1:7" x14ac:dyDescent="0.45">
      <c r="A207" s="1" t="s">
        <v>12</v>
      </c>
      <c r="B207" s="1">
        <v>3</v>
      </c>
      <c r="C207" s="1">
        <v>2</v>
      </c>
      <c r="D207" s="1">
        <v>74</v>
      </c>
      <c r="E207" s="1">
        <v>68</v>
      </c>
      <c r="F207" s="1">
        <f t="shared" si="0"/>
        <v>0.91891891891891897</v>
      </c>
      <c r="G207" s="1">
        <f t="shared" ref="G207:G219" si="11">F207/0.923076923076923</f>
        <v>0.99549549549549565</v>
      </c>
    </row>
    <row r="208" spans="1:7" x14ac:dyDescent="0.45">
      <c r="A208" s="1" t="s">
        <v>12</v>
      </c>
      <c r="B208" s="1">
        <v>3</v>
      </c>
      <c r="C208" s="1">
        <v>3</v>
      </c>
      <c r="D208" s="1">
        <v>73</v>
      </c>
      <c r="E208" s="1">
        <v>60</v>
      </c>
      <c r="F208" s="1">
        <f t="shared" si="0"/>
        <v>0.82191780821917804</v>
      </c>
      <c r="G208" s="1">
        <f t="shared" si="11"/>
        <v>0.8904109589041096</v>
      </c>
    </row>
    <row r="209" spans="1:7" x14ac:dyDescent="0.45">
      <c r="A209" s="1" t="s">
        <v>12</v>
      </c>
      <c r="B209" s="1">
        <v>3</v>
      </c>
      <c r="C209" s="1">
        <v>7</v>
      </c>
      <c r="D209" s="1">
        <v>82</v>
      </c>
      <c r="E209" s="1">
        <v>61</v>
      </c>
      <c r="F209" s="1">
        <f t="shared" si="0"/>
        <v>0.74390243902439024</v>
      </c>
      <c r="G209" s="1">
        <f t="shared" si="11"/>
        <v>0.80589430894308944</v>
      </c>
    </row>
    <row r="210" spans="1:7" x14ac:dyDescent="0.45">
      <c r="A210" s="1" t="s">
        <v>12</v>
      </c>
      <c r="B210" s="1">
        <v>3</v>
      </c>
      <c r="C210" s="1">
        <v>8</v>
      </c>
      <c r="D210" s="1">
        <v>83</v>
      </c>
      <c r="E210" s="1">
        <v>58</v>
      </c>
      <c r="F210" s="1">
        <f t="shared" si="0"/>
        <v>0.6987951807228916</v>
      </c>
      <c r="G210" s="1">
        <f t="shared" si="11"/>
        <v>0.75702811244979928</v>
      </c>
    </row>
    <row r="211" spans="1:7" x14ac:dyDescent="0.45">
      <c r="A211" s="1" t="s">
        <v>12</v>
      </c>
      <c r="B211" s="1">
        <v>3</v>
      </c>
      <c r="C211" s="1">
        <v>9</v>
      </c>
      <c r="D211" s="1">
        <v>89</v>
      </c>
      <c r="E211" s="1">
        <v>56</v>
      </c>
      <c r="F211" s="1">
        <f t="shared" si="0"/>
        <v>0.6292134831460674</v>
      </c>
      <c r="G211" s="1">
        <f t="shared" si="11"/>
        <v>0.68164794007490637</v>
      </c>
    </row>
    <row r="212" spans="1:7" x14ac:dyDescent="0.45">
      <c r="A212" s="1" t="s">
        <v>12</v>
      </c>
      <c r="B212" s="1">
        <v>3</v>
      </c>
      <c r="C212" s="1">
        <v>10</v>
      </c>
      <c r="D212" s="1">
        <v>65</v>
      </c>
      <c r="E212" s="1">
        <v>36</v>
      </c>
      <c r="F212" s="1">
        <f t="shared" si="0"/>
        <v>0.55384615384615388</v>
      </c>
      <c r="G212" s="1">
        <f t="shared" si="11"/>
        <v>0.60000000000000009</v>
      </c>
    </row>
    <row r="213" spans="1:7" x14ac:dyDescent="0.45">
      <c r="A213" s="1" t="s">
        <v>12</v>
      </c>
      <c r="B213" s="1">
        <v>3</v>
      </c>
      <c r="C213" s="1">
        <v>11</v>
      </c>
      <c r="D213" s="1">
        <v>88</v>
      </c>
      <c r="E213" s="1">
        <v>36</v>
      </c>
      <c r="F213" s="1">
        <f t="shared" si="0"/>
        <v>0.40909090909090912</v>
      </c>
      <c r="G213" s="1">
        <f t="shared" si="11"/>
        <v>0.44318181818181823</v>
      </c>
    </row>
    <row r="214" spans="1:7" x14ac:dyDescent="0.45">
      <c r="A214" s="1" t="s">
        <v>12</v>
      </c>
      <c r="B214" s="1">
        <v>3</v>
      </c>
      <c r="C214" s="1">
        <v>12</v>
      </c>
      <c r="D214" s="1">
        <v>65</v>
      </c>
      <c r="E214" s="1">
        <v>17</v>
      </c>
      <c r="F214" s="1">
        <f t="shared" si="0"/>
        <v>0.26153846153846155</v>
      </c>
      <c r="G214" s="1">
        <f t="shared" si="11"/>
        <v>0.28333333333333338</v>
      </c>
    </row>
    <row r="215" spans="1:7" x14ac:dyDescent="0.45">
      <c r="A215" s="1" t="s">
        <v>12</v>
      </c>
      <c r="B215" s="1">
        <v>3</v>
      </c>
      <c r="C215" s="1">
        <v>13</v>
      </c>
      <c r="D215" s="1">
        <v>95</v>
      </c>
      <c r="E215" s="1">
        <v>10</v>
      </c>
      <c r="F215" s="1">
        <f t="shared" si="0"/>
        <v>0.10526315789473684</v>
      </c>
      <c r="G215" s="1">
        <f t="shared" si="11"/>
        <v>0.11403508771929825</v>
      </c>
    </row>
    <row r="216" spans="1:7" x14ac:dyDescent="0.45">
      <c r="A216" s="1" t="s">
        <v>12</v>
      </c>
      <c r="B216" s="1">
        <v>3</v>
      </c>
      <c r="C216" s="1">
        <v>14</v>
      </c>
      <c r="D216" s="1">
        <v>76</v>
      </c>
      <c r="E216" s="1">
        <v>3</v>
      </c>
      <c r="F216" s="1">
        <f t="shared" si="0"/>
        <v>3.9473684210526314E-2</v>
      </c>
      <c r="G216" s="1">
        <f t="shared" si="11"/>
        <v>4.2763157894736843E-2</v>
      </c>
    </row>
    <row r="217" spans="1:7" x14ac:dyDescent="0.45">
      <c r="A217" s="1" t="s">
        <v>12</v>
      </c>
      <c r="B217" s="1">
        <v>3</v>
      </c>
      <c r="C217" s="1">
        <v>16</v>
      </c>
      <c r="D217" s="1">
        <v>66</v>
      </c>
      <c r="E217" s="1">
        <v>2</v>
      </c>
      <c r="F217" s="1">
        <f t="shared" si="0"/>
        <v>3.0303030303030304E-2</v>
      </c>
      <c r="G217" s="1">
        <f t="shared" si="11"/>
        <v>3.2828282828282832E-2</v>
      </c>
    </row>
    <row r="218" spans="1:7" x14ac:dyDescent="0.45">
      <c r="A218" s="1" t="s">
        <v>12</v>
      </c>
      <c r="B218" s="1">
        <v>3</v>
      </c>
      <c r="C218" s="1">
        <v>17</v>
      </c>
      <c r="D218" s="1">
        <v>82</v>
      </c>
      <c r="E218" s="1">
        <v>4</v>
      </c>
      <c r="F218" s="1">
        <f t="shared" si="0"/>
        <v>4.878048780487805E-2</v>
      </c>
      <c r="G218" s="1">
        <f t="shared" si="11"/>
        <v>5.2845528455284556E-2</v>
      </c>
    </row>
    <row r="219" spans="1:7" x14ac:dyDescent="0.45">
      <c r="A219" s="1" t="s">
        <v>12</v>
      </c>
      <c r="B219" s="1">
        <v>3</v>
      </c>
      <c r="C219" s="1">
        <v>19</v>
      </c>
      <c r="D219" s="1">
        <v>76</v>
      </c>
      <c r="E219" s="1">
        <v>0</v>
      </c>
      <c r="F219" s="1">
        <f t="shared" si="0"/>
        <v>0</v>
      </c>
      <c r="G219" s="1">
        <f t="shared" si="11"/>
        <v>0</v>
      </c>
    </row>
    <row r="220" spans="1:7" x14ac:dyDescent="0.45">
      <c r="A220" s="1" t="s">
        <v>8</v>
      </c>
      <c r="B220" s="1">
        <v>3</v>
      </c>
      <c r="C220" s="1">
        <v>1</v>
      </c>
      <c r="D220" s="1">
        <v>66</v>
      </c>
      <c r="E220" s="1">
        <v>60</v>
      </c>
      <c r="F220" s="1">
        <f t="shared" si="0"/>
        <v>0.90909090909090906</v>
      </c>
      <c r="G220" s="1">
        <f>F220/0.909090909090909</f>
        <v>1.0000000000000002</v>
      </c>
    </row>
    <row r="221" spans="1:7" x14ac:dyDescent="0.45">
      <c r="A221" s="1" t="s">
        <v>8</v>
      </c>
      <c r="B221" s="1">
        <v>3</v>
      </c>
      <c r="C221" s="1">
        <v>2</v>
      </c>
      <c r="D221" s="1">
        <v>51</v>
      </c>
      <c r="E221" s="1">
        <v>33</v>
      </c>
      <c r="F221" s="1">
        <f t="shared" si="0"/>
        <v>0.6470588235294118</v>
      </c>
      <c r="G221" s="1">
        <f t="shared" ref="G221:G228" si="12">F221/0.909090909090909</f>
        <v>0.71176470588235308</v>
      </c>
    </row>
    <row r="222" spans="1:7" x14ac:dyDescent="0.45">
      <c r="A222" s="1" t="s">
        <v>8</v>
      </c>
      <c r="B222" s="1">
        <v>3</v>
      </c>
      <c r="C222" s="1">
        <v>3</v>
      </c>
      <c r="D222" s="1">
        <v>101</v>
      </c>
      <c r="E222" s="1">
        <v>52</v>
      </c>
      <c r="F222" s="1">
        <f t="shared" si="0"/>
        <v>0.51485148514851486</v>
      </c>
      <c r="G222" s="1">
        <f t="shared" si="12"/>
        <v>0.5663366336633664</v>
      </c>
    </row>
    <row r="223" spans="1:7" x14ac:dyDescent="0.45">
      <c r="A223" s="1" t="s">
        <v>8</v>
      </c>
      <c r="B223" s="1">
        <v>3</v>
      </c>
      <c r="C223" s="1">
        <v>7</v>
      </c>
      <c r="D223" s="1">
        <v>42</v>
      </c>
      <c r="E223" s="1">
        <v>8</v>
      </c>
      <c r="F223" s="1">
        <f t="shared" si="0"/>
        <v>0.19047619047619047</v>
      </c>
      <c r="G223" s="1">
        <f t="shared" si="12"/>
        <v>0.20952380952380956</v>
      </c>
    </row>
    <row r="224" spans="1:7" x14ac:dyDescent="0.45">
      <c r="A224" s="1" t="s">
        <v>8</v>
      </c>
      <c r="B224" s="1">
        <v>3</v>
      </c>
      <c r="C224" s="1">
        <v>8</v>
      </c>
      <c r="D224" s="1">
        <v>70</v>
      </c>
      <c r="E224" s="1">
        <v>4</v>
      </c>
      <c r="F224" s="1">
        <f t="shared" si="0"/>
        <v>5.7142857142857141E-2</v>
      </c>
      <c r="G224" s="1">
        <f t="shared" si="12"/>
        <v>6.2857142857142861E-2</v>
      </c>
    </row>
    <row r="225" spans="1:7" x14ac:dyDescent="0.45">
      <c r="A225" s="1" t="s">
        <v>8</v>
      </c>
      <c r="B225" s="1">
        <v>3</v>
      </c>
      <c r="C225" s="1">
        <v>9</v>
      </c>
      <c r="D225" s="1">
        <v>58</v>
      </c>
      <c r="E225" s="1">
        <v>1</v>
      </c>
      <c r="F225" s="1">
        <f t="shared" si="0"/>
        <v>1.7241379310344827E-2</v>
      </c>
      <c r="G225" s="1">
        <f t="shared" si="12"/>
        <v>1.8965517241379314E-2</v>
      </c>
    </row>
    <row r="226" spans="1:7" x14ac:dyDescent="0.45">
      <c r="A226" s="1" t="s">
        <v>8</v>
      </c>
      <c r="B226" s="1">
        <v>3</v>
      </c>
      <c r="C226" s="1">
        <v>10</v>
      </c>
      <c r="D226" s="1">
        <v>60</v>
      </c>
      <c r="E226" s="1">
        <v>4</v>
      </c>
      <c r="F226" s="1">
        <f t="shared" si="0"/>
        <v>6.6666666666666666E-2</v>
      </c>
      <c r="G226" s="1">
        <f t="shared" si="12"/>
        <v>7.3333333333333348E-2</v>
      </c>
    </row>
    <row r="227" spans="1:7" x14ac:dyDescent="0.45">
      <c r="A227" s="1" t="s">
        <v>8</v>
      </c>
      <c r="B227" s="1">
        <v>3</v>
      </c>
      <c r="C227" s="1">
        <v>11</v>
      </c>
      <c r="D227" s="1">
        <v>71</v>
      </c>
      <c r="E227" s="1">
        <v>1</v>
      </c>
      <c r="F227" s="1">
        <f t="shared" si="0"/>
        <v>1.4084507042253521E-2</v>
      </c>
      <c r="G227" s="1">
        <f t="shared" si="12"/>
        <v>1.5492957746478875E-2</v>
      </c>
    </row>
    <row r="228" spans="1:7" x14ac:dyDescent="0.45">
      <c r="A228" s="1" t="s">
        <v>8</v>
      </c>
      <c r="B228" s="1">
        <v>3</v>
      </c>
      <c r="C228" s="1">
        <v>12</v>
      </c>
      <c r="D228" s="1">
        <v>52</v>
      </c>
      <c r="E228" s="1">
        <v>0</v>
      </c>
      <c r="F228" s="1">
        <f t="shared" si="0"/>
        <v>0</v>
      </c>
      <c r="G228" s="1">
        <f t="shared" si="12"/>
        <v>0</v>
      </c>
    </row>
    <row r="229" spans="1:7" x14ac:dyDescent="0.45">
      <c r="A229" s="1" t="s">
        <v>9</v>
      </c>
      <c r="B229" s="1">
        <v>3</v>
      </c>
      <c r="C229" s="1">
        <v>1</v>
      </c>
      <c r="D229" s="1">
        <v>66</v>
      </c>
      <c r="E229" s="1">
        <v>49</v>
      </c>
      <c r="F229" s="1">
        <f t="shared" si="0"/>
        <v>0.74242424242424243</v>
      </c>
      <c r="G229" s="1">
        <f>F229/0.742424242424242</f>
        <v>1.0000000000000007</v>
      </c>
    </row>
    <row r="230" spans="1:7" x14ac:dyDescent="0.45">
      <c r="A230" s="1" t="s">
        <v>9</v>
      </c>
      <c r="B230" s="1">
        <v>3</v>
      </c>
      <c r="C230" s="1">
        <v>2</v>
      </c>
      <c r="D230" s="1">
        <v>73</v>
      </c>
      <c r="E230" s="1">
        <v>48</v>
      </c>
      <c r="F230" s="1">
        <f t="shared" si="0"/>
        <v>0.65753424657534243</v>
      </c>
      <c r="G230" s="1">
        <f t="shared" ref="G230:G235" si="13">F230/0.742424242424242</f>
        <v>0.88565837293821681</v>
      </c>
    </row>
    <row r="231" spans="1:7" x14ac:dyDescent="0.45">
      <c r="A231" s="1" t="s">
        <v>9</v>
      </c>
      <c r="B231" s="1">
        <v>3</v>
      </c>
      <c r="C231" s="1">
        <v>3</v>
      </c>
      <c r="D231" s="1">
        <v>72</v>
      </c>
      <c r="E231" s="1">
        <v>39</v>
      </c>
      <c r="F231" s="1">
        <f t="shared" si="0"/>
        <v>0.54166666666666663</v>
      </c>
      <c r="G231" s="1">
        <f t="shared" si="13"/>
        <v>0.7295918367346943</v>
      </c>
    </row>
    <row r="232" spans="1:7" x14ac:dyDescent="0.45">
      <c r="A232" s="1" t="s">
        <v>9</v>
      </c>
      <c r="B232" s="1">
        <v>3</v>
      </c>
      <c r="C232" s="1">
        <v>7</v>
      </c>
      <c r="D232" s="1">
        <v>74</v>
      </c>
      <c r="E232" s="1">
        <v>12</v>
      </c>
      <c r="F232" s="1">
        <f t="shared" si="0"/>
        <v>0.16216216216216217</v>
      </c>
      <c r="G232" s="1">
        <f t="shared" si="13"/>
        <v>0.21842250413678999</v>
      </c>
    </row>
    <row r="233" spans="1:7" x14ac:dyDescent="0.45">
      <c r="A233" s="1" t="s">
        <v>9</v>
      </c>
      <c r="B233" s="1">
        <v>3</v>
      </c>
      <c r="C233" s="1">
        <v>8</v>
      </c>
      <c r="D233" s="1">
        <v>94</v>
      </c>
      <c r="E233" s="1">
        <v>5</v>
      </c>
      <c r="F233" s="1">
        <f t="shared" si="0"/>
        <v>5.3191489361702128E-2</v>
      </c>
      <c r="G233" s="1">
        <f t="shared" si="13"/>
        <v>7.164567954841515E-2</v>
      </c>
    </row>
    <row r="234" spans="1:7" x14ac:dyDescent="0.45">
      <c r="A234" s="1" t="s">
        <v>9</v>
      </c>
      <c r="B234" s="1">
        <v>3</v>
      </c>
      <c r="C234" s="1">
        <v>9</v>
      </c>
      <c r="D234" s="1">
        <v>89</v>
      </c>
      <c r="E234" s="1">
        <v>2</v>
      </c>
      <c r="F234" s="1">
        <f t="shared" si="0"/>
        <v>2.247191011235955E-2</v>
      </c>
      <c r="G234" s="1">
        <f t="shared" si="13"/>
        <v>3.0268287090116964E-2</v>
      </c>
    </row>
    <row r="235" spans="1:7" x14ac:dyDescent="0.45">
      <c r="A235" s="1" t="s">
        <v>9</v>
      </c>
      <c r="B235" s="1">
        <v>3</v>
      </c>
      <c r="C235" s="1">
        <v>10</v>
      </c>
      <c r="D235" s="1">
        <v>78</v>
      </c>
      <c r="E235" s="1">
        <v>0</v>
      </c>
      <c r="F235" s="1">
        <f t="shared" si="0"/>
        <v>0</v>
      </c>
      <c r="G235" s="1">
        <f t="shared" si="13"/>
        <v>0</v>
      </c>
    </row>
    <row r="236" spans="1:7" x14ac:dyDescent="0.45">
      <c r="A236" s="1" t="s">
        <v>10</v>
      </c>
      <c r="B236" s="1">
        <v>4</v>
      </c>
      <c r="C236" s="1">
        <v>1</v>
      </c>
      <c r="D236" s="1">
        <v>152</v>
      </c>
      <c r="E236" s="1">
        <v>134</v>
      </c>
      <c r="F236" s="1">
        <f t="shared" si="0"/>
        <v>0.88157894736842102</v>
      </c>
      <c r="G236" s="1">
        <f>F236/0.881578947368421</f>
        <v>1</v>
      </c>
    </row>
    <row r="237" spans="1:7" x14ac:dyDescent="0.45">
      <c r="A237" s="1" t="s">
        <v>10</v>
      </c>
      <c r="B237" s="1">
        <v>4</v>
      </c>
      <c r="C237" s="1">
        <v>2</v>
      </c>
      <c r="D237" s="1">
        <v>156</v>
      </c>
      <c r="E237" s="1">
        <v>142</v>
      </c>
      <c r="F237" s="1">
        <f t="shared" si="0"/>
        <v>0.91025641025641024</v>
      </c>
      <c r="G237" s="1">
        <f t="shared" ref="G237:G255" si="14">F237/0.881578947368421</f>
        <v>1.032529659395331</v>
      </c>
    </row>
    <row r="238" spans="1:7" x14ac:dyDescent="0.45">
      <c r="A238" s="1" t="s">
        <v>10</v>
      </c>
      <c r="B238" s="1">
        <v>4</v>
      </c>
      <c r="C238" s="1">
        <v>3</v>
      </c>
      <c r="D238" s="1">
        <v>124</v>
      </c>
      <c r="E238" s="1">
        <v>115</v>
      </c>
      <c r="F238" s="1">
        <f t="shared" si="0"/>
        <v>0.92741935483870963</v>
      </c>
      <c r="G238" s="1">
        <f t="shared" si="14"/>
        <v>1.051998074145402</v>
      </c>
    </row>
    <row r="239" spans="1:7" x14ac:dyDescent="0.45">
      <c r="A239" s="1" t="s">
        <v>10</v>
      </c>
      <c r="B239" s="1">
        <v>4</v>
      </c>
      <c r="C239" s="1">
        <v>4</v>
      </c>
      <c r="D239" s="1">
        <v>130</v>
      </c>
      <c r="E239" s="1">
        <v>126</v>
      </c>
      <c r="F239" s="1">
        <f t="shared" si="0"/>
        <v>0.96923076923076923</v>
      </c>
      <c r="G239" s="1">
        <f t="shared" si="14"/>
        <v>1.0994259471871413</v>
      </c>
    </row>
    <row r="240" spans="1:7" x14ac:dyDescent="0.45">
      <c r="A240" s="1" t="s">
        <v>10</v>
      </c>
      <c r="B240" s="1">
        <v>4</v>
      </c>
      <c r="C240" s="1">
        <v>6</v>
      </c>
      <c r="D240" s="1">
        <v>133</v>
      </c>
      <c r="E240" s="1">
        <v>88</v>
      </c>
      <c r="F240" s="1">
        <f t="shared" si="0"/>
        <v>0.66165413533834583</v>
      </c>
      <c r="G240" s="1">
        <f t="shared" si="14"/>
        <v>0.75053304904051177</v>
      </c>
    </row>
    <row r="241" spans="1:7" x14ac:dyDescent="0.45">
      <c r="A241" s="1" t="s">
        <v>10</v>
      </c>
      <c r="B241" s="1">
        <v>4</v>
      </c>
      <c r="C241" s="1">
        <v>7</v>
      </c>
      <c r="D241" s="1">
        <v>121</v>
      </c>
      <c r="E241" s="1">
        <v>80</v>
      </c>
      <c r="F241" s="1">
        <f t="shared" ref="F241:F255" si="15">E241/D241</f>
        <v>0.66115702479338845</v>
      </c>
      <c r="G241" s="1">
        <f t="shared" si="14"/>
        <v>0.7499691624522018</v>
      </c>
    </row>
    <row r="242" spans="1:7" x14ac:dyDescent="0.45">
      <c r="A242" s="1" t="s">
        <v>10</v>
      </c>
      <c r="B242" s="1">
        <v>4</v>
      </c>
      <c r="C242" s="1">
        <v>8</v>
      </c>
      <c r="D242" s="1">
        <v>120</v>
      </c>
      <c r="E242" s="1">
        <v>69</v>
      </c>
      <c r="F242" s="1">
        <f t="shared" si="15"/>
        <v>0.57499999999999996</v>
      </c>
      <c r="G242" s="1">
        <f t="shared" si="14"/>
        <v>0.65223880597014927</v>
      </c>
    </row>
    <row r="243" spans="1:7" x14ac:dyDescent="0.45">
      <c r="A243" s="1" t="s">
        <v>10</v>
      </c>
      <c r="B243" s="1">
        <v>4</v>
      </c>
      <c r="C243" s="1">
        <v>9</v>
      </c>
      <c r="D243" s="1">
        <v>110</v>
      </c>
      <c r="E243" s="1">
        <v>70</v>
      </c>
      <c r="F243" s="1">
        <f t="shared" si="15"/>
        <v>0.63636363636363635</v>
      </c>
      <c r="G243" s="1">
        <f t="shared" si="14"/>
        <v>0.72184531886024428</v>
      </c>
    </row>
    <row r="244" spans="1:7" x14ac:dyDescent="0.45">
      <c r="A244" s="1" t="s">
        <v>10</v>
      </c>
      <c r="B244" s="1">
        <v>4</v>
      </c>
      <c r="C244" s="1">
        <v>13</v>
      </c>
      <c r="D244" s="1">
        <v>82</v>
      </c>
      <c r="E244" s="1">
        <v>60</v>
      </c>
      <c r="F244" s="1">
        <f t="shared" si="15"/>
        <v>0.73170731707317072</v>
      </c>
      <c r="G244" s="1">
        <f t="shared" si="14"/>
        <v>0.82999635966508922</v>
      </c>
    </row>
    <row r="245" spans="1:7" x14ac:dyDescent="0.45">
      <c r="A245" s="1" t="s">
        <v>10</v>
      </c>
      <c r="B245" s="1">
        <v>4</v>
      </c>
      <c r="C245" s="1">
        <v>14</v>
      </c>
      <c r="D245" s="1">
        <v>126</v>
      </c>
      <c r="E245" s="1">
        <v>71</v>
      </c>
      <c r="F245" s="1">
        <f t="shared" si="15"/>
        <v>0.56349206349206349</v>
      </c>
      <c r="G245" s="1">
        <f t="shared" si="14"/>
        <v>0.63918502724472881</v>
      </c>
    </row>
    <row r="246" spans="1:7" x14ac:dyDescent="0.45">
      <c r="A246" s="1" t="s">
        <v>10</v>
      </c>
      <c r="B246" s="1">
        <v>4</v>
      </c>
      <c r="C246" s="1">
        <v>15</v>
      </c>
      <c r="D246" s="1">
        <v>108</v>
      </c>
      <c r="E246" s="1">
        <v>48</v>
      </c>
      <c r="F246" s="1">
        <f t="shared" si="15"/>
        <v>0.44444444444444442</v>
      </c>
      <c r="G246" s="1">
        <f t="shared" si="14"/>
        <v>0.50414593698175791</v>
      </c>
    </row>
    <row r="247" spans="1:7" x14ac:dyDescent="0.45">
      <c r="A247" s="1" t="s">
        <v>10</v>
      </c>
      <c r="B247" s="1">
        <v>4</v>
      </c>
      <c r="C247" s="1">
        <v>16</v>
      </c>
      <c r="D247" s="1">
        <v>121</v>
      </c>
      <c r="E247" s="1">
        <v>39</v>
      </c>
      <c r="F247" s="1">
        <f t="shared" si="15"/>
        <v>0.32231404958677684</v>
      </c>
      <c r="G247" s="1">
        <f t="shared" si="14"/>
        <v>0.36560996669544837</v>
      </c>
    </row>
    <row r="248" spans="1:7" x14ac:dyDescent="0.45">
      <c r="A248" s="1" t="s">
        <v>10</v>
      </c>
      <c r="B248" s="1">
        <v>4</v>
      </c>
      <c r="C248" s="1">
        <v>17</v>
      </c>
      <c r="D248" s="1">
        <v>130</v>
      </c>
      <c r="E248" s="1">
        <v>30</v>
      </c>
      <c r="F248" s="1">
        <f t="shared" si="15"/>
        <v>0.23076923076923078</v>
      </c>
      <c r="G248" s="1">
        <f t="shared" si="14"/>
        <v>0.26176808266360507</v>
      </c>
    </row>
    <row r="249" spans="1:7" x14ac:dyDescent="0.45">
      <c r="A249" s="1" t="s">
        <v>10</v>
      </c>
      <c r="B249" s="1">
        <v>4</v>
      </c>
      <c r="C249" s="1">
        <v>18</v>
      </c>
      <c r="D249" s="1">
        <v>114</v>
      </c>
      <c r="E249" s="1">
        <v>23</v>
      </c>
      <c r="F249" s="1">
        <f t="shared" si="15"/>
        <v>0.20175438596491227</v>
      </c>
      <c r="G249" s="1">
        <f t="shared" si="14"/>
        <v>0.22885572139303481</v>
      </c>
    </row>
    <row r="250" spans="1:7" x14ac:dyDescent="0.45">
      <c r="A250" s="1" t="s">
        <v>10</v>
      </c>
      <c r="B250" s="1">
        <v>4</v>
      </c>
      <c r="C250" s="1">
        <v>19</v>
      </c>
      <c r="D250" s="1">
        <v>107</v>
      </c>
      <c r="E250" s="1">
        <v>11</v>
      </c>
      <c r="F250" s="1">
        <f t="shared" si="15"/>
        <v>0.10280373831775701</v>
      </c>
      <c r="G250" s="1">
        <f t="shared" si="14"/>
        <v>0.11661319570372437</v>
      </c>
    </row>
    <row r="251" spans="1:7" x14ac:dyDescent="0.45">
      <c r="A251" s="1" t="s">
        <v>10</v>
      </c>
      <c r="B251" s="1">
        <v>4</v>
      </c>
      <c r="C251" s="1">
        <v>20</v>
      </c>
      <c r="D251" s="1">
        <v>114</v>
      </c>
      <c r="E251" s="1">
        <v>10</v>
      </c>
      <c r="F251" s="1">
        <f t="shared" si="15"/>
        <v>8.771929824561403E-2</v>
      </c>
      <c r="G251" s="1">
        <f t="shared" si="14"/>
        <v>9.950248756218906E-2</v>
      </c>
    </row>
    <row r="252" spans="1:7" x14ac:dyDescent="0.45">
      <c r="A252" s="1" t="s">
        <v>10</v>
      </c>
      <c r="B252" s="1">
        <v>4</v>
      </c>
      <c r="C252" s="1">
        <v>21</v>
      </c>
      <c r="D252" s="1">
        <v>117</v>
      </c>
      <c r="E252" s="1">
        <v>10</v>
      </c>
      <c r="F252" s="1">
        <f t="shared" si="15"/>
        <v>8.5470085470085472E-2</v>
      </c>
      <c r="G252" s="1">
        <f t="shared" si="14"/>
        <v>9.6951141727261131E-2</v>
      </c>
    </row>
    <row r="253" spans="1:7" x14ac:dyDescent="0.45">
      <c r="A253" s="1" t="s">
        <v>10</v>
      </c>
      <c r="B253" s="1">
        <v>4</v>
      </c>
      <c r="C253" s="1">
        <v>22</v>
      </c>
      <c r="D253" s="1">
        <v>116</v>
      </c>
      <c r="E253" s="1">
        <v>5</v>
      </c>
      <c r="F253" s="1">
        <f t="shared" si="15"/>
        <v>4.3103448275862072E-2</v>
      </c>
      <c r="G253" s="1">
        <f t="shared" si="14"/>
        <v>4.8893463715903245E-2</v>
      </c>
    </row>
    <row r="254" spans="1:7" x14ac:dyDescent="0.45">
      <c r="A254" s="1" t="s">
        <v>10</v>
      </c>
      <c r="B254" s="1">
        <v>4</v>
      </c>
      <c r="C254" s="1">
        <v>23</v>
      </c>
      <c r="D254" s="1">
        <v>126</v>
      </c>
      <c r="E254" s="1">
        <v>3</v>
      </c>
      <c r="F254" s="1">
        <f t="shared" si="15"/>
        <v>2.3809523809523808E-2</v>
      </c>
      <c r="G254" s="1">
        <f t="shared" si="14"/>
        <v>2.7007818052594171E-2</v>
      </c>
    </row>
    <row r="255" spans="1:7" x14ac:dyDescent="0.45">
      <c r="A255" s="1" t="s">
        <v>10</v>
      </c>
      <c r="B255" s="1">
        <v>4</v>
      </c>
      <c r="C255" s="1">
        <v>24</v>
      </c>
      <c r="D255" s="1">
        <v>126</v>
      </c>
      <c r="E255" s="1">
        <v>0</v>
      </c>
      <c r="F255" s="1">
        <f t="shared" si="15"/>
        <v>0</v>
      </c>
      <c r="G255" s="1">
        <f t="shared" si="14"/>
        <v>0</v>
      </c>
    </row>
    <row r="256" spans="1:7" x14ac:dyDescent="0.45">
      <c r="A256" s="1" t="s">
        <v>5</v>
      </c>
      <c r="B256" s="1">
        <v>4</v>
      </c>
      <c r="C256" s="1">
        <v>1</v>
      </c>
      <c r="D256" s="1">
        <v>128</v>
      </c>
      <c r="E256" s="1">
        <v>112</v>
      </c>
      <c r="F256" s="1">
        <f t="shared" si="0"/>
        <v>0.875</v>
      </c>
      <c r="G256" s="1">
        <f>F256/0.875</f>
        <v>1</v>
      </c>
    </row>
    <row r="257" spans="1:7" x14ac:dyDescent="0.45">
      <c r="A257" s="1" t="s">
        <v>5</v>
      </c>
      <c r="B257" s="1">
        <v>4</v>
      </c>
      <c r="C257" s="1">
        <v>2</v>
      </c>
      <c r="D257" s="1">
        <v>109</v>
      </c>
      <c r="E257" s="1">
        <v>89</v>
      </c>
      <c r="F257" s="1">
        <f t="shared" si="0"/>
        <v>0.8165137614678899</v>
      </c>
      <c r="G257" s="1">
        <f t="shared" ref="G257:G266" si="16">F257/0.875</f>
        <v>0.93315858453473133</v>
      </c>
    </row>
    <row r="258" spans="1:7" x14ac:dyDescent="0.45">
      <c r="A258" s="1" t="s">
        <v>5</v>
      </c>
      <c r="B258" s="1">
        <v>4</v>
      </c>
      <c r="C258" s="1">
        <v>3</v>
      </c>
      <c r="D258" s="1">
        <v>99</v>
      </c>
      <c r="E258" s="1">
        <v>52</v>
      </c>
      <c r="F258" s="1">
        <f t="shared" si="0"/>
        <v>0.5252525252525253</v>
      </c>
      <c r="G258" s="1">
        <f t="shared" si="16"/>
        <v>0.60028860028860032</v>
      </c>
    </row>
    <row r="259" spans="1:7" x14ac:dyDescent="0.45">
      <c r="A259" s="1" t="s">
        <v>5</v>
      </c>
      <c r="B259" s="1">
        <v>4</v>
      </c>
      <c r="C259" s="1">
        <v>4</v>
      </c>
      <c r="D259" s="1">
        <v>112</v>
      </c>
      <c r="E259" s="1">
        <v>38</v>
      </c>
      <c r="F259" s="1">
        <f t="shared" si="0"/>
        <v>0.3392857142857143</v>
      </c>
      <c r="G259" s="1">
        <f t="shared" si="16"/>
        <v>0.38775510204081637</v>
      </c>
    </row>
    <row r="260" spans="1:7" x14ac:dyDescent="0.45">
      <c r="A260" s="1" t="s">
        <v>5</v>
      </c>
      <c r="B260" s="1">
        <v>4</v>
      </c>
      <c r="C260" s="1">
        <v>6</v>
      </c>
      <c r="D260" s="1">
        <v>118</v>
      </c>
      <c r="E260" s="1">
        <v>22</v>
      </c>
      <c r="F260" s="1">
        <f t="shared" si="0"/>
        <v>0.1864406779661017</v>
      </c>
      <c r="G260" s="1">
        <f t="shared" si="16"/>
        <v>0.21307506053268765</v>
      </c>
    </row>
    <row r="261" spans="1:7" x14ac:dyDescent="0.45">
      <c r="A261" s="1" t="s">
        <v>5</v>
      </c>
      <c r="B261" s="1">
        <v>4</v>
      </c>
      <c r="C261" s="1">
        <v>7</v>
      </c>
      <c r="D261" s="1">
        <v>107</v>
      </c>
      <c r="E261" s="1">
        <v>12</v>
      </c>
      <c r="F261" s="1">
        <f t="shared" ref="F261:F266" si="17">E261/D261</f>
        <v>0.11214953271028037</v>
      </c>
      <c r="G261" s="1">
        <f t="shared" si="16"/>
        <v>0.12817089452603472</v>
      </c>
    </row>
    <row r="262" spans="1:7" x14ac:dyDescent="0.45">
      <c r="A262" s="1" t="s">
        <v>5</v>
      </c>
      <c r="B262" s="1">
        <v>4</v>
      </c>
      <c r="C262" s="1">
        <v>8</v>
      </c>
      <c r="D262" s="1">
        <v>106</v>
      </c>
      <c r="E262" s="1">
        <v>16</v>
      </c>
      <c r="F262" s="1">
        <f t="shared" si="17"/>
        <v>0.15094339622641509</v>
      </c>
      <c r="G262" s="1">
        <f t="shared" si="16"/>
        <v>0.17250673854447438</v>
      </c>
    </row>
    <row r="263" spans="1:7" x14ac:dyDescent="0.45">
      <c r="A263" s="1" t="s">
        <v>5</v>
      </c>
      <c r="B263" s="1">
        <v>4</v>
      </c>
      <c r="C263" s="1">
        <v>9</v>
      </c>
      <c r="D263" s="1">
        <v>109</v>
      </c>
      <c r="E263" s="1">
        <v>7</v>
      </c>
      <c r="F263" s="1">
        <f t="shared" si="17"/>
        <v>6.4220183486238536E-2</v>
      </c>
      <c r="G263" s="1">
        <f t="shared" si="16"/>
        <v>7.3394495412844041E-2</v>
      </c>
    </row>
    <row r="264" spans="1:7" x14ac:dyDescent="0.45">
      <c r="A264" s="1" t="s">
        <v>5</v>
      </c>
      <c r="B264" s="1">
        <v>4</v>
      </c>
      <c r="C264" s="1">
        <v>10</v>
      </c>
      <c r="D264" s="1">
        <v>102</v>
      </c>
      <c r="E264" s="1">
        <v>13</v>
      </c>
      <c r="F264" s="1">
        <f t="shared" si="17"/>
        <v>0.12745098039215685</v>
      </c>
      <c r="G264" s="1">
        <f t="shared" si="16"/>
        <v>0.14565826330532211</v>
      </c>
    </row>
    <row r="265" spans="1:7" x14ac:dyDescent="0.45">
      <c r="A265" s="1" t="s">
        <v>5</v>
      </c>
      <c r="B265" s="1">
        <v>4</v>
      </c>
      <c r="C265" s="1">
        <v>11</v>
      </c>
      <c r="D265" s="1">
        <v>130</v>
      </c>
      <c r="E265" s="1">
        <v>8</v>
      </c>
      <c r="F265" s="1">
        <f t="shared" si="17"/>
        <v>6.1538461538461542E-2</v>
      </c>
      <c r="G265" s="1">
        <f t="shared" si="16"/>
        <v>7.032967032967033E-2</v>
      </c>
    </row>
    <row r="266" spans="1:7" x14ac:dyDescent="0.45">
      <c r="A266" s="1" t="s">
        <v>5</v>
      </c>
      <c r="B266" s="1">
        <v>4</v>
      </c>
      <c r="C266" s="1">
        <v>13</v>
      </c>
      <c r="D266" s="1">
        <v>84</v>
      </c>
      <c r="E266" s="1">
        <v>0</v>
      </c>
      <c r="F266" s="1">
        <f t="shared" si="17"/>
        <v>0</v>
      </c>
      <c r="G266" s="1">
        <f t="shared" si="16"/>
        <v>0</v>
      </c>
    </row>
    <row r="267" spans="1:7" x14ac:dyDescent="0.45">
      <c r="A267" s="1" t="s">
        <v>13</v>
      </c>
      <c r="B267" s="1">
        <v>4</v>
      </c>
      <c r="C267" s="1">
        <v>1</v>
      </c>
      <c r="D267" s="1">
        <v>146</v>
      </c>
      <c r="E267" s="1">
        <v>124</v>
      </c>
      <c r="F267" s="1">
        <f t="shared" si="0"/>
        <v>0.84931506849315064</v>
      </c>
      <c r="G267" s="1">
        <f>F267/0.849315068493151</f>
        <v>0.99999999999999956</v>
      </c>
    </row>
    <row r="268" spans="1:7" x14ac:dyDescent="0.45">
      <c r="A268" s="1" t="s">
        <v>13</v>
      </c>
      <c r="B268" s="1">
        <v>4</v>
      </c>
      <c r="C268" s="1">
        <v>2</v>
      </c>
      <c r="D268" s="1">
        <v>123</v>
      </c>
      <c r="E268" s="1">
        <v>111</v>
      </c>
      <c r="F268" s="1">
        <f t="shared" si="0"/>
        <v>0.90243902439024393</v>
      </c>
      <c r="G268" s="1">
        <f t="shared" ref="G268:G287" si="18">F268/0.849315068493151</f>
        <v>1.0625491738788353</v>
      </c>
    </row>
    <row r="269" spans="1:7" x14ac:dyDescent="0.45">
      <c r="A269" s="1" t="s">
        <v>13</v>
      </c>
      <c r="B269" s="1">
        <v>4</v>
      </c>
      <c r="C269" s="1">
        <v>3</v>
      </c>
      <c r="D269" s="1">
        <v>142</v>
      </c>
      <c r="E269" s="1">
        <v>138</v>
      </c>
      <c r="F269" s="1">
        <f t="shared" si="0"/>
        <v>0.971830985915493</v>
      </c>
      <c r="G269" s="1">
        <f t="shared" si="18"/>
        <v>1.1442526124488865</v>
      </c>
    </row>
    <row r="270" spans="1:7" x14ac:dyDescent="0.45">
      <c r="A270" s="1" t="s">
        <v>13</v>
      </c>
      <c r="B270" s="1">
        <v>4</v>
      </c>
      <c r="C270" s="1">
        <v>4</v>
      </c>
      <c r="D270" s="1">
        <v>127</v>
      </c>
      <c r="E270" s="1">
        <v>106</v>
      </c>
      <c r="F270" s="1">
        <f t="shared" si="0"/>
        <v>0.83464566929133854</v>
      </c>
      <c r="G270" s="1">
        <f t="shared" si="18"/>
        <v>0.98272796545593055</v>
      </c>
    </row>
    <row r="271" spans="1:7" x14ac:dyDescent="0.45">
      <c r="A271" s="1" t="s">
        <v>13</v>
      </c>
      <c r="B271" s="1">
        <v>4</v>
      </c>
      <c r="C271" s="1">
        <v>6</v>
      </c>
      <c r="D271" s="1">
        <v>138</v>
      </c>
      <c r="E271" s="1">
        <v>117</v>
      </c>
      <c r="F271" s="1">
        <f t="shared" si="0"/>
        <v>0.84782608695652173</v>
      </c>
      <c r="G271" s="1">
        <f t="shared" si="18"/>
        <v>0.99824684431977528</v>
      </c>
    </row>
    <row r="272" spans="1:7" x14ac:dyDescent="0.45">
      <c r="A272" s="1" t="s">
        <v>13</v>
      </c>
      <c r="B272" s="1">
        <v>4</v>
      </c>
      <c r="C272" s="1">
        <v>7</v>
      </c>
      <c r="D272" s="1">
        <v>150</v>
      </c>
      <c r="E272" s="1">
        <v>105</v>
      </c>
      <c r="F272" s="1">
        <f t="shared" ref="F272:F287" si="19">E272/D272</f>
        <v>0.7</v>
      </c>
      <c r="G272" s="1">
        <f t="shared" si="18"/>
        <v>0.82419354838709646</v>
      </c>
    </row>
    <row r="273" spans="1:7" x14ac:dyDescent="0.45">
      <c r="A273" s="1" t="s">
        <v>13</v>
      </c>
      <c r="B273" s="1">
        <v>4</v>
      </c>
      <c r="C273" s="1">
        <v>8</v>
      </c>
      <c r="D273" s="1">
        <v>139</v>
      </c>
      <c r="E273" s="1">
        <v>110</v>
      </c>
      <c r="F273" s="1">
        <f t="shared" si="19"/>
        <v>0.79136690647482011</v>
      </c>
      <c r="G273" s="1">
        <f t="shared" si="18"/>
        <v>0.93177071246228793</v>
      </c>
    </row>
    <row r="274" spans="1:7" x14ac:dyDescent="0.45">
      <c r="A274" s="1" t="s">
        <v>13</v>
      </c>
      <c r="B274" s="1">
        <v>4</v>
      </c>
      <c r="C274" s="1">
        <v>9</v>
      </c>
      <c r="D274" s="1">
        <v>146</v>
      </c>
      <c r="E274" s="1">
        <v>111</v>
      </c>
      <c r="F274" s="1">
        <f t="shared" si="19"/>
        <v>0.76027397260273977</v>
      </c>
      <c r="G274" s="1">
        <f t="shared" si="18"/>
        <v>0.89516129032258041</v>
      </c>
    </row>
    <row r="275" spans="1:7" x14ac:dyDescent="0.45">
      <c r="A275" s="1" t="s">
        <v>13</v>
      </c>
      <c r="B275" s="1">
        <v>4</v>
      </c>
      <c r="C275" s="1">
        <v>10</v>
      </c>
      <c r="D275" s="1">
        <v>140</v>
      </c>
      <c r="E275" s="1">
        <v>92</v>
      </c>
      <c r="F275" s="1">
        <f t="shared" si="19"/>
        <v>0.65714285714285714</v>
      </c>
      <c r="G275" s="1">
        <f t="shared" si="18"/>
        <v>0.77373271889400896</v>
      </c>
    </row>
    <row r="276" spans="1:7" x14ac:dyDescent="0.45">
      <c r="A276" s="1" t="s">
        <v>13</v>
      </c>
      <c r="B276" s="1">
        <v>4</v>
      </c>
      <c r="C276" s="1">
        <v>11</v>
      </c>
      <c r="D276" s="1">
        <v>135</v>
      </c>
      <c r="E276" s="1">
        <v>75</v>
      </c>
      <c r="F276" s="1">
        <f t="shared" si="19"/>
        <v>0.55555555555555558</v>
      </c>
      <c r="G276" s="1">
        <f t="shared" si="18"/>
        <v>0.65412186379928294</v>
      </c>
    </row>
    <row r="277" spans="1:7" x14ac:dyDescent="0.45">
      <c r="A277" s="1" t="s">
        <v>13</v>
      </c>
      <c r="B277" s="1">
        <v>4</v>
      </c>
      <c r="C277" s="1">
        <v>13</v>
      </c>
      <c r="D277" s="1">
        <v>115</v>
      </c>
      <c r="E277" s="1">
        <v>67</v>
      </c>
      <c r="F277" s="1">
        <f t="shared" si="19"/>
        <v>0.58260869565217388</v>
      </c>
      <c r="G277" s="1">
        <f t="shared" si="18"/>
        <v>0.68597475455820445</v>
      </c>
    </row>
    <row r="278" spans="1:7" x14ac:dyDescent="0.45">
      <c r="A278" s="1" t="s">
        <v>13</v>
      </c>
      <c r="B278" s="1">
        <v>4</v>
      </c>
      <c r="C278" s="1">
        <v>14</v>
      </c>
      <c r="D278" s="1">
        <v>136</v>
      </c>
      <c r="E278" s="1">
        <v>76</v>
      </c>
      <c r="F278" s="1">
        <f t="shared" si="19"/>
        <v>0.55882352941176472</v>
      </c>
      <c r="G278" s="1">
        <f t="shared" si="18"/>
        <v>0.65796963946869047</v>
      </c>
    </row>
    <row r="279" spans="1:7" x14ac:dyDescent="0.45">
      <c r="A279" s="1" t="s">
        <v>13</v>
      </c>
      <c r="B279" s="1">
        <v>4</v>
      </c>
      <c r="C279" s="1">
        <v>15</v>
      </c>
      <c r="D279" s="1">
        <v>147</v>
      </c>
      <c r="E279" s="1">
        <v>73</v>
      </c>
      <c r="F279" s="1">
        <f t="shared" si="19"/>
        <v>0.49659863945578231</v>
      </c>
      <c r="G279" s="1">
        <f t="shared" si="18"/>
        <v>0.58470484968180803</v>
      </c>
    </row>
    <row r="280" spans="1:7" x14ac:dyDescent="0.45">
      <c r="A280" s="1" t="s">
        <v>13</v>
      </c>
      <c r="B280" s="1">
        <v>4</v>
      </c>
      <c r="C280" s="1">
        <v>16</v>
      </c>
      <c r="D280" s="1">
        <v>118</v>
      </c>
      <c r="E280" s="1">
        <v>47</v>
      </c>
      <c r="F280" s="1">
        <f t="shared" si="19"/>
        <v>0.39830508474576271</v>
      </c>
      <c r="G280" s="1">
        <f t="shared" si="18"/>
        <v>0.46897211591033333</v>
      </c>
    </row>
    <row r="281" spans="1:7" x14ac:dyDescent="0.45">
      <c r="A281" s="1" t="s">
        <v>13</v>
      </c>
      <c r="B281" s="1">
        <v>4</v>
      </c>
      <c r="C281" s="1">
        <v>17</v>
      </c>
      <c r="D281" s="1">
        <v>120</v>
      </c>
      <c r="E281" s="1">
        <v>30</v>
      </c>
      <c r="F281" s="1">
        <f t="shared" si="19"/>
        <v>0.25</v>
      </c>
      <c r="G281" s="1">
        <f t="shared" si="18"/>
        <v>0.29435483870967732</v>
      </c>
    </row>
    <row r="282" spans="1:7" x14ac:dyDescent="0.45">
      <c r="A282" s="1" t="s">
        <v>13</v>
      </c>
      <c r="B282" s="1">
        <v>4</v>
      </c>
      <c r="C282" s="1">
        <v>18</v>
      </c>
      <c r="D282" s="1">
        <v>129</v>
      </c>
      <c r="E282" s="1">
        <v>19</v>
      </c>
      <c r="F282" s="1">
        <f t="shared" si="19"/>
        <v>0.14728682170542637</v>
      </c>
      <c r="G282" s="1">
        <f t="shared" si="18"/>
        <v>0.17341835458864713</v>
      </c>
    </row>
    <row r="283" spans="1:7" x14ac:dyDescent="0.45">
      <c r="A283" s="1" t="s">
        <v>13</v>
      </c>
      <c r="B283" s="1">
        <v>4</v>
      </c>
      <c r="C283" s="1">
        <v>19</v>
      </c>
      <c r="D283" s="1">
        <v>142</v>
      </c>
      <c r="E283" s="1">
        <v>9</v>
      </c>
      <c r="F283" s="1">
        <f t="shared" si="19"/>
        <v>6.3380281690140844E-2</v>
      </c>
      <c r="G283" s="1">
        <f t="shared" si="18"/>
        <v>7.4625170377101285E-2</v>
      </c>
    </row>
    <row r="284" spans="1:7" x14ac:dyDescent="0.45">
      <c r="A284" s="1" t="s">
        <v>13</v>
      </c>
      <c r="B284" s="1">
        <v>4</v>
      </c>
      <c r="C284" s="1">
        <v>20</v>
      </c>
      <c r="D284" s="1">
        <v>125</v>
      </c>
      <c r="E284" s="1">
        <v>7</v>
      </c>
      <c r="F284" s="1">
        <f t="shared" si="19"/>
        <v>5.6000000000000001E-2</v>
      </c>
      <c r="G284" s="1">
        <f t="shared" si="18"/>
        <v>6.5935483870967718E-2</v>
      </c>
    </row>
    <row r="285" spans="1:7" x14ac:dyDescent="0.45">
      <c r="A285" s="1" t="s">
        <v>13</v>
      </c>
      <c r="B285" s="1">
        <v>4</v>
      </c>
      <c r="C285" s="1">
        <v>21</v>
      </c>
      <c r="D285" s="1">
        <v>150</v>
      </c>
      <c r="E285" s="1">
        <v>6</v>
      </c>
      <c r="F285" s="1">
        <f t="shared" si="19"/>
        <v>0.04</v>
      </c>
      <c r="G285" s="1">
        <f t="shared" si="18"/>
        <v>4.7096774193548373E-2</v>
      </c>
    </row>
    <row r="286" spans="1:7" x14ac:dyDescent="0.45">
      <c r="A286" s="1" t="s">
        <v>13</v>
      </c>
      <c r="B286" s="1">
        <v>4</v>
      </c>
      <c r="C286" s="1">
        <v>22</v>
      </c>
      <c r="D286" s="1">
        <v>112</v>
      </c>
      <c r="E286" s="1">
        <v>2</v>
      </c>
      <c r="F286" s="1">
        <f t="shared" si="19"/>
        <v>1.7857142857142856E-2</v>
      </c>
      <c r="G286" s="1">
        <f t="shared" si="18"/>
        <v>2.1025345622119808E-2</v>
      </c>
    </row>
    <row r="287" spans="1:7" x14ac:dyDescent="0.45">
      <c r="A287" s="1" t="s">
        <v>13</v>
      </c>
      <c r="B287" s="1">
        <v>4</v>
      </c>
      <c r="C287" s="1">
        <v>23</v>
      </c>
      <c r="D287" s="1">
        <v>160</v>
      </c>
      <c r="E287" s="1">
        <v>0</v>
      </c>
      <c r="F287" s="1">
        <f t="shared" si="19"/>
        <v>0</v>
      </c>
      <c r="G287" s="1">
        <f t="shared" si="18"/>
        <v>0</v>
      </c>
    </row>
    <row r="288" spans="1:7" x14ac:dyDescent="0.45">
      <c r="A288" s="1" t="s">
        <v>11</v>
      </c>
      <c r="B288" s="1">
        <v>4</v>
      </c>
      <c r="C288" s="1">
        <v>1</v>
      </c>
      <c r="D288" s="1">
        <v>149</v>
      </c>
      <c r="E288" s="1">
        <v>139</v>
      </c>
      <c r="F288" s="1">
        <f t="shared" si="0"/>
        <v>0.93288590604026844</v>
      </c>
      <c r="G288" s="1">
        <f>F288/0.932885906040268</f>
        <v>1.0000000000000004</v>
      </c>
    </row>
    <row r="289" spans="1:7" x14ac:dyDescent="0.45">
      <c r="A289" s="1" t="s">
        <v>11</v>
      </c>
      <c r="B289" s="1">
        <v>4</v>
      </c>
      <c r="C289" s="1">
        <v>2</v>
      </c>
      <c r="D289" s="1">
        <v>133</v>
      </c>
      <c r="E289" s="1">
        <v>127</v>
      </c>
      <c r="F289" s="1">
        <f t="shared" si="0"/>
        <v>0.95488721804511278</v>
      </c>
      <c r="G289" s="1">
        <f t="shared" ref="G289:G306" si="20">F289/0.932885906040268</f>
        <v>1.0235841402066321</v>
      </c>
    </row>
    <row r="290" spans="1:7" x14ac:dyDescent="0.45">
      <c r="A290" s="1" t="s">
        <v>11</v>
      </c>
      <c r="B290" s="1">
        <v>4</v>
      </c>
      <c r="C290" s="1">
        <v>3</v>
      </c>
      <c r="D290" s="1">
        <v>134</v>
      </c>
      <c r="E290" s="1">
        <v>124</v>
      </c>
      <c r="F290" s="1">
        <f t="shared" si="0"/>
        <v>0.92537313432835822</v>
      </c>
      <c r="G290" s="1">
        <f t="shared" si="20"/>
        <v>0.99194674111457148</v>
      </c>
    </row>
    <row r="291" spans="1:7" x14ac:dyDescent="0.45">
      <c r="A291" s="1" t="s">
        <v>11</v>
      </c>
      <c r="B291" s="1">
        <v>4</v>
      </c>
      <c r="C291" s="1">
        <v>4</v>
      </c>
      <c r="D291" s="1">
        <v>141</v>
      </c>
      <c r="E291" s="1">
        <v>125</v>
      </c>
      <c r="F291" s="1">
        <f t="shared" si="0"/>
        <v>0.88652482269503541</v>
      </c>
      <c r="G291" s="1">
        <f t="shared" si="20"/>
        <v>0.95030358691770034</v>
      </c>
    </row>
    <row r="292" spans="1:7" x14ac:dyDescent="0.45">
      <c r="A292" s="1" t="s">
        <v>11</v>
      </c>
      <c r="B292" s="1">
        <v>4</v>
      </c>
      <c r="C292" s="1">
        <v>6</v>
      </c>
      <c r="D292" s="1">
        <v>122</v>
      </c>
      <c r="E292" s="1">
        <v>97</v>
      </c>
      <c r="F292" s="1">
        <f t="shared" si="0"/>
        <v>0.79508196721311475</v>
      </c>
      <c r="G292" s="1">
        <f t="shared" si="20"/>
        <v>0.85228210873923849</v>
      </c>
    </row>
    <row r="293" spans="1:7" x14ac:dyDescent="0.45">
      <c r="A293" s="1" t="s">
        <v>11</v>
      </c>
      <c r="B293" s="1">
        <v>4</v>
      </c>
      <c r="C293" s="1">
        <v>7</v>
      </c>
      <c r="D293" s="1">
        <v>112</v>
      </c>
      <c r="E293" s="1">
        <v>87</v>
      </c>
      <c r="F293" s="1">
        <f t="shared" ref="F293:F306" si="21">E293/D293</f>
        <v>0.7767857142857143</v>
      </c>
      <c r="G293" s="1">
        <f t="shared" si="20"/>
        <v>0.83266957862281643</v>
      </c>
    </row>
    <row r="294" spans="1:7" x14ac:dyDescent="0.45">
      <c r="A294" s="1" t="s">
        <v>11</v>
      </c>
      <c r="B294" s="1">
        <v>4</v>
      </c>
      <c r="C294" s="1">
        <v>8</v>
      </c>
      <c r="D294" s="1">
        <v>118</v>
      </c>
      <c r="E294" s="1">
        <v>83</v>
      </c>
      <c r="F294" s="1">
        <f t="shared" si="21"/>
        <v>0.70338983050847459</v>
      </c>
      <c r="G294" s="1">
        <f t="shared" si="20"/>
        <v>0.75399341543714216</v>
      </c>
    </row>
    <row r="295" spans="1:7" x14ac:dyDescent="0.45">
      <c r="A295" s="1" t="s">
        <v>11</v>
      </c>
      <c r="B295" s="1">
        <v>4</v>
      </c>
      <c r="C295" s="1">
        <v>9</v>
      </c>
      <c r="D295" s="1">
        <v>124</v>
      </c>
      <c r="E295" s="1">
        <v>82</v>
      </c>
      <c r="F295" s="1">
        <f t="shared" si="21"/>
        <v>0.66129032258064513</v>
      </c>
      <c r="G295" s="1">
        <f t="shared" si="20"/>
        <v>0.70886516593177107</v>
      </c>
    </row>
    <row r="296" spans="1:7" x14ac:dyDescent="0.45">
      <c r="A296" s="1" t="s">
        <v>11</v>
      </c>
      <c r="B296" s="1">
        <v>4</v>
      </c>
      <c r="C296" s="1">
        <v>10</v>
      </c>
      <c r="D296" s="1">
        <v>108</v>
      </c>
      <c r="E296" s="1">
        <v>67</v>
      </c>
      <c r="F296" s="1">
        <f t="shared" si="21"/>
        <v>0.62037037037037035</v>
      </c>
      <c r="G296" s="1">
        <f t="shared" si="20"/>
        <v>0.66500133226751967</v>
      </c>
    </row>
    <row r="297" spans="1:7" x14ac:dyDescent="0.45">
      <c r="A297" s="1" t="s">
        <v>11</v>
      </c>
      <c r="B297" s="1">
        <v>4</v>
      </c>
      <c r="C297" s="1">
        <v>11</v>
      </c>
      <c r="D297" s="1">
        <v>110</v>
      </c>
      <c r="E297" s="1">
        <v>60</v>
      </c>
      <c r="F297" s="1">
        <f t="shared" si="21"/>
        <v>0.54545454545454541</v>
      </c>
      <c r="G297" s="1">
        <f t="shared" si="20"/>
        <v>0.58469587965990866</v>
      </c>
    </row>
    <row r="298" spans="1:7" x14ac:dyDescent="0.45">
      <c r="A298" s="1" t="s">
        <v>11</v>
      </c>
      <c r="B298" s="1">
        <v>4</v>
      </c>
      <c r="C298" s="1">
        <v>13</v>
      </c>
      <c r="D298" s="1">
        <v>125</v>
      </c>
      <c r="E298" s="1">
        <v>55</v>
      </c>
      <c r="F298" s="1">
        <f t="shared" si="21"/>
        <v>0.44</v>
      </c>
      <c r="G298" s="1">
        <f t="shared" si="20"/>
        <v>0.47165467625899304</v>
      </c>
    </row>
    <row r="299" spans="1:7" x14ac:dyDescent="0.45">
      <c r="A299" s="1" t="s">
        <v>11</v>
      </c>
      <c r="B299" s="1">
        <v>4</v>
      </c>
      <c r="C299" s="1">
        <v>14</v>
      </c>
      <c r="D299" s="1">
        <v>112</v>
      </c>
      <c r="E299" s="1">
        <v>34</v>
      </c>
      <c r="F299" s="1">
        <f t="shared" si="21"/>
        <v>0.30357142857142855</v>
      </c>
      <c r="G299" s="1">
        <f t="shared" si="20"/>
        <v>0.32541109969167537</v>
      </c>
    </row>
    <row r="300" spans="1:7" x14ac:dyDescent="0.45">
      <c r="A300" s="1" t="s">
        <v>11</v>
      </c>
      <c r="B300" s="1">
        <v>4</v>
      </c>
      <c r="C300" s="1">
        <v>15</v>
      </c>
      <c r="D300" s="1">
        <v>105</v>
      </c>
      <c r="E300" s="1">
        <v>27</v>
      </c>
      <c r="F300" s="1">
        <f t="shared" si="21"/>
        <v>0.25714285714285712</v>
      </c>
      <c r="G300" s="1">
        <f t="shared" si="20"/>
        <v>0.27564234326824266</v>
      </c>
    </row>
    <row r="301" spans="1:7" x14ac:dyDescent="0.45">
      <c r="A301" s="1" t="s">
        <v>11</v>
      </c>
      <c r="B301" s="1">
        <v>4</v>
      </c>
      <c r="C301" s="1">
        <v>16</v>
      </c>
      <c r="D301" s="1">
        <v>109</v>
      </c>
      <c r="E301" s="1">
        <v>31</v>
      </c>
      <c r="F301" s="1">
        <f t="shared" si="21"/>
        <v>0.28440366972477066</v>
      </c>
      <c r="G301" s="1">
        <f t="shared" si="20"/>
        <v>0.30486436538842338</v>
      </c>
    </row>
    <row r="302" spans="1:7" x14ac:dyDescent="0.45">
      <c r="A302" s="1" t="s">
        <v>11</v>
      </c>
      <c r="B302" s="1">
        <v>4</v>
      </c>
      <c r="C302" s="1">
        <v>17</v>
      </c>
      <c r="D302" s="1">
        <v>121</v>
      </c>
      <c r="E302" s="1">
        <v>14</v>
      </c>
      <c r="F302" s="1">
        <f t="shared" si="21"/>
        <v>0.11570247933884298</v>
      </c>
      <c r="G302" s="1">
        <f t="shared" si="20"/>
        <v>0.12402639871573821</v>
      </c>
    </row>
    <row r="303" spans="1:7" x14ac:dyDescent="0.45">
      <c r="A303" s="1" t="s">
        <v>11</v>
      </c>
      <c r="B303" s="1">
        <v>4</v>
      </c>
      <c r="C303" s="1">
        <v>18</v>
      </c>
      <c r="D303" s="1">
        <v>91</v>
      </c>
      <c r="E303" s="1">
        <v>9</v>
      </c>
      <c r="F303" s="1">
        <f t="shared" si="21"/>
        <v>9.8901098901098897E-2</v>
      </c>
      <c r="G303" s="1">
        <f t="shared" si="20"/>
        <v>0.10601628587240103</v>
      </c>
    </row>
    <row r="304" spans="1:7" x14ac:dyDescent="0.45">
      <c r="A304" s="1" t="s">
        <v>11</v>
      </c>
      <c r="B304" s="1">
        <v>4</v>
      </c>
      <c r="C304" s="1">
        <v>19</v>
      </c>
      <c r="D304" s="1">
        <v>87</v>
      </c>
      <c r="E304" s="1">
        <v>2</v>
      </c>
      <c r="F304" s="1">
        <f t="shared" si="21"/>
        <v>2.2988505747126436E-2</v>
      </c>
      <c r="G304" s="1">
        <f t="shared" si="20"/>
        <v>2.4642355081452093E-2</v>
      </c>
    </row>
    <row r="305" spans="1:7" x14ac:dyDescent="0.45">
      <c r="A305" s="1" t="s">
        <v>11</v>
      </c>
      <c r="B305" s="1">
        <v>4</v>
      </c>
      <c r="C305" s="1">
        <v>20</v>
      </c>
      <c r="D305" s="1">
        <v>115</v>
      </c>
      <c r="E305" s="1">
        <v>5</v>
      </c>
      <c r="F305" s="1">
        <f t="shared" si="21"/>
        <v>4.3478260869565216E-2</v>
      </c>
      <c r="G305" s="1">
        <f t="shared" si="20"/>
        <v>4.6606193306224605E-2</v>
      </c>
    </row>
    <row r="306" spans="1:7" x14ac:dyDescent="0.45">
      <c r="A306" s="1" t="s">
        <v>11</v>
      </c>
      <c r="B306" s="1">
        <v>4</v>
      </c>
      <c r="C306" s="1">
        <v>21</v>
      </c>
      <c r="D306" s="1">
        <v>100</v>
      </c>
      <c r="E306" s="1">
        <v>0</v>
      </c>
      <c r="F306" s="1">
        <f t="shared" si="21"/>
        <v>0</v>
      </c>
      <c r="G306" s="1">
        <f t="shared" si="20"/>
        <v>0</v>
      </c>
    </row>
    <row r="307" spans="1:7" x14ac:dyDescent="0.45">
      <c r="A307" s="1" t="s">
        <v>12</v>
      </c>
      <c r="B307" s="1">
        <v>4</v>
      </c>
      <c r="C307" s="1">
        <v>1</v>
      </c>
      <c r="D307" s="1">
        <v>130</v>
      </c>
      <c r="E307" s="1">
        <v>124</v>
      </c>
      <c r="F307" s="1">
        <f t="shared" si="0"/>
        <v>0.9538461538461539</v>
      </c>
      <c r="G307" s="1">
        <f>F307/0.953846153846154</f>
        <v>0.99999999999999989</v>
      </c>
    </row>
    <row r="308" spans="1:7" x14ac:dyDescent="0.45">
      <c r="A308" s="1" t="s">
        <v>12</v>
      </c>
      <c r="B308" s="1">
        <v>4</v>
      </c>
      <c r="C308" s="1">
        <v>2</v>
      </c>
      <c r="D308" s="1">
        <v>114</v>
      </c>
      <c r="E308" s="1">
        <v>113</v>
      </c>
      <c r="F308" s="1">
        <f t="shared" si="0"/>
        <v>0.99122807017543857</v>
      </c>
      <c r="G308" s="1">
        <f t="shared" ref="G308:G322" si="22">F308/0.953846153846154</f>
        <v>1.0391907187323144</v>
      </c>
    </row>
    <row r="309" spans="1:7" x14ac:dyDescent="0.45">
      <c r="A309" s="1" t="s">
        <v>12</v>
      </c>
      <c r="B309" s="1">
        <v>4</v>
      </c>
      <c r="C309" s="1">
        <v>3</v>
      </c>
      <c r="D309" s="1">
        <v>113</v>
      </c>
      <c r="E309" s="1">
        <v>100</v>
      </c>
      <c r="F309" s="1">
        <f t="shared" ref="F309:F342" si="23">E309/D309</f>
        <v>0.88495575221238942</v>
      </c>
      <c r="G309" s="1">
        <f t="shared" si="22"/>
        <v>0.92777619183556936</v>
      </c>
    </row>
    <row r="310" spans="1:7" x14ac:dyDescent="0.45">
      <c r="A310" s="1" t="s">
        <v>12</v>
      </c>
      <c r="B310" s="1">
        <v>4</v>
      </c>
      <c r="C310" s="1">
        <v>4</v>
      </c>
      <c r="D310" s="1">
        <v>125</v>
      </c>
      <c r="E310" s="1">
        <v>117</v>
      </c>
      <c r="F310" s="1">
        <f t="shared" si="23"/>
        <v>0.93600000000000005</v>
      </c>
      <c r="G310" s="1">
        <f t="shared" si="22"/>
        <v>0.98129032258064508</v>
      </c>
    </row>
    <row r="311" spans="1:7" x14ac:dyDescent="0.45">
      <c r="A311" s="1" t="s">
        <v>12</v>
      </c>
      <c r="B311" s="1">
        <v>4</v>
      </c>
      <c r="C311" s="1">
        <v>6</v>
      </c>
      <c r="D311" s="1">
        <v>126</v>
      </c>
      <c r="E311" s="1">
        <v>59</v>
      </c>
      <c r="F311" s="1">
        <f t="shared" si="23"/>
        <v>0.46825396825396826</v>
      </c>
      <c r="G311" s="1">
        <f t="shared" si="22"/>
        <v>0.49091141833077306</v>
      </c>
    </row>
    <row r="312" spans="1:7" x14ac:dyDescent="0.45">
      <c r="A312" s="1" t="s">
        <v>12</v>
      </c>
      <c r="B312" s="1">
        <v>4</v>
      </c>
      <c r="C312" s="1">
        <v>7</v>
      </c>
      <c r="D312" s="1">
        <v>136</v>
      </c>
      <c r="E312" s="1">
        <v>54</v>
      </c>
      <c r="F312" s="1">
        <f t="shared" si="23"/>
        <v>0.39705882352941174</v>
      </c>
      <c r="G312" s="1">
        <f t="shared" si="22"/>
        <v>0.41627134724857673</v>
      </c>
    </row>
    <row r="313" spans="1:7" x14ac:dyDescent="0.45">
      <c r="A313" s="1" t="s">
        <v>12</v>
      </c>
      <c r="B313" s="1">
        <v>4</v>
      </c>
      <c r="C313" s="1">
        <v>8</v>
      </c>
      <c r="D313" s="1">
        <v>131</v>
      </c>
      <c r="E313" s="1">
        <v>63</v>
      </c>
      <c r="F313" s="1">
        <f t="shared" si="23"/>
        <v>0.48091603053435117</v>
      </c>
      <c r="G313" s="1">
        <f t="shared" si="22"/>
        <v>0.50418616104407776</v>
      </c>
    </row>
    <row r="314" spans="1:7" x14ac:dyDescent="0.45">
      <c r="A314" s="1" t="s">
        <v>12</v>
      </c>
      <c r="B314" s="1">
        <v>4</v>
      </c>
      <c r="C314" s="1">
        <v>9</v>
      </c>
      <c r="D314" s="1">
        <v>121</v>
      </c>
      <c r="E314" s="1">
        <v>40</v>
      </c>
      <c r="F314" s="1">
        <f t="shared" si="23"/>
        <v>0.33057851239669422</v>
      </c>
      <c r="G314" s="1">
        <f t="shared" si="22"/>
        <v>0.34657424686750193</v>
      </c>
    </row>
    <row r="315" spans="1:7" x14ac:dyDescent="0.45">
      <c r="A315" s="1" t="s">
        <v>12</v>
      </c>
      <c r="B315" s="1">
        <v>4</v>
      </c>
      <c r="C315" s="1">
        <v>13</v>
      </c>
      <c r="D315" s="1">
        <v>139</v>
      </c>
      <c r="E315" s="1">
        <v>30</v>
      </c>
      <c r="F315" s="1">
        <f t="shared" si="23"/>
        <v>0.21582733812949639</v>
      </c>
      <c r="G315" s="1">
        <f t="shared" si="22"/>
        <v>0.22627059642608488</v>
      </c>
    </row>
    <row r="316" spans="1:7" x14ac:dyDescent="0.45">
      <c r="A316" s="1" t="s">
        <v>12</v>
      </c>
      <c r="B316" s="1">
        <v>4</v>
      </c>
      <c r="C316" s="1">
        <v>14</v>
      </c>
      <c r="D316" s="1">
        <v>120</v>
      </c>
      <c r="E316" s="1">
        <v>27</v>
      </c>
      <c r="F316" s="1">
        <f t="shared" si="23"/>
        <v>0.22500000000000001</v>
      </c>
      <c r="G316" s="1">
        <f t="shared" si="22"/>
        <v>0.23588709677419351</v>
      </c>
    </row>
    <row r="317" spans="1:7" x14ac:dyDescent="0.45">
      <c r="A317" s="1" t="s">
        <v>12</v>
      </c>
      <c r="B317" s="1">
        <v>4</v>
      </c>
      <c r="C317" s="1">
        <v>15</v>
      </c>
      <c r="D317" s="1">
        <v>127</v>
      </c>
      <c r="E317" s="1">
        <v>16</v>
      </c>
      <c r="F317" s="1">
        <f t="shared" si="23"/>
        <v>0.12598425196850394</v>
      </c>
      <c r="G317" s="1">
        <f t="shared" si="22"/>
        <v>0.13208026416052829</v>
      </c>
    </row>
    <row r="318" spans="1:7" x14ac:dyDescent="0.45">
      <c r="A318" s="1" t="s">
        <v>12</v>
      </c>
      <c r="B318" s="1">
        <v>4</v>
      </c>
      <c r="C318" s="1">
        <v>16</v>
      </c>
      <c r="D318" s="1">
        <v>128</v>
      </c>
      <c r="E318" s="1">
        <v>16</v>
      </c>
      <c r="F318" s="1">
        <f t="shared" si="23"/>
        <v>0.125</v>
      </c>
      <c r="G318" s="1">
        <f t="shared" si="22"/>
        <v>0.13104838709677416</v>
      </c>
    </row>
    <row r="319" spans="1:7" x14ac:dyDescent="0.45">
      <c r="A319" s="1" t="s">
        <v>12</v>
      </c>
      <c r="B319" s="1">
        <v>4</v>
      </c>
      <c r="C319" s="1">
        <v>17</v>
      </c>
      <c r="D319" s="1">
        <v>136</v>
      </c>
      <c r="E319" s="1">
        <v>8</v>
      </c>
      <c r="F319" s="1">
        <f t="shared" si="23"/>
        <v>5.8823529411764705E-2</v>
      </c>
      <c r="G319" s="1">
        <f t="shared" si="22"/>
        <v>6.1669829222011377E-2</v>
      </c>
    </row>
    <row r="320" spans="1:7" x14ac:dyDescent="0.45">
      <c r="A320" s="1" t="s">
        <v>12</v>
      </c>
      <c r="B320" s="1">
        <v>4</v>
      </c>
      <c r="C320" s="1">
        <v>19</v>
      </c>
      <c r="D320" s="1">
        <v>131</v>
      </c>
      <c r="E320" s="1">
        <v>4</v>
      </c>
      <c r="F320" s="1">
        <f t="shared" si="23"/>
        <v>3.0534351145038167E-2</v>
      </c>
      <c r="G320" s="1">
        <f t="shared" si="22"/>
        <v>3.2011819748830328E-2</v>
      </c>
    </row>
    <row r="321" spans="1:7" x14ac:dyDescent="0.45">
      <c r="A321" s="1" t="s">
        <v>12</v>
      </c>
      <c r="B321" s="1">
        <v>4</v>
      </c>
      <c r="C321" s="1">
        <v>20</v>
      </c>
      <c r="D321" s="1">
        <v>128</v>
      </c>
      <c r="E321" s="1">
        <v>3</v>
      </c>
      <c r="F321" s="1">
        <f t="shared" si="23"/>
        <v>2.34375E-2</v>
      </c>
      <c r="G321" s="1">
        <f t="shared" si="22"/>
        <v>2.4571572580645157E-2</v>
      </c>
    </row>
    <row r="322" spans="1:7" x14ac:dyDescent="0.45">
      <c r="A322" s="1" t="s">
        <v>12</v>
      </c>
      <c r="B322" s="1">
        <v>4</v>
      </c>
      <c r="C322" s="1">
        <v>21</v>
      </c>
      <c r="D322" s="1">
        <v>120</v>
      </c>
      <c r="E322" s="1">
        <v>0</v>
      </c>
      <c r="F322" s="1">
        <f t="shared" si="23"/>
        <v>0</v>
      </c>
      <c r="G322" s="1">
        <f t="shared" si="22"/>
        <v>0</v>
      </c>
    </row>
    <row r="323" spans="1:7" x14ac:dyDescent="0.45">
      <c r="A323" s="1" t="s">
        <v>8</v>
      </c>
      <c r="B323" s="1">
        <v>4</v>
      </c>
      <c r="C323" s="1">
        <v>1</v>
      </c>
      <c r="D323" s="1">
        <v>93</v>
      </c>
      <c r="E323" s="1">
        <v>78</v>
      </c>
      <c r="F323" s="1">
        <f t="shared" si="23"/>
        <v>0.83870967741935487</v>
      </c>
      <c r="G323" s="1">
        <f>F323/0.838709677419355</f>
        <v>0.99999999999999989</v>
      </c>
    </row>
    <row r="324" spans="1:7" x14ac:dyDescent="0.45">
      <c r="A324" s="1" t="s">
        <v>8</v>
      </c>
      <c r="B324" s="1">
        <v>4</v>
      </c>
      <c r="C324" s="1">
        <v>2</v>
      </c>
      <c r="D324" s="1">
        <v>88</v>
      </c>
      <c r="E324" s="1">
        <v>69</v>
      </c>
      <c r="F324" s="1">
        <f t="shared" si="23"/>
        <v>0.78409090909090906</v>
      </c>
      <c r="G324" s="1">
        <f t="shared" ref="G324:G333" si="24">F324/0.838709677419355</f>
        <v>0.93487762237762217</v>
      </c>
    </row>
    <row r="325" spans="1:7" x14ac:dyDescent="0.45">
      <c r="A325" s="1" t="s">
        <v>8</v>
      </c>
      <c r="B325" s="1">
        <v>4</v>
      </c>
      <c r="C325" s="1">
        <v>3</v>
      </c>
      <c r="D325" s="1">
        <v>73</v>
      </c>
      <c r="E325" s="1">
        <v>20</v>
      </c>
      <c r="F325" s="1">
        <f t="shared" si="23"/>
        <v>0.27397260273972601</v>
      </c>
      <c r="G325" s="1">
        <f t="shared" si="24"/>
        <v>0.32665964172813483</v>
      </c>
    </row>
    <row r="326" spans="1:7" x14ac:dyDescent="0.45">
      <c r="A326" s="1" t="s">
        <v>8</v>
      </c>
      <c r="B326" s="1">
        <v>4</v>
      </c>
      <c r="C326" s="1">
        <v>4</v>
      </c>
      <c r="D326" s="1">
        <v>115</v>
      </c>
      <c r="E326" s="1">
        <v>15</v>
      </c>
      <c r="F326" s="1">
        <f t="shared" si="23"/>
        <v>0.13043478260869565</v>
      </c>
      <c r="G326" s="1">
        <f t="shared" si="24"/>
        <v>0.15551839464882941</v>
      </c>
    </row>
    <row r="327" spans="1:7" x14ac:dyDescent="0.45">
      <c r="A327" s="1" t="s">
        <v>8</v>
      </c>
      <c r="B327" s="1">
        <v>4</v>
      </c>
      <c r="C327" s="1">
        <v>6</v>
      </c>
      <c r="D327" s="1">
        <v>99</v>
      </c>
      <c r="E327" s="1">
        <v>14</v>
      </c>
      <c r="F327" s="1">
        <f t="shared" si="23"/>
        <v>0.14141414141414141</v>
      </c>
      <c r="G327" s="1">
        <f t="shared" si="24"/>
        <v>0.16860916860916858</v>
      </c>
    </row>
    <row r="328" spans="1:7" x14ac:dyDescent="0.45">
      <c r="A328" s="1" t="s">
        <v>8</v>
      </c>
      <c r="B328" s="1">
        <v>4</v>
      </c>
      <c r="C328" s="1">
        <v>7</v>
      </c>
      <c r="D328" s="1">
        <v>93</v>
      </c>
      <c r="E328" s="1">
        <v>12</v>
      </c>
      <c r="F328" s="1">
        <f t="shared" si="23"/>
        <v>0.12903225806451613</v>
      </c>
      <c r="G328" s="1">
        <f t="shared" si="24"/>
        <v>0.15384615384615383</v>
      </c>
    </row>
    <row r="329" spans="1:7" x14ac:dyDescent="0.45">
      <c r="A329" s="1" t="s">
        <v>8</v>
      </c>
      <c r="B329" s="1">
        <v>4</v>
      </c>
      <c r="C329" s="1">
        <v>8</v>
      </c>
      <c r="D329" s="1">
        <v>93</v>
      </c>
      <c r="E329" s="1">
        <v>11</v>
      </c>
      <c r="F329" s="1">
        <f t="shared" si="23"/>
        <v>0.11827956989247312</v>
      </c>
      <c r="G329" s="1">
        <f t="shared" si="24"/>
        <v>0.141025641025641</v>
      </c>
    </row>
    <row r="330" spans="1:7" x14ac:dyDescent="0.45">
      <c r="A330" s="1" t="s">
        <v>8</v>
      </c>
      <c r="B330" s="1">
        <v>4</v>
      </c>
      <c r="C330" s="1">
        <v>9</v>
      </c>
      <c r="D330" s="1">
        <v>97</v>
      </c>
      <c r="E330" s="1">
        <v>14</v>
      </c>
      <c r="F330" s="1">
        <f t="shared" si="23"/>
        <v>0.14432989690721648</v>
      </c>
      <c r="G330" s="1">
        <f t="shared" si="24"/>
        <v>0.17208564631245038</v>
      </c>
    </row>
    <row r="331" spans="1:7" x14ac:dyDescent="0.45">
      <c r="A331" s="1" t="s">
        <v>8</v>
      </c>
      <c r="B331" s="1">
        <v>4</v>
      </c>
      <c r="C331" s="1">
        <v>10</v>
      </c>
      <c r="D331" s="1">
        <v>83</v>
      </c>
      <c r="E331" s="1">
        <v>8</v>
      </c>
      <c r="F331" s="1">
        <f t="shared" si="23"/>
        <v>9.6385542168674704E-2</v>
      </c>
      <c r="G331" s="1">
        <f t="shared" si="24"/>
        <v>0.11492122335495829</v>
      </c>
    </row>
    <row r="332" spans="1:7" x14ac:dyDescent="0.45">
      <c r="A332" s="1" t="s">
        <v>8</v>
      </c>
      <c r="B332" s="1">
        <v>4</v>
      </c>
      <c r="C332" s="1">
        <v>11</v>
      </c>
      <c r="D332" s="1">
        <v>112</v>
      </c>
      <c r="E332" s="1">
        <v>4</v>
      </c>
      <c r="F332" s="1">
        <f t="shared" si="23"/>
        <v>3.5714285714285712E-2</v>
      </c>
      <c r="G332" s="1">
        <f t="shared" si="24"/>
        <v>4.258241758241757E-2</v>
      </c>
    </row>
    <row r="333" spans="1:7" x14ac:dyDescent="0.45">
      <c r="A333" s="1" t="s">
        <v>8</v>
      </c>
      <c r="B333" s="1">
        <v>4</v>
      </c>
      <c r="C333" s="1">
        <v>13</v>
      </c>
      <c r="D333" s="1">
        <v>74</v>
      </c>
      <c r="E333" s="1">
        <v>0</v>
      </c>
      <c r="F333" s="1">
        <f t="shared" si="23"/>
        <v>0</v>
      </c>
      <c r="G333" s="1">
        <f t="shared" si="24"/>
        <v>0</v>
      </c>
    </row>
    <row r="334" spans="1:7" x14ac:dyDescent="0.45">
      <c r="A334" s="1" t="s">
        <v>9</v>
      </c>
      <c r="B334" s="1">
        <v>4</v>
      </c>
      <c r="C334" s="1">
        <v>1</v>
      </c>
      <c r="D334" s="1">
        <v>97</v>
      </c>
      <c r="E334" s="1">
        <v>78</v>
      </c>
      <c r="F334" s="1">
        <f t="shared" si="23"/>
        <v>0.80412371134020622</v>
      </c>
      <c r="G334" s="1">
        <f>F334/0.804123711340206</f>
        <v>1.0000000000000002</v>
      </c>
    </row>
    <row r="335" spans="1:7" x14ac:dyDescent="0.45">
      <c r="A335" s="1" t="s">
        <v>9</v>
      </c>
      <c r="B335" s="1">
        <v>4</v>
      </c>
      <c r="C335" s="1">
        <v>2</v>
      </c>
      <c r="D335" s="1">
        <v>98</v>
      </c>
      <c r="E335" s="1">
        <v>84</v>
      </c>
      <c r="F335" s="1">
        <f t="shared" si="23"/>
        <v>0.8571428571428571</v>
      </c>
      <c r="G335" s="1">
        <f t="shared" ref="G335:G342" si="25">F335/0.804123711340206</f>
        <v>1.0659340659340661</v>
      </c>
    </row>
    <row r="336" spans="1:7" x14ac:dyDescent="0.45">
      <c r="A336" s="1" t="s">
        <v>9</v>
      </c>
      <c r="B336" s="1">
        <v>4</v>
      </c>
      <c r="C336" s="1">
        <v>3</v>
      </c>
      <c r="D336" s="1">
        <v>106</v>
      </c>
      <c r="E336" s="1">
        <v>79</v>
      </c>
      <c r="F336" s="1">
        <f t="shared" si="23"/>
        <v>0.74528301886792447</v>
      </c>
      <c r="G336" s="1">
        <f t="shared" si="25"/>
        <v>0.92682631833575246</v>
      </c>
    </row>
    <row r="337" spans="1:7" x14ac:dyDescent="0.45">
      <c r="A337" s="1" t="s">
        <v>9</v>
      </c>
      <c r="B337" s="1">
        <v>4</v>
      </c>
      <c r="C337" s="1">
        <v>4</v>
      </c>
      <c r="D337" s="1">
        <v>91</v>
      </c>
      <c r="E337" s="1">
        <v>49</v>
      </c>
      <c r="F337" s="1">
        <f t="shared" si="23"/>
        <v>0.53846153846153844</v>
      </c>
      <c r="G337" s="1">
        <f t="shared" si="25"/>
        <v>0.66962524654832356</v>
      </c>
    </row>
    <row r="338" spans="1:7" x14ac:dyDescent="0.45">
      <c r="A338" s="1" t="s">
        <v>9</v>
      </c>
      <c r="B338" s="1">
        <v>4</v>
      </c>
      <c r="C338" s="1">
        <v>6</v>
      </c>
      <c r="D338" s="1">
        <v>98</v>
      </c>
      <c r="E338" s="1">
        <v>12</v>
      </c>
      <c r="F338" s="1">
        <f t="shared" si="23"/>
        <v>0.12244897959183673</v>
      </c>
      <c r="G338" s="1">
        <f t="shared" si="25"/>
        <v>0.15227629513343802</v>
      </c>
    </row>
    <row r="339" spans="1:7" x14ac:dyDescent="0.45">
      <c r="A339" s="1" t="s">
        <v>9</v>
      </c>
      <c r="B339" s="1">
        <v>4</v>
      </c>
      <c r="C339" s="1">
        <v>7</v>
      </c>
      <c r="D339" s="1">
        <v>89</v>
      </c>
      <c r="E339" s="1">
        <v>3</v>
      </c>
      <c r="F339" s="1">
        <f t="shared" si="23"/>
        <v>3.3707865168539325E-2</v>
      </c>
      <c r="G339" s="1">
        <f t="shared" si="25"/>
        <v>4.1918755401901479E-2</v>
      </c>
    </row>
    <row r="340" spans="1:7" x14ac:dyDescent="0.45">
      <c r="A340" s="1" t="s">
        <v>9</v>
      </c>
      <c r="B340" s="1">
        <v>4</v>
      </c>
      <c r="C340" s="1">
        <v>8</v>
      </c>
      <c r="D340" s="1">
        <v>83</v>
      </c>
      <c r="E340" s="1">
        <v>2</v>
      </c>
      <c r="F340" s="1">
        <f t="shared" si="23"/>
        <v>2.4096385542168676E-2</v>
      </c>
      <c r="G340" s="1">
        <f t="shared" si="25"/>
        <v>2.9966017917825157E-2</v>
      </c>
    </row>
    <row r="341" spans="1:7" x14ac:dyDescent="0.45">
      <c r="A341" s="1" t="s">
        <v>9</v>
      </c>
      <c r="B341" s="1">
        <v>4</v>
      </c>
      <c r="C341" s="1">
        <v>9</v>
      </c>
      <c r="D341" s="1">
        <v>94</v>
      </c>
      <c r="E341" s="1">
        <v>1</v>
      </c>
      <c r="F341" s="1">
        <f t="shared" si="23"/>
        <v>1.0638297872340425E-2</v>
      </c>
      <c r="G341" s="1">
        <f t="shared" si="25"/>
        <v>1.3229678123295147E-2</v>
      </c>
    </row>
    <row r="342" spans="1:7" x14ac:dyDescent="0.45">
      <c r="A342" s="1" t="s">
        <v>9</v>
      </c>
      <c r="B342" s="1">
        <v>4</v>
      </c>
      <c r="C342" s="1">
        <v>10</v>
      </c>
      <c r="D342" s="1">
        <v>84</v>
      </c>
      <c r="E342" s="1">
        <v>0</v>
      </c>
      <c r="F342" s="1">
        <f t="shared" si="23"/>
        <v>0</v>
      </c>
      <c r="G342" s="1">
        <f t="shared" si="25"/>
        <v>0</v>
      </c>
    </row>
    <row r="343" spans="1:7" x14ac:dyDescent="0.45">
      <c r="A343" t="s">
        <v>11</v>
      </c>
      <c r="B343">
        <v>5</v>
      </c>
      <c r="C343">
        <v>1</v>
      </c>
      <c r="D343">
        <v>71</v>
      </c>
      <c r="E343">
        <v>71</v>
      </c>
      <c r="F343">
        <v>1</v>
      </c>
      <c r="G343">
        <v>1</v>
      </c>
    </row>
    <row r="344" spans="1:7" x14ac:dyDescent="0.45">
      <c r="A344" t="s">
        <v>11</v>
      </c>
      <c r="B344">
        <v>5</v>
      </c>
      <c r="C344">
        <v>2</v>
      </c>
      <c r="D344">
        <v>133</v>
      </c>
      <c r="E344">
        <v>121</v>
      </c>
      <c r="F344">
        <v>0.90977443609022557</v>
      </c>
      <c r="G344">
        <v>0.90977443609022557</v>
      </c>
    </row>
    <row r="345" spans="1:7" x14ac:dyDescent="0.45">
      <c r="A345" t="s">
        <v>11</v>
      </c>
      <c r="B345">
        <v>5</v>
      </c>
      <c r="C345">
        <v>3</v>
      </c>
      <c r="D345">
        <v>79</v>
      </c>
      <c r="E345">
        <v>70</v>
      </c>
      <c r="F345">
        <v>0.88607594936708856</v>
      </c>
      <c r="G345">
        <v>0.88607594936708856</v>
      </c>
    </row>
    <row r="346" spans="1:7" x14ac:dyDescent="0.45">
      <c r="A346" t="s">
        <v>11</v>
      </c>
      <c r="B346">
        <v>5</v>
      </c>
      <c r="C346">
        <v>4</v>
      </c>
      <c r="D346">
        <v>68</v>
      </c>
      <c r="E346">
        <v>61</v>
      </c>
      <c r="F346">
        <v>0.8970588235294118</v>
      </c>
      <c r="G346">
        <v>0.8970588235294118</v>
      </c>
    </row>
    <row r="347" spans="1:7" x14ac:dyDescent="0.45">
      <c r="A347" t="s">
        <v>11</v>
      </c>
      <c r="B347">
        <v>5</v>
      </c>
      <c r="C347">
        <v>5</v>
      </c>
      <c r="D347">
        <v>90</v>
      </c>
      <c r="E347">
        <v>82</v>
      </c>
      <c r="F347">
        <v>0.91111111111111109</v>
      </c>
      <c r="G347">
        <v>0.91111111111111109</v>
      </c>
    </row>
    <row r="348" spans="1:7" x14ac:dyDescent="0.45">
      <c r="A348" t="s">
        <v>11</v>
      </c>
      <c r="B348">
        <v>5</v>
      </c>
      <c r="C348">
        <v>6</v>
      </c>
      <c r="D348">
        <v>59</v>
      </c>
      <c r="E348">
        <v>50</v>
      </c>
      <c r="F348">
        <v>0.84745762711864403</v>
      </c>
      <c r="G348">
        <v>0.84745762711864403</v>
      </c>
    </row>
    <row r="349" spans="1:7" x14ac:dyDescent="0.45">
      <c r="A349" t="s">
        <v>11</v>
      </c>
      <c r="B349">
        <v>5</v>
      </c>
      <c r="C349">
        <v>7</v>
      </c>
      <c r="D349">
        <v>91</v>
      </c>
      <c r="E349">
        <v>71</v>
      </c>
      <c r="F349">
        <v>0.78021978021978022</v>
      </c>
      <c r="G349">
        <v>0.78021978021978022</v>
      </c>
    </row>
    <row r="350" spans="1:7" x14ac:dyDescent="0.45">
      <c r="A350" t="s">
        <v>11</v>
      </c>
      <c r="B350">
        <v>5</v>
      </c>
      <c r="C350">
        <v>8</v>
      </c>
      <c r="D350">
        <v>66</v>
      </c>
      <c r="E350">
        <v>44</v>
      </c>
      <c r="F350">
        <v>0.66666666666666663</v>
      </c>
      <c r="G350">
        <v>0.66666666666666663</v>
      </c>
    </row>
    <row r="351" spans="1:7" x14ac:dyDescent="0.45">
      <c r="A351" t="s">
        <v>11</v>
      </c>
      <c r="B351">
        <v>5</v>
      </c>
      <c r="C351">
        <v>9</v>
      </c>
      <c r="D351">
        <v>59</v>
      </c>
      <c r="E351">
        <v>41</v>
      </c>
      <c r="F351">
        <v>0.69491525423728817</v>
      </c>
      <c r="G351">
        <v>0.69491525423728817</v>
      </c>
    </row>
    <row r="352" spans="1:7" x14ac:dyDescent="0.45">
      <c r="A352" t="s">
        <v>11</v>
      </c>
      <c r="B352">
        <v>5</v>
      </c>
      <c r="C352">
        <v>10</v>
      </c>
      <c r="D352">
        <v>76</v>
      </c>
      <c r="E352">
        <v>47</v>
      </c>
      <c r="F352">
        <v>0.61842105263157898</v>
      </c>
      <c r="G352">
        <v>0.61842105263157898</v>
      </c>
    </row>
    <row r="353" spans="1:7" x14ac:dyDescent="0.45">
      <c r="A353" t="s">
        <v>11</v>
      </c>
      <c r="B353">
        <v>5</v>
      </c>
      <c r="C353">
        <v>11</v>
      </c>
      <c r="D353">
        <v>99</v>
      </c>
      <c r="E353">
        <v>62</v>
      </c>
      <c r="F353">
        <v>0.6262626262626263</v>
      </c>
      <c r="G353">
        <v>0.6262626262626263</v>
      </c>
    </row>
    <row r="354" spans="1:7" x14ac:dyDescent="0.45">
      <c r="A354" t="s">
        <v>11</v>
      </c>
      <c r="B354">
        <v>5</v>
      </c>
      <c r="C354">
        <v>12</v>
      </c>
      <c r="D354">
        <v>99</v>
      </c>
      <c r="E354">
        <v>55</v>
      </c>
      <c r="F354">
        <v>0.55555555555555558</v>
      </c>
      <c r="G354">
        <v>0.55555555555555558</v>
      </c>
    </row>
    <row r="355" spans="1:7" x14ac:dyDescent="0.45">
      <c r="A355" t="s">
        <v>11</v>
      </c>
      <c r="B355">
        <v>5</v>
      </c>
      <c r="C355">
        <v>13</v>
      </c>
      <c r="D355">
        <v>86</v>
      </c>
      <c r="E355">
        <v>38</v>
      </c>
      <c r="F355">
        <v>0.44186046511627908</v>
      </c>
      <c r="G355">
        <v>0.44186046511627908</v>
      </c>
    </row>
    <row r="356" spans="1:7" x14ac:dyDescent="0.45">
      <c r="A356" t="s">
        <v>11</v>
      </c>
      <c r="B356">
        <v>5</v>
      </c>
      <c r="C356">
        <v>14</v>
      </c>
      <c r="D356">
        <v>89</v>
      </c>
      <c r="E356">
        <v>28</v>
      </c>
      <c r="F356">
        <v>0.3146067415730337</v>
      </c>
      <c r="G356">
        <v>0.3146067415730337</v>
      </c>
    </row>
    <row r="357" spans="1:7" x14ac:dyDescent="0.45">
      <c r="A357" t="s">
        <v>11</v>
      </c>
      <c r="B357">
        <v>5</v>
      </c>
      <c r="C357">
        <v>15</v>
      </c>
      <c r="D357">
        <v>75</v>
      </c>
      <c r="E357">
        <v>14</v>
      </c>
      <c r="F357">
        <v>0.18666666666666668</v>
      </c>
      <c r="G357">
        <v>0.18666666666666668</v>
      </c>
    </row>
    <row r="358" spans="1:7" x14ac:dyDescent="0.45">
      <c r="A358" t="s">
        <v>11</v>
      </c>
      <c r="B358">
        <v>5</v>
      </c>
      <c r="C358">
        <v>16</v>
      </c>
      <c r="D358">
        <v>79</v>
      </c>
      <c r="E358">
        <v>7</v>
      </c>
      <c r="F358">
        <v>8.8607594936708861E-2</v>
      </c>
      <c r="G358">
        <v>8.8607594936708861E-2</v>
      </c>
    </row>
    <row r="359" spans="1:7" x14ac:dyDescent="0.45">
      <c r="A359" t="s">
        <v>11</v>
      </c>
      <c r="B359">
        <v>5</v>
      </c>
      <c r="C359">
        <v>18</v>
      </c>
      <c r="D359">
        <v>80</v>
      </c>
      <c r="E359">
        <v>7</v>
      </c>
      <c r="F359">
        <v>8.7499999999999994E-2</v>
      </c>
      <c r="G359">
        <v>8.7499999999999994E-2</v>
      </c>
    </row>
    <row r="360" spans="1:7" x14ac:dyDescent="0.45">
      <c r="A360" t="s">
        <v>11</v>
      </c>
      <c r="B360">
        <v>5</v>
      </c>
      <c r="C360">
        <v>19</v>
      </c>
      <c r="D360">
        <v>113</v>
      </c>
      <c r="E360">
        <v>4</v>
      </c>
      <c r="F360">
        <v>3.5398230088495575E-2</v>
      </c>
      <c r="G360">
        <v>3.5398230088495575E-2</v>
      </c>
    </row>
    <row r="361" spans="1:7" x14ac:dyDescent="0.45">
      <c r="A361" t="s">
        <v>11</v>
      </c>
      <c r="B361">
        <v>5</v>
      </c>
      <c r="C361">
        <v>20</v>
      </c>
      <c r="D361">
        <v>97</v>
      </c>
      <c r="E361">
        <v>2</v>
      </c>
      <c r="F361">
        <v>2.0618556701030927E-2</v>
      </c>
      <c r="G361">
        <v>2.0618556701030927E-2</v>
      </c>
    </row>
    <row r="362" spans="1:7" x14ac:dyDescent="0.45">
      <c r="A362" t="s">
        <v>11</v>
      </c>
      <c r="B362">
        <v>5</v>
      </c>
      <c r="C362">
        <v>21</v>
      </c>
      <c r="D362">
        <v>80</v>
      </c>
      <c r="E362">
        <v>1</v>
      </c>
      <c r="F362">
        <v>1.2500000000000001E-2</v>
      </c>
      <c r="G362">
        <v>1.2500000000000001E-2</v>
      </c>
    </row>
    <row r="363" spans="1:7" x14ac:dyDescent="0.45">
      <c r="A363" t="s">
        <v>11</v>
      </c>
      <c r="B363">
        <v>5</v>
      </c>
      <c r="C363">
        <v>22</v>
      </c>
      <c r="D363">
        <v>79</v>
      </c>
      <c r="E363">
        <v>0</v>
      </c>
      <c r="F363">
        <v>0</v>
      </c>
      <c r="G363">
        <v>0</v>
      </c>
    </row>
    <row r="364" spans="1:7" x14ac:dyDescent="0.45">
      <c r="A364" t="s">
        <v>13</v>
      </c>
      <c r="B364">
        <v>5</v>
      </c>
      <c r="C364">
        <v>1</v>
      </c>
      <c r="D364">
        <v>132</v>
      </c>
      <c r="E364">
        <v>104</v>
      </c>
      <c r="F364">
        <v>0.78787878787878785</v>
      </c>
      <c r="G364">
        <v>0.99999999999999989</v>
      </c>
    </row>
    <row r="365" spans="1:7" x14ac:dyDescent="0.45">
      <c r="A365" t="s">
        <v>13</v>
      </c>
      <c r="B365">
        <v>5</v>
      </c>
      <c r="C365">
        <v>2</v>
      </c>
      <c r="D365">
        <v>106</v>
      </c>
      <c r="E365">
        <v>98</v>
      </c>
      <c r="F365">
        <v>0.92452830188679247</v>
      </c>
      <c r="G365">
        <v>1.1734397677793904</v>
      </c>
    </row>
    <row r="366" spans="1:7" x14ac:dyDescent="0.45">
      <c r="A366" t="s">
        <v>13</v>
      </c>
      <c r="B366">
        <v>5</v>
      </c>
      <c r="C366">
        <v>3</v>
      </c>
      <c r="D366">
        <v>144</v>
      </c>
      <c r="E366">
        <v>129</v>
      </c>
      <c r="F366">
        <v>0.89583333333333337</v>
      </c>
      <c r="G366">
        <v>1.1370192307692306</v>
      </c>
    </row>
    <row r="367" spans="1:7" x14ac:dyDescent="0.45">
      <c r="A367" t="s">
        <v>13</v>
      </c>
      <c r="B367">
        <v>5</v>
      </c>
      <c r="C367">
        <v>4</v>
      </c>
      <c r="D367">
        <v>173</v>
      </c>
      <c r="E367">
        <v>158</v>
      </c>
      <c r="F367">
        <v>0.91329479768786126</v>
      </c>
      <c r="G367">
        <v>1.1591818586038238</v>
      </c>
    </row>
    <row r="368" spans="1:7" x14ac:dyDescent="0.45">
      <c r="A368" t="s">
        <v>13</v>
      </c>
      <c r="B368">
        <v>5</v>
      </c>
      <c r="C368">
        <v>5</v>
      </c>
      <c r="D368">
        <v>145</v>
      </c>
      <c r="E368">
        <v>120</v>
      </c>
      <c r="F368">
        <v>0.82758620689655171</v>
      </c>
      <c r="G368">
        <v>1.0503978779840848</v>
      </c>
    </row>
    <row r="369" spans="1:7" x14ac:dyDescent="0.45">
      <c r="A369" t="s">
        <v>13</v>
      </c>
      <c r="B369">
        <v>5</v>
      </c>
      <c r="C369">
        <v>6</v>
      </c>
      <c r="D369">
        <v>85</v>
      </c>
      <c r="E369">
        <v>73</v>
      </c>
      <c r="F369">
        <v>0.85882352941176465</v>
      </c>
      <c r="G369">
        <v>1.0900452488687782</v>
      </c>
    </row>
    <row r="370" spans="1:7" x14ac:dyDescent="0.45">
      <c r="A370" t="s">
        <v>13</v>
      </c>
      <c r="B370">
        <v>5</v>
      </c>
      <c r="C370">
        <v>7</v>
      </c>
      <c r="D370">
        <v>61</v>
      </c>
      <c r="E370">
        <v>50</v>
      </c>
      <c r="F370">
        <v>0.81967213114754101</v>
      </c>
      <c r="G370">
        <v>1.0403530895334174</v>
      </c>
    </row>
    <row r="371" spans="1:7" x14ac:dyDescent="0.45">
      <c r="A371" t="s">
        <v>13</v>
      </c>
      <c r="B371">
        <v>5</v>
      </c>
      <c r="C371">
        <v>8</v>
      </c>
      <c r="D371">
        <v>124</v>
      </c>
      <c r="E371">
        <v>91</v>
      </c>
      <c r="F371">
        <v>0.7338709677419355</v>
      </c>
      <c r="G371">
        <v>0.93145161290322576</v>
      </c>
    </row>
    <row r="372" spans="1:7" x14ac:dyDescent="0.45">
      <c r="A372" t="s">
        <v>13</v>
      </c>
      <c r="B372">
        <v>5</v>
      </c>
      <c r="C372">
        <v>9</v>
      </c>
      <c r="D372">
        <v>101</v>
      </c>
      <c r="E372">
        <v>73</v>
      </c>
      <c r="F372">
        <v>0.72277227722772275</v>
      </c>
      <c r="G372">
        <v>0.91736481340441722</v>
      </c>
    </row>
    <row r="373" spans="1:7" x14ac:dyDescent="0.45">
      <c r="A373" t="s">
        <v>13</v>
      </c>
      <c r="B373">
        <v>5</v>
      </c>
      <c r="C373">
        <v>10</v>
      </c>
      <c r="D373">
        <v>93</v>
      </c>
      <c r="E373">
        <v>59</v>
      </c>
      <c r="F373">
        <v>0.63440860215053763</v>
      </c>
      <c r="G373">
        <v>0.8052109181141438</v>
      </c>
    </row>
    <row r="374" spans="1:7" x14ac:dyDescent="0.45">
      <c r="A374" t="s">
        <v>13</v>
      </c>
      <c r="B374">
        <v>5</v>
      </c>
      <c r="C374">
        <v>11</v>
      </c>
      <c r="D374">
        <v>144</v>
      </c>
      <c r="E374">
        <v>87</v>
      </c>
      <c r="F374">
        <v>0.60416666666666663</v>
      </c>
      <c r="G374">
        <v>0.76682692307692291</v>
      </c>
    </row>
    <row r="375" spans="1:7" x14ac:dyDescent="0.45">
      <c r="A375" t="s">
        <v>13</v>
      </c>
      <c r="B375">
        <v>5</v>
      </c>
      <c r="C375">
        <v>13</v>
      </c>
      <c r="D375">
        <v>85</v>
      </c>
      <c r="E375">
        <v>46</v>
      </c>
      <c r="F375">
        <v>0.54117647058823526</v>
      </c>
      <c r="G375">
        <v>0.68687782805429853</v>
      </c>
    </row>
    <row r="376" spans="1:7" x14ac:dyDescent="0.45">
      <c r="A376" t="s">
        <v>13</v>
      </c>
      <c r="B376">
        <v>5</v>
      </c>
      <c r="C376">
        <v>14</v>
      </c>
      <c r="D376">
        <v>128</v>
      </c>
      <c r="E376">
        <v>59</v>
      </c>
      <c r="F376">
        <v>0.4609375</v>
      </c>
      <c r="G376">
        <v>0.5850360576923076</v>
      </c>
    </row>
    <row r="377" spans="1:7" x14ac:dyDescent="0.45">
      <c r="A377" t="s">
        <v>13</v>
      </c>
      <c r="B377">
        <v>5</v>
      </c>
      <c r="C377">
        <v>15</v>
      </c>
      <c r="D377">
        <v>107</v>
      </c>
      <c r="E377">
        <v>28</v>
      </c>
      <c r="F377">
        <v>0.26168224299065418</v>
      </c>
      <c r="G377">
        <v>0.33213515456506104</v>
      </c>
    </row>
    <row r="378" spans="1:7" x14ac:dyDescent="0.45">
      <c r="A378" t="s">
        <v>13</v>
      </c>
      <c r="B378">
        <v>5</v>
      </c>
      <c r="C378">
        <v>16</v>
      </c>
      <c r="D378">
        <v>104</v>
      </c>
      <c r="E378">
        <v>18</v>
      </c>
      <c r="F378">
        <v>0.17307692307692307</v>
      </c>
      <c r="G378">
        <v>0.21967455621301774</v>
      </c>
    </row>
    <row r="379" spans="1:7" x14ac:dyDescent="0.45">
      <c r="A379" t="s">
        <v>13</v>
      </c>
      <c r="B379">
        <v>5</v>
      </c>
      <c r="C379">
        <v>17</v>
      </c>
      <c r="D379">
        <v>138</v>
      </c>
      <c r="E379">
        <v>25</v>
      </c>
      <c r="F379">
        <v>0.18115942028985507</v>
      </c>
      <c r="G379">
        <v>0.22993311036789296</v>
      </c>
    </row>
    <row r="380" spans="1:7" x14ac:dyDescent="0.45">
      <c r="A380" t="s">
        <v>13</v>
      </c>
      <c r="B380">
        <v>5</v>
      </c>
      <c r="C380">
        <v>18</v>
      </c>
      <c r="D380">
        <v>84</v>
      </c>
      <c r="E380">
        <v>7</v>
      </c>
      <c r="F380">
        <v>8.3333333333333329E-2</v>
      </c>
      <c r="G380">
        <v>0.10576923076923075</v>
      </c>
    </row>
    <row r="381" spans="1:7" x14ac:dyDescent="0.45">
      <c r="A381" t="s">
        <v>13</v>
      </c>
      <c r="B381">
        <v>5</v>
      </c>
      <c r="C381">
        <v>19</v>
      </c>
      <c r="D381">
        <v>144</v>
      </c>
      <c r="E381">
        <v>15</v>
      </c>
      <c r="F381">
        <v>0.10416666666666667</v>
      </c>
      <c r="G381">
        <v>0.13221153846153846</v>
      </c>
    </row>
    <row r="382" spans="1:7" x14ac:dyDescent="0.45">
      <c r="A382" t="s">
        <v>13</v>
      </c>
      <c r="B382">
        <v>5</v>
      </c>
      <c r="C382">
        <v>20</v>
      </c>
      <c r="D382">
        <v>64</v>
      </c>
      <c r="E382">
        <v>4</v>
      </c>
      <c r="F382">
        <v>6.25E-2</v>
      </c>
      <c r="G382">
        <v>7.9326923076923073E-2</v>
      </c>
    </row>
    <row r="383" spans="1:7" x14ac:dyDescent="0.45">
      <c r="A383" t="s">
        <v>13</v>
      </c>
      <c r="B383">
        <v>5</v>
      </c>
      <c r="C383">
        <v>21</v>
      </c>
      <c r="D383">
        <v>116</v>
      </c>
      <c r="E383">
        <v>1</v>
      </c>
      <c r="F383">
        <v>8.6206896551724137E-3</v>
      </c>
      <c r="G383">
        <v>1.0941644562334216E-2</v>
      </c>
    </row>
    <row r="384" spans="1:7" x14ac:dyDescent="0.45">
      <c r="A384" t="s">
        <v>13</v>
      </c>
      <c r="B384">
        <v>5</v>
      </c>
      <c r="C384">
        <v>22</v>
      </c>
      <c r="D384">
        <v>50</v>
      </c>
      <c r="E384">
        <v>0</v>
      </c>
      <c r="F384">
        <v>0</v>
      </c>
      <c r="G384">
        <v>0</v>
      </c>
    </row>
    <row r="385" spans="1:7" x14ac:dyDescent="0.45">
      <c r="A385" t="s">
        <v>13</v>
      </c>
      <c r="B385">
        <v>6</v>
      </c>
      <c r="C385">
        <v>1</v>
      </c>
      <c r="D385">
        <v>139</v>
      </c>
      <c r="E385">
        <v>118</v>
      </c>
      <c r="F385">
        <v>0.84892086330935257</v>
      </c>
      <c r="G385">
        <v>0.99999999999999944</v>
      </c>
    </row>
    <row r="386" spans="1:7" x14ac:dyDescent="0.45">
      <c r="A386" t="s">
        <v>13</v>
      </c>
      <c r="B386">
        <v>6</v>
      </c>
      <c r="C386">
        <v>2</v>
      </c>
      <c r="D386">
        <v>100</v>
      </c>
      <c r="E386">
        <v>89</v>
      </c>
      <c r="F386">
        <v>0.89</v>
      </c>
      <c r="G386">
        <v>1.048389830508474</v>
      </c>
    </row>
    <row r="387" spans="1:7" x14ac:dyDescent="0.45">
      <c r="A387" t="s">
        <v>13</v>
      </c>
      <c r="B387">
        <v>6</v>
      </c>
      <c r="C387">
        <v>3</v>
      </c>
      <c r="D387">
        <v>101</v>
      </c>
      <c r="E387">
        <v>85</v>
      </c>
      <c r="F387">
        <v>0.84158415841584155</v>
      </c>
      <c r="G387">
        <v>0.9913576103373043</v>
      </c>
    </row>
    <row r="388" spans="1:7" x14ac:dyDescent="0.45">
      <c r="A388" t="s">
        <v>13</v>
      </c>
      <c r="B388">
        <v>6</v>
      </c>
      <c r="C388">
        <v>4</v>
      </c>
      <c r="D388">
        <v>115</v>
      </c>
      <c r="E388">
        <v>102</v>
      </c>
      <c r="F388">
        <v>0.88695652173913042</v>
      </c>
      <c r="G388">
        <v>1.0448047162859242</v>
      </c>
    </row>
    <row r="389" spans="1:7" x14ac:dyDescent="0.45">
      <c r="A389" t="s">
        <v>13</v>
      </c>
      <c r="B389">
        <v>6</v>
      </c>
      <c r="C389">
        <v>5</v>
      </c>
      <c r="D389">
        <v>121</v>
      </c>
      <c r="E389">
        <v>101</v>
      </c>
      <c r="F389">
        <v>0.83471074380165289</v>
      </c>
      <c r="G389">
        <v>0.98326096091889559</v>
      </c>
    </row>
    <row r="390" spans="1:7" x14ac:dyDescent="0.45">
      <c r="A390" t="s">
        <v>13</v>
      </c>
      <c r="B390">
        <v>6</v>
      </c>
      <c r="C390">
        <v>6</v>
      </c>
      <c r="D390">
        <v>125</v>
      </c>
      <c r="E390">
        <v>96</v>
      </c>
      <c r="F390">
        <v>0.76800000000000002</v>
      </c>
      <c r="G390">
        <v>0.90467796610169438</v>
      </c>
    </row>
    <row r="391" spans="1:7" x14ac:dyDescent="0.45">
      <c r="A391" t="s">
        <v>13</v>
      </c>
      <c r="B391">
        <v>6</v>
      </c>
      <c r="C391">
        <v>7</v>
      </c>
      <c r="D391">
        <v>110</v>
      </c>
      <c r="E391">
        <v>82</v>
      </c>
      <c r="F391">
        <v>0.74545454545454548</v>
      </c>
      <c r="G391">
        <v>0.87812018489984545</v>
      </c>
    </row>
    <row r="392" spans="1:7" x14ac:dyDescent="0.45">
      <c r="A392" t="s">
        <v>13</v>
      </c>
      <c r="B392">
        <v>6</v>
      </c>
      <c r="C392">
        <v>8</v>
      </c>
      <c r="D392">
        <v>120</v>
      </c>
      <c r="E392">
        <v>92</v>
      </c>
      <c r="F392">
        <v>0.76666666666666672</v>
      </c>
      <c r="G392">
        <v>0.90310734463276787</v>
      </c>
    </row>
    <row r="393" spans="1:7" x14ac:dyDescent="0.45">
      <c r="A393" t="s">
        <v>13</v>
      </c>
      <c r="B393">
        <v>6</v>
      </c>
      <c r="C393">
        <v>9</v>
      </c>
      <c r="D393">
        <v>147</v>
      </c>
      <c r="E393">
        <v>114</v>
      </c>
      <c r="F393">
        <v>0.77551020408163263</v>
      </c>
      <c r="G393">
        <v>0.91352473192666839</v>
      </c>
    </row>
    <row r="394" spans="1:7" x14ac:dyDescent="0.45">
      <c r="A394" t="s">
        <v>13</v>
      </c>
      <c r="B394">
        <v>6</v>
      </c>
      <c r="C394">
        <v>10</v>
      </c>
      <c r="D394">
        <v>146</v>
      </c>
      <c r="E394">
        <v>100</v>
      </c>
      <c r="F394">
        <v>0.68493150684931503</v>
      </c>
      <c r="G394">
        <v>0.80682609705131125</v>
      </c>
    </row>
    <row r="395" spans="1:7" x14ac:dyDescent="0.45">
      <c r="A395" t="s">
        <v>13</v>
      </c>
      <c r="B395">
        <v>6</v>
      </c>
      <c r="C395">
        <v>11</v>
      </c>
      <c r="D395">
        <v>75</v>
      </c>
      <c r="E395">
        <v>50</v>
      </c>
      <c r="F395">
        <v>0.66666666666666663</v>
      </c>
      <c r="G395">
        <v>0.78531073446327637</v>
      </c>
    </row>
    <row r="396" spans="1:7" x14ac:dyDescent="0.45">
      <c r="A396" t="s">
        <v>13</v>
      </c>
      <c r="B396">
        <v>6</v>
      </c>
      <c r="C396">
        <v>13</v>
      </c>
      <c r="D396">
        <v>101</v>
      </c>
      <c r="E396">
        <v>59</v>
      </c>
      <c r="F396">
        <v>0.58415841584158412</v>
      </c>
      <c r="G396">
        <v>0.68811881188118762</v>
      </c>
    </row>
    <row r="397" spans="1:7" x14ac:dyDescent="0.45">
      <c r="A397" t="s">
        <v>13</v>
      </c>
      <c r="B397">
        <v>6</v>
      </c>
      <c r="C397">
        <v>14</v>
      </c>
      <c r="D397">
        <v>94</v>
      </c>
      <c r="E397">
        <v>42</v>
      </c>
      <c r="F397">
        <v>0.44680851063829785</v>
      </c>
      <c r="G397">
        <v>0.52632527948070651</v>
      </c>
    </row>
    <row r="398" spans="1:7" x14ac:dyDescent="0.45">
      <c r="A398" t="s">
        <v>13</v>
      </c>
      <c r="B398">
        <v>6</v>
      </c>
      <c r="C398">
        <v>15</v>
      </c>
      <c r="D398">
        <v>92</v>
      </c>
      <c r="E398">
        <v>41</v>
      </c>
      <c r="F398">
        <v>0.44565217391304346</v>
      </c>
      <c r="G398">
        <v>0.52496315401621185</v>
      </c>
    </row>
    <row r="399" spans="1:7" x14ac:dyDescent="0.45">
      <c r="A399" t="s">
        <v>13</v>
      </c>
      <c r="B399">
        <v>6</v>
      </c>
      <c r="C399">
        <v>18</v>
      </c>
      <c r="D399">
        <v>80</v>
      </c>
      <c r="E399">
        <v>34</v>
      </c>
      <c r="F399">
        <v>0.42499999999999999</v>
      </c>
      <c r="G399">
        <v>0.50063559322033868</v>
      </c>
    </row>
    <row r="400" spans="1:7" x14ac:dyDescent="0.45">
      <c r="A400" t="s">
        <v>13</v>
      </c>
      <c r="B400">
        <v>6</v>
      </c>
      <c r="C400">
        <v>19</v>
      </c>
      <c r="D400">
        <v>101</v>
      </c>
      <c r="E400">
        <v>34</v>
      </c>
      <c r="F400">
        <v>0.33663366336633666</v>
      </c>
      <c r="G400">
        <v>0.39654304413492175</v>
      </c>
    </row>
    <row r="401" spans="1:7" x14ac:dyDescent="0.45">
      <c r="A401" t="s">
        <v>13</v>
      </c>
      <c r="B401">
        <v>6</v>
      </c>
      <c r="C401">
        <v>21</v>
      </c>
      <c r="D401">
        <v>94</v>
      </c>
      <c r="E401">
        <v>17</v>
      </c>
      <c r="F401">
        <v>0.18085106382978725</v>
      </c>
      <c r="G401">
        <v>0.21303642264695266</v>
      </c>
    </row>
    <row r="402" spans="1:7" x14ac:dyDescent="0.45">
      <c r="A402" t="s">
        <v>13</v>
      </c>
      <c r="B402">
        <v>6</v>
      </c>
      <c r="C402">
        <v>22</v>
      </c>
      <c r="D402">
        <v>97</v>
      </c>
      <c r="E402">
        <v>13</v>
      </c>
      <c r="F402">
        <v>0.13402061855670103</v>
      </c>
      <c r="G402">
        <v>0.15787174558797823</v>
      </c>
    </row>
    <row r="403" spans="1:7" x14ac:dyDescent="0.45">
      <c r="A403" t="s">
        <v>13</v>
      </c>
      <c r="B403">
        <v>6</v>
      </c>
      <c r="C403">
        <v>24</v>
      </c>
      <c r="D403">
        <v>80</v>
      </c>
      <c r="E403">
        <v>1</v>
      </c>
      <c r="F403">
        <v>1.2500000000000001E-2</v>
      </c>
      <c r="G403">
        <v>1.4724576271186432E-2</v>
      </c>
    </row>
    <row r="404" spans="1:7" x14ac:dyDescent="0.45">
      <c r="A404" t="s">
        <v>13</v>
      </c>
      <c r="B404">
        <v>6</v>
      </c>
      <c r="C404">
        <v>25</v>
      </c>
      <c r="D404">
        <v>76</v>
      </c>
      <c r="E404">
        <v>1</v>
      </c>
      <c r="F404">
        <v>1.3157894736842105E-2</v>
      </c>
      <c r="G404">
        <v>1.5499553969669927E-2</v>
      </c>
    </row>
    <row r="405" spans="1:7" x14ac:dyDescent="0.45">
      <c r="A405" t="s">
        <v>11</v>
      </c>
      <c r="B405">
        <v>6</v>
      </c>
      <c r="C405">
        <v>1</v>
      </c>
      <c r="D405">
        <v>80</v>
      </c>
      <c r="E405">
        <v>80</v>
      </c>
      <c r="F405">
        <v>1</v>
      </c>
      <c r="G405">
        <v>1</v>
      </c>
    </row>
    <row r="406" spans="1:7" x14ac:dyDescent="0.45">
      <c r="A406" t="s">
        <v>11</v>
      </c>
      <c r="B406">
        <v>6</v>
      </c>
      <c r="C406">
        <v>2</v>
      </c>
      <c r="D406">
        <v>75</v>
      </c>
      <c r="E406">
        <v>75</v>
      </c>
      <c r="F406">
        <v>1</v>
      </c>
      <c r="G406">
        <v>1</v>
      </c>
    </row>
    <row r="407" spans="1:7" x14ac:dyDescent="0.45">
      <c r="A407" t="s">
        <v>11</v>
      </c>
      <c r="B407">
        <v>6</v>
      </c>
      <c r="C407">
        <v>3</v>
      </c>
      <c r="D407">
        <v>101</v>
      </c>
      <c r="E407">
        <v>92</v>
      </c>
      <c r="F407">
        <v>0.91089108910891092</v>
      </c>
      <c r="G407">
        <v>0.91089108910891092</v>
      </c>
    </row>
    <row r="408" spans="1:7" x14ac:dyDescent="0.45">
      <c r="A408" t="s">
        <v>11</v>
      </c>
      <c r="B408">
        <v>6</v>
      </c>
      <c r="C408">
        <v>4</v>
      </c>
      <c r="D408">
        <v>95</v>
      </c>
      <c r="E408">
        <v>82</v>
      </c>
      <c r="F408">
        <v>0.86315789473684212</v>
      </c>
      <c r="G408">
        <v>0.86315789473684212</v>
      </c>
    </row>
    <row r="409" spans="1:7" x14ac:dyDescent="0.45">
      <c r="A409" t="s">
        <v>11</v>
      </c>
      <c r="B409">
        <v>6</v>
      </c>
      <c r="C409">
        <v>5</v>
      </c>
      <c r="D409">
        <v>74</v>
      </c>
      <c r="E409">
        <v>59</v>
      </c>
      <c r="F409">
        <v>0.79729729729729726</v>
      </c>
      <c r="G409">
        <v>0.79729729729729726</v>
      </c>
    </row>
    <row r="410" spans="1:7" x14ac:dyDescent="0.45">
      <c r="A410" t="s">
        <v>11</v>
      </c>
      <c r="B410">
        <v>6</v>
      </c>
      <c r="C410">
        <v>7</v>
      </c>
      <c r="D410">
        <v>87</v>
      </c>
      <c r="E410">
        <v>70</v>
      </c>
      <c r="F410">
        <v>0.8045977011494253</v>
      </c>
      <c r="G410">
        <v>0.8045977011494253</v>
      </c>
    </row>
    <row r="411" spans="1:7" x14ac:dyDescent="0.45">
      <c r="A411" t="s">
        <v>11</v>
      </c>
      <c r="B411">
        <v>6</v>
      </c>
      <c r="C411">
        <v>8</v>
      </c>
      <c r="D411">
        <v>76</v>
      </c>
      <c r="E411">
        <v>57</v>
      </c>
      <c r="F411">
        <v>0.75</v>
      </c>
      <c r="G411">
        <v>0.75</v>
      </c>
    </row>
    <row r="412" spans="1:7" x14ac:dyDescent="0.45">
      <c r="A412" t="s">
        <v>11</v>
      </c>
      <c r="B412">
        <v>6</v>
      </c>
      <c r="C412">
        <v>9</v>
      </c>
      <c r="D412">
        <v>99</v>
      </c>
      <c r="E412">
        <v>63</v>
      </c>
      <c r="F412">
        <v>0.63636363636363635</v>
      </c>
      <c r="G412">
        <v>0.63636363636363635</v>
      </c>
    </row>
    <row r="413" spans="1:7" x14ac:dyDescent="0.45">
      <c r="A413" t="s">
        <v>11</v>
      </c>
      <c r="B413">
        <v>6</v>
      </c>
      <c r="C413">
        <v>10</v>
      </c>
      <c r="D413">
        <v>121</v>
      </c>
      <c r="E413">
        <v>77</v>
      </c>
      <c r="F413">
        <v>0.63636363636363635</v>
      </c>
      <c r="G413">
        <v>0.63636363636363635</v>
      </c>
    </row>
    <row r="414" spans="1:7" x14ac:dyDescent="0.45">
      <c r="A414" t="s">
        <v>11</v>
      </c>
      <c r="B414">
        <v>6</v>
      </c>
      <c r="C414">
        <v>11</v>
      </c>
      <c r="D414">
        <v>105</v>
      </c>
      <c r="E414">
        <v>54</v>
      </c>
      <c r="F414">
        <v>0.51428571428571423</v>
      </c>
      <c r="G414">
        <v>0.51428571428571423</v>
      </c>
    </row>
    <row r="415" spans="1:7" x14ac:dyDescent="0.45">
      <c r="A415" t="s">
        <v>11</v>
      </c>
      <c r="B415">
        <v>6</v>
      </c>
      <c r="C415">
        <v>12</v>
      </c>
      <c r="D415">
        <v>126</v>
      </c>
      <c r="E415">
        <v>49</v>
      </c>
      <c r="F415">
        <v>0.3888888888888889</v>
      </c>
      <c r="G415">
        <v>0.3888888888888889</v>
      </c>
    </row>
    <row r="416" spans="1:7" x14ac:dyDescent="0.45">
      <c r="A416" t="s">
        <v>11</v>
      </c>
      <c r="B416">
        <v>6</v>
      </c>
      <c r="C416">
        <v>13</v>
      </c>
      <c r="D416">
        <v>89</v>
      </c>
      <c r="E416">
        <v>31</v>
      </c>
      <c r="F416">
        <v>0.34831460674157305</v>
      </c>
      <c r="G416">
        <v>0.34831460674157305</v>
      </c>
    </row>
    <row r="417" spans="1:7" x14ac:dyDescent="0.45">
      <c r="A417" t="s">
        <v>11</v>
      </c>
      <c r="B417">
        <v>6</v>
      </c>
      <c r="C417">
        <v>15</v>
      </c>
      <c r="D417">
        <v>97</v>
      </c>
      <c r="E417">
        <v>20</v>
      </c>
      <c r="F417">
        <v>0.20618556701030927</v>
      </c>
      <c r="G417">
        <v>0.20618556701030927</v>
      </c>
    </row>
    <row r="418" spans="1:7" x14ac:dyDescent="0.45">
      <c r="A418" t="s">
        <v>11</v>
      </c>
      <c r="B418">
        <v>6</v>
      </c>
      <c r="C418">
        <v>18</v>
      </c>
      <c r="D418">
        <v>80</v>
      </c>
      <c r="E418">
        <v>1</v>
      </c>
      <c r="F418">
        <v>1.2500000000000001E-2</v>
      </c>
      <c r="G418">
        <v>1.2500000000000001E-2</v>
      </c>
    </row>
    <row r="419" spans="1:7" x14ac:dyDescent="0.45">
      <c r="A419" t="s">
        <v>11</v>
      </c>
      <c r="B419">
        <v>6</v>
      </c>
      <c r="C419">
        <v>19</v>
      </c>
      <c r="D419">
        <v>106</v>
      </c>
      <c r="E419">
        <v>0</v>
      </c>
      <c r="F419">
        <v>0</v>
      </c>
      <c r="G419">
        <v>0</v>
      </c>
    </row>
    <row r="420" spans="1:7" x14ac:dyDescent="0.45">
      <c r="A420" t="s">
        <v>11</v>
      </c>
      <c r="B420">
        <v>7</v>
      </c>
      <c r="C420">
        <v>1</v>
      </c>
      <c r="D420">
        <v>100</v>
      </c>
      <c r="E420">
        <v>100</v>
      </c>
      <c r="F420">
        <v>1</v>
      </c>
      <c r="G420">
        <v>1</v>
      </c>
    </row>
    <row r="421" spans="1:7" x14ac:dyDescent="0.45">
      <c r="A421" t="s">
        <v>11</v>
      </c>
      <c r="B421">
        <v>7</v>
      </c>
      <c r="C421">
        <v>2</v>
      </c>
      <c r="D421">
        <v>100</v>
      </c>
      <c r="E421">
        <v>88</v>
      </c>
      <c r="F421">
        <v>0.88</v>
      </c>
      <c r="G421">
        <v>0.88</v>
      </c>
    </row>
    <row r="422" spans="1:7" x14ac:dyDescent="0.45">
      <c r="A422" t="s">
        <v>11</v>
      </c>
      <c r="B422">
        <v>7</v>
      </c>
      <c r="C422">
        <v>3</v>
      </c>
      <c r="D422">
        <v>93</v>
      </c>
      <c r="E422">
        <v>88</v>
      </c>
      <c r="F422">
        <v>0.94623655913978499</v>
      </c>
      <c r="G422">
        <v>0.94623655913978499</v>
      </c>
    </row>
    <row r="423" spans="1:7" x14ac:dyDescent="0.45">
      <c r="A423" t="s">
        <v>11</v>
      </c>
      <c r="B423">
        <v>7</v>
      </c>
      <c r="C423">
        <v>4</v>
      </c>
      <c r="D423">
        <v>104</v>
      </c>
      <c r="E423">
        <v>93</v>
      </c>
      <c r="F423">
        <v>0.89423076923076927</v>
      </c>
      <c r="G423">
        <v>0.89423076923076927</v>
      </c>
    </row>
    <row r="424" spans="1:7" x14ac:dyDescent="0.45">
      <c r="A424" t="s">
        <v>11</v>
      </c>
      <c r="B424">
        <v>7</v>
      </c>
      <c r="C424">
        <v>5</v>
      </c>
      <c r="D424">
        <v>103</v>
      </c>
      <c r="E424">
        <v>89</v>
      </c>
      <c r="F424">
        <v>0.86407766990291257</v>
      </c>
      <c r="G424">
        <v>0.86407766990291257</v>
      </c>
    </row>
    <row r="425" spans="1:7" x14ac:dyDescent="0.45">
      <c r="A425" t="s">
        <v>11</v>
      </c>
      <c r="B425">
        <v>7</v>
      </c>
      <c r="C425">
        <v>6</v>
      </c>
      <c r="D425">
        <v>133</v>
      </c>
      <c r="E425">
        <v>116</v>
      </c>
      <c r="F425">
        <v>0.8721804511278195</v>
      </c>
      <c r="G425">
        <v>0.8721804511278195</v>
      </c>
    </row>
    <row r="426" spans="1:7" x14ac:dyDescent="0.45">
      <c r="A426" t="s">
        <v>11</v>
      </c>
      <c r="B426">
        <v>7</v>
      </c>
      <c r="C426">
        <v>7</v>
      </c>
      <c r="D426">
        <v>93</v>
      </c>
      <c r="E426">
        <v>81</v>
      </c>
      <c r="F426">
        <v>0.87096774193548387</v>
      </c>
      <c r="G426">
        <v>0.87096774193548387</v>
      </c>
    </row>
    <row r="427" spans="1:7" x14ac:dyDescent="0.45">
      <c r="A427" t="s">
        <v>11</v>
      </c>
      <c r="B427">
        <v>7</v>
      </c>
      <c r="C427">
        <v>10</v>
      </c>
      <c r="D427">
        <v>111</v>
      </c>
      <c r="E427">
        <v>93</v>
      </c>
      <c r="F427">
        <v>0.83783783783783783</v>
      </c>
      <c r="G427">
        <v>0.83783783783783783</v>
      </c>
    </row>
    <row r="428" spans="1:7" x14ac:dyDescent="0.45">
      <c r="A428" t="s">
        <v>11</v>
      </c>
      <c r="B428">
        <v>7</v>
      </c>
      <c r="C428">
        <v>11</v>
      </c>
      <c r="D428">
        <v>93</v>
      </c>
      <c r="E428">
        <v>68</v>
      </c>
      <c r="F428">
        <v>0.73118279569892475</v>
      </c>
      <c r="G428">
        <v>0.73118279569892475</v>
      </c>
    </row>
    <row r="429" spans="1:7" x14ac:dyDescent="0.45">
      <c r="A429" t="s">
        <v>11</v>
      </c>
      <c r="B429">
        <v>7</v>
      </c>
      <c r="C429">
        <v>12</v>
      </c>
      <c r="D429">
        <v>110</v>
      </c>
      <c r="E429">
        <v>77</v>
      </c>
      <c r="F429">
        <v>0.7</v>
      </c>
      <c r="G429">
        <v>0.7</v>
      </c>
    </row>
    <row r="430" spans="1:7" x14ac:dyDescent="0.45">
      <c r="A430" t="s">
        <v>11</v>
      </c>
      <c r="B430">
        <v>7</v>
      </c>
      <c r="C430">
        <v>13</v>
      </c>
      <c r="D430">
        <v>122</v>
      </c>
      <c r="E430">
        <v>76</v>
      </c>
      <c r="F430">
        <v>0.62295081967213117</v>
      </c>
      <c r="G430">
        <v>0.62295081967213117</v>
      </c>
    </row>
    <row r="431" spans="1:7" x14ac:dyDescent="0.45">
      <c r="A431" t="s">
        <v>11</v>
      </c>
      <c r="B431">
        <v>7</v>
      </c>
      <c r="C431">
        <v>14</v>
      </c>
      <c r="D431">
        <v>103</v>
      </c>
      <c r="E431">
        <v>52</v>
      </c>
      <c r="F431">
        <v>0.50485436893203883</v>
      </c>
      <c r="G431">
        <v>0.50485436893203883</v>
      </c>
    </row>
    <row r="432" spans="1:7" x14ac:dyDescent="0.45">
      <c r="A432" t="s">
        <v>11</v>
      </c>
      <c r="B432">
        <v>7</v>
      </c>
      <c r="C432">
        <v>15</v>
      </c>
      <c r="D432">
        <v>110</v>
      </c>
      <c r="E432">
        <v>50</v>
      </c>
      <c r="F432">
        <v>0.45454545454545453</v>
      </c>
      <c r="G432">
        <v>0.45454545454545453</v>
      </c>
    </row>
    <row r="433" spans="1:7" x14ac:dyDescent="0.45">
      <c r="A433" t="s">
        <v>11</v>
      </c>
      <c r="B433">
        <v>7</v>
      </c>
      <c r="C433">
        <v>16</v>
      </c>
      <c r="D433">
        <v>104</v>
      </c>
      <c r="E433">
        <v>40</v>
      </c>
      <c r="F433">
        <v>0.38461538461538464</v>
      </c>
      <c r="G433">
        <v>0.38461538461538464</v>
      </c>
    </row>
    <row r="434" spans="1:7" x14ac:dyDescent="0.45">
      <c r="A434" t="s">
        <v>11</v>
      </c>
      <c r="B434">
        <v>7</v>
      </c>
      <c r="C434">
        <v>17</v>
      </c>
      <c r="D434">
        <v>98</v>
      </c>
      <c r="E434">
        <v>38</v>
      </c>
      <c r="F434">
        <v>0.38775510204081631</v>
      </c>
      <c r="G434">
        <v>0.38775510204081631</v>
      </c>
    </row>
    <row r="435" spans="1:7" x14ac:dyDescent="0.45">
      <c r="A435" t="s">
        <v>11</v>
      </c>
      <c r="B435">
        <v>7</v>
      </c>
      <c r="C435">
        <v>18</v>
      </c>
      <c r="D435">
        <v>119</v>
      </c>
      <c r="E435">
        <v>40</v>
      </c>
      <c r="F435">
        <v>0.33613445378151263</v>
      </c>
      <c r="G435">
        <v>0.33613445378151263</v>
      </c>
    </row>
    <row r="436" spans="1:7" x14ac:dyDescent="0.45">
      <c r="A436" t="s">
        <v>11</v>
      </c>
      <c r="B436">
        <v>7</v>
      </c>
      <c r="C436">
        <v>19</v>
      </c>
      <c r="D436">
        <v>99</v>
      </c>
      <c r="E436">
        <v>23</v>
      </c>
      <c r="F436">
        <v>0.23232323232323232</v>
      </c>
      <c r="G436">
        <v>0.23232323232323232</v>
      </c>
    </row>
    <row r="437" spans="1:7" x14ac:dyDescent="0.45">
      <c r="A437" t="s">
        <v>11</v>
      </c>
      <c r="B437">
        <v>7</v>
      </c>
      <c r="C437">
        <v>20</v>
      </c>
      <c r="D437">
        <v>104</v>
      </c>
      <c r="E437">
        <v>10</v>
      </c>
      <c r="F437">
        <v>9.6153846153846159E-2</v>
      </c>
      <c r="G437">
        <v>9.6153846153846159E-2</v>
      </c>
    </row>
    <row r="438" spans="1:7" x14ac:dyDescent="0.45">
      <c r="A438" t="s">
        <v>11</v>
      </c>
      <c r="B438">
        <v>7</v>
      </c>
      <c r="C438">
        <v>21</v>
      </c>
      <c r="D438">
        <v>96</v>
      </c>
      <c r="E438">
        <v>13</v>
      </c>
      <c r="F438">
        <v>0.13541666666666666</v>
      </c>
      <c r="G438">
        <v>0.13541666666666666</v>
      </c>
    </row>
    <row r="439" spans="1:7" x14ac:dyDescent="0.45">
      <c r="A439" t="s">
        <v>11</v>
      </c>
      <c r="B439">
        <v>7</v>
      </c>
      <c r="C439">
        <v>22</v>
      </c>
      <c r="D439">
        <v>107</v>
      </c>
      <c r="E439">
        <v>12</v>
      </c>
      <c r="F439">
        <v>0.11214953271028037</v>
      </c>
      <c r="G439">
        <v>0.11214953271028037</v>
      </c>
    </row>
    <row r="440" spans="1:7" x14ac:dyDescent="0.45">
      <c r="A440" t="s">
        <v>11</v>
      </c>
      <c r="B440">
        <v>7</v>
      </c>
      <c r="C440">
        <v>23</v>
      </c>
      <c r="D440">
        <v>107</v>
      </c>
      <c r="E440">
        <v>5</v>
      </c>
      <c r="F440">
        <v>4.6728971962616821E-2</v>
      </c>
      <c r="G440">
        <v>4.6728971962616821E-2</v>
      </c>
    </row>
    <row r="441" spans="1:7" x14ac:dyDescent="0.45">
      <c r="A441" t="s">
        <v>11</v>
      </c>
      <c r="B441">
        <v>7</v>
      </c>
      <c r="C441">
        <v>24</v>
      </c>
      <c r="D441">
        <v>92</v>
      </c>
      <c r="E441">
        <v>3</v>
      </c>
      <c r="F441">
        <v>3.2608695652173912E-2</v>
      </c>
      <c r="G441">
        <v>3.2608695652173912E-2</v>
      </c>
    </row>
    <row r="442" spans="1:7" x14ac:dyDescent="0.45">
      <c r="A442" t="s">
        <v>11</v>
      </c>
      <c r="B442">
        <v>7</v>
      </c>
      <c r="C442">
        <v>25</v>
      </c>
      <c r="D442">
        <v>113</v>
      </c>
      <c r="E442">
        <v>2</v>
      </c>
      <c r="F442">
        <v>1.7699115044247787E-2</v>
      </c>
      <c r="G442">
        <v>1.7699115044247787E-2</v>
      </c>
    </row>
    <row r="443" spans="1:7" x14ac:dyDescent="0.45">
      <c r="A443" t="s">
        <v>11</v>
      </c>
      <c r="B443">
        <v>7</v>
      </c>
      <c r="C443">
        <v>26</v>
      </c>
      <c r="D443">
        <v>112</v>
      </c>
      <c r="E443">
        <v>0</v>
      </c>
      <c r="F443">
        <v>0</v>
      </c>
      <c r="G443">
        <v>0</v>
      </c>
    </row>
    <row r="444" spans="1:7" x14ac:dyDescent="0.45">
      <c r="A444" t="s">
        <v>13</v>
      </c>
      <c r="B444">
        <v>7</v>
      </c>
      <c r="C444">
        <v>1</v>
      </c>
      <c r="D444">
        <v>74</v>
      </c>
      <c r="E444">
        <v>74</v>
      </c>
      <c r="F444">
        <v>1</v>
      </c>
      <c r="G444">
        <v>1</v>
      </c>
    </row>
    <row r="445" spans="1:7" x14ac:dyDescent="0.45">
      <c r="A445" t="s">
        <v>13</v>
      </c>
      <c r="B445">
        <v>7</v>
      </c>
      <c r="C445">
        <v>2</v>
      </c>
      <c r="D445">
        <v>97</v>
      </c>
      <c r="E445">
        <v>90</v>
      </c>
      <c r="F445">
        <v>0.92783505154639179</v>
      </c>
      <c r="G445">
        <v>0.92783505154639179</v>
      </c>
    </row>
    <row r="446" spans="1:7" x14ac:dyDescent="0.45">
      <c r="A446" t="s">
        <v>13</v>
      </c>
      <c r="B446">
        <v>7</v>
      </c>
      <c r="C446">
        <v>3</v>
      </c>
      <c r="D446">
        <v>94</v>
      </c>
      <c r="E446">
        <v>86</v>
      </c>
      <c r="F446">
        <v>0.91489361702127658</v>
      </c>
      <c r="G446">
        <v>0.91489361702127658</v>
      </c>
    </row>
    <row r="447" spans="1:7" x14ac:dyDescent="0.45">
      <c r="A447" t="s">
        <v>13</v>
      </c>
      <c r="B447">
        <v>7</v>
      </c>
      <c r="C447">
        <v>4</v>
      </c>
      <c r="D447">
        <v>105</v>
      </c>
      <c r="E447">
        <v>91</v>
      </c>
      <c r="F447">
        <v>0.8666666666666667</v>
      </c>
      <c r="G447">
        <v>0.8666666666666667</v>
      </c>
    </row>
    <row r="448" spans="1:7" x14ac:dyDescent="0.45">
      <c r="A448" t="s">
        <v>13</v>
      </c>
      <c r="B448">
        <v>7</v>
      </c>
      <c r="C448">
        <v>5</v>
      </c>
      <c r="D448">
        <v>113</v>
      </c>
      <c r="E448">
        <v>99</v>
      </c>
      <c r="F448">
        <v>0.87610619469026552</v>
      </c>
      <c r="G448">
        <v>0.87610619469026552</v>
      </c>
    </row>
    <row r="449" spans="1:7" x14ac:dyDescent="0.45">
      <c r="A449" t="s">
        <v>13</v>
      </c>
      <c r="B449">
        <v>7</v>
      </c>
      <c r="C449">
        <v>6</v>
      </c>
      <c r="D449">
        <v>104</v>
      </c>
      <c r="E449">
        <v>96</v>
      </c>
      <c r="F449">
        <v>0.92307692307692313</v>
      </c>
      <c r="G449">
        <v>0.92307692307692313</v>
      </c>
    </row>
    <row r="450" spans="1:7" x14ac:dyDescent="0.45">
      <c r="A450" t="s">
        <v>13</v>
      </c>
      <c r="B450">
        <v>7</v>
      </c>
      <c r="C450">
        <v>7</v>
      </c>
      <c r="D450">
        <v>106</v>
      </c>
      <c r="E450">
        <v>89</v>
      </c>
      <c r="F450">
        <v>0.839622641509434</v>
      </c>
      <c r="G450">
        <v>0.839622641509434</v>
      </c>
    </row>
    <row r="451" spans="1:7" x14ac:dyDescent="0.45">
      <c r="A451" t="s">
        <v>13</v>
      </c>
      <c r="B451">
        <v>7</v>
      </c>
      <c r="C451">
        <v>10</v>
      </c>
      <c r="D451">
        <v>105</v>
      </c>
      <c r="E451">
        <v>79</v>
      </c>
      <c r="F451">
        <v>0.75238095238095237</v>
      </c>
      <c r="G451">
        <v>0.75238095238095237</v>
      </c>
    </row>
    <row r="452" spans="1:7" x14ac:dyDescent="0.45">
      <c r="A452" t="s">
        <v>13</v>
      </c>
      <c r="B452">
        <v>7</v>
      </c>
      <c r="C452">
        <v>11</v>
      </c>
      <c r="D452">
        <v>98</v>
      </c>
      <c r="E452">
        <v>81</v>
      </c>
      <c r="F452">
        <v>0.82653061224489799</v>
      </c>
      <c r="G452">
        <v>0.82653061224489799</v>
      </c>
    </row>
    <row r="453" spans="1:7" x14ac:dyDescent="0.45">
      <c r="A453" t="s">
        <v>13</v>
      </c>
      <c r="B453">
        <v>7</v>
      </c>
      <c r="C453">
        <v>12</v>
      </c>
      <c r="D453">
        <v>85</v>
      </c>
      <c r="E453">
        <v>62</v>
      </c>
      <c r="F453">
        <v>0.72941176470588232</v>
      </c>
      <c r="G453">
        <v>0.72941176470588232</v>
      </c>
    </row>
    <row r="454" spans="1:7" x14ac:dyDescent="0.45">
      <c r="A454" t="s">
        <v>13</v>
      </c>
      <c r="B454">
        <v>7</v>
      </c>
      <c r="C454">
        <v>13</v>
      </c>
      <c r="D454">
        <v>91</v>
      </c>
      <c r="E454">
        <v>58</v>
      </c>
      <c r="F454">
        <v>0.63736263736263732</v>
      </c>
      <c r="G454">
        <v>0.63736263736263732</v>
      </c>
    </row>
    <row r="455" spans="1:7" x14ac:dyDescent="0.45">
      <c r="A455" t="s">
        <v>13</v>
      </c>
      <c r="B455">
        <v>7</v>
      </c>
      <c r="C455">
        <v>14</v>
      </c>
      <c r="D455">
        <v>123</v>
      </c>
      <c r="E455">
        <v>73</v>
      </c>
      <c r="F455">
        <v>0.5934959349593496</v>
      </c>
      <c r="G455">
        <v>0.5934959349593496</v>
      </c>
    </row>
    <row r="456" spans="1:7" x14ac:dyDescent="0.45">
      <c r="A456" t="s">
        <v>13</v>
      </c>
      <c r="B456">
        <v>7</v>
      </c>
      <c r="C456">
        <v>15</v>
      </c>
      <c r="D456">
        <v>87</v>
      </c>
      <c r="E456">
        <v>42</v>
      </c>
      <c r="F456">
        <v>0.48275862068965519</v>
      </c>
      <c r="G456">
        <v>0.48275862068965519</v>
      </c>
    </row>
    <row r="457" spans="1:7" x14ac:dyDescent="0.45">
      <c r="A457" t="s">
        <v>13</v>
      </c>
      <c r="B457">
        <v>7</v>
      </c>
      <c r="C457">
        <v>16</v>
      </c>
      <c r="D457">
        <v>110</v>
      </c>
      <c r="E457">
        <v>56</v>
      </c>
      <c r="F457">
        <v>0.50909090909090904</v>
      </c>
      <c r="G457">
        <v>0.50909090909090904</v>
      </c>
    </row>
    <row r="458" spans="1:7" x14ac:dyDescent="0.45">
      <c r="A458" t="s">
        <v>13</v>
      </c>
      <c r="B458">
        <v>7</v>
      </c>
      <c r="C458">
        <v>17</v>
      </c>
      <c r="D458">
        <v>81</v>
      </c>
      <c r="E458">
        <v>33</v>
      </c>
      <c r="F458">
        <v>0.40740740740740738</v>
      </c>
      <c r="G458">
        <v>0.40740740740740738</v>
      </c>
    </row>
    <row r="459" spans="1:7" x14ac:dyDescent="0.45">
      <c r="A459" t="s">
        <v>13</v>
      </c>
      <c r="B459">
        <v>7</v>
      </c>
      <c r="C459">
        <v>18</v>
      </c>
      <c r="D459">
        <v>113</v>
      </c>
      <c r="E459">
        <v>27</v>
      </c>
      <c r="F459">
        <v>0.23893805309734514</v>
      </c>
      <c r="G459">
        <v>0.23893805309734514</v>
      </c>
    </row>
    <row r="460" spans="1:7" x14ac:dyDescent="0.45">
      <c r="A460" t="s">
        <v>13</v>
      </c>
      <c r="B460">
        <v>7</v>
      </c>
      <c r="C460">
        <v>19</v>
      </c>
      <c r="D460">
        <v>113</v>
      </c>
      <c r="E460">
        <v>26</v>
      </c>
      <c r="F460">
        <v>0.23008849557522124</v>
      </c>
      <c r="G460">
        <v>0.23008849557522124</v>
      </c>
    </row>
    <row r="461" spans="1:7" x14ac:dyDescent="0.45">
      <c r="A461" t="s">
        <v>13</v>
      </c>
      <c r="B461">
        <v>7</v>
      </c>
      <c r="C461">
        <v>20</v>
      </c>
      <c r="D461">
        <v>95</v>
      </c>
      <c r="E461">
        <v>19</v>
      </c>
      <c r="F461">
        <v>0.2</v>
      </c>
      <c r="G461">
        <v>0.2</v>
      </c>
    </row>
    <row r="462" spans="1:7" x14ac:dyDescent="0.45">
      <c r="A462" t="s">
        <v>13</v>
      </c>
      <c r="B462">
        <v>7</v>
      </c>
      <c r="C462">
        <v>21</v>
      </c>
      <c r="D462">
        <v>92</v>
      </c>
      <c r="E462">
        <v>8</v>
      </c>
      <c r="F462">
        <v>8.6956521739130432E-2</v>
      </c>
      <c r="G462">
        <v>8.6956521739130432E-2</v>
      </c>
    </row>
    <row r="463" spans="1:7" x14ac:dyDescent="0.45">
      <c r="A463" t="s">
        <v>13</v>
      </c>
      <c r="B463">
        <v>7</v>
      </c>
      <c r="C463">
        <v>22</v>
      </c>
      <c r="D463">
        <v>101</v>
      </c>
      <c r="E463">
        <v>3</v>
      </c>
      <c r="F463">
        <v>2.9702970297029702E-2</v>
      </c>
      <c r="G463">
        <v>2.9702970297029702E-2</v>
      </c>
    </row>
    <row r="464" spans="1:7" x14ac:dyDescent="0.45">
      <c r="A464" t="s">
        <v>13</v>
      </c>
      <c r="B464">
        <v>7</v>
      </c>
      <c r="C464">
        <v>23</v>
      </c>
      <c r="D464">
        <v>140</v>
      </c>
      <c r="E464">
        <v>2</v>
      </c>
      <c r="F464">
        <v>1.4285714285714285E-2</v>
      </c>
      <c r="G464">
        <v>1.4285714285714285E-2</v>
      </c>
    </row>
    <row r="465" spans="1:7" x14ac:dyDescent="0.45">
      <c r="A465" t="s">
        <v>13</v>
      </c>
      <c r="B465">
        <v>7</v>
      </c>
      <c r="C465">
        <v>24</v>
      </c>
      <c r="D465">
        <v>122</v>
      </c>
      <c r="E465">
        <v>0</v>
      </c>
      <c r="F465">
        <v>0</v>
      </c>
      <c r="G465">
        <v>0</v>
      </c>
    </row>
    <row r="466" spans="1:7" x14ac:dyDescent="0.45">
      <c r="A466" t="s">
        <v>11</v>
      </c>
      <c r="B466">
        <v>8</v>
      </c>
      <c r="C466">
        <v>1</v>
      </c>
      <c r="D466">
        <v>80</v>
      </c>
      <c r="E466">
        <v>75</v>
      </c>
      <c r="F466">
        <v>0.9375</v>
      </c>
      <c r="G466">
        <v>1</v>
      </c>
    </row>
    <row r="467" spans="1:7" x14ac:dyDescent="0.45">
      <c r="A467" t="s">
        <v>11</v>
      </c>
      <c r="B467">
        <v>8</v>
      </c>
      <c r="C467">
        <v>2</v>
      </c>
      <c r="D467">
        <v>63</v>
      </c>
      <c r="E467">
        <v>58</v>
      </c>
      <c r="F467">
        <v>0.92063492063492058</v>
      </c>
      <c r="G467">
        <v>0.982010582010582</v>
      </c>
    </row>
    <row r="468" spans="1:7" x14ac:dyDescent="0.45">
      <c r="A468" t="s">
        <v>11</v>
      </c>
      <c r="B468">
        <v>8</v>
      </c>
      <c r="C468">
        <v>3</v>
      </c>
      <c r="D468">
        <v>84</v>
      </c>
      <c r="E468">
        <v>75</v>
      </c>
      <c r="F468">
        <v>0.8928571428571429</v>
      </c>
      <c r="G468">
        <v>0.95238095238095244</v>
      </c>
    </row>
    <row r="469" spans="1:7" x14ac:dyDescent="0.45">
      <c r="A469" t="s">
        <v>11</v>
      </c>
      <c r="B469">
        <v>8</v>
      </c>
      <c r="C469">
        <v>4</v>
      </c>
      <c r="D469">
        <v>64</v>
      </c>
      <c r="E469">
        <v>55</v>
      </c>
      <c r="F469">
        <v>0.859375</v>
      </c>
      <c r="G469">
        <v>0.91666666666666663</v>
      </c>
    </row>
    <row r="470" spans="1:7" x14ac:dyDescent="0.45">
      <c r="A470" t="s">
        <v>11</v>
      </c>
      <c r="B470">
        <v>8</v>
      </c>
      <c r="C470">
        <v>5</v>
      </c>
      <c r="D470">
        <v>64</v>
      </c>
      <c r="E470">
        <v>53</v>
      </c>
      <c r="F470">
        <v>0.828125</v>
      </c>
      <c r="G470">
        <v>0.8833333333333333</v>
      </c>
    </row>
    <row r="471" spans="1:7" x14ac:dyDescent="0.45">
      <c r="A471" t="s">
        <v>11</v>
      </c>
      <c r="B471">
        <v>8</v>
      </c>
      <c r="C471">
        <v>8</v>
      </c>
      <c r="D471">
        <v>60</v>
      </c>
      <c r="E471">
        <v>50</v>
      </c>
      <c r="F471">
        <v>0.83333333333333337</v>
      </c>
      <c r="G471">
        <v>0.88888888888888895</v>
      </c>
    </row>
    <row r="472" spans="1:7" x14ac:dyDescent="0.45">
      <c r="A472" t="s">
        <v>11</v>
      </c>
      <c r="B472">
        <v>8</v>
      </c>
      <c r="C472">
        <v>11</v>
      </c>
      <c r="D472">
        <v>78</v>
      </c>
      <c r="E472">
        <v>64</v>
      </c>
      <c r="F472">
        <v>0.82051282051282048</v>
      </c>
      <c r="G472">
        <v>0.87521367521367521</v>
      </c>
    </row>
    <row r="473" spans="1:7" x14ac:dyDescent="0.45">
      <c r="A473" t="s">
        <v>11</v>
      </c>
      <c r="B473">
        <v>8</v>
      </c>
      <c r="C473">
        <v>12</v>
      </c>
      <c r="D473">
        <v>79</v>
      </c>
      <c r="E473">
        <v>55</v>
      </c>
      <c r="F473">
        <v>0.69620253164556967</v>
      </c>
      <c r="G473">
        <v>0.7426160337552743</v>
      </c>
    </row>
    <row r="474" spans="1:7" x14ac:dyDescent="0.45">
      <c r="A474" t="s">
        <v>11</v>
      </c>
      <c r="B474">
        <v>8</v>
      </c>
      <c r="C474">
        <v>13</v>
      </c>
      <c r="D474">
        <v>70</v>
      </c>
      <c r="E474">
        <v>45</v>
      </c>
      <c r="F474">
        <v>0.6428571428571429</v>
      </c>
      <c r="G474">
        <v>0.68571428571428572</v>
      </c>
    </row>
    <row r="475" spans="1:7" x14ac:dyDescent="0.45">
      <c r="A475" t="s">
        <v>11</v>
      </c>
      <c r="B475">
        <v>8</v>
      </c>
      <c r="C475">
        <v>14</v>
      </c>
      <c r="D475">
        <v>88</v>
      </c>
      <c r="E475">
        <v>34</v>
      </c>
      <c r="F475">
        <v>0.38636363636363635</v>
      </c>
      <c r="G475">
        <v>0.41212121212121211</v>
      </c>
    </row>
    <row r="476" spans="1:7" x14ac:dyDescent="0.45">
      <c r="A476" t="s">
        <v>11</v>
      </c>
      <c r="B476">
        <v>8</v>
      </c>
      <c r="C476">
        <v>15</v>
      </c>
      <c r="D476">
        <v>67</v>
      </c>
      <c r="E476">
        <v>28</v>
      </c>
      <c r="F476">
        <v>0.41791044776119401</v>
      </c>
      <c r="G476">
        <v>0.44577114427860692</v>
      </c>
    </row>
    <row r="477" spans="1:7" x14ac:dyDescent="0.45">
      <c r="A477" t="s">
        <v>11</v>
      </c>
      <c r="B477">
        <v>8</v>
      </c>
      <c r="C477">
        <v>16</v>
      </c>
      <c r="D477">
        <v>78</v>
      </c>
      <c r="E477">
        <v>25</v>
      </c>
      <c r="F477">
        <v>0.32051282051282054</v>
      </c>
      <c r="G477">
        <v>0.34188034188034189</v>
      </c>
    </row>
    <row r="478" spans="1:7" x14ac:dyDescent="0.45">
      <c r="A478" t="s">
        <v>11</v>
      </c>
      <c r="B478">
        <v>8</v>
      </c>
      <c r="C478">
        <v>17</v>
      </c>
      <c r="D478">
        <v>75</v>
      </c>
      <c r="E478">
        <v>21</v>
      </c>
      <c r="F478">
        <v>0.28000000000000003</v>
      </c>
      <c r="G478">
        <v>0.29866666666666669</v>
      </c>
    </row>
    <row r="479" spans="1:7" x14ac:dyDescent="0.45">
      <c r="A479" t="s">
        <v>11</v>
      </c>
      <c r="B479">
        <v>8</v>
      </c>
      <c r="C479">
        <v>18</v>
      </c>
      <c r="D479">
        <v>72</v>
      </c>
      <c r="E479">
        <v>14</v>
      </c>
      <c r="F479">
        <v>0.19444444444444445</v>
      </c>
      <c r="G479">
        <v>0.2074074074074074</v>
      </c>
    </row>
    <row r="480" spans="1:7" x14ac:dyDescent="0.45">
      <c r="A480" t="s">
        <v>11</v>
      </c>
      <c r="B480">
        <v>8</v>
      </c>
      <c r="C480">
        <v>19</v>
      </c>
      <c r="D480">
        <v>65</v>
      </c>
      <c r="E480">
        <v>10</v>
      </c>
      <c r="F480">
        <v>0.15384615384615385</v>
      </c>
      <c r="G480">
        <v>0.1641025641025641</v>
      </c>
    </row>
    <row r="481" spans="1:7" x14ac:dyDescent="0.45">
      <c r="A481" t="s">
        <v>11</v>
      </c>
      <c r="B481">
        <v>8</v>
      </c>
      <c r="C481">
        <v>20</v>
      </c>
      <c r="D481">
        <v>84</v>
      </c>
      <c r="E481">
        <v>6</v>
      </c>
      <c r="F481">
        <v>7.1428571428571425E-2</v>
      </c>
      <c r="G481">
        <v>7.6190476190476183E-2</v>
      </c>
    </row>
    <row r="482" spans="1:7" x14ac:dyDescent="0.45">
      <c r="A482" t="s">
        <v>11</v>
      </c>
      <c r="B482">
        <v>8</v>
      </c>
      <c r="C482">
        <v>21</v>
      </c>
      <c r="D482">
        <v>48</v>
      </c>
      <c r="E482">
        <v>2</v>
      </c>
      <c r="F482">
        <v>4.1666666666666664E-2</v>
      </c>
      <c r="G482">
        <v>4.4444444444444439E-2</v>
      </c>
    </row>
    <row r="483" spans="1:7" x14ac:dyDescent="0.45">
      <c r="A483" t="s">
        <v>11</v>
      </c>
      <c r="B483">
        <v>8</v>
      </c>
      <c r="C483">
        <v>22</v>
      </c>
      <c r="D483">
        <v>52</v>
      </c>
      <c r="E483">
        <v>0</v>
      </c>
      <c r="F483">
        <v>0</v>
      </c>
      <c r="G483">
        <v>0</v>
      </c>
    </row>
  </sheetData>
  <phoneticPr fontId="18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20210614_ss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Jingxian Chen</dc:creator>
  <cp:lastModifiedBy>Jingxian Chen</cp:lastModifiedBy>
  <dcterms:created xsi:type="dcterms:W3CDTF">2020-01-02T20:23:38Z</dcterms:created>
  <dcterms:modified xsi:type="dcterms:W3CDTF">2021-11-09T22:30:06Z</dcterms:modified>
</cp:coreProperties>
</file>