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10614_lin35_starvation_survival/"/>
    </mc:Choice>
  </mc:AlternateContent>
  <xr:revisionPtr revIDLastSave="5016" documentId="13_ncr:1_{015751A0-8666-4174-8AF4-C217720412A2}" xr6:coauthVersionLast="47" xr6:coauthVersionMax="47" xr10:uidLastSave="{B27C8035-AC9A-44C4-BC32-5A877BD4DBCF}"/>
  <bookViews>
    <workbookView xWindow="-98" yWindow="-98" windowWidth="28996" windowHeight="15796" xr2:uid="{00000000-000D-0000-FFFF-FFFF00000000}"/>
  </bookViews>
  <sheets>
    <sheet name="20210614_ss" sheetId="1" r:id="rId1"/>
  </sheets>
  <definedNames>
    <definedName name="_xlnm._FilterDatabase" localSheetId="0" hidden="1">'20210614_ss'!$A$1:$G$417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2" i="1" l="1"/>
  <c r="G422" i="1"/>
  <c r="F421" i="1"/>
  <c r="G421" i="1"/>
  <c r="F420" i="1"/>
  <c r="G420" i="1" s="1"/>
  <c r="F419" i="1"/>
  <c r="G419" i="1"/>
  <c r="F418" i="1"/>
  <c r="G418" i="1"/>
  <c r="F398" i="1"/>
  <c r="G398" i="1" s="1"/>
  <c r="F397" i="1"/>
  <c r="G397" i="1"/>
  <c r="F396" i="1"/>
  <c r="G396" i="1"/>
  <c r="F377" i="1"/>
  <c r="G377" i="1" s="1"/>
  <c r="F376" i="1"/>
  <c r="G376" i="1" s="1"/>
  <c r="F375" i="1"/>
  <c r="G375" i="1" s="1"/>
  <c r="F355" i="1"/>
  <c r="G355" i="1" s="1"/>
  <c r="F354" i="1"/>
  <c r="G354" i="1" s="1"/>
  <c r="F353" i="1"/>
  <c r="G353" i="1" s="1"/>
  <c r="F352" i="1"/>
  <c r="G352" i="1" s="1"/>
  <c r="F351" i="1"/>
  <c r="G351" i="1" s="1"/>
  <c r="F323" i="1"/>
  <c r="G323" i="1" s="1"/>
  <c r="F325" i="1"/>
  <c r="G325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4" i="1"/>
  <c r="G324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69" i="1"/>
  <c r="G269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88" i="1"/>
  <c r="G188" i="1" s="1"/>
  <c r="F187" i="1"/>
  <c r="G187" i="1" s="1"/>
  <c r="F259" i="1"/>
  <c r="G259" i="1" s="1"/>
  <c r="F258" i="1"/>
  <c r="G258" i="1" s="1"/>
  <c r="F238" i="1"/>
  <c r="G238" i="1" s="1"/>
  <c r="F237" i="1"/>
  <c r="G237" i="1" s="1"/>
  <c r="F219" i="1"/>
  <c r="G219" i="1" s="1"/>
  <c r="F199" i="1"/>
  <c r="G199" i="1" s="1"/>
  <c r="F198" i="1"/>
  <c r="G198" i="1" s="1"/>
  <c r="F177" i="1"/>
  <c r="G177" i="1" s="1"/>
  <c r="F176" i="1"/>
  <c r="G176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" i="1"/>
  <c r="G2" i="1" s="1"/>
</calcChain>
</file>

<file path=xl/sharedStrings.xml><?xml version="1.0" encoding="utf-8"?>
<sst xmlns="http://schemas.openxmlformats.org/spreadsheetml/2006/main" count="428" uniqueCount="16">
  <si>
    <t>rep</t>
  </si>
  <si>
    <t>total</t>
  </si>
  <si>
    <t>alive</t>
  </si>
  <si>
    <t>strain</t>
  </si>
  <si>
    <t>days_after_bleach</t>
  </si>
  <si>
    <t>IC166</t>
  </si>
  <si>
    <t>N2</t>
  </si>
  <si>
    <t>proportion</t>
  </si>
  <si>
    <t>LRB447</t>
  </si>
  <si>
    <t>AWR58_EtOH</t>
  </si>
  <si>
    <t>syb1659_EtOH</t>
  </si>
  <si>
    <t>syb1659_Aux</t>
  </si>
  <si>
    <t>AWR58_Aux</t>
  </si>
  <si>
    <t>rpl28_TIR1</t>
  </si>
  <si>
    <t>norm_by_day1</t>
  </si>
  <si>
    <t>N2_Ivan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</si>
</sst>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2"/>
  <sheetViews>
    <sheetView tabSelected="1" topLeftCell="A387" workbookViewId="0">
      <selection activeCell="G422" sqref="G422"/>
    </sheetView>
  </sheetViews>
  <sheetFormatPr defaultColWidth="9" defaultRowHeight="14.25" x14ac:dyDescent="0.45"/>
  <cols>
    <col min="1" max="1" width="13.59765625" style="1" bestFit="1" customWidth="1"/>
    <col min="2" max="2" width="4" style="1" bestFit="1" customWidth="1"/>
    <col min="3" max="3" width="17.3984375" style="1" bestFit="1" customWidth="1"/>
    <col min="4" max="4" width="5.1328125" style="1" bestFit="1" customWidth="1"/>
    <col min="5" max="5" width="5.265625" style="1" bestFit="1" customWidth="1"/>
    <col min="6" max="6" width="12" style="1" bestFit="1" customWidth="1"/>
    <col min="7" max="7" width="14.1328125" style="1" bestFit="1" customWidth="1"/>
    <col min="8" max="16384" width="9" style="1"/>
  </cols>
  <sheetData>
    <row r="1" spans="1:7" x14ac:dyDescent="0.4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14</v>
      </c>
    </row>
    <row r="2" spans="1:7" x14ac:dyDescent="0.45">
      <c r="A2" s="1" t="s">
        <v>8</v>
      </c>
      <c r="B2" s="1">
        <v>1</v>
      </c>
      <c r="C2" s="1">
        <v>1</v>
      </c>
      <c r="D2" s="1">
        <v>64</v>
      </c>
      <c r="E2" s="1">
        <v>55</v>
      </c>
      <c r="F2" s="1">
        <f>E2/D2</f>
        <v>0.859375</v>
      </c>
      <c r="G2" s="1">
        <f>F2/0.859375</f>
        <v>1</v>
      </c>
    </row>
    <row r="3" spans="1:7" x14ac:dyDescent="0.45">
      <c r="A3" s="1" t="s">
        <v>8</v>
      </c>
      <c r="B3" s="1">
        <v>1</v>
      </c>
      <c r="C3" s="1">
        <v>2</v>
      </c>
      <c r="D3" s="1">
        <v>83</v>
      </c>
      <c r="E3" s="1">
        <v>60</v>
      </c>
      <c r="F3" s="1">
        <f t="shared" ref="F3:F30" si="0">E3/D3</f>
        <v>0.72289156626506024</v>
      </c>
      <c r="G3" s="1">
        <f t="shared" ref="G3:G13" si="1">F3/0.859375</f>
        <v>0.84118291347207008</v>
      </c>
    </row>
    <row r="4" spans="1:7" x14ac:dyDescent="0.45">
      <c r="A4" s="1" t="s">
        <v>8</v>
      </c>
      <c r="B4" s="1">
        <v>1</v>
      </c>
      <c r="C4" s="1">
        <v>3</v>
      </c>
      <c r="D4" s="1">
        <v>72</v>
      </c>
      <c r="E4" s="1">
        <v>58</v>
      </c>
      <c r="F4" s="1">
        <f t="shared" si="0"/>
        <v>0.80555555555555558</v>
      </c>
      <c r="G4" s="1">
        <f t="shared" si="1"/>
        <v>0.93737373737373741</v>
      </c>
    </row>
    <row r="5" spans="1:7" x14ac:dyDescent="0.45">
      <c r="A5" s="1" t="s">
        <v>8</v>
      </c>
      <c r="B5" s="1">
        <v>1</v>
      </c>
      <c r="C5" s="1">
        <v>4</v>
      </c>
      <c r="D5" s="1">
        <v>75</v>
      </c>
      <c r="E5" s="1">
        <v>50</v>
      </c>
      <c r="F5" s="1">
        <f t="shared" si="0"/>
        <v>0.66666666666666663</v>
      </c>
      <c r="G5" s="1">
        <f t="shared" si="1"/>
        <v>0.77575757575757576</v>
      </c>
    </row>
    <row r="6" spans="1:7" x14ac:dyDescent="0.45">
      <c r="A6" s="1" t="s">
        <v>8</v>
      </c>
      <c r="B6" s="1">
        <v>1</v>
      </c>
      <c r="C6" s="1">
        <v>6</v>
      </c>
      <c r="D6" s="1">
        <v>51</v>
      </c>
      <c r="E6" s="1">
        <v>25</v>
      </c>
      <c r="F6" s="1">
        <f t="shared" si="0"/>
        <v>0.49019607843137253</v>
      </c>
      <c r="G6" s="1">
        <f t="shared" si="1"/>
        <v>0.57040998217468808</v>
      </c>
    </row>
    <row r="7" spans="1:7" x14ac:dyDescent="0.45">
      <c r="A7" s="1" t="s">
        <v>8</v>
      </c>
      <c r="B7" s="1">
        <v>1</v>
      </c>
      <c r="C7" s="1">
        <v>7</v>
      </c>
      <c r="D7" s="1">
        <v>56</v>
      </c>
      <c r="E7" s="1">
        <v>25</v>
      </c>
      <c r="F7" s="1">
        <f t="shared" si="0"/>
        <v>0.44642857142857145</v>
      </c>
      <c r="G7" s="1">
        <f t="shared" si="1"/>
        <v>0.51948051948051954</v>
      </c>
    </row>
    <row r="8" spans="1:7" x14ac:dyDescent="0.45">
      <c r="A8" s="1" t="s">
        <v>8</v>
      </c>
      <c r="B8" s="1">
        <v>1</v>
      </c>
      <c r="C8" s="1">
        <v>8</v>
      </c>
      <c r="D8" s="1">
        <v>70</v>
      </c>
      <c r="E8" s="1">
        <v>31</v>
      </c>
      <c r="F8" s="1">
        <f t="shared" si="0"/>
        <v>0.44285714285714284</v>
      </c>
      <c r="G8" s="1">
        <f t="shared" si="1"/>
        <v>0.5153246753246753</v>
      </c>
    </row>
    <row r="9" spans="1:7" x14ac:dyDescent="0.45">
      <c r="A9" s="1" t="s">
        <v>8</v>
      </c>
      <c r="B9" s="1">
        <v>1</v>
      </c>
      <c r="C9" s="1">
        <v>9</v>
      </c>
      <c r="D9" s="1">
        <v>59</v>
      </c>
      <c r="E9" s="1">
        <v>14</v>
      </c>
      <c r="F9" s="1">
        <f t="shared" si="0"/>
        <v>0.23728813559322035</v>
      </c>
      <c r="G9" s="1">
        <f t="shared" si="1"/>
        <v>0.27611710323574729</v>
      </c>
    </row>
    <row r="10" spans="1:7" x14ac:dyDescent="0.45">
      <c r="A10" s="1" t="s">
        <v>8</v>
      </c>
      <c r="B10" s="1">
        <v>1</v>
      </c>
      <c r="C10" s="1">
        <v>10</v>
      </c>
      <c r="D10" s="1">
        <v>60</v>
      </c>
      <c r="E10" s="1">
        <v>11</v>
      </c>
      <c r="F10" s="1">
        <f t="shared" si="0"/>
        <v>0.18333333333333332</v>
      </c>
      <c r="G10" s="1">
        <f t="shared" si="1"/>
        <v>0.21333333333333332</v>
      </c>
    </row>
    <row r="11" spans="1:7" x14ac:dyDescent="0.45">
      <c r="A11" s="1" t="s">
        <v>8</v>
      </c>
      <c r="B11" s="1">
        <v>1</v>
      </c>
      <c r="C11" s="1">
        <v>11</v>
      </c>
      <c r="D11" s="1">
        <v>47</v>
      </c>
      <c r="E11" s="1">
        <v>4</v>
      </c>
      <c r="F11" s="1">
        <f t="shared" si="0"/>
        <v>8.5106382978723402E-2</v>
      </c>
      <c r="G11" s="1">
        <f t="shared" si="1"/>
        <v>9.9032882011605414E-2</v>
      </c>
    </row>
    <row r="12" spans="1:7" x14ac:dyDescent="0.45">
      <c r="A12" s="1" t="s">
        <v>8</v>
      </c>
      <c r="B12" s="1">
        <v>1</v>
      </c>
      <c r="C12" s="1">
        <v>12</v>
      </c>
      <c r="D12" s="1">
        <v>33</v>
      </c>
      <c r="E12" s="1">
        <v>2</v>
      </c>
      <c r="F12" s="1">
        <f t="shared" si="0"/>
        <v>6.0606060606060608E-2</v>
      </c>
      <c r="G12" s="1">
        <f t="shared" si="1"/>
        <v>7.052341597796144E-2</v>
      </c>
    </row>
    <row r="13" spans="1:7" x14ac:dyDescent="0.45">
      <c r="A13" s="1" t="s">
        <v>8</v>
      </c>
      <c r="B13" s="1">
        <v>1</v>
      </c>
      <c r="C13" s="1">
        <v>13</v>
      </c>
      <c r="D13" s="1">
        <v>60</v>
      </c>
      <c r="E13" s="1">
        <v>0</v>
      </c>
      <c r="F13" s="1">
        <f t="shared" si="0"/>
        <v>0</v>
      </c>
      <c r="G13" s="1">
        <f t="shared" si="1"/>
        <v>0</v>
      </c>
    </row>
    <row r="14" spans="1:7" x14ac:dyDescent="0.45">
      <c r="A14" s="1" t="s">
        <v>5</v>
      </c>
      <c r="B14" s="1">
        <v>1</v>
      </c>
      <c r="C14" s="1">
        <v>1</v>
      </c>
      <c r="D14" s="1">
        <v>72</v>
      </c>
      <c r="E14" s="1">
        <v>63</v>
      </c>
      <c r="F14" s="1">
        <f t="shared" si="0"/>
        <v>0.875</v>
      </c>
      <c r="G14" s="1">
        <f>F14/0.875</f>
        <v>1</v>
      </c>
    </row>
    <row r="15" spans="1:7" x14ac:dyDescent="0.45">
      <c r="A15" s="1" t="s">
        <v>5</v>
      </c>
      <c r="B15" s="1">
        <v>1</v>
      </c>
      <c r="C15" s="1">
        <v>2</v>
      </c>
      <c r="D15" s="1">
        <v>87</v>
      </c>
      <c r="E15" s="1">
        <v>81</v>
      </c>
      <c r="F15" s="1">
        <f t="shared" si="0"/>
        <v>0.93103448275862066</v>
      </c>
      <c r="G15" s="1">
        <f t="shared" ref="G15:G22" si="2">F15/0.875</f>
        <v>1.0640394088669951</v>
      </c>
    </row>
    <row r="16" spans="1:7" x14ac:dyDescent="0.45">
      <c r="A16" s="1" t="s">
        <v>5</v>
      </c>
      <c r="B16" s="1">
        <v>1</v>
      </c>
      <c r="C16" s="1">
        <v>3</v>
      </c>
      <c r="D16" s="1">
        <v>86</v>
      </c>
      <c r="E16" s="1">
        <v>65</v>
      </c>
      <c r="F16" s="1">
        <f t="shared" si="0"/>
        <v>0.7558139534883721</v>
      </c>
      <c r="G16" s="1">
        <f t="shared" si="2"/>
        <v>0.86378737541528239</v>
      </c>
    </row>
    <row r="17" spans="1:7" x14ac:dyDescent="0.45">
      <c r="A17" s="1" t="s">
        <v>5</v>
      </c>
      <c r="B17" s="1">
        <v>1</v>
      </c>
      <c r="C17" s="1">
        <v>4</v>
      </c>
      <c r="D17" s="1">
        <v>86</v>
      </c>
      <c r="E17" s="1">
        <v>42</v>
      </c>
      <c r="F17" s="1">
        <f t="shared" si="0"/>
        <v>0.48837209302325579</v>
      </c>
      <c r="G17" s="1">
        <f t="shared" si="2"/>
        <v>0.55813953488372092</v>
      </c>
    </row>
    <row r="18" spans="1:7" x14ac:dyDescent="0.45">
      <c r="A18" s="1" t="s">
        <v>5</v>
      </c>
      <c r="B18" s="1">
        <v>1</v>
      </c>
      <c r="C18" s="1">
        <v>6</v>
      </c>
      <c r="D18" s="1">
        <v>69</v>
      </c>
      <c r="E18" s="1">
        <v>24</v>
      </c>
      <c r="F18" s="1">
        <f t="shared" si="0"/>
        <v>0.34782608695652173</v>
      </c>
      <c r="G18" s="1">
        <f t="shared" si="2"/>
        <v>0.39751552795031053</v>
      </c>
    </row>
    <row r="19" spans="1:7" x14ac:dyDescent="0.45">
      <c r="A19" s="1" t="s">
        <v>5</v>
      </c>
      <c r="B19" s="1">
        <v>1</v>
      </c>
      <c r="C19" s="1">
        <v>7</v>
      </c>
      <c r="D19" s="1">
        <v>82</v>
      </c>
      <c r="E19" s="1">
        <v>10</v>
      </c>
      <c r="F19" s="1">
        <f t="shared" si="0"/>
        <v>0.12195121951219512</v>
      </c>
      <c r="G19" s="1">
        <f t="shared" si="2"/>
        <v>0.13937282229965156</v>
      </c>
    </row>
    <row r="20" spans="1:7" x14ac:dyDescent="0.45">
      <c r="A20" s="1" t="s">
        <v>5</v>
      </c>
      <c r="B20" s="1">
        <v>1</v>
      </c>
      <c r="C20" s="1">
        <v>8</v>
      </c>
      <c r="D20" s="1">
        <v>115</v>
      </c>
      <c r="E20" s="1">
        <v>3</v>
      </c>
      <c r="F20" s="1">
        <f t="shared" si="0"/>
        <v>2.6086956521739129E-2</v>
      </c>
      <c r="G20" s="1">
        <f t="shared" si="2"/>
        <v>2.9813664596273291E-2</v>
      </c>
    </row>
    <row r="21" spans="1:7" x14ac:dyDescent="0.45">
      <c r="A21" s="1" t="s">
        <v>5</v>
      </c>
      <c r="B21" s="1">
        <v>1</v>
      </c>
      <c r="C21" s="1">
        <v>9</v>
      </c>
      <c r="D21" s="1">
        <v>86</v>
      </c>
      <c r="E21" s="1">
        <v>1</v>
      </c>
      <c r="F21" s="1">
        <f t="shared" si="0"/>
        <v>1.1627906976744186E-2</v>
      </c>
      <c r="G21" s="1">
        <f t="shared" si="2"/>
        <v>1.3289036544850499E-2</v>
      </c>
    </row>
    <row r="22" spans="1:7" x14ac:dyDescent="0.45">
      <c r="A22" s="1" t="s">
        <v>5</v>
      </c>
      <c r="B22" s="1">
        <v>1</v>
      </c>
      <c r="C22" s="1">
        <v>10</v>
      </c>
      <c r="D22" s="1">
        <v>89</v>
      </c>
      <c r="E22" s="1">
        <v>0</v>
      </c>
      <c r="F22" s="1">
        <f t="shared" si="0"/>
        <v>0</v>
      </c>
      <c r="G22" s="1">
        <f t="shared" si="2"/>
        <v>0</v>
      </c>
    </row>
    <row r="23" spans="1:7" x14ac:dyDescent="0.45">
      <c r="A23" s="1" t="s">
        <v>8</v>
      </c>
      <c r="B23" s="1">
        <v>2</v>
      </c>
      <c r="C23" s="1">
        <v>1</v>
      </c>
      <c r="D23" s="1">
        <v>70</v>
      </c>
      <c r="E23" s="1">
        <v>54</v>
      </c>
      <c r="F23" s="1">
        <f t="shared" si="0"/>
        <v>0.77142857142857146</v>
      </c>
      <c r="G23" s="1">
        <f>F23/0.771428571428571</f>
        <v>1.0000000000000007</v>
      </c>
    </row>
    <row r="24" spans="1:7" x14ac:dyDescent="0.45">
      <c r="A24" s="1" t="s">
        <v>8</v>
      </c>
      <c r="B24" s="1">
        <v>2</v>
      </c>
      <c r="C24" s="1">
        <v>3</v>
      </c>
      <c r="D24" s="1">
        <v>57</v>
      </c>
      <c r="E24" s="1">
        <v>43</v>
      </c>
      <c r="F24" s="1">
        <f t="shared" si="0"/>
        <v>0.75438596491228072</v>
      </c>
      <c r="G24" s="1">
        <f t="shared" ref="G24:G31" si="3">F24/0.771428571428571</f>
        <v>0.97790773229369776</v>
      </c>
    </row>
    <row r="25" spans="1:7" x14ac:dyDescent="0.45">
      <c r="A25" s="1" t="s">
        <v>8</v>
      </c>
      <c r="B25" s="1">
        <v>2</v>
      </c>
      <c r="C25" s="1">
        <v>4</v>
      </c>
      <c r="D25" s="1">
        <v>72</v>
      </c>
      <c r="E25" s="1">
        <v>49</v>
      </c>
      <c r="F25" s="1">
        <f t="shared" si="0"/>
        <v>0.68055555555555558</v>
      </c>
      <c r="G25" s="1">
        <f t="shared" si="3"/>
        <v>0.88220164609053553</v>
      </c>
    </row>
    <row r="26" spans="1:7" x14ac:dyDescent="0.45">
      <c r="A26" s="1" t="s">
        <v>8</v>
      </c>
      <c r="B26" s="1">
        <v>2</v>
      </c>
      <c r="C26" s="1">
        <v>5</v>
      </c>
      <c r="D26" s="1">
        <v>79</v>
      </c>
      <c r="E26" s="1">
        <v>34</v>
      </c>
      <c r="F26" s="1">
        <f t="shared" si="0"/>
        <v>0.43037974683544306</v>
      </c>
      <c r="G26" s="1">
        <f t="shared" si="3"/>
        <v>0.5578996718237228</v>
      </c>
    </row>
    <row r="27" spans="1:7" x14ac:dyDescent="0.45">
      <c r="A27" s="1" t="s">
        <v>8</v>
      </c>
      <c r="B27" s="1">
        <v>2</v>
      </c>
      <c r="C27" s="1">
        <v>6</v>
      </c>
      <c r="D27" s="1">
        <v>73</v>
      </c>
      <c r="E27" s="1">
        <v>34</v>
      </c>
      <c r="F27" s="1">
        <f t="shared" si="0"/>
        <v>0.46575342465753422</v>
      </c>
      <c r="G27" s="1">
        <f t="shared" si="3"/>
        <v>0.60375443937087803</v>
      </c>
    </row>
    <row r="28" spans="1:7" x14ac:dyDescent="0.45">
      <c r="A28" s="1" t="s">
        <v>8</v>
      </c>
      <c r="B28" s="1">
        <v>2</v>
      </c>
      <c r="C28" s="1">
        <v>7</v>
      </c>
      <c r="D28" s="1">
        <v>59</v>
      </c>
      <c r="E28" s="1">
        <v>22</v>
      </c>
      <c r="F28" s="1">
        <f t="shared" si="0"/>
        <v>0.3728813559322034</v>
      </c>
      <c r="G28" s="1">
        <f t="shared" si="3"/>
        <v>0.48336472065285652</v>
      </c>
    </row>
    <row r="29" spans="1:7" x14ac:dyDescent="0.45">
      <c r="A29" s="1" t="s">
        <v>8</v>
      </c>
      <c r="B29" s="1">
        <v>2</v>
      </c>
      <c r="C29" s="1">
        <v>8</v>
      </c>
      <c r="D29" s="1">
        <v>73</v>
      </c>
      <c r="E29" s="1">
        <v>14</v>
      </c>
      <c r="F29" s="1">
        <f t="shared" si="0"/>
        <v>0.19178082191780821</v>
      </c>
      <c r="G29" s="1">
        <f t="shared" si="3"/>
        <v>0.24860476915271448</v>
      </c>
    </row>
    <row r="30" spans="1:7" x14ac:dyDescent="0.45">
      <c r="A30" s="1" t="s">
        <v>8</v>
      </c>
      <c r="B30" s="1">
        <v>2</v>
      </c>
      <c r="C30" s="1">
        <v>10</v>
      </c>
      <c r="D30" s="1">
        <v>65</v>
      </c>
      <c r="E30" s="1">
        <v>15</v>
      </c>
      <c r="F30" s="1">
        <f t="shared" si="0"/>
        <v>0.23076923076923078</v>
      </c>
      <c r="G30" s="1">
        <f t="shared" si="3"/>
        <v>0.2991452991452993</v>
      </c>
    </row>
    <row r="31" spans="1:7" x14ac:dyDescent="0.45">
      <c r="A31" s="1" t="s">
        <v>8</v>
      </c>
      <c r="B31" s="1">
        <v>2</v>
      </c>
      <c r="C31" s="1">
        <v>11</v>
      </c>
      <c r="D31" s="1">
        <v>56</v>
      </c>
      <c r="E31" s="1">
        <v>0</v>
      </c>
      <c r="F31" s="1">
        <f t="shared" ref="F31:F78" si="4">E31/D31</f>
        <v>0</v>
      </c>
      <c r="G31" s="1">
        <f t="shared" si="3"/>
        <v>0</v>
      </c>
    </row>
    <row r="32" spans="1:7" x14ac:dyDescent="0.45">
      <c r="A32" s="1" t="s">
        <v>5</v>
      </c>
      <c r="B32" s="1">
        <v>2</v>
      </c>
      <c r="C32" s="1">
        <v>1</v>
      </c>
      <c r="D32" s="1">
        <v>69</v>
      </c>
      <c r="E32" s="1">
        <v>69</v>
      </c>
      <c r="F32" s="1">
        <f t="shared" si="4"/>
        <v>1</v>
      </c>
      <c r="G32" s="1">
        <f>F32/1</f>
        <v>1</v>
      </c>
    </row>
    <row r="33" spans="1:7" x14ac:dyDescent="0.45">
      <c r="A33" s="1" t="s">
        <v>5</v>
      </c>
      <c r="B33" s="1">
        <v>2</v>
      </c>
      <c r="C33" s="1">
        <v>3</v>
      </c>
      <c r="D33" s="1">
        <v>95</v>
      </c>
      <c r="E33" s="1">
        <v>26</v>
      </c>
      <c r="F33" s="1">
        <f t="shared" si="4"/>
        <v>0.27368421052631581</v>
      </c>
      <c r="G33" s="1">
        <f t="shared" ref="G33:G37" si="5">F33/1</f>
        <v>0.27368421052631581</v>
      </c>
    </row>
    <row r="34" spans="1:7" x14ac:dyDescent="0.45">
      <c r="A34" s="1" t="s">
        <v>5</v>
      </c>
      <c r="B34" s="1">
        <v>2</v>
      </c>
      <c r="C34" s="1">
        <v>4</v>
      </c>
      <c r="D34" s="1">
        <v>77</v>
      </c>
      <c r="E34" s="1">
        <v>8</v>
      </c>
      <c r="F34" s="1">
        <f t="shared" si="4"/>
        <v>0.1038961038961039</v>
      </c>
      <c r="G34" s="1">
        <f t="shared" si="5"/>
        <v>0.1038961038961039</v>
      </c>
    </row>
    <row r="35" spans="1:7" x14ac:dyDescent="0.45">
      <c r="A35" s="1" t="s">
        <v>5</v>
      </c>
      <c r="B35" s="1">
        <v>2</v>
      </c>
      <c r="C35" s="1">
        <v>5</v>
      </c>
      <c r="D35" s="1">
        <v>88</v>
      </c>
      <c r="E35" s="1">
        <v>6</v>
      </c>
      <c r="F35" s="1">
        <f t="shared" si="4"/>
        <v>6.8181818181818177E-2</v>
      </c>
      <c r="G35" s="1">
        <f t="shared" si="5"/>
        <v>6.8181818181818177E-2</v>
      </c>
    </row>
    <row r="36" spans="1:7" x14ac:dyDescent="0.45">
      <c r="A36" s="1" t="s">
        <v>5</v>
      </c>
      <c r="B36" s="1">
        <v>2</v>
      </c>
      <c r="C36" s="1">
        <v>6</v>
      </c>
      <c r="D36" s="1">
        <v>71</v>
      </c>
      <c r="E36" s="1">
        <v>1</v>
      </c>
      <c r="F36" s="1">
        <f t="shared" si="4"/>
        <v>1.4084507042253521E-2</v>
      </c>
      <c r="G36" s="1">
        <f t="shared" si="5"/>
        <v>1.4084507042253521E-2</v>
      </c>
    </row>
    <row r="37" spans="1:7" x14ac:dyDescent="0.45">
      <c r="A37" s="1" t="s">
        <v>5</v>
      </c>
      <c r="B37" s="1">
        <v>2</v>
      </c>
      <c r="C37" s="1">
        <v>7</v>
      </c>
      <c r="D37" s="1">
        <v>60</v>
      </c>
      <c r="E37" s="1">
        <v>0</v>
      </c>
      <c r="F37" s="1">
        <f t="shared" si="4"/>
        <v>0</v>
      </c>
      <c r="G37" s="1">
        <f t="shared" si="5"/>
        <v>0</v>
      </c>
    </row>
    <row r="38" spans="1:7" x14ac:dyDescent="0.45">
      <c r="A38" s="1" t="s">
        <v>10</v>
      </c>
      <c r="B38" s="1">
        <v>2</v>
      </c>
      <c r="C38" s="1">
        <v>1</v>
      </c>
      <c r="D38" s="1">
        <v>83</v>
      </c>
      <c r="E38" s="1">
        <v>83</v>
      </c>
      <c r="F38" s="1">
        <f t="shared" si="4"/>
        <v>1</v>
      </c>
      <c r="G38" s="1">
        <f>F38/1</f>
        <v>1</v>
      </c>
    </row>
    <row r="39" spans="1:7" x14ac:dyDescent="0.45">
      <c r="A39" s="1" t="s">
        <v>10</v>
      </c>
      <c r="B39" s="1">
        <v>2</v>
      </c>
      <c r="C39" s="1">
        <v>3</v>
      </c>
      <c r="D39" s="1">
        <v>64</v>
      </c>
      <c r="E39" s="1">
        <v>61</v>
      </c>
      <c r="F39" s="1">
        <f t="shared" si="4"/>
        <v>0.953125</v>
      </c>
      <c r="G39" s="1">
        <f t="shared" ref="G39:G57" si="6">F39/1</f>
        <v>0.953125</v>
      </c>
    </row>
    <row r="40" spans="1:7" x14ac:dyDescent="0.45">
      <c r="A40" s="1" t="s">
        <v>10</v>
      </c>
      <c r="B40" s="1">
        <v>2</v>
      </c>
      <c r="C40" s="1">
        <v>4</v>
      </c>
      <c r="D40" s="1">
        <v>149</v>
      </c>
      <c r="E40" s="1">
        <v>138</v>
      </c>
      <c r="F40" s="1">
        <f t="shared" si="4"/>
        <v>0.9261744966442953</v>
      </c>
      <c r="G40" s="1">
        <f t="shared" si="6"/>
        <v>0.9261744966442953</v>
      </c>
    </row>
    <row r="41" spans="1:7" x14ac:dyDescent="0.45">
      <c r="A41" s="1" t="s">
        <v>10</v>
      </c>
      <c r="B41" s="1">
        <v>2</v>
      </c>
      <c r="C41" s="1">
        <v>5</v>
      </c>
      <c r="D41" s="1">
        <v>117</v>
      </c>
      <c r="E41" s="1">
        <v>110</v>
      </c>
      <c r="F41" s="1">
        <f t="shared" si="4"/>
        <v>0.94017094017094016</v>
      </c>
      <c r="G41" s="1">
        <f t="shared" si="6"/>
        <v>0.94017094017094016</v>
      </c>
    </row>
    <row r="42" spans="1:7" x14ac:dyDescent="0.45">
      <c r="A42" s="1" t="s">
        <v>10</v>
      </c>
      <c r="B42" s="1">
        <v>2</v>
      </c>
      <c r="C42" s="1">
        <v>6</v>
      </c>
      <c r="D42" s="1">
        <v>123</v>
      </c>
      <c r="E42" s="1">
        <v>116</v>
      </c>
      <c r="F42" s="1">
        <f t="shared" si="4"/>
        <v>0.94308943089430897</v>
      </c>
      <c r="G42" s="1">
        <f t="shared" si="6"/>
        <v>0.94308943089430897</v>
      </c>
    </row>
    <row r="43" spans="1:7" x14ac:dyDescent="0.45">
      <c r="A43" s="1" t="s">
        <v>10</v>
      </c>
      <c r="B43" s="1">
        <v>2</v>
      </c>
      <c r="C43" s="1">
        <v>7</v>
      </c>
      <c r="D43" s="1">
        <v>130</v>
      </c>
      <c r="E43" s="1">
        <v>117</v>
      </c>
      <c r="F43" s="1">
        <f t="shared" si="4"/>
        <v>0.9</v>
      </c>
      <c r="G43" s="1">
        <f t="shared" si="6"/>
        <v>0.9</v>
      </c>
    </row>
    <row r="44" spans="1:7" x14ac:dyDescent="0.45">
      <c r="A44" s="1" t="s">
        <v>10</v>
      </c>
      <c r="B44" s="1">
        <v>2</v>
      </c>
      <c r="C44" s="1">
        <v>8</v>
      </c>
      <c r="D44" s="1">
        <v>91</v>
      </c>
      <c r="E44" s="1">
        <v>56</v>
      </c>
      <c r="F44" s="1">
        <f t="shared" si="4"/>
        <v>0.61538461538461542</v>
      </c>
      <c r="G44" s="1">
        <f t="shared" si="6"/>
        <v>0.61538461538461542</v>
      </c>
    </row>
    <row r="45" spans="1:7" x14ac:dyDescent="0.45">
      <c r="A45" s="1" t="s">
        <v>10</v>
      </c>
      <c r="B45" s="1">
        <v>2</v>
      </c>
      <c r="C45" s="1">
        <v>10</v>
      </c>
      <c r="D45" s="1">
        <v>105</v>
      </c>
      <c r="E45" s="1">
        <v>56</v>
      </c>
      <c r="F45" s="1">
        <f t="shared" si="4"/>
        <v>0.53333333333333333</v>
      </c>
      <c r="G45" s="1">
        <f t="shared" si="6"/>
        <v>0.53333333333333333</v>
      </c>
    </row>
    <row r="46" spans="1:7" x14ac:dyDescent="0.45">
      <c r="A46" s="1" t="s">
        <v>10</v>
      </c>
      <c r="B46" s="1">
        <v>2</v>
      </c>
      <c r="C46" s="1">
        <v>11</v>
      </c>
      <c r="D46" s="1">
        <v>113</v>
      </c>
      <c r="E46" s="1">
        <v>36</v>
      </c>
      <c r="F46" s="1">
        <f t="shared" si="4"/>
        <v>0.31858407079646017</v>
      </c>
      <c r="G46" s="1">
        <f t="shared" si="6"/>
        <v>0.31858407079646017</v>
      </c>
    </row>
    <row r="47" spans="1:7" x14ac:dyDescent="0.45">
      <c r="A47" s="1" t="s">
        <v>10</v>
      </c>
      <c r="B47" s="1">
        <v>2</v>
      </c>
      <c r="C47" s="1">
        <v>13</v>
      </c>
      <c r="D47" s="1">
        <v>138</v>
      </c>
      <c r="E47" s="1">
        <v>55</v>
      </c>
      <c r="F47" s="1">
        <f t="shared" si="4"/>
        <v>0.39855072463768115</v>
      </c>
      <c r="G47" s="1">
        <f t="shared" si="6"/>
        <v>0.39855072463768115</v>
      </c>
    </row>
    <row r="48" spans="1:7" x14ac:dyDescent="0.45">
      <c r="A48" s="1" t="s">
        <v>10</v>
      </c>
      <c r="B48" s="1">
        <v>2</v>
      </c>
      <c r="C48" s="1">
        <v>14</v>
      </c>
      <c r="D48" s="1">
        <v>106</v>
      </c>
      <c r="E48" s="1">
        <v>45</v>
      </c>
      <c r="F48" s="1">
        <f t="shared" si="4"/>
        <v>0.42452830188679247</v>
      </c>
      <c r="G48" s="1">
        <f t="shared" si="6"/>
        <v>0.42452830188679247</v>
      </c>
    </row>
    <row r="49" spans="1:7" x14ac:dyDescent="0.45">
      <c r="A49" s="1" t="s">
        <v>10</v>
      </c>
      <c r="B49" s="1">
        <v>2</v>
      </c>
      <c r="C49" s="1">
        <v>15</v>
      </c>
      <c r="D49" s="1">
        <v>120</v>
      </c>
      <c r="E49" s="1">
        <v>38</v>
      </c>
      <c r="F49" s="1">
        <f t="shared" si="4"/>
        <v>0.31666666666666665</v>
      </c>
      <c r="G49" s="1">
        <f t="shared" si="6"/>
        <v>0.31666666666666665</v>
      </c>
    </row>
    <row r="50" spans="1:7" x14ac:dyDescent="0.45">
      <c r="A50" s="1" t="s">
        <v>10</v>
      </c>
      <c r="B50" s="1">
        <v>2</v>
      </c>
      <c r="C50" s="1">
        <v>16</v>
      </c>
      <c r="D50" s="1">
        <v>148</v>
      </c>
      <c r="E50" s="1">
        <v>29</v>
      </c>
      <c r="F50" s="1">
        <f t="shared" si="4"/>
        <v>0.19594594594594594</v>
      </c>
      <c r="G50" s="1">
        <f t="shared" si="6"/>
        <v>0.19594594594594594</v>
      </c>
    </row>
    <row r="51" spans="1:7" x14ac:dyDescent="0.45">
      <c r="A51" s="1" t="s">
        <v>10</v>
      </c>
      <c r="B51" s="1">
        <v>2</v>
      </c>
      <c r="C51" s="1">
        <v>17</v>
      </c>
      <c r="D51" s="1">
        <v>139</v>
      </c>
      <c r="E51" s="1">
        <v>18</v>
      </c>
      <c r="F51" s="1">
        <f t="shared" si="4"/>
        <v>0.12949640287769784</v>
      </c>
      <c r="G51" s="1">
        <f t="shared" si="6"/>
        <v>0.12949640287769784</v>
      </c>
    </row>
    <row r="52" spans="1:7" x14ac:dyDescent="0.45">
      <c r="A52" s="1" t="s">
        <v>10</v>
      </c>
      <c r="B52" s="1">
        <v>2</v>
      </c>
      <c r="C52" s="1">
        <v>18</v>
      </c>
      <c r="D52" s="1">
        <v>111</v>
      </c>
      <c r="E52" s="1">
        <v>7</v>
      </c>
      <c r="F52" s="1">
        <f t="shared" si="4"/>
        <v>6.3063063063063057E-2</v>
      </c>
      <c r="G52" s="1">
        <f t="shared" si="6"/>
        <v>6.3063063063063057E-2</v>
      </c>
    </row>
    <row r="53" spans="1:7" x14ac:dyDescent="0.45">
      <c r="A53" s="1" t="s">
        <v>10</v>
      </c>
      <c r="B53" s="1">
        <v>2</v>
      </c>
      <c r="C53" s="1">
        <v>19</v>
      </c>
      <c r="D53" s="1">
        <v>110</v>
      </c>
      <c r="E53" s="1">
        <v>8</v>
      </c>
      <c r="F53" s="1">
        <f t="shared" si="4"/>
        <v>7.2727272727272724E-2</v>
      </c>
      <c r="G53" s="1">
        <f t="shared" si="6"/>
        <v>7.2727272727272724E-2</v>
      </c>
    </row>
    <row r="54" spans="1:7" x14ac:dyDescent="0.45">
      <c r="A54" s="1" t="s">
        <v>10</v>
      </c>
      <c r="B54" s="1">
        <v>2</v>
      </c>
      <c r="C54" s="1">
        <v>20</v>
      </c>
      <c r="D54" s="1">
        <v>98</v>
      </c>
      <c r="E54" s="1">
        <v>5</v>
      </c>
      <c r="F54" s="1">
        <f t="shared" si="4"/>
        <v>5.1020408163265307E-2</v>
      </c>
      <c r="G54" s="1">
        <f t="shared" si="6"/>
        <v>5.1020408163265307E-2</v>
      </c>
    </row>
    <row r="55" spans="1:7" x14ac:dyDescent="0.45">
      <c r="A55" s="1" t="s">
        <v>10</v>
      </c>
      <c r="B55" s="1">
        <v>2</v>
      </c>
      <c r="C55" s="1">
        <v>21</v>
      </c>
      <c r="D55" s="1">
        <v>113</v>
      </c>
      <c r="E55" s="1">
        <v>3</v>
      </c>
      <c r="F55" s="1">
        <f t="shared" si="4"/>
        <v>2.6548672566371681E-2</v>
      </c>
      <c r="G55" s="1">
        <f t="shared" si="6"/>
        <v>2.6548672566371681E-2</v>
      </c>
    </row>
    <row r="56" spans="1:7" x14ac:dyDescent="0.45">
      <c r="A56" s="1" t="s">
        <v>10</v>
      </c>
      <c r="B56" s="1">
        <v>2</v>
      </c>
      <c r="C56" s="1">
        <v>22</v>
      </c>
      <c r="D56" s="1">
        <v>159</v>
      </c>
      <c r="E56" s="1">
        <v>2</v>
      </c>
      <c r="F56" s="1">
        <f t="shared" si="4"/>
        <v>1.2578616352201259E-2</v>
      </c>
      <c r="G56" s="1">
        <f t="shared" si="6"/>
        <v>1.2578616352201259E-2</v>
      </c>
    </row>
    <row r="57" spans="1:7" x14ac:dyDescent="0.45">
      <c r="A57" s="1" t="s">
        <v>10</v>
      </c>
      <c r="B57" s="1">
        <v>2</v>
      </c>
      <c r="C57" s="1">
        <v>23</v>
      </c>
      <c r="D57" s="1">
        <v>89</v>
      </c>
      <c r="E57" s="1">
        <v>0</v>
      </c>
      <c r="F57" s="1">
        <f t="shared" si="4"/>
        <v>0</v>
      </c>
      <c r="G57" s="1">
        <f t="shared" si="6"/>
        <v>0</v>
      </c>
    </row>
    <row r="58" spans="1:7" x14ac:dyDescent="0.45">
      <c r="A58" s="1" t="s">
        <v>11</v>
      </c>
      <c r="B58" s="1">
        <v>2</v>
      </c>
      <c r="C58" s="1">
        <v>1</v>
      </c>
      <c r="D58" s="1">
        <v>63</v>
      </c>
      <c r="E58" s="1">
        <v>63</v>
      </c>
      <c r="F58" s="1">
        <f t="shared" si="4"/>
        <v>1</v>
      </c>
      <c r="G58" s="1">
        <f>F58/1</f>
        <v>1</v>
      </c>
    </row>
    <row r="59" spans="1:7" x14ac:dyDescent="0.45">
      <c r="A59" s="1" t="s">
        <v>11</v>
      </c>
      <c r="B59" s="1">
        <v>2</v>
      </c>
      <c r="C59" s="1">
        <v>3</v>
      </c>
      <c r="D59" s="1">
        <v>71</v>
      </c>
      <c r="E59" s="1">
        <v>64</v>
      </c>
      <c r="F59" s="1">
        <f t="shared" si="4"/>
        <v>0.90140845070422537</v>
      </c>
      <c r="G59" s="1">
        <f t="shared" ref="G59:G70" si="7">F59/1</f>
        <v>0.90140845070422537</v>
      </c>
    </row>
    <row r="60" spans="1:7" x14ac:dyDescent="0.45">
      <c r="A60" s="1" t="s">
        <v>11</v>
      </c>
      <c r="B60" s="1">
        <v>2</v>
      </c>
      <c r="C60" s="1">
        <v>4</v>
      </c>
      <c r="D60" s="1">
        <v>77</v>
      </c>
      <c r="E60" s="1">
        <v>68</v>
      </c>
      <c r="F60" s="1">
        <f t="shared" si="4"/>
        <v>0.88311688311688308</v>
      </c>
      <c r="G60" s="1">
        <f t="shared" si="7"/>
        <v>0.88311688311688308</v>
      </c>
    </row>
    <row r="61" spans="1:7" x14ac:dyDescent="0.45">
      <c r="A61" s="1" t="s">
        <v>11</v>
      </c>
      <c r="B61" s="1">
        <v>2</v>
      </c>
      <c r="C61" s="1">
        <v>5</v>
      </c>
      <c r="D61" s="1">
        <v>101</v>
      </c>
      <c r="E61" s="1">
        <v>85</v>
      </c>
      <c r="F61" s="1">
        <f t="shared" si="4"/>
        <v>0.84158415841584155</v>
      </c>
      <c r="G61" s="1">
        <f t="shared" si="7"/>
        <v>0.84158415841584155</v>
      </c>
    </row>
    <row r="62" spans="1:7" x14ac:dyDescent="0.45">
      <c r="A62" s="1" t="s">
        <v>11</v>
      </c>
      <c r="B62" s="1">
        <v>2</v>
      </c>
      <c r="C62" s="1">
        <v>6</v>
      </c>
      <c r="D62" s="1">
        <v>100</v>
      </c>
      <c r="E62" s="1">
        <v>80</v>
      </c>
      <c r="F62" s="1">
        <f t="shared" si="4"/>
        <v>0.8</v>
      </c>
      <c r="G62" s="1">
        <f t="shared" si="7"/>
        <v>0.8</v>
      </c>
    </row>
    <row r="63" spans="1:7" x14ac:dyDescent="0.45">
      <c r="A63" s="1" t="s">
        <v>11</v>
      </c>
      <c r="B63" s="1">
        <v>2</v>
      </c>
      <c r="C63" s="1">
        <v>7</v>
      </c>
      <c r="D63" s="1">
        <v>69</v>
      </c>
      <c r="E63" s="1">
        <v>53</v>
      </c>
      <c r="F63" s="1">
        <f t="shared" si="4"/>
        <v>0.76811594202898548</v>
      </c>
      <c r="G63" s="1">
        <f t="shared" si="7"/>
        <v>0.76811594202898548</v>
      </c>
    </row>
    <row r="64" spans="1:7" x14ac:dyDescent="0.45">
      <c r="A64" s="1" t="s">
        <v>11</v>
      </c>
      <c r="B64" s="1">
        <v>2</v>
      </c>
      <c r="C64" s="1">
        <v>8</v>
      </c>
      <c r="D64" s="1">
        <v>70</v>
      </c>
      <c r="E64" s="1">
        <v>28</v>
      </c>
      <c r="F64" s="1">
        <f t="shared" si="4"/>
        <v>0.4</v>
      </c>
      <c r="G64" s="1">
        <f t="shared" si="7"/>
        <v>0.4</v>
      </c>
    </row>
    <row r="65" spans="1:7" x14ac:dyDescent="0.45">
      <c r="A65" s="1" t="s">
        <v>11</v>
      </c>
      <c r="B65" s="1">
        <v>2</v>
      </c>
      <c r="C65" s="1">
        <v>10</v>
      </c>
      <c r="D65" s="1">
        <v>73</v>
      </c>
      <c r="E65" s="1">
        <v>21</v>
      </c>
      <c r="F65" s="1">
        <f t="shared" si="4"/>
        <v>0.28767123287671231</v>
      </c>
      <c r="G65" s="1">
        <f t="shared" si="7"/>
        <v>0.28767123287671231</v>
      </c>
    </row>
    <row r="66" spans="1:7" x14ac:dyDescent="0.45">
      <c r="A66" s="1" t="s">
        <v>11</v>
      </c>
      <c r="B66" s="1">
        <v>2</v>
      </c>
      <c r="C66" s="1">
        <v>11</v>
      </c>
      <c r="D66" s="1">
        <v>75</v>
      </c>
      <c r="E66" s="1">
        <v>24</v>
      </c>
      <c r="F66" s="1">
        <f t="shared" si="4"/>
        <v>0.32</v>
      </c>
      <c r="G66" s="1">
        <f t="shared" si="7"/>
        <v>0.32</v>
      </c>
    </row>
    <row r="67" spans="1:7" x14ac:dyDescent="0.45">
      <c r="A67" s="1" t="s">
        <v>11</v>
      </c>
      <c r="B67" s="1">
        <v>2</v>
      </c>
      <c r="C67" s="1">
        <v>13</v>
      </c>
      <c r="D67" s="1">
        <v>95</v>
      </c>
      <c r="E67" s="1">
        <v>22</v>
      </c>
      <c r="F67" s="1">
        <f t="shared" si="4"/>
        <v>0.23157894736842105</v>
      </c>
      <c r="G67" s="1">
        <f t="shared" si="7"/>
        <v>0.23157894736842105</v>
      </c>
    </row>
    <row r="68" spans="1:7" x14ac:dyDescent="0.45">
      <c r="A68" s="1" t="s">
        <v>11</v>
      </c>
      <c r="B68" s="1">
        <v>2</v>
      </c>
      <c r="C68" s="1">
        <v>14</v>
      </c>
      <c r="D68" s="1">
        <v>76</v>
      </c>
      <c r="E68" s="1">
        <v>12</v>
      </c>
      <c r="F68" s="1">
        <f t="shared" si="4"/>
        <v>0.15789473684210525</v>
      </c>
      <c r="G68" s="1">
        <f t="shared" si="7"/>
        <v>0.15789473684210525</v>
      </c>
    </row>
    <row r="69" spans="1:7" x14ac:dyDescent="0.45">
      <c r="A69" s="1" t="s">
        <v>11</v>
      </c>
      <c r="B69" s="1">
        <v>2</v>
      </c>
      <c r="C69" s="1">
        <v>15</v>
      </c>
      <c r="D69" s="1">
        <v>68</v>
      </c>
      <c r="E69" s="1">
        <v>3</v>
      </c>
      <c r="F69" s="1">
        <f t="shared" si="4"/>
        <v>4.4117647058823532E-2</v>
      </c>
      <c r="G69" s="1">
        <f t="shared" si="7"/>
        <v>4.4117647058823532E-2</v>
      </c>
    </row>
    <row r="70" spans="1:7" x14ac:dyDescent="0.45">
      <c r="A70" s="1" t="s">
        <v>11</v>
      </c>
      <c r="B70" s="1">
        <v>2</v>
      </c>
      <c r="C70" s="1">
        <v>16</v>
      </c>
      <c r="D70" s="1">
        <v>80</v>
      </c>
      <c r="E70" s="1">
        <v>0</v>
      </c>
      <c r="F70" s="1">
        <f t="shared" si="4"/>
        <v>0</v>
      </c>
      <c r="G70" s="1">
        <f t="shared" si="7"/>
        <v>0</v>
      </c>
    </row>
    <row r="71" spans="1:7" x14ac:dyDescent="0.45">
      <c r="A71" s="1" t="s">
        <v>12</v>
      </c>
      <c r="B71" s="1">
        <v>2</v>
      </c>
      <c r="C71" s="1">
        <v>1</v>
      </c>
      <c r="D71" s="1">
        <v>86</v>
      </c>
      <c r="E71" s="1">
        <v>74</v>
      </c>
      <c r="F71" s="1">
        <f t="shared" si="4"/>
        <v>0.86046511627906974</v>
      </c>
      <c r="G71" s="1">
        <f>F71/0.86046511627907</f>
        <v>0.99999999999999978</v>
      </c>
    </row>
    <row r="72" spans="1:7" x14ac:dyDescent="0.45">
      <c r="A72" s="1" t="s">
        <v>12</v>
      </c>
      <c r="B72" s="1">
        <v>2</v>
      </c>
      <c r="C72" s="1">
        <v>3</v>
      </c>
      <c r="D72" s="1">
        <v>84</v>
      </c>
      <c r="E72" s="1">
        <v>57</v>
      </c>
      <c r="F72" s="1">
        <f t="shared" si="4"/>
        <v>0.6785714285714286</v>
      </c>
      <c r="G72" s="1">
        <f t="shared" ref="G72:G80" si="8">F72/0.86046511627907</f>
        <v>0.78861003861003842</v>
      </c>
    </row>
    <row r="73" spans="1:7" x14ac:dyDescent="0.45">
      <c r="A73" s="1" t="s">
        <v>12</v>
      </c>
      <c r="B73" s="1">
        <v>2</v>
      </c>
      <c r="C73" s="1">
        <v>4</v>
      </c>
      <c r="D73" s="1">
        <v>74</v>
      </c>
      <c r="E73" s="1">
        <v>35</v>
      </c>
      <c r="F73" s="1">
        <f t="shared" si="4"/>
        <v>0.47297297297297297</v>
      </c>
      <c r="G73" s="1">
        <f t="shared" si="8"/>
        <v>0.54967129291453598</v>
      </c>
    </row>
    <row r="74" spans="1:7" x14ac:dyDescent="0.45">
      <c r="A74" s="1" t="s">
        <v>12</v>
      </c>
      <c r="B74" s="1">
        <v>2</v>
      </c>
      <c r="C74" s="1">
        <v>5</v>
      </c>
      <c r="D74" s="1">
        <v>61</v>
      </c>
      <c r="E74" s="1">
        <v>26</v>
      </c>
      <c r="F74" s="1">
        <f t="shared" si="4"/>
        <v>0.42622950819672129</v>
      </c>
      <c r="G74" s="1">
        <f t="shared" si="8"/>
        <v>0.4953478068232165</v>
      </c>
    </row>
    <row r="75" spans="1:7" x14ac:dyDescent="0.45">
      <c r="A75" s="1" t="s">
        <v>12</v>
      </c>
      <c r="B75" s="1">
        <v>2</v>
      </c>
      <c r="C75" s="1">
        <v>6</v>
      </c>
      <c r="D75" s="1">
        <v>65</v>
      </c>
      <c r="E75" s="1">
        <v>23</v>
      </c>
      <c r="F75" s="1">
        <f t="shared" si="4"/>
        <v>0.35384615384615387</v>
      </c>
      <c r="G75" s="1">
        <f t="shared" si="8"/>
        <v>0.41122661122661114</v>
      </c>
    </row>
    <row r="76" spans="1:7" x14ac:dyDescent="0.45">
      <c r="A76" s="1" t="s">
        <v>12</v>
      </c>
      <c r="B76" s="1">
        <v>2</v>
      </c>
      <c r="C76" s="1">
        <v>7</v>
      </c>
      <c r="D76" s="1">
        <v>54</v>
      </c>
      <c r="E76" s="1">
        <v>12</v>
      </c>
      <c r="F76" s="1">
        <f t="shared" si="4"/>
        <v>0.22222222222222221</v>
      </c>
      <c r="G76" s="1">
        <f t="shared" si="8"/>
        <v>0.25825825825825821</v>
      </c>
    </row>
    <row r="77" spans="1:7" x14ac:dyDescent="0.45">
      <c r="A77" s="1" t="s">
        <v>12</v>
      </c>
      <c r="B77" s="1">
        <v>2</v>
      </c>
      <c r="C77" s="1">
        <v>8</v>
      </c>
      <c r="D77" s="1">
        <v>65</v>
      </c>
      <c r="E77" s="1">
        <v>4</v>
      </c>
      <c r="F77" s="1">
        <f t="shared" si="4"/>
        <v>6.1538461538461542E-2</v>
      </c>
      <c r="G77" s="1">
        <f t="shared" si="8"/>
        <v>7.1517671517671508E-2</v>
      </c>
    </row>
    <row r="78" spans="1:7" x14ac:dyDescent="0.45">
      <c r="A78" s="1" t="s">
        <v>12</v>
      </c>
      <c r="B78" s="1">
        <v>2</v>
      </c>
      <c r="C78" s="1">
        <v>10</v>
      </c>
      <c r="D78" s="1">
        <v>78</v>
      </c>
      <c r="E78" s="1">
        <v>5</v>
      </c>
      <c r="F78" s="1">
        <f t="shared" si="4"/>
        <v>6.4102564102564097E-2</v>
      </c>
      <c r="G78" s="1">
        <f t="shared" si="8"/>
        <v>7.4497574497574479E-2</v>
      </c>
    </row>
    <row r="79" spans="1:7" x14ac:dyDescent="0.45">
      <c r="A79" s="1" t="s">
        <v>12</v>
      </c>
      <c r="B79" s="1">
        <v>2</v>
      </c>
      <c r="C79" s="1">
        <v>11</v>
      </c>
      <c r="D79" s="1">
        <v>76</v>
      </c>
      <c r="E79" s="1">
        <v>1</v>
      </c>
      <c r="F79" s="1">
        <f t="shared" ref="F79:F139" si="9">E79/D79</f>
        <v>1.3157894736842105E-2</v>
      </c>
      <c r="G79" s="1">
        <f t="shared" si="8"/>
        <v>1.5291607396870551E-2</v>
      </c>
    </row>
    <row r="80" spans="1:7" x14ac:dyDescent="0.45">
      <c r="A80" s="1" t="s">
        <v>12</v>
      </c>
      <c r="B80" s="1">
        <v>2</v>
      </c>
      <c r="C80" s="1">
        <v>13</v>
      </c>
      <c r="D80" s="1">
        <v>68</v>
      </c>
      <c r="E80" s="1">
        <v>0</v>
      </c>
      <c r="F80" s="1">
        <f t="shared" si="9"/>
        <v>0</v>
      </c>
      <c r="G80" s="1">
        <f t="shared" si="8"/>
        <v>0</v>
      </c>
    </row>
    <row r="81" spans="1:7" x14ac:dyDescent="0.45">
      <c r="A81" s="1" t="s">
        <v>8</v>
      </c>
      <c r="B81" s="1">
        <v>3</v>
      </c>
      <c r="C81" s="1">
        <v>1</v>
      </c>
      <c r="D81" s="1">
        <v>52</v>
      </c>
      <c r="E81" s="1">
        <v>39</v>
      </c>
      <c r="F81" s="1">
        <f t="shared" si="9"/>
        <v>0.75</v>
      </c>
      <c r="G81" s="1">
        <f>F81/0.75</f>
        <v>1</v>
      </c>
    </row>
    <row r="82" spans="1:7" x14ac:dyDescent="0.45">
      <c r="A82" s="1" t="s">
        <v>8</v>
      </c>
      <c r="B82" s="1">
        <v>3</v>
      </c>
      <c r="C82" s="1">
        <v>2</v>
      </c>
      <c r="D82" s="1">
        <v>77</v>
      </c>
      <c r="E82" s="1">
        <v>57</v>
      </c>
      <c r="F82" s="1">
        <f t="shared" si="9"/>
        <v>0.74025974025974028</v>
      </c>
      <c r="G82" s="1">
        <f t="shared" ref="G82:G91" si="10">F82/0.75</f>
        <v>0.98701298701298701</v>
      </c>
    </row>
    <row r="83" spans="1:7" x14ac:dyDescent="0.45">
      <c r="A83" s="1" t="s">
        <v>8</v>
      </c>
      <c r="B83" s="1">
        <v>3</v>
      </c>
      <c r="C83" s="1">
        <v>3</v>
      </c>
      <c r="D83" s="1">
        <v>53</v>
      </c>
      <c r="E83" s="1">
        <v>30</v>
      </c>
      <c r="F83" s="1">
        <f t="shared" si="9"/>
        <v>0.56603773584905659</v>
      </c>
      <c r="G83" s="1">
        <f t="shared" si="10"/>
        <v>0.75471698113207542</v>
      </c>
    </row>
    <row r="84" spans="1:7" x14ac:dyDescent="0.45">
      <c r="A84" s="1" t="s">
        <v>8</v>
      </c>
      <c r="B84" s="1">
        <v>3</v>
      </c>
      <c r="C84" s="1">
        <v>5</v>
      </c>
      <c r="D84" s="1">
        <v>56</v>
      </c>
      <c r="E84" s="1">
        <v>27</v>
      </c>
      <c r="F84" s="1">
        <f t="shared" si="9"/>
        <v>0.48214285714285715</v>
      </c>
      <c r="G84" s="1">
        <f t="shared" si="10"/>
        <v>0.6428571428571429</v>
      </c>
    </row>
    <row r="85" spans="1:7" x14ac:dyDescent="0.45">
      <c r="A85" s="1" t="s">
        <v>8</v>
      </c>
      <c r="B85" s="1">
        <v>3</v>
      </c>
      <c r="C85" s="1">
        <v>7</v>
      </c>
      <c r="D85" s="1">
        <v>48</v>
      </c>
      <c r="E85" s="1">
        <v>15</v>
      </c>
      <c r="F85" s="1">
        <f t="shared" si="9"/>
        <v>0.3125</v>
      </c>
      <c r="G85" s="1">
        <f t="shared" si="10"/>
        <v>0.41666666666666669</v>
      </c>
    </row>
    <row r="86" spans="1:7" x14ac:dyDescent="0.45">
      <c r="A86" s="1" t="s">
        <v>8</v>
      </c>
      <c r="B86" s="1">
        <v>3</v>
      </c>
      <c r="C86" s="1">
        <v>8</v>
      </c>
      <c r="D86" s="1">
        <v>53</v>
      </c>
      <c r="E86" s="1">
        <v>22</v>
      </c>
      <c r="F86" s="1">
        <f t="shared" si="9"/>
        <v>0.41509433962264153</v>
      </c>
      <c r="G86" s="1">
        <f t="shared" si="10"/>
        <v>0.55345911949685533</v>
      </c>
    </row>
    <row r="87" spans="1:7" x14ac:dyDescent="0.45">
      <c r="A87" s="1" t="s">
        <v>8</v>
      </c>
      <c r="B87" s="1">
        <v>3</v>
      </c>
      <c r="C87" s="1">
        <v>10</v>
      </c>
      <c r="D87" s="1">
        <v>56</v>
      </c>
      <c r="E87" s="1">
        <v>20</v>
      </c>
      <c r="F87" s="1">
        <f t="shared" si="9"/>
        <v>0.35714285714285715</v>
      </c>
      <c r="G87" s="1">
        <f t="shared" si="10"/>
        <v>0.47619047619047622</v>
      </c>
    </row>
    <row r="88" spans="1:7" x14ac:dyDescent="0.45">
      <c r="A88" s="1" t="s">
        <v>8</v>
      </c>
      <c r="B88" s="1">
        <v>3</v>
      </c>
      <c r="C88" s="1">
        <v>11</v>
      </c>
      <c r="D88" s="1">
        <v>45</v>
      </c>
      <c r="E88" s="1">
        <v>15</v>
      </c>
      <c r="F88" s="1">
        <f t="shared" si="9"/>
        <v>0.33333333333333331</v>
      </c>
      <c r="G88" s="1">
        <f t="shared" si="10"/>
        <v>0.44444444444444442</v>
      </c>
    </row>
    <row r="89" spans="1:7" x14ac:dyDescent="0.45">
      <c r="A89" s="1" t="s">
        <v>8</v>
      </c>
      <c r="B89" s="1">
        <v>3</v>
      </c>
      <c r="C89" s="1">
        <v>12</v>
      </c>
      <c r="D89" s="1">
        <v>47</v>
      </c>
      <c r="E89" s="1">
        <v>6</v>
      </c>
      <c r="F89" s="1">
        <f t="shared" si="9"/>
        <v>0.1276595744680851</v>
      </c>
      <c r="G89" s="1">
        <f t="shared" si="10"/>
        <v>0.1702127659574468</v>
      </c>
    </row>
    <row r="90" spans="1:7" x14ac:dyDescent="0.45">
      <c r="A90" s="1" t="s">
        <v>8</v>
      </c>
      <c r="B90" s="1">
        <v>3</v>
      </c>
      <c r="C90" s="1">
        <v>13</v>
      </c>
      <c r="D90" s="1">
        <v>41</v>
      </c>
      <c r="E90" s="1">
        <v>1</v>
      </c>
      <c r="F90" s="1">
        <f t="shared" si="9"/>
        <v>2.4390243902439025E-2</v>
      </c>
      <c r="G90" s="1">
        <f t="shared" si="10"/>
        <v>3.2520325203252036E-2</v>
      </c>
    </row>
    <row r="91" spans="1:7" x14ac:dyDescent="0.45">
      <c r="A91" s="1" t="s">
        <v>8</v>
      </c>
      <c r="B91" s="1">
        <v>3</v>
      </c>
      <c r="C91" s="1">
        <v>14</v>
      </c>
      <c r="D91" s="1">
        <v>47</v>
      </c>
      <c r="E91" s="1">
        <v>0</v>
      </c>
      <c r="F91" s="1">
        <f t="shared" si="9"/>
        <v>0</v>
      </c>
      <c r="G91" s="1">
        <f t="shared" si="10"/>
        <v>0</v>
      </c>
    </row>
    <row r="92" spans="1:7" x14ac:dyDescent="0.45">
      <c r="A92" s="1" t="s">
        <v>5</v>
      </c>
      <c r="B92" s="1">
        <v>3</v>
      </c>
      <c r="C92" s="1">
        <v>1</v>
      </c>
      <c r="D92" s="1">
        <v>110</v>
      </c>
      <c r="E92" s="1">
        <v>84</v>
      </c>
      <c r="F92" s="1">
        <f t="shared" si="9"/>
        <v>0.76363636363636367</v>
      </c>
      <c r="G92" s="1">
        <f>F92/0.763636363636364</f>
        <v>0.99999999999999956</v>
      </c>
    </row>
    <row r="93" spans="1:7" x14ac:dyDescent="0.45">
      <c r="A93" s="1" t="s">
        <v>5</v>
      </c>
      <c r="B93" s="1">
        <v>3</v>
      </c>
      <c r="C93" s="1">
        <v>2</v>
      </c>
      <c r="D93" s="1">
        <v>102</v>
      </c>
      <c r="E93" s="1">
        <v>85</v>
      </c>
      <c r="F93" s="1">
        <f t="shared" si="9"/>
        <v>0.83333333333333337</v>
      </c>
      <c r="G93" s="1">
        <f t="shared" ref="G93:G100" si="11">F93/0.763636363636364</f>
        <v>1.0912698412698407</v>
      </c>
    </row>
    <row r="94" spans="1:7" x14ac:dyDescent="0.45">
      <c r="A94" s="1" t="s">
        <v>5</v>
      </c>
      <c r="B94" s="1">
        <v>3</v>
      </c>
      <c r="C94" s="1">
        <v>3</v>
      </c>
      <c r="D94" s="1">
        <v>106</v>
      </c>
      <c r="E94" s="1">
        <v>74</v>
      </c>
      <c r="F94" s="1">
        <f t="shared" si="9"/>
        <v>0.69811320754716977</v>
      </c>
      <c r="G94" s="1">
        <f t="shared" si="11"/>
        <v>0.91419586702605526</v>
      </c>
    </row>
    <row r="95" spans="1:7" x14ac:dyDescent="0.45">
      <c r="A95" s="1" t="s">
        <v>5</v>
      </c>
      <c r="B95" s="1">
        <v>3</v>
      </c>
      <c r="C95" s="1">
        <v>4</v>
      </c>
      <c r="D95" s="1">
        <v>97</v>
      </c>
      <c r="E95" s="1">
        <v>43</v>
      </c>
      <c r="F95" s="1">
        <f t="shared" si="9"/>
        <v>0.44329896907216493</v>
      </c>
      <c r="G95" s="1">
        <f t="shared" si="11"/>
        <v>0.58051055473735858</v>
      </c>
    </row>
    <row r="96" spans="1:7" x14ac:dyDescent="0.45">
      <c r="A96" s="1" t="s">
        <v>5</v>
      </c>
      <c r="B96" s="1">
        <v>3</v>
      </c>
      <c r="C96" s="1">
        <v>5</v>
      </c>
      <c r="D96" s="1">
        <v>70</v>
      </c>
      <c r="E96" s="1">
        <v>23</v>
      </c>
      <c r="F96" s="1">
        <f t="shared" si="9"/>
        <v>0.32857142857142857</v>
      </c>
      <c r="G96" s="1">
        <f t="shared" si="11"/>
        <v>0.43027210884353723</v>
      </c>
    </row>
    <row r="97" spans="1:7" x14ac:dyDescent="0.45">
      <c r="A97" s="1" t="s">
        <v>5</v>
      </c>
      <c r="B97" s="1">
        <v>3</v>
      </c>
      <c r="C97" s="1">
        <v>7</v>
      </c>
      <c r="D97" s="1">
        <v>91</v>
      </c>
      <c r="E97" s="1">
        <v>10</v>
      </c>
      <c r="F97" s="1">
        <f t="shared" si="9"/>
        <v>0.10989010989010989</v>
      </c>
      <c r="G97" s="1">
        <f t="shared" si="11"/>
        <v>0.14390371533228669</v>
      </c>
    </row>
    <row r="98" spans="1:7" x14ac:dyDescent="0.45">
      <c r="A98" s="1" t="s">
        <v>5</v>
      </c>
      <c r="B98" s="1">
        <v>3</v>
      </c>
      <c r="C98" s="1">
        <v>8</v>
      </c>
      <c r="D98" s="1">
        <v>96</v>
      </c>
      <c r="E98" s="1">
        <v>7</v>
      </c>
      <c r="F98" s="1">
        <f t="shared" si="9"/>
        <v>7.2916666666666671E-2</v>
      </c>
      <c r="G98" s="1">
        <f t="shared" si="11"/>
        <v>9.5486111111111077E-2</v>
      </c>
    </row>
    <row r="99" spans="1:7" x14ac:dyDescent="0.45">
      <c r="A99" s="1" t="s">
        <v>5</v>
      </c>
      <c r="B99" s="1">
        <v>3</v>
      </c>
      <c r="C99" s="1">
        <v>10</v>
      </c>
      <c r="D99" s="1">
        <v>94</v>
      </c>
      <c r="E99" s="1">
        <v>3</v>
      </c>
      <c r="F99" s="1">
        <f t="shared" si="9"/>
        <v>3.1914893617021274E-2</v>
      </c>
      <c r="G99" s="1">
        <f t="shared" si="11"/>
        <v>4.1793313069908793E-2</v>
      </c>
    </row>
    <row r="100" spans="1:7" x14ac:dyDescent="0.45">
      <c r="A100" s="1" t="s">
        <v>5</v>
      </c>
      <c r="B100" s="1">
        <v>3</v>
      </c>
      <c r="C100" s="1">
        <v>11</v>
      </c>
      <c r="D100" s="1">
        <v>81</v>
      </c>
      <c r="E100" s="1">
        <v>0</v>
      </c>
      <c r="F100" s="1">
        <f t="shared" si="9"/>
        <v>0</v>
      </c>
      <c r="G100" s="1">
        <f t="shared" si="11"/>
        <v>0</v>
      </c>
    </row>
    <row r="101" spans="1:7" x14ac:dyDescent="0.45">
      <c r="A101" s="1" t="s">
        <v>10</v>
      </c>
      <c r="B101" s="1">
        <v>3</v>
      </c>
      <c r="C101" s="1">
        <v>1</v>
      </c>
      <c r="D101" s="1">
        <v>93</v>
      </c>
      <c r="E101" s="1">
        <v>87</v>
      </c>
      <c r="F101" s="1">
        <f t="shared" si="9"/>
        <v>0.93548387096774188</v>
      </c>
      <c r="G101" s="1">
        <f>F101/0.935483870967742</f>
        <v>0.99999999999999989</v>
      </c>
    </row>
    <row r="102" spans="1:7" x14ac:dyDescent="0.45">
      <c r="A102" s="1" t="s">
        <v>10</v>
      </c>
      <c r="B102" s="1">
        <v>3</v>
      </c>
      <c r="C102" s="1">
        <v>2</v>
      </c>
      <c r="D102" s="1">
        <v>131</v>
      </c>
      <c r="E102" s="1">
        <v>122</v>
      </c>
      <c r="F102" s="1">
        <f t="shared" si="9"/>
        <v>0.93129770992366412</v>
      </c>
      <c r="G102" s="1">
        <f t="shared" ref="G102:G113" si="12">F102/0.935483870967742</f>
        <v>0.99552513819426158</v>
      </c>
    </row>
    <row r="103" spans="1:7" x14ac:dyDescent="0.45">
      <c r="A103" s="1" t="s">
        <v>10</v>
      </c>
      <c r="B103" s="1">
        <v>3</v>
      </c>
      <c r="C103" s="1">
        <v>3</v>
      </c>
      <c r="D103" s="1">
        <v>137</v>
      </c>
      <c r="E103" s="1">
        <v>126</v>
      </c>
      <c r="F103" s="1">
        <f t="shared" si="9"/>
        <v>0.91970802919708028</v>
      </c>
      <c r="G103" s="1">
        <f t="shared" si="12"/>
        <v>0.98313616914170643</v>
      </c>
    </row>
    <row r="104" spans="1:7" x14ac:dyDescent="0.45">
      <c r="A104" s="1" t="s">
        <v>10</v>
      </c>
      <c r="B104" s="1">
        <v>3</v>
      </c>
      <c r="C104" s="1">
        <v>4</v>
      </c>
      <c r="D104" s="1">
        <v>100</v>
      </c>
      <c r="E104" s="1">
        <v>94</v>
      </c>
      <c r="F104" s="1">
        <f t="shared" si="9"/>
        <v>0.94</v>
      </c>
      <c r="G104" s="1">
        <f t="shared" si="12"/>
        <v>1.0048275862068965</v>
      </c>
    </row>
    <row r="105" spans="1:7" x14ac:dyDescent="0.45">
      <c r="A105" s="1" t="s">
        <v>10</v>
      </c>
      <c r="B105" s="1">
        <v>3</v>
      </c>
      <c r="C105" s="1">
        <v>5</v>
      </c>
      <c r="D105" s="1">
        <v>61</v>
      </c>
      <c r="E105" s="1">
        <v>54</v>
      </c>
      <c r="F105" s="1">
        <f t="shared" si="9"/>
        <v>0.88524590163934425</v>
      </c>
      <c r="G105" s="1">
        <f t="shared" si="12"/>
        <v>0.94629734313171276</v>
      </c>
    </row>
    <row r="106" spans="1:7" x14ac:dyDescent="0.45">
      <c r="A106" s="1" t="s">
        <v>10</v>
      </c>
      <c r="B106" s="1">
        <v>3</v>
      </c>
      <c r="C106" s="1">
        <v>7</v>
      </c>
      <c r="D106" s="1">
        <v>112</v>
      </c>
      <c r="E106" s="1">
        <v>107</v>
      </c>
      <c r="F106" s="1">
        <f t="shared" si="9"/>
        <v>0.9553571428571429</v>
      </c>
      <c r="G106" s="1">
        <f t="shared" si="12"/>
        <v>1.021243842364532</v>
      </c>
    </row>
    <row r="107" spans="1:7" x14ac:dyDescent="0.45">
      <c r="A107" s="1" t="s">
        <v>10</v>
      </c>
      <c r="B107" s="1">
        <v>3</v>
      </c>
      <c r="C107" s="1">
        <v>8</v>
      </c>
      <c r="D107" s="1">
        <v>58</v>
      </c>
      <c r="E107" s="1">
        <v>47</v>
      </c>
      <c r="F107" s="1">
        <f t="shared" si="9"/>
        <v>0.81034482758620685</v>
      </c>
      <c r="G107" s="1">
        <f t="shared" si="12"/>
        <v>0.86623067776456586</v>
      </c>
    </row>
    <row r="108" spans="1:7" x14ac:dyDescent="0.45">
      <c r="A108" s="1" t="s">
        <v>10</v>
      </c>
      <c r="B108" s="1">
        <v>3</v>
      </c>
      <c r="C108" s="1">
        <v>10</v>
      </c>
      <c r="D108" s="1">
        <v>98</v>
      </c>
      <c r="E108" s="1">
        <v>86</v>
      </c>
      <c r="F108" s="1">
        <f t="shared" si="9"/>
        <v>0.87755102040816324</v>
      </c>
      <c r="G108" s="1">
        <f t="shared" si="12"/>
        <v>0.93807178043631234</v>
      </c>
    </row>
    <row r="109" spans="1:7" x14ac:dyDescent="0.45">
      <c r="A109" s="1" t="s">
        <v>10</v>
      </c>
      <c r="B109" s="1">
        <v>3</v>
      </c>
      <c r="C109" s="1">
        <v>11</v>
      </c>
      <c r="D109" s="1">
        <v>105</v>
      </c>
      <c r="E109" s="1">
        <v>87</v>
      </c>
      <c r="F109" s="1">
        <f t="shared" si="9"/>
        <v>0.82857142857142863</v>
      </c>
      <c r="G109" s="1">
        <f t="shared" si="12"/>
        <v>0.88571428571428568</v>
      </c>
    </row>
    <row r="110" spans="1:7" x14ac:dyDescent="0.45">
      <c r="A110" s="1" t="s">
        <v>10</v>
      </c>
      <c r="B110" s="1">
        <v>3</v>
      </c>
      <c r="C110" s="1">
        <v>12</v>
      </c>
      <c r="D110" s="1">
        <v>105</v>
      </c>
      <c r="E110" s="1">
        <v>84</v>
      </c>
      <c r="F110" s="1">
        <f t="shared" si="9"/>
        <v>0.8</v>
      </c>
      <c r="G110" s="1">
        <f t="shared" si="12"/>
        <v>0.85517241379310349</v>
      </c>
    </row>
    <row r="111" spans="1:7" x14ac:dyDescent="0.45">
      <c r="A111" s="1" t="s">
        <v>10</v>
      </c>
      <c r="B111" s="1">
        <v>3</v>
      </c>
      <c r="C111" s="1">
        <v>13</v>
      </c>
      <c r="D111" s="1">
        <v>108</v>
      </c>
      <c r="E111" s="1">
        <v>86</v>
      </c>
      <c r="F111" s="1">
        <f t="shared" si="9"/>
        <v>0.79629629629629628</v>
      </c>
      <c r="G111" s="1">
        <f t="shared" si="12"/>
        <v>0.85121328224776494</v>
      </c>
    </row>
    <row r="112" spans="1:7" x14ac:dyDescent="0.45">
      <c r="A112" s="1" t="s">
        <v>10</v>
      </c>
      <c r="B112" s="1">
        <v>3</v>
      </c>
      <c r="C112" s="1">
        <v>14</v>
      </c>
      <c r="D112" s="1">
        <v>112</v>
      </c>
      <c r="E112" s="1">
        <v>77</v>
      </c>
      <c r="F112" s="1">
        <f t="shared" si="9"/>
        <v>0.6875</v>
      </c>
      <c r="G112" s="1">
        <f t="shared" si="12"/>
        <v>0.73491379310344818</v>
      </c>
    </row>
    <row r="113" spans="1:7" x14ac:dyDescent="0.45">
      <c r="A113" s="1" t="s">
        <v>10</v>
      </c>
      <c r="B113" s="1">
        <v>3</v>
      </c>
      <c r="C113" s="1">
        <v>15</v>
      </c>
      <c r="D113" s="1">
        <v>91</v>
      </c>
      <c r="E113" s="1">
        <v>58</v>
      </c>
      <c r="F113" s="1">
        <f t="shared" si="9"/>
        <v>0.63736263736263732</v>
      </c>
      <c r="G113" s="1">
        <f t="shared" si="12"/>
        <v>0.68131868131868123</v>
      </c>
    </row>
    <row r="114" spans="1:7" x14ac:dyDescent="0.45">
      <c r="A114" s="1" t="s">
        <v>11</v>
      </c>
      <c r="B114" s="1">
        <v>3</v>
      </c>
      <c r="C114" s="1">
        <v>1</v>
      </c>
      <c r="D114" s="1">
        <v>104</v>
      </c>
      <c r="E114" s="1">
        <v>104</v>
      </c>
      <c r="F114" s="1">
        <f t="shared" si="9"/>
        <v>1</v>
      </c>
      <c r="G114" s="1">
        <f>F114/1</f>
        <v>1</v>
      </c>
    </row>
    <row r="115" spans="1:7" x14ac:dyDescent="0.45">
      <c r="A115" s="1" t="s">
        <v>11</v>
      </c>
      <c r="B115" s="1">
        <v>3</v>
      </c>
      <c r="C115" s="1">
        <v>2</v>
      </c>
      <c r="D115" s="1">
        <v>111</v>
      </c>
      <c r="E115" s="1">
        <v>110</v>
      </c>
      <c r="F115" s="1">
        <f t="shared" si="9"/>
        <v>0.99099099099099097</v>
      </c>
      <c r="G115" s="1">
        <f t="shared" ref="G115:G132" si="13">F115/1</f>
        <v>0.99099099099099097</v>
      </c>
    </row>
    <row r="116" spans="1:7" x14ac:dyDescent="0.45">
      <c r="A116" s="1" t="s">
        <v>11</v>
      </c>
      <c r="B116" s="1">
        <v>3</v>
      </c>
      <c r="C116" s="1">
        <v>3</v>
      </c>
      <c r="D116" s="1">
        <v>136</v>
      </c>
      <c r="E116" s="1">
        <v>133</v>
      </c>
      <c r="F116" s="1">
        <f t="shared" si="9"/>
        <v>0.9779411764705882</v>
      </c>
      <c r="G116" s="1">
        <f t="shared" si="13"/>
        <v>0.9779411764705882</v>
      </c>
    </row>
    <row r="117" spans="1:7" x14ac:dyDescent="0.45">
      <c r="A117" s="1" t="s">
        <v>11</v>
      </c>
      <c r="B117" s="1">
        <v>3</v>
      </c>
      <c r="C117" s="1">
        <v>4</v>
      </c>
      <c r="D117" s="1">
        <v>123</v>
      </c>
      <c r="E117" s="1">
        <v>118</v>
      </c>
      <c r="F117" s="1">
        <f t="shared" si="9"/>
        <v>0.95934959349593496</v>
      </c>
      <c r="G117" s="1">
        <f t="shared" si="13"/>
        <v>0.95934959349593496</v>
      </c>
    </row>
    <row r="118" spans="1:7" x14ac:dyDescent="0.45">
      <c r="A118" s="1" t="s">
        <v>11</v>
      </c>
      <c r="B118" s="1">
        <v>3</v>
      </c>
      <c r="C118" s="1">
        <v>5</v>
      </c>
      <c r="D118" s="1">
        <v>141</v>
      </c>
      <c r="E118" s="1">
        <v>98</v>
      </c>
      <c r="F118" s="1">
        <f t="shared" si="9"/>
        <v>0.69503546099290781</v>
      </c>
      <c r="G118" s="1">
        <f t="shared" si="13"/>
        <v>0.69503546099290781</v>
      </c>
    </row>
    <row r="119" spans="1:7" x14ac:dyDescent="0.45">
      <c r="A119" s="1" t="s">
        <v>11</v>
      </c>
      <c r="B119" s="1">
        <v>3</v>
      </c>
      <c r="C119" s="1">
        <v>7</v>
      </c>
      <c r="D119" s="1">
        <v>191</v>
      </c>
      <c r="E119" s="1">
        <v>134</v>
      </c>
      <c r="F119" s="1">
        <f t="shared" si="9"/>
        <v>0.70157068062827221</v>
      </c>
      <c r="G119" s="1">
        <f t="shared" si="13"/>
        <v>0.70157068062827221</v>
      </c>
    </row>
    <row r="120" spans="1:7" x14ac:dyDescent="0.45">
      <c r="A120" s="1" t="s">
        <v>11</v>
      </c>
      <c r="B120" s="1">
        <v>3</v>
      </c>
      <c r="C120" s="1">
        <v>8</v>
      </c>
      <c r="D120" s="1">
        <v>162</v>
      </c>
      <c r="E120" s="1">
        <v>102</v>
      </c>
      <c r="F120" s="1">
        <f t="shared" si="9"/>
        <v>0.62962962962962965</v>
      </c>
      <c r="G120" s="1">
        <f t="shared" si="13"/>
        <v>0.62962962962962965</v>
      </c>
    </row>
    <row r="121" spans="1:7" x14ac:dyDescent="0.45">
      <c r="A121" s="1" t="s">
        <v>11</v>
      </c>
      <c r="B121" s="1">
        <v>3</v>
      </c>
      <c r="C121" s="1">
        <v>10</v>
      </c>
      <c r="D121" s="1">
        <v>131</v>
      </c>
      <c r="E121" s="1">
        <v>74</v>
      </c>
      <c r="F121" s="1">
        <f t="shared" si="9"/>
        <v>0.56488549618320616</v>
      </c>
      <c r="G121" s="1">
        <f t="shared" si="13"/>
        <v>0.56488549618320616</v>
      </c>
    </row>
    <row r="122" spans="1:7" x14ac:dyDescent="0.45">
      <c r="A122" s="1" t="s">
        <v>11</v>
      </c>
      <c r="B122" s="1">
        <v>3</v>
      </c>
      <c r="C122" s="1">
        <v>11</v>
      </c>
      <c r="D122" s="1">
        <v>153</v>
      </c>
      <c r="E122" s="1">
        <v>84</v>
      </c>
      <c r="F122" s="1">
        <f t="shared" si="9"/>
        <v>0.5490196078431373</v>
      </c>
      <c r="G122" s="1">
        <f t="shared" si="13"/>
        <v>0.5490196078431373</v>
      </c>
    </row>
    <row r="123" spans="1:7" x14ac:dyDescent="0.45">
      <c r="A123" s="1" t="s">
        <v>11</v>
      </c>
      <c r="B123" s="1">
        <v>3</v>
      </c>
      <c r="C123" s="1">
        <v>12</v>
      </c>
      <c r="D123" s="1">
        <v>155</v>
      </c>
      <c r="E123" s="1">
        <v>52</v>
      </c>
      <c r="F123" s="1">
        <f t="shared" si="9"/>
        <v>0.33548387096774196</v>
      </c>
      <c r="G123" s="1">
        <f t="shared" si="13"/>
        <v>0.33548387096774196</v>
      </c>
    </row>
    <row r="124" spans="1:7" x14ac:dyDescent="0.45">
      <c r="A124" s="1" t="s">
        <v>11</v>
      </c>
      <c r="B124" s="1">
        <v>3</v>
      </c>
      <c r="C124" s="1">
        <v>13</v>
      </c>
      <c r="D124" s="1">
        <v>126</v>
      </c>
      <c r="E124" s="1">
        <v>43</v>
      </c>
      <c r="F124" s="1">
        <f t="shared" si="9"/>
        <v>0.34126984126984128</v>
      </c>
      <c r="G124" s="1">
        <f t="shared" si="13"/>
        <v>0.34126984126984128</v>
      </c>
    </row>
    <row r="125" spans="1:7" x14ac:dyDescent="0.45">
      <c r="A125" s="1" t="s">
        <v>11</v>
      </c>
      <c r="B125" s="1">
        <v>3</v>
      </c>
      <c r="C125" s="1">
        <v>14</v>
      </c>
      <c r="D125" s="1">
        <v>167</v>
      </c>
      <c r="E125" s="1">
        <v>47</v>
      </c>
      <c r="F125" s="1">
        <f t="shared" si="9"/>
        <v>0.28143712574850299</v>
      </c>
      <c r="G125" s="1">
        <f t="shared" si="13"/>
        <v>0.28143712574850299</v>
      </c>
    </row>
    <row r="126" spans="1:7" x14ac:dyDescent="0.45">
      <c r="A126" s="1" t="s">
        <v>11</v>
      </c>
      <c r="B126" s="1">
        <v>3</v>
      </c>
      <c r="C126" s="1">
        <v>15</v>
      </c>
      <c r="D126" s="1">
        <v>121</v>
      </c>
      <c r="E126" s="1">
        <v>26</v>
      </c>
      <c r="F126" s="1">
        <f t="shared" si="9"/>
        <v>0.21487603305785125</v>
      </c>
      <c r="G126" s="1">
        <f t="shared" si="13"/>
        <v>0.21487603305785125</v>
      </c>
    </row>
    <row r="127" spans="1:7" x14ac:dyDescent="0.45">
      <c r="A127" s="1" t="s">
        <v>11</v>
      </c>
      <c r="B127" s="1">
        <v>3</v>
      </c>
      <c r="C127" s="1">
        <v>16</v>
      </c>
      <c r="D127" s="1">
        <v>83</v>
      </c>
      <c r="E127" s="1">
        <v>12</v>
      </c>
      <c r="F127" s="1">
        <f t="shared" si="9"/>
        <v>0.14457831325301204</v>
      </c>
      <c r="G127" s="1">
        <f t="shared" si="13"/>
        <v>0.14457831325301204</v>
      </c>
    </row>
    <row r="128" spans="1:7" x14ac:dyDescent="0.45">
      <c r="A128" s="1" t="s">
        <v>11</v>
      </c>
      <c r="B128" s="1">
        <v>3</v>
      </c>
      <c r="C128" s="1">
        <v>17</v>
      </c>
      <c r="D128" s="1">
        <v>137</v>
      </c>
      <c r="E128" s="1">
        <v>17</v>
      </c>
      <c r="F128" s="1">
        <f t="shared" si="9"/>
        <v>0.12408759124087591</v>
      </c>
      <c r="G128" s="1">
        <f t="shared" si="13"/>
        <v>0.12408759124087591</v>
      </c>
    </row>
    <row r="129" spans="1:7" x14ac:dyDescent="0.45">
      <c r="A129" s="1" t="s">
        <v>11</v>
      </c>
      <c r="B129" s="1">
        <v>3</v>
      </c>
      <c r="C129" s="1">
        <v>18</v>
      </c>
      <c r="D129" s="1">
        <v>146</v>
      </c>
      <c r="E129" s="1">
        <v>10</v>
      </c>
      <c r="F129" s="1">
        <f t="shared" si="9"/>
        <v>6.8493150684931503E-2</v>
      </c>
      <c r="G129" s="1">
        <f t="shared" si="13"/>
        <v>6.8493150684931503E-2</v>
      </c>
    </row>
    <row r="130" spans="1:7" x14ac:dyDescent="0.45">
      <c r="A130" s="1" t="s">
        <v>11</v>
      </c>
      <c r="B130" s="1">
        <v>3</v>
      </c>
      <c r="C130" s="1">
        <v>19</v>
      </c>
      <c r="D130" s="1">
        <v>104</v>
      </c>
      <c r="E130" s="1">
        <v>2</v>
      </c>
      <c r="F130" s="1">
        <f t="shared" si="9"/>
        <v>1.9230769230769232E-2</v>
      </c>
      <c r="G130" s="1">
        <f t="shared" si="13"/>
        <v>1.9230769230769232E-2</v>
      </c>
    </row>
    <row r="131" spans="1:7" x14ac:dyDescent="0.45">
      <c r="A131" s="1" t="s">
        <v>11</v>
      </c>
      <c r="B131" s="1">
        <v>3</v>
      </c>
      <c r="C131" s="1">
        <v>20</v>
      </c>
      <c r="D131" s="1">
        <v>107</v>
      </c>
      <c r="E131" s="1">
        <v>1</v>
      </c>
      <c r="F131" s="1">
        <f t="shared" si="9"/>
        <v>9.3457943925233638E-3</v>
      </c>
      <c r="G131" s="1">
        <f t="shared" si="13"/>
        <v>9.3457943925233638E-3</v>
      </c>
    </row>
    <row r="132" spans="1:7" x14ac:dyDescent="0.45">
      <c r="A132" s="1" t="s">
        <v>11</v>
      </c>
      <c r="B132" s="1">
        <v>3</v>
      </c>
      <c r="C132" s="1">
        <v>21</v>
      </c>
      <c r="D132" s="1">
        <v>142</v>
      </c>
      <c r="E132" s="1">
        <v>0</v>
      </c>
      <c r="F132" s="1">
        <f t="shared" si="9"/>
        <v>0</v>
      </c>
      <c r="G132" s="1">
        <f t="shared" si="13"/>
        <v>0</v>
      </c>
    </row>
    <row r="133" spans="1:7" x14ac:dyDescent="0.45">
      <c r="A133" s="1" t="s">
        <v>9</v>
      </c>
      <c r="B133" s="1">
        <v>3</v>
      </c>
      <c r="C133" s="1">
        <v>1</v>
      </c>
      <c r="D133" s="1">
        <v>80</v>
      </c>
      <c r="E133" s="1">
        <v>75</v>
      </c>
      <c r="F133" s="1">
        <f t="shared" si="9"/>
        <v>0.9375</v>
      </c>
      <c r="G133" s="1">
        <f>F133/0.9375</f>
        <v>1</v>
      </c>
    </row>
    <row r="134" spans="1:7" x14ac:dyDescent="0.45">
      <c r="A134" s="1" t="s">
        <v>9</v>
      </c>
      <c r="B134" s="1">
        <v>3</v>
      </c>
      <c r="C134" s="1">
        <v>2</v>
      </c>
      <c r="D134" s="1">
        <v>63</v>
      </c>
      <c r="E134" s="1">
        <v>58</v>
      </c>
      <c r="F134" s="1">
        <f t="shared" si="9"/>
        <v>0.92063492063492058</v>
      </c>
      <c r="G134" s="1">
        <f t="shared" ref="G134:G150" si="14">F134/0.9375</f>
        <v>0.982010582010582</v>
      </c>
    </row>
    <row r="135" spans="1:7" x14ac:dyDescent="0.45">
      <c r="A135" s="1" t="s">
        <v>9</v>
      </c>
      <c r="B135" s="1">
        <v>3</v>
      </c>
      <c r="C135" s="1">
        <v>3</v>
      </c>
      <c r="D135" s="1">
        <v>84</v>
      </c>
      <c r="E135" s="1">
        <v>75</v>
      </c>
      <c r="F135" s="1">
        <f t="shared" si="9"/>
        <v>0.8928571428571429</v>
      </c>
      <c r="G135" s="1">
        <f t="shared" si="14"/>
        <v>0.95238095238095244</v>
      </c>
    </row>
    <row r="136" spans="1:7" x14ac:dyDescent="0.45">
      <c r="A136" s="1" t="s">
        <v>9</v>
      </c>
      <c r="B136" s="1">
        <v>3</v>
      </c>
      <c r="C136" s="1">
        <v>4</v>
      </c>
      <c r="D136" s="1">
        <v>64</v>
      </c>
      <c r="E136" s="1">
        <v>55</v>
      </c>
      <c r="F136" s="1">
        <f t="shared" si="9"/>
        <v>0.859375</v>
      </c>
      <c r="G136" s="1">
        <f t="shared" si="14"/>
        <v>0.91666666666666663</v>
      </c>
    </row>
    <row r="137" spans="1:7" x14ac:dyDescent="0.45">
      <c r="A137" s="1" t="s">
        <v>9</v>
      </c>
      <c r="B137" s="1">
        <v>3</v>
      </c>
      <c r="C137" s="1">
        <v>5</v>
      </c>
      <c r="D137" s="1">
        <v>64</v>
      </c>
      <c r="E137" s="1">
        <v>53</v>
      </c>
      <c r="F137" s="1">
        <f t="shared" si="9"/>
        <v>0.828125</v>
      </c>
      <c r="G137" s="1">
        <f t="shared" si="14"/>
        <v>0.8833333333333333</v>
      </c>
    </row>
    <row r="138" spans="1:7" x14ac:dyDescent="0.45">
      <c r="A138" s="1" t="s">
        <v>9</v>
      </c>
      <c r="B138" s="1">
        <v>3</v>
      </c>
      <c r="C138" s="1">
        <v>8</v>
      </c>
      <c r="D138" s="1">
        <v>60</v>
      </c>
      <c r="E138" s="1">
        <v>50</v>
      </c>
      <c r="F138" s="1">
        <f t="shared" si="9"/>
        <v>0.83333333333333337</v>
      </c>
      <c r="G138" s="1">
        <f t="shared" si="14"/>
        <v>0.88888888888888895</v>
      </c>
    </row>
    <row r="139" spans="1:7" x14ac:dyDescent="0.45">
      <c r="A139" s="1" t="s">
        <v>9</v>
      </c>
      <c r="B139" s="1">
        <v>3</v>
      </c>
      <c r="C139" s="1">
        <v>11</v>
      </c>
      <c r="D139" s="1">
        <v>78</v>
      </c>
      <c r="E139" s="1">
        <v>64</v>
      </c>
      <c r="F139" s="1">
        <f t="shared" si="9"/>
        <v>0.82051282051282048</v>
      </c>
      <c r="G139" s="1">
        <f t="shared" si="14"/>
        <v>0.87521367521367521</v>
      </c>
    </row>
    <row r="140" spans="1:7" x14ac:dyDescent="0.45">
      <c r="A140" s="1" t="s">
        <v>9</v>
      </c>
      <c r="B140" s="1">
        <v>3</v>
      </c>
      <c r="C140" s="1">
        <v>12</v>
      </c>
      <c r="D140" s="1">
        <v>79</v>
      </c>
      <c r="E140" s="1">
        <v>55</v>
      </c>
      <c r="F140" s="1">
        <f t="shared" ref="F140:F177" si="15">E140/D140</f>
        <v>0.69620253164556967</v>
      </c>
      <c r="G140" s="1">
        <f t="shared" si="14"/>
        <v>0.7426160337552743</v>
      </c>
    </row>
    <row r="141" spans="1:7" x14ac:dyDescent="0.45">
      <c r="A141" s="1" t="s">
        <v>9</v>
      </c>
      <c r="B141" s="1">
        <v>3</v>
      </c>
      <c r="C141" s="1">
        <v>13</v>
      </c>
      <c r="D141" s="1">
        <v>70</v>
      </c>
      <c r="E141" s="1">
        <v>45</v>
      </c>
      <c r="F141" s="1">
        <f t="shared" si="15"/>
        <v>0.6428571428571429</v>
      </c>
      <c r="G141" s="1">
        <f t="shared" si="14"/>
        <v>0.68571428571428572</v>
      </c>
    </row>
    <row r="142" spans="1:7" x14ac:dyDescent="0.45">
      <c r="A142" s="1" t="s">
        <v>9</v>
      </c>
      <c r="B142" s="1">
        <v>3</v>
      </c>
      <c r="C142" s="1">
        <v>14</v>
      </c>
      <c r="D142" s="1">
        <v>88</v>
      </c>
      <c r="E142" s="1">
        <v>34</v>
      </c>
      <c r="F142" s="1">
        <f t="shared" si="15"/>
        <v>0.38636363636363635</v>
      </c>
      <c r="G142" s="1">
        <f t="shared" si="14"/>
        <v>0.41212121212121211</v>
      </c>
    </row>
    <row r="143" spans="1:7" x14ac:dyDescent="0.45">
      <c r="A143" s="1" t="s">
        <v>9</v>
      </c>
      <c r="B143" s="1">
        <v>3</v>
      </c>
      <c r="C143" s="1">
        <v>15</v>
      </c>
      <c r="D143" s="1">
        <v>67</v>
      </c>
      <c r="E143" s="1">
        <v>28</v>
      </c>
      <c r="F143" s="1">
        <f t="shared" si="15"/>
        <v>0.41791044776119401</v>
      </c>
      <c r="G143" s="1">
        <f t="shared" si="14"/>
        <v>0.44577114427860692</v>
      </c>
    </row>
    <row r="144" spans="1:7" x14ac:dyDescent="0.45">
      <c r="A144" s="1" t="s">
        <v>9</v>
      </c>
      <c r="B144" s="1">
        <v>3</v>
      </c>
      <c r="C144" s="1">
        <v>16</v>
      </c>
      <c r="D144" s="1">
        <v>78</v>
      </c>
      <c r="E144" s="1">
        <v>25</v>
      </c>
      <c r="F144" s="1">
        <f t="shared" si="15"/>
        <v>0.32051282051282054</v>
      </c>
      <c r="G144" s="1">
        <f t="shared" si="14"/>
        <v>0.34188034188034189</v>
      </c>
    </row>
    <row r="145" spans="1:7" x14ac:dyDescent="0.45">
      <c r="A145" s="1" t="s">
        <v>9</v>
      </c>
      <c r="B145" s="1">
        <v>3</v>
      </c>
      <c r="C145" s="1">
        <v>17</v>
      </c>
      <c r="D145" s="1">
        <v>75</v>
      </c>
      <c r="E145" s="1">
        <v>21</v>
      </c>
      <c r="F145" s="1">
        <f t="shared" si="15"/>
        <v>0.28000000000000003</v>
      </c>
      <c r="G145" s="1">
        <f t="shared" si="14"/>
        <v>0.29866666666666669</v>
      </c>
    </row>
    <row r="146" spans="1:7" x14ac:dyDescent="0.45">
      <c r="A146" s="1" t="s">
        <v>9</v>
      </c>
      <c r="B146" s="1">
        <v>3</v>
      </c>
      <c r="C146" s="1">
        <v>18</v>
      </c>
      <c r="D146" s="1">
        <v>72</v>
      </c>
      <c r="E146" s="1">
        <v>14</v>
      </c>
      <c r="F146" s="1">
        <f t="shared" si="15"/>
        <v>0.19444444444444445</v>
      </c>
      <c r="G146" s="1">
        <f t="shared" si="14"/>
        <v>0.2074074074074074</v>
      </c>
    </row>
    <row r="147" spans="1:7" x14ac:dyDescent="0.45">
      <c r="A147" s="1" t="s">
        <v>9</v>
      </c>
      <c r="B147" s="1">
        <v>3</v>
      </c>
      <c r="C147" s="1">
        <v>19</v>
      </c>
      <c r="D147" s="1">
        <v>65</v>
      </c>
      <c r="E147" s="1">
        <v>10</v>
      </c>
      <c r="F147" s="1">
        <f t="shared" si="15"/>
        <v>0.15384615384615385</v>
      </c>
      <c r="G147" s="1">
        <f t="shared" si="14"/>
        <v>0.1641025641025641</v>
      </c>
    </row>
    <row r="148" spans="1:7" x14ac:dyDescent="0.45">
      <c r="A148" s="1" t="s">
        <v>9</v>
      </c>
      <c r="B148" s="1">
        <v>3</v>
      </c>
      <c r="C148" s="1">
        <v>20</v>
      </c>
      <c r="D148" s="1">
        <v>84</v>
      </c>
      <c r="E148" s="1">
        <v>6</v>
      </c>
      <c r="F148" s="1">
        <f t="shared" si="15"/>
        <v>7.1428571428571425E-2</v>
      </c>
      <c r="G148" s="1">
        <f t="shared" si="14"/>
        <v>7.6190476190476183E-2</v>
      </c>
    </row>
    <row r="149" spans="1:7" x14ac:dyDescent="0.45">
      <c r="A149" s="1" t="s">
        <v>9</v>
      </c>
      <c r="B149" s="1">
        <v>3</v>
      </c>
      <c r="C149" s="1">
        <v>21</v>
      </c>
      <c r="D149" s="1">
        <v>48</v>
      </c>
      <c r="E149" s="1">
        <v>2</v>
      </c>
      <c r="F149" s="1">
        <f t="shared" si="15"/>
        <v>4.1666666666666664E-2</v>
      </c>
      <c r="G149" s="1">
        <f t="shared" si="14"/>
        <v>4.4444444444444439E-2</v>
      </c>
    </row>
    <row r="150" spans="1:7" x14ac:dyDescent="0.45">
      <c r="A150" s="1" t="s">
        <v>9</v>
      </c>
      <c r="B150" s="1">
        <v>3</v>
      </c>
      <c r="C150" s="1">
        <v>22</v>
      </c>
      <c r="D150" s="1">
        <v>52</v>
      </c>
      <c r="E150" s="1">
        <v>0</v>
      </c>
      <c r="F150" s="1">
        <f t="shared" si="15"/>
        <v>0</v>
      </c>
      <c r="G150" s="1">
        <f t="shared" si="14"/>
        <v>0</v>
      </c>
    </row>
    <row r="151" spans="1:7" x14ac:dyDescent="0.45">
      <c r="A151" s="1" t="s">
        <v>8</v>
      </c>
      <c r="B151" s="1">
        <v>4</v>
      </c>
      <c r="C151" s="1">
        <v>1</v>
      </c>
      <c r="D151" s="1">
        <v>48</v>
      </c>
      <c r="E151" s="1">
        <v>42</v>
      </c>
      <c r="F151" s="1">
        <f t="shared" si="15"/>
        <v>0.875</v>
      </c>
      <c r="G151" s="1">
        <f>F151/0.875</f>
        <v>1</v>
      </c>
    </row>
    <row r="152" spans="1:7" x14ac:dyDescent="0.45">
      <c r="A152" s="1" t="s">
        <v>8</v>
      </c>
      <c r="B152" s="1">
        <v>4</v>
      </c>
      <c r="C152" s="1">
        <v>3</v>
      </c>
      <c r="D152" s="1">
        <v>60</v>
      </c>
      <c r="E152" s="1">
        <v>50</v>
      </c>
      <c r="F152" s="1">
        <f t="shared" si="15"/>
        <v>0.83333333333333337</v>
      </c>
      <c r="G152" s="1">
        <f t="shared" ref="G152:G157" si="16">F152/0.875</f>
        <v>0.95238095238095244</v>
      </c>
    </row>
    <row r="153" spans="1:7" x14ac:dyDescent="0.45">
      <c r="A153" s="1" t="s">
        <v>8</v>
      </c>
      <c r="B153" s="1">
        <v>4</v>
      </c>
      <c r="C153" s="1">
        <v>4</v>
      </c>
      <c r="D153" s="1">
        <v>62</v>
      </c>
      <c r="E153" s="1">
        <v>44</v>
      </c>
      <c r="F153" s="1">
        <f t="shared" si="15"/>
        <v>0.70967741935483875</v>
      </c>
      <c r="G153" s="1">
        <f t="shared" si="16"/>
        <v>0.81105990783410142</v>
      </c>
    </row>
    <row r="154" spans="1:7" x14ac:dyDescent="0.45">
      <c r="A154" s="1" t="s">
        <v>8</v>
      </c>
      <c r="B154" s="1">
        <v>4</v>
      </c>
      <c r="C154" s="1">
        <v>5</v>
      </c>
      <c r="D154" s="1">
        <v>59</v>
      </c>
      <c r="E154" s="1">
        <v>39</v>
      </c>
      <c r="F154" s="1">
        <f t="shared" si="15"/>
        <v>0.66101694915254239</v>
      </c>
      <c r="G154" s="1">
        <f t="shared" si="16"/>
        <v>0.75544794188861986</v>
      </c>
    </row>
    <row r="155" spans="1:7" x14ac:dyDescent="0.45">
      <c r="A155" s="1" t="s">
        <v>8</v>
      </c>
      <c r="B155" s="1">
        <v>4</v>
      </c>
      <c r="C155" s="1">
        <v>7</v>
      </c>
      <c r="D155" s="1">
        <v>38</v>
      </c>
      <c r="E155" s="1">
        <v>23</v>
      </c>
      <c r="F155" s="1">
        <f t="shared" si="15"/>
        <v>0.60526315789473684</v>
      </c>
      <c r="G155" s="1">
        <f t="shared" si="16"/>
        <v>0.69172932330827064</v>
      </c>
    </row>
    <row r="156" spans="1:7" x14ac:dyDescent="0.45">
      <c r="A156" s="1" t="s">
        <v>8</v>
      </c>
      <c r="B156" s="1">
        <v>4</v>
      </c>
      <c r="C156" s="1">
        <v>8</v>
      </c>
      <c r="D156" s="1">
        <v>47</v>
      </c>
      <c r="E156" s="1">
        <v>21</v>
      </c>
      <c r="F156" s="1">
        <f t="shared" si="15"/>
        <v>0.44680851063829785</v>
      </c>
      <c r="G156" s="1">
        <f t="shared" si="16"/>
        <v>0.51063829787234039</v>
      </c>
    </row>
    <row r="157" spans="1:7" x14ac:dyDescent="0.45">
      <c r="A157" s="1" t="s">
        <v>8</v>
      </c>
      <c r="B157" s="1">
        <v>4</v>
      </c>
      <c r="C157" s="1">
        <v>9</v>
      </c>
      <c r="D157" s="1">
        <v>56</v>
      </c>
      <c r="E157" s="1">
        <v>20</v>
      </c>
      <c r="F157" s="1">
        <f t="shared" si="15"/>
        <v>0.35714285714285715</v>
      </c>
      <c r="G157" s="1">
        <f t="shared" si="16"/>
        <v>0.40816326530612246</v>
      </c>
    </row>
    <row r="158" spans="1:7" x14ac:dyDescent="0.45">
      <c r="A158" s="1" t="s">
        <v>5</v>
      </c>
      <c r="B158" s="1">
        <v>4</v>
      </c>
      <c r="C158" s="1">
        <v>1</v>
      </c>
      <c r="D158" s="1">
        <v>42</v>
      </c>
      <c r="E158" s="1">
        <v>35</v>
      </c>
      <c r="F158" s="1">
        <f t="shared" si="15"/>
        <v>0.83333333333333337</v>
      </c>
      <c r="G158" s="1">
        <f>F158/0.833333333333333</f>
        <v>1.0000000000000004</v>
      </c>
    </row>
    <row r="159" spans="1:7" x14ac:dyDescent="0.45">
      <c r="A159" s="1" t="s">
        <v>5</v>
      </c>
      <c r="B159" s="1">
        <v>4</v>
      </c>
      <c r="C159" s="1">
        <v>3</v>
      </c>
      <c r="D159" s="1">
        <v>52</v>
      </c>
      <c r="E159" s="1">
        <v>30</v>
      </c>
      <c r="F159" s="1">
        <f t="shared" si="15"/>
        <v>0.57692307692307687</v>
      </c>
      <c r="G159" s="1">
        <f t="shared" ref="G159:G162" si="17">F159/0.833333333333333</f>
        <v>0.69230769230769251</v>
      </c>
    </row>
    <row r="160" spans="1:7" x14ac:dyDescent="0.45">
      <c r="A160" s="1" t="s">
        <v>5</v>
      </c>
      <c r="B160" s="1">
        <v>4</v>
      </c>
      <c r="C160" s="1">
        <v>4</v>
      </c>
      <c r="D160" s="1">
        <v>18</v>
      </c>
      <c r="E160" s="1">
        <v>8</v>
      </c>
      <c r="F160" s="1">
        <f t="shared" si="15"/>
        <v>0.44444444444444442</v>
      </c>
      <c r="G160" s="1">
        <f t="shared" si="17"/>
        <v>0.53333333333333355</v>
      </c>
    </row>
    <row r="161" spans="1:7" x14ac:dyDescent="0.45">
      <c r="A161" s="1" t="s">
        <v>5</v>
      </c>
      <c r="B161" s="1">
        <v>4</v>
      </c>
      <c r="C161" s="1">
        <v>5</v>
      </c>
      <c r="D161" s="1">
        <v>29</v>
      </c>
      <c r="E161" s="1">
        <v>12</v>
      </c>
      <c r="F161" s="1">
        <f t="shared" si="15"/>
        <v>0.41379310344827586</v>
      </c>
      <c r="G161" s="1">
        <f t="shared" si="17"/>
        <v>0.49655172413793119</v>
      </c>
    </row>
    <row r="162" spans="1:7" x14ac:dyDescent="0.45">
      <c r="A162" s="1" t="s">
        <v>5</v>
      </c>
      <c r="B162" s="1">
        <v>4</v>
      </c>
      <c r="C162" s="1">
        <v>6</v>
      </c>
      <c r="D162" s="1">
        <v>29</v>
      </c>
      <c r="E162" s="1">
        <v>0</v>
      </c>
      <c r="F162" s="1">
        <f t="shared" si="15"/>
        <v>0</v>
      </c>
      <c r="G162" s="1">
        <f t="shared" si="17"/>
        <v>0</v>
      </c>
    </row>
    <row r="163" spans="1:7" x14ac:dyDescent="0.45">
      <c r="A163" s="1" t="s">
        <v>11</v>
      </c>
      <c r="B163" s="1">
        <v>4</v>
      </c>
      <c r="C163" s="1">
        <v>1</v>
      </c>
      <c r="D163" s="1">
        <v>54</v>
      </c>
      <c r="E163" s="1">
        <v>54</v>
      </c>
      <c r="F163" s="1">
        <f t="shared" si="15"/>
        <v>1</v>
      </c>
      <c r="G163" s="1">
        <f>F163/1</f>
        <v>1</v>
      </c>
    </row>
    <row r="164" spans="1:7" x14ac:dyDescent="0.45">
      <c r="A164" s="1" t="s">
        <v>11</v>
      </c>
      <c r="B164" s="1">
        <v>4</v>
      </c>
      <c r="C164" s="1">
        <v>3</v>
      </c>
      <c r="D164" s="1">
        <v>50</v>
      </c>
      <c r="E164" s="1">
        <v>46</v>
      </c>
      <c r="F164" s="1">
        <f t="shared" si="15"/>
        <v>0.92</v>
      </c>
      <c r="G164" s="1">
        <f t="shared" ref="G164:G177" si="18">F164/1</f>
        <v>0.92</v>
      </c>
    </row>
    <row r="165" spans="1:7" x14ac:dyDescent="0.45">
      <c r="A165" s="1" t="s">
        <v>11</v>
      </c>
      <c r="B165" s="1">
        <v>4</v>
      </c>
      <c r="C165" s="1">
        <v>4</v>
      </c>
      <c r="D165" s="1">
        <v>64</v>
      </c>
      <c r="E165" s="1">
        <v>54</v>
      </c>
      <c r="F165" s="1">
        <f t="shared" si="15"/>
        <v>0.84375</v>
      </c>
      <c r="G165" s="1">
        <f t="shared" si="18"/>
        <v>0.84375</v>
      </c>
    </row>
    <row r="166" spans="1:7" x14ac:dyDescent="0.45">
      <c r="A166" s="1" t="s">
        <v>11</v>
      </c>
      <c r="B166" s="1">
        <v>4</v>
      </c>
      <c r="C166" s="1">
        <v>5</v>
      </c>
      <c r="D166" s="1">
        <v>58</v>
      </c>
      <c r="E166" s="1">
        <v>49</v>
      </c>
      <c r="F166" s="1">
        <f t="shared" si="15"/>
        <v>0.84482758620689657</v>
      </c>
      <c r="G166" s="1">
        <f t="shared" si="18"/>
        <v>0.84482758620689657</v>
      </c>
    </row>
    <row r="167" spans="1:7" x14ac:dyDescent="0.45">
      <c r="A167" s="1" t="s">
        <v>11</v>
      </c>
      <c r="B167" s="1">
        <v>4</v>
      </c>
      <c r="C167" s="1">
        <v>6</v>
      </c>
      <c r="D167" s="1">
        <v>76</v>
      </c>
      <c r="E167" s="1">
        <v>63</v>
      </c>
      <c r="F167" s="1">
        <f t="shared" si="15"/>
        <v>0.82894736842105265</v>
      </c>
      <c r="G167" s="1">
        <f t="shared" si="18"/>
        <v>0.82894736842105265</v>
      </c>
    </row>
    <row r="168" spans="1:7" x14ac:dyDescent="0.45">
      <c r="A168" s="1" t="s">
        <v>11</v>
      </c>
      <c r="B168" s="1">
        <v>4</v>
      </c>
      <c r="C168" s="1">
        <v>8</v>
      </c>
      <c r="D168" s="1">
        <v>69</v>
      </c>
      <c r="E168" s="1">
        <v>47</v>
      </c>
      <c r="F168" s="1">
        <f t="shared" si="15"/>
        <v>0.6811594202898551</v>
      </c>
      <c r="G168" s="1">
        <f t="shared" si="18"/>
        <v>0.6811594202898551</v>
      </c>
    </row>
    <row r="169" spans="1:7" x14ac:dyDescent="0.45">
      <c r="A169" s="1" t="s">
        <v>11</v>
      </c>
      <c r="B169" s="1">
        <v>4</v>
      </c>
      <c r="C169" s="1">
        <v>9</v>
      </c>
      <c r="D169" s="1">
        <v>54</v>
      </c>
      <c r="E169" s="1">
        <v>27</v>
      </c>
      <c r="F169" s="1">
        <f t="shared" si="15"/>
        <v>0.5</v>
      </c>
      <c r="G169" s="1">
        <f t="shared" si="18"/>
        <v>0.5</v>
      </c>
    </row>
    <row r="170" spans="1:7" x14ac:dyDescent="0.45">
      <c r="A170" s="1" t="s">
        <v>11</v>
      </c>
      <c r="B170" s="1">
        <v>4</v>
      </c>
      <c r="C170" s="1">
        <v>10</v>
      </c>
      <c r="D170" s="1">
        <v>60</v>
      </c>
      <c r="E170" s="1">
        <v>34</v>
      </c>
      <c r="F170" s="1">
        <f t="shared" si="15"/>
        <v>0.56666666666666665</v>
      </c>
      <c r="G170" s="1">
        <f t="shared" si="18"/>
        <v>0.56666666666666665</v>
      </c>
    </row>
    <row r="171" spans="1:7" x14ac:dyDescent="0.45">
      <c r="A171" s="1" t="s">
        <v>11</v>
      </c>
      <c r="B171" s="1">
        <v>4</v>
      </c>
      <c r="C171" s="1">
        <v>11</v>
      </c>
      <c r="D171" s="1">
        <v>32</v>
      </c>
      <c r="E171" s="1">
        <v>15</v>
      </c>
      <c r="F171" s="1">
        <f t="shared" si="15"/>
        <v>0.46875</v>
      </c>
      <c r="G171" s="1">
        <f t="shared" si="18"/>
        <v>0.46875</v>
      </c>
    </row>
    <row r="172" spans="1:7" x14ac:dyDescent="0.45">
      <c r="A172" s="1" t="s">
        <v>11</v>
      </c>
      <c r="B172" s="1">
        <v>4</v>
      </c>
      <c r="C172" s="1">
        <v>13</v>
      </c>
      <c r="D172" s="1">
        <v>56</v>
      </c>
      <c r="E172" s="1">
        <v>16</v>
      </c>
      <c r="F172" s="1">
        <f t="shared" si="15"/>
        <v>0.2857142857142857</v>
      </c>
      <c r="G172" s="1">
        <f t="shared" si="18"/>
        <v>0.2857142857142857</v>
      </c>
    </row>
    <row r="173" spans="1:7" x14ac:dyDescent="0.45">
      <c r="A173" s="1" t="s">
        <v>11</v>
      </c>
      <c r="B173" s="1">
        <v>4</v>
      </c>
      <c r="C173" s="1">
        <v>14</v>
      </c>
      <c r="D173" s="1">
        <v>55</v>
      </c>
      <c r="E173" s="1">
        <v>14</v>
      </c>
      <c r="F173" s="1">
        <f t="shared" si="15"/>
        <v>0.25454545454545452</v>
      </c>
      <c r="G173" s="1">
        <f t="shared" si="18"/>
        <v>0.25454545454545452</v>
      </c>
    </row>
    <row r="174" spans="1:7" x14ac:dyDescent="0.45">
      <c r="A174" s="1" t="s">
        <v>11</v>
      </c>
      <c r="B174" s="1">
        <v>4</v>
      </c>
      <c r="C174" s="1">
        <v>15</v>
      </c>
      <c r="D174" s="1">
        <v>51</v>
      </c>
      <c r="E174" s="1">
        <v>10</v>
      </c>
      <c r="F174" s="1">
        <f t="shared" si="15"/>
        <v>0.19607843137254902</v>
      </c>
      <c r="G174" s="1">
        <f t="shared" si="18"/>
        <v>0.19607843137254902</v>
      </c>
    </row>
    <row r="175" spans="1:7" x14ac:dyDescent="0.45">
      <c r="A175" s="1" t="s">
        <v>11</v>
      </c>
      <c r="B175" s="1">
        <v>4</v>
      </c>
      <c r="C175" s="1">
        <v>17</v>
      </c>
      <c r="D175" s="1">
        <v>39</v>
      </c>
      <c r="E175" s="1">
        <v>4</v>
      </c>
      <c r="F175" s="1">
        <f t="shared" si="15"/>
        <v>0.10256410256410256</v>
      </c>
      <c r="G175" s="1">
        <f t="shared" si="18"/>
        <v>0.10256410256410256</v>
      </c>
    </row>
    <row r="176" spans="1:7" x14ac:dyDescent="0.45">
      <c r="A176" s="1" t="s">
        <v>11</v>
      </c>
      <c r="B176" s="1">
        <v>4</v>
      </c>
      <c r="C176" s="1">
        <v>18</v>
      </c>
      <c r="D176" s="1">
        <v>45</v>
      </c>
      <c r="E176" s="1">
        <v>2</v>
      </c>
      <c r="F176" s="1">
        <f t="shared" si="15"/>
        <v>4.4444444444444446E-2</v>
      </c>
      <c r="G176" s="1">
        <f t="shared" si="18"/>
        <v>4.4444444444444446E-2</v>
      </c>
    </row>
    <row r="177" spans="1:7" x14ac:dyDescent="0.45">
      <c r="A177" s="1" t="s">
        <v>11</v>
      </c>
      <c r="B177" s="1">
        <v>4</v>
      </c>
      <c r="C177" s="1">
        <v>19</v>
      </c>
      <c r="D177" s="1">
        <v>29</v>
      </c>
      <c r="E177" s="1">
        <v>0</v>
      </c>
      <c r="F177" s="1">
        <f t="shared" si="15"/>
        <v>0</v>
      </c>
      <c r="G177" s="1">
        <f t="shared" si="18"/>
        <v>0</v>
      </c>
    </row>
    <row r="178" spans="1:7" x14ac:dyDescent="0.45">
      <c r="A178" s="1" t="s">
        <v>5</v>
      </c>
      <c r="B178" s="1">
        <v>5</v>
      </c>
      <c r="C178" s="1">
        <v>1</v>
      </c>
      <c r="D178" s="1">
        <v>126</v>
      </c>
      <c r="E178" s="1">
        <v>121</v>
      </c>
      <c r="F178" s="1">
        <f t="shared" ref="F178:F231" si="19">E178/D178</f>
        <v>0.96031746031746035</v>
      </c>
      <c r="G178" s="1">
        <f>F178/0.96031746031746</f>
        <v>1.0000000000000004</v>
      </c>
    </row>
    <row r="179" spans="1:7" x14ac:dyDescent="0.45">
      <c r="A179" s="1" t="s">
        <v>5</v>
      </c>
      <c r="B179" s="1">
        <v>5</v>
      </c>
      <c r="C179" s="1">
        <v>2</v>
      </c>
      <c r="D179" s="1">
        <v>161</v>
      </c>
      <c r="E179" s="1">
        <v>121</v>
      </c>
      <c r="F179" s="1">
        <f t="shared" si="19"/>
        <v>0.75155279503105588</v>
      </c>
      <c r="G179" s="1">
        <f t="shared" ref="G179:G188" si="20">F179/0.96031746031746</f>
        <v>0.78260869565217417</v>
      </c>
    </row>
    <row r="180" spans="1:7" x14ac:dyDescent="0.45">
      <c r="A180" s="1" t="s">
        <v>5</v>
      </c>
      <c r="B180" s="1">
        <v>5</v>
      </c>
      <c r="C180" s="1">
        <v>3</v>
      </c>
      <c r="D180" s="1">
        <v>121</v>
      </c>
      <c r="E180" s="1">
        <v>81</v>
      </c>
      <c r="F180" s="1">
        <f t="shared" si="19"/>
        <v>0.66942148760330578</v>
      </c>
      <c r="G180" s="1">
        <f t="shared" si="20"/>
        <v>0.69708353254559141</v>
      </c>
    </row>
    <row r="181" spans="1:7" x14ac:dyDescent="0.45">
      <c r="A181" s="1" t="s">
        <v>5</v>
      </c>
      <c r="B181" s="1">
        <v>5</v>
      </c>
      <c r="C181" s="1">
        <v>4</v>
      </c>
      <c r="D181" s="1">
        <v>117</v>
      </c>
      <c r="E181" s="1">
        <v>43</v>
      </c>
      <c r="F181" s="1">
        <f t="shared" si="19"/>
        <v>0.36752136752136755</v>
      </c>
      <c r="G181" s="1">
        <f t="shared" si="20"/>
        <v>0.38270820089001922</v>
      </c>
    </row>
    <row r="182" spans="1:7" x14ac:dyDescent="0.45">
      <c r="A182" s="1" t="s">
        <v>5</v>
      </c>
      <c r="B182" s="1">
        <v>5</v>
      </c>
      <c r="C182" s="1">
        <v>5</v>
      </c>
      <c r="D182" s="1">
        <v>94</v>
      </c>
      <c r="E182" s="1">
        <v>34</v>
      </c>
      <c r="F182" s="1">
        <f t="shared" si="19"/>
        <v>0.36170212765957449</v>
      </c>
      <c r="G182" s="1">
        <f t="shared" si="20"/>
        <v>0.37664849657112726</v>
      </c>
    </row>
    <row r="183" spans="1:7" x14ac:dyDescent="0.45">
      <c r="A183" s="1" t="s">
        <v>5</v>
      </c>
      <c r="B183" s="1">
        <v>5</v>
      </c>
      <c r="C183" s="1">
        <v>6</v>
      </c>
      <c r="D183" s="1">
        <v>109</v>
      </c>
      <c r="E183" s="1">
        <v>34</v>
      </c>
      <c r="F183" s="1">
        <f t="shared" si="19"/>
        <v>0.31192660550458717</v>
      </c>
      <c r="G183" s="1">
        <f t="shared" si="20"/>
        <v>0.3248161346576694</v>
      </c>
    </row>
    <row r="184" spans="1:7" x14ac:dyDescent="0.45">
      <c r="A184" s="1" t="s">
        <v>5</v>
      </c>
      <c r="B184" s="1">
        <v>5</v>
      </c>
      <c r="C184" s="1">
        <v>8</v>
      </c>
      <c r="D184" s="1">
        <v>99</v>
      </c>
      <c r="E184" s="1">
        <v>14</v>
      </c>
      <c r="F184" s="1">
        <f t="shared" si="19"/>
        <v>0.14141414141414141</v>
      </c>
      <c r="G184" s="1">
        <f t="shared" si="20"/>
        <v>0.14725770097670929</v>
      </c>
    </row>
    <row r="185" spans="1:7" x14ac:dyDescent="0.45">
      <c r="A185" s="1" t="s">
        <v>5</v>
      </c>
      <c r="B185" s="1">
        <v>5</v>
      </c>
      <c r="C185" s="1">
        <v>9</v>
      </c>
      <c r="D185" s="1">
        <v>127</v>
      </c>
      <c r="E185" s="1">
        <v>10</v>
      </c>
      <c r="F185" s="1">
        <f t="shared" si="19"/>
        <v>7.874015748031496E-2</v>
      </c>
      <c r="G185" s="1">
        <f t="shared" si="20"/>
        <v>8.1993882996030484E-2</v>
      </c>
    </row>
    <row r="186" spans="1:7" x14ac:dyDescent="0.45">
      <c r="A186" s="1" t="s">
        <v>5</v>
      </c>
      <c r="B186" s="1">
        <v>5</v>
      </c>
      <c r="C186" s="1">
        <v>10</v>
      </c>
      <c r="D186" s="1">
        <v>146</v>
      </c>
      <c r="E186" s="1">
        <v>3</v>
      </c>
      <c r="F186" s="1">
        <f t="shared" si="19"/>
        <v>2.0547945205479451E-2</v>
      </c>
      <c r="G186" s="1">
        <f t="shared" si="20"/>
        <v>2.139703385033398E-2</v>
      </c>
    </row>
    <row r="187" spans="1:7" x14ac:dyDescent="0.45">
      <c r="A187" s="1" t="s">
        <v>5</v>
      </c>
      <c r="B187" s="1">
        <v>5</v>
      </c>
      <c r="C187" s="1">
        <v>11</v>
      </c>
      <c r="D187" s="1">
        <v>122</v>
      </c>
      <c r="E187" s="1">
        <v>1</v>
      </c>
      <c r="F187" s="1">
        <f t="shared" si="19"/>
        <v>8.1967213114754103E-3</v>
      </c>
      <c r="G187" s="1">
        <f t="shared" si="20"/>
        <v>8.5354288036851404E-3</v>
      </c>
    </row>
    <row r="188" spans="1:7" x14ac:dyDescent="0.45">
      <c r="A188" s="1" t="s">
        <v>5</v>
      </c>
      <c r="B188" s="1">
        <v>5</v>
      </c>
      <c r="C188" s="1">
        <v>12</v>
      </c>
      <c r="D188" s="1">
        <v>62</v>
      </c>
      <c r="E188" s="1">
        <v>0</v>
      </c>
      <c r="F188" s="1">
        <f t="shared" si="19"/>
        <v>0</v>
      </c>
      <c r="G188" s="1">
        <f t="shared" si="20"/>
        <v>0</v>
      </c>
    </row>
    <row r="189" spans="1:7" x14ac:dyDescent="0.45">
      <c r="A189" s="1" t="s">
        <v>9</v>
      </c>
      <c r="B189" s="1">
        <v>5</v>
      </c>
      <c r="C189" s="1">
        <v>1</v>
      </c>
      <c r="D189" s="1">
        <v>71</v>
      </c>
      <c r="E189" s="1">
        <v>71</v>
      </c>
      <c r="F189" s="1">
        <f t="shared" si="19"/>
        <v>1</v>
      </c>
      <c r="G189" s="1">
        <f>F189/1</f>
        <v>1</v>
      </c>
    </row>
    <row r="190" spans="1:7" x14ac:dyDescent="0.45">
      <c r="A190" s="1" t="s">
        <v>9</v>
      </c>
      <c r="B190" s="1">
        <v>5</v>
      </c>
      <c r="C190" s="1">
        <v>2</v>
      </c>
      <c r="D190" s="1">
        <v>133</v>
      </c>
      <c r="E190" s="1">
        <v>121</v>
      </c>
      <c r="F190" s="1">
        <f t="shared" si="19"/>
        <v>0.90977443609022557</v>
      </c>
      <c r="G190" s="1">
        <f t="shared" ref="G190:G209" si="21">F190/1</f>
        <v>0.90977443609022557</v>
      </c>
    </row>
    <row r="191" spans="1:7" x14ac:dyDescent="0.45">
      <c r="A191" s="1" t="s">
        <v>9</v>
      </c>
      <c r="B191" s="1">
        <v>5</v>
      </c>
      <c r="C191" s="1">
        <v>3</v>
      </c>
      <c r="D191" s="1">
        <v>79</v>
      </c>
      <c r="E191" s="1">
        <v>70</v>
      </c>
      <c r="F191" s="1">
        <f t="shared" si="19"/>
        <v>0.88607594936708856</v>
      </c>
      <c r="G191" s="1">
        <f t="shared" si="21"/>
        <v>0.88607594936708856</v>
      </c>
    </row>
    <row r="192" spans="1:7" x14ac:dyDescent="0.45">
      <c r="A192" s="1" t="s">
        <v>9</v>
      </c>
      <c r="B192" s="1">
        <v>5</v>
      </c>
      <c r="C192" s="1">
        <v>4</v>
      </c>
      <c r="D192" s="1">
        <v>68</v>
      </c>
      <c r="E192" s="1">
        <v>61</v>
      </c>
      <c r="F192" s="1">
        <f t="shared" si="19"/>
        <v>0.8970588235294118</v>
      </c>
      <c r="G192" s="1">
        <f t="shared" si="21"/>
        <v>0.8970588235294118</v>
      </c>
    </row>
    <row r="193" spans="1:7" x14ac:dyDescent="0.45">
      <c r="A193" s="1" t="s">
        <v>9</v>
      </c>
      <c r="B193" s="1">
        <v>5</v>
      </c>
      <c r="C193" s="1">
        <v>5</v>
      </c>
      <c r="D193" s="1">
        <v>90</v>
      </c>
      <c r="E193" s="1">
        <v>82</v>
      </c>
      <c r="F193" s="1">
        <f t="shared" si="19"/>
        <v>0.91111111111111109</v>
      </c>
      <c r="G193" s="1">
        <f t="shared" si="21"/>
        <v>0.91111111111111109</v>
      </c>
    </row>
    <row r="194" spans="1:7" x14ac:dyDescent="0.45">
      <c r="A194" s="1" t="s">
        <v>9</v>
      </c>
      <c r="B194" s="1">
        <v>5</v>
      </c>
      <c r="C194" s="1">
        <v>6</v>
      </c>
      <c r="D194" s="1">
        <v>59</v>
      </c>
      <c r="E194" s="1">
        <v>50</v>
      </c>
      <c r="F194" s="1">
        <f t="shared" si="19"/>
        <v>0.84745762711864403</v>
      </c>
      <c r="G194" s="1">
        <f t="shared" si="21"/>
        <v>0.84745762711864403</v>
      </c>
    </row>
    <row r="195" spans="1:7" x14ac:dyDescent="0.45">
      <c r="A195" s="1" t="s">
        <v>9</v>
      </c>
      <c r="B195" s="1">
        <v>5</v>
      </c>
      <c r="C195" s="1">
        <v>7</v>
      </c>
      <c r="D195" s="1">
        <v>91</v>
      </c>
      <c r="E195" s="1">
        <v>71</v>
      </c>
      <c r="F195" s="1">
        <f t="shared" si="19"/>
        <v>0.78021978021978022</v>
      </c>
      <c r="G195" s="1">
        <f t="shared" si="21"/>
        <v>0.78021978021978022</v>
      </c>
    </row>
    <row r="196" spans="1:7" x14ac:dyDescent="0.45">
      <c r="A196" s="1" t="s">
        <v>9</v>
      </c>
      <c r="B196" s="1">
        <v>5</v>
      </c>
      <c r="C196" s="1">
        <v>8</v>
      </c>
      <c r="D196" s="1">
        <v>66</v>
      </c>
      <c r="E196" s="1">
        <v>44</v>
      </c>
      <c r="F196" s="1">
        <f t="shared" si="19"/>
        <v>0.66666666666666663</v>
      </c>
      <c r="G196" s="1">
        <f t="shared" si="21"/>
        <v>0.66666666666666663</v>
      </c>
    </row>
    <row r="197" spans="1:7" x14ac:dyDescent="0.45">
      <c r="A197" s="1" t="s">
        <v>9</v>
      </c>
      <c r="B197" s="1">
        <v>5</v>
      </c>
      <c r="C197" s="1">
        <v>9</v>
      </c>
      <c r="D197" s="1">
        <v>59</v>
      </c>
      <c r="E197" s="1">
        <v>41</v>
      </c>
      <c r="F197" s="1">
        <f t="shared" si="19"/>
        <v>0.69491525423728817</v>
      </c>
      <c r="G197" s="1">
        <f t="shared" si="21"/>
        <v>0.69491525423728817</v>
      </c>
    </row>
    <row r="198" spans="1:7" x14ac:dyDescent="0.45">
      <c r="A198" s="1" t="s">
        <v>9</v>
      </c>
      <c r="B198" s="1">
        <v>5</v>
      </c>
      <c r="C198" s="1">
        <v>10</v>
      </c>
      <c r="D198" s="1">
        <v>76</v>
      </c>
      <c r="E198" s="1">
        <v>47</v>
      </c>
      <c r="F198" s="1">
        <f t="shared" si="19"/>
        <v>0.61842105263157898</v>
      </c>
      <c r="G198" s="1">
        <f t="shared" si="21"/>
        <v>0.61842105263157898</v>
      </c>
    </row>
    <row r="199" spans="1:7" x14ac:dyDescent="0.45">
      <c r="A199" s="1" t="s">
        <v>9</v>
      </c>
      <c r="B199" s="1">
        <v>5</v>
      </c>
      <c r="C199" s="1">
        <v>11</v>
      </c>
      <c r="D199" s="1">
        <v>99</v>
      </c>
      <c r="E199" s="1">
        <v>62</v>
      </c>
      <c r="F199" s="1">
        <f t="shared" si="19"/>
        <v>0.6262626262626263</v>
      </c>
      <c r="G199" s="1">
        <f t="shared" si="21"/>
        <v>0.6262626262626263</v>
      </c>
    </row>
    <row r="200" spans="1:7" x14ac:dyDescent="0.45">
      <c r="A200" s="1" t="s">
        <v>9</v>
      </c>
      <c r="B200" s="1">
        <v>5</v>
      </c>
      <c r="C200" s="1">
        <v>12</v>
      </c>
      <c r="D200" s="1">
        <v>99</v>
      </c>
      <c r="E200" s="1">
        <v>55</v>
      </c>
      <c r="F200" s="1">
        <f t="shared" si="19"/>
        <v>0.55555555555555558</v>
      </c>
      <c r="G200" s="1">
        <f t="shared" si="21"/>
        <v>0.55555555555555558</v>
      </c>
    </row>
    <row r="201" spans="1:7" x14ac:dyDescent="0.45">
      <c r="A201" s="1" t="s">
        <v>9</v>
      </c>
      <c r="B201" s="1">
        <v>5</v>
      </c>
      <c r="C201" s="1">
        <v>13</v>
      </c>
      <c r="D201" s="1">
        <v>86</v>
      </c>
      <c r="E201" s="1">
        <v>38</v>
      </c>
      <c r="F201" s="1">
        <f t="shared" si="19"/>
        <v>0.44186046511627908</v>
      </c>
      <c r="G201" s="1">
        <f t="shared" si="21"/>
        <v>0.44186046511627908</v>
      </c>
    </row>
    <row r="202" spans="1:7" x14ac:dyDescent="0.45">
      <c r="A202" s="1" t="s">
        <v>9</v>
      </c>
      <c r="B202" s="1">
        <v>5</v>
      </c>
      <c r="C202" s="1">
        <v>14</v>
      </c>
      <c r="D202" s="1">
        <v>89</v>
      </c>
      <c r="E202" s="1">
        <v>28</v>
      </c>
      <c r="F202" s="1">
        <f t="shared" si="19"/>
        <v>0.3146067415730337</v>
      </c>
      <c r="G202" s="1">
        <f t="shared" si="21"/>
        <v>0.3146067415730337</v>
      </c>
    </row>
    <row r="203" spans="1:7" x14ac:dyDescent="0.45">
      <c r="A203" s="1" t="s">
        <v>9</v>
      </c>
      <c r="B203" s="1">
        <v>5</v>
      </c>
      <c r="C203" s="1">
        <v>15</v>
      </c>
      <c r="D203" s="1">
        <v>75</v>
      </c>
      <c r="E203" s="1">
        <v>14</v>
      </c>
      <c r="F203" s="1">
        <f t="shared" si="19"/>
        <v>0.18666666666666668</v>
      </c>
      <c r="G203" s="1">
        <f t="shared" si="21"/>
        <v>0.18666666666666668</v>
      </c>
    </row>
    <row r="204" spans="1:7" x14ac:dyDescent="0.45">
      <c r="A204" s="1" t="s">
        <v>9</v>
      </c>
      <c r="B204" s="1">
        <v>5</v>
      </c>
      <c r="C204" s="1">
        <v>16</v>
      </c>
      <c r="D204" s="1">
        <v>79</v>
      </c>
      <c r="E204" s="1">
        <v>7</v>
      </c>
      <c r="F204" s="1">
        <f t="shared" si="19"/>
        <v>8.8607594936708861E-2</v>
      </c>
      <c r="G204" s="1">
        <f t="shared" si="21"/>
        <v>8.8607594936708861E-2</v>
      </c>
    </row>
    <row r="205" spans="1:7" x14ac:dyDescent="0.45">
      <c r="A205" s="1" t="s">
        <v>9</v>
      </c>
      <c r="B205" s="1">
        <v>5</v>
      </c>
      <c r="C205" s="1">
        <v>18</v>
      </c>
      <c r="D205" s="1">
        <v>80</v>
      </c>
      <c r="E205" s="1">
        <v>7</v>
      </c>
      <c r="F205" s="1">
        <f t="shared" si="19"/>
        <v>8.7499999999999994E-2</v>
      </c>
      <c r="G205" s="1">
        <f t="shared" si="21"/>
        <v>8.7499999999999994E-2</v>
      </c>
    </row>
    <row r="206" spans="1:7" x14ac:dyDescent="0.45">
      <c r="A206" s="1" t="s">
        <v>9</v>
      </c>
      <c r="B206" s="1">
        <v>5</v>
      </c>
      <c r="C206" s="1">
        <v>19</v>
      </c>
      <c r="D206" s="1">
        <v>113</v>
      </c>
      <c r="E206" s="1">
        <v>4</v>
      </c>
      <c r="F206" s="1">
        <f t="shared" si="19"/>
        <v>3.5398230088495575E-2</v>
      </c>
      <c r="G206" s="1">
        <f t="shared" si="21"/>
        <v>3.5398230088495575E-2</v>
      </c>
    </row>
    <row r="207" spans="1:7" x14ac:dyDescent="0.45">
      <c r="A207" s="1" t="s">
        <v>9</v>
      </c>
      <c r="B207" s="1">
        <v>5</v>
      </c>
      <c r="C207" s="1">
        <v>20</v>
      </c>
      <c r="D207" s="1">
        <v>97</v>
      </c>
      <c r="E207" s="1">
        <v>2</v>
      </c>
      <c r="F207" s="1">
        <f t="shared" si="19"/>
        <v>2.0618556701030927E-2</v>
      </c>
      <c r="G207" s="1">
        <f t="shared" si="21"/>
        <v>2.0618556701030927E-2</v>
      </c>
    </row>
    <row r="208" spans="1:7" x14ac:dyDescent="0.45">
      <c r="A208" s="1" t="s">
        <v>9</v>
      </c>
      <c r="B208" s="1">
        <v>5</v>
      </c>
      <c r="C208" s="1">
        <v>21</v>
      </c>
      <c r="D208" s="1">
        <v>80</v>
      </c>
      <c r="E208" s="1">
        <v>1</v>
      </c>
      <c r="F208" s="1">
        <f t="shared" si="19"/>
        <v>1.2500000000000001E-2</v>
      </c>
      <c r="G208" s="1">
        <f t="shared" si="21"/>
        <v>1.2500000000000001E-2</v>
      </c>
    </row>
    <row r="209" spans="1:7" x14ac:dyDescent="0.45">
      <c r="A209" s="1" t="s">
        <v>9</v>
      </c>
      <c r="B209" s="1">
        <v>5</v>
      </c>
      <c r="C209" s="1">
        <v>22</v>
      </c>
      <c r="D209" s="1">
        <v>79</v>
      </c>
      <c r="E209" s="1">
        <v>0</v>
      </c>
      <c r="F209" s="1">
        <f t="shared" si="19"/>
        <v>0</v>
      </c>
      <c r="G209" s="1">
        <f t="shared" si="21"/>
        <v>0</v>
      </c>
    </row>
    <row r="210" spans="1:7" x14ac:dyDescent="0.45">
      <c r="A210" s="1" t="s">
        <v>12</v>
      </c>
      <c r="B210" s="1">
        <v>5</v>
      </c>
      <c r="C210" s="1">
        <v>1</v>
      </c>
      <c r="D210" s="1">
        <v>64</v>
      </c>
      <c r="E210" s="1">
        <v>64</v>
      </c>
      <c r="F210" s="1">
        <f t="shared" si="19"/>
        <v>1</v>
      </c>
      <c r="G210" s="1">
        <f>F210/1</f>
        <v>1</v>
      </c>
    </row>
    <row r="211" spans="1:7" x14ac:dyDescent="0.45">
      <c r="A211" s="1" t="s">
        <v>12</v>
      </c>
      <c r="B211" s="1">
        <v>5</v>
      </c>
      <c r="C211" s="1">
        <v>2</v>
      </c>
      <c r="D211" s="1">
        <v>144</v>
      </c>
      <c r="E211" s="1">
        <v>137</v>
      </c>
      <c r="F211" s="1">
        <f t="shared" si="19"/>
        <v>0.95138888888888884</v>
      </c>
      <c r="G211" s="1">
        <f t="shared" ref="G211:G227" si="22">F211/1</f>
        <v>0.95138888888888884</v>
      </c>
    </row>
    <row r="212" spans="1:7" x14ac:dyDescent="0.45">
      <c r="A212" s="1" t="s">
        <v>12</v>
      </c>
      <c r="B212" s="1">
        <v>5</v>
      </c>
      <c r="C212" s="1">
        <v>3</v>
      </c>
      <c r="D212" s="1">
        <v>111</v>
      </c>
      <c r="E212" s="1">
        <v>99</v>
      </c>
      <c r="F212" s="1">
        <f t="shared" si="19"/>
        <v>0.89189189189189189</v>
      </c>
      <c r="G212" s="1">
        <f t="shared" si="22"/>
        <v>0.89189189189189189</v>
      </c>
    </row>
    <row r="213" spans="1:7" x14ac:dyDescent="0.45">
      <c r="A213" s="1" t="s">
        <v>12</v>
      </c>
      <c r="B213" s="1">
        <v>5</v>
      </c>
      <c r="C213" s="1">
        <v>4</v>
      </c>
      <c r="D213" s="1">
        <v>99</v>
      </c>
      <c r="E213" s="1">
        <v>83</v>
      </c>
      <c r="F213" s="1">
        <f t="shared" si="19"/>
        <v>0.83838383838383834</v>
      </c>
      <c r="G213" s="1">
        <f t="shared" si="22"/>
        <v>0.83838383838383834</v>
      </c>
    </row>
    <row r="214" spans="1:7" x14ac:dyDescent="0.45">
      <c r="A214" s="1" t="s">
        <v>12</v>
      </c>
      <c r="B214" s="1">
        <v>5</v>
      </c>
      <c r="C214" s="1">
        <v>5</v>
      </c>
      <c r="D214" s="1">
        <v>119</v>
      </c>
      <c r="E214" s="1">
        <v>91</v>
      </c>
      <c r="F214" s="1">
        <f t="shared" si="19"/>
        <v>0.76470588235294112</v>
      </c>
      <c r="G214" s="1">
        <f t="shared" si="22"/>
        <v>0.76470588235294112</v>
      </c>
    </row>
    <row r="215" spans="1:7" x14ac:dyDescent="0.45">
      <c r="A215" s="1" t="s">
        <v>12</v>
      </c>
      <c r="B215" s="1">
        <v>5</v>
      </c>
      <c r="C215" s="1">
        <v>6</v>
      </c>
      <c r="D215" s="1">
        <v>111</v>
      </c>
      <c r="E215" s="1">
        <v>84</v>
      </c>
      <c r="F215" s="1">
        <f t="shared" si="19"/>
        <v>0.7567567567567568</v>
      </c>
      <c r="G215" s="1">
        <f t="shared" si="22"/>
        <v>0.7567567567567568</v>
      </c>
    </row>
    <row r="216" spans="1:7" x14ac:dyDescent="0.45">
      <c r="A216" s="1" t="s">
        <v>12</v>
      </c>
      <c r="B216" s="1">
        <v>5</v>
      </c>
      <c r="C216" s="1">
        <v>7</v>
      </c>
      <c r="D216" s="1">
        <v>95</v>
      </c>
      <c r="E216" s="1">
        <v>53</v>
      </c>
      <c r="F216" s="1">
        <f t="shared" si="19"/>
        <v>0.55789473684210522</v>
      </c>
      <c r="G216" s="1">
        <f t="shared" si="22"/>
        <v>0.55789473684210522</v>
      </c>
    </row>
    <row r="217" spans="1:7" x14ac:dyDescent="0.45">
      <c r="A217" s="1" t="s">
        <v>12</v>
      </c>
      <c r="B217" s="1">
        <v>5</v>
      </c>
      <c r="C217" s="1">
        <v>8</v>
      </c>
      <c r="D217" s="1">
        <v>142</v>
      </c>
      <c r="E217" s="1">
        <v>82</v>
      </c>
      <c r="F217" s="1">
        <f t="shared" si="19"/>
        <v>0.57746478873239437</v>
      </c>
      <c r="G217" s="1">
        <f t="shared" si="22"/>
        <v>0.57746478873239437</v>
      </c>
    </row>
    <row r="218" spans="1:7" x14ac:dyDescent="0.45">
      <c r="A218" s="1" t="s">
        <v>12</v>
      </c>
      <c r="B218" s="1">
        <v>5</v>
      </c>
      <c r="C218" s="1">
        <v>9</v>
      </c>
      <c r="D218" s="1">
        <v>95</v>
      </c>
      <c r="E218" s="1">
        <v>54</v>
      </c>
      <c r="F218" s="1">
        <f t="shared" si="19"/>
        <v>0.56842105263157894</v>
      </c>
      <c r="G218" s="1">
        <f t="shared" si="22"/>
        <v>0.56842105263157894</v>
      </c>
    </row>
    <row r="219" spans="1:7" x14ac:dyDescent="0.45">
      <c r="A219" s="1" t="s">
        <v>12</v>
      </c>
      <c r="B219" s="1">
        <v>5</v>
      </c>
      <c r="C219" s="1">
        <v>10</v>
      </c>
      <c r="D219" s="1">
        <v>96</v>
      </c>
      <c r="E219" s="1">
        <v>47</v>
      </c>
      <c r="F219" s="1">
        <f t="shared" si="19"/>
        <v>0.48958333333333331</v>
      </c>
      <c r="G219" s="1">
        <f t="shared" si="22"/>
        <v>0.48958333333333331</v>
      </c>
    </row>
    <row r="220" spans="1:7" x14ac:dyDescent="0.45">
      <c r="A220" s="1" t="s">
        <v>12</v>
      </c>
      <c r="B220" s="1">
        <v>5</v>
      </c>
      <c r="C220" s="1">
        <v>11</v>
      </c>
      <c r="D220" s="1">
        <v>114</v>
      </c>
      <c r="E220" s="1">
        <v>56</v>
      </c>
      <c r="F220" s="1">
        <f t="shared" si="19"/>
        <v>0.49122807017543857</v>
      </c>
      <c r="G220" s="1">
        <f t="shared" si="22"/>
        <v>0.49122807017543857</v>
      </c>
    </row>
    <row r="221" spans="1:7" x14ac:dyDescent="0.45">
      <c r="A221" s="1" t="s">
        <v>12</v>
      </c>
      <c r="B221" s="1">
        <v>5</v>
      </c>
      <c r="C221" s="1">
        <v>12</v>
      </c>
      <c r="D221" s="1">
        <v>96</v>
      </c>
      <c r="E221" s="1">
        <v>37</v>
      </c>
      <c r="F221" s="1">
        <f t="shared" si="19"/>
        <v>0.38541666666666669</v>
      </c>
      <c r="G221" s="1">
        <f t="shared" si="22"/>
        <v>0.38541666666666669</v>
      </c>
    </row>
    <row r="222" spans="1:7" x14ac:dyDescent="0.45">
      <c r="A222" s="1" t="s">
        <v>12</v>
      </c>
      <c r="B222" s="1">
        <v>5</v>
      </c>
      <c r="C222" s="1">
        <v>13</v>
      </c>
      <c r="D222" s="1">
        <v>109</v>
      </c>
      <c r="E222" s="1">
        <v>24</v>
      </c>
      <c r="F222" s="1">
        <f t="shared" si="19"/>
        <v>0.22018348623853212</v>
      </c>
      <c r="G222" s="1">
        <f t="shared" si="22"/>
        <v>0.22018348623853212</v>
      </c>
    </row>
    <row r="223" spans="1:7" x14ac:dyDescent="0.45">
      <c r="A223" s="1" t="s">
        <v>12</v>
      </c>
      <c r="B223" s="1">
        <v>5</v>
      </c>
      <c r="C223" s="1">
        <v>14</v>
      </c>
      <c r="D223" s="1">
        <v>96</v>
      </c>
      <c r="E223" s="1">
        <v>16</v>
      </c>
      <c r="F223" s="1">
        <f t="shared" si="19"/>
        <v>0.16666666666666666</v>
      </c>
      <c r="G223" s="1">
        <f t="shared" si="22"/>
        <v>0.16666666666666666</v>
      </c>
    </row>
    <row r="224" spans="1:7" x14ac:dyDescent="0.45">
      <c r="A224" s="1" t="s">
        <v>12</v>
      </c>
      <c r="B224" s="1">
        <v>5</v>
      </c>
      <c r="C224" s="1">
        <v>15</v>
      </c>
      <c r="D224" s="1">
        <v>104</v>
      </c>
      <c r="E224" s="1">
        <v>10</v>
      </c>
      <c r="F224" s="1">
        <f t="shared" si="19"/>
        <v>9.6153846153846159E-2</v>
      </c>
      <c r="G224" s="1">
        <f t="shared" si="22"/>
        <v>9.6153846153846159E-2</v>
      </c>
    </row>
    <row r="225" spans="1:7" x14ac:dyDescent="0.45">
      <c r="A225" s="1" t="s">
        <v>12</v>
      </c>
      <c r="B225" s="1">
        <v>5</v>
      </c>
      <c r="C225" s="1">
        <v>16</v>
      </c>
      <c r="D225" s="1">
        <v>99</v>
      </c>
      <c r="E225" s="1">
        <v>3</v>
      </c>
      <c r="F225" s="1">
        <f t="shared" si="19"/>
        <v>3.0303030303030304E-2</v>
      </c>
      <c r="G225" s="1">
        <f t="shared" si="22"/>
        <v>3.0303030303030304E-2</v>
      </c>
    </row>
    <row r="226" spans="1:7" x14ac:dyDescent="0.45">
      <c r="A226" s="1" t="s">
        <v>12</v>
      </c>
      <c r="B226" s="1">
        <v>5</v>
      </c>
      <c r="C226" s="1">
        <v>17</v>
      </c>
      <c r="D226" s="1">
        <v>84</v>
      </c>
      <c r="E226" s="1">
        <v>1</v>
      </c>
      <c r="F226" s="1">
        <f t="shared" si="19"/>
        <v>1.1904761904761904E-2</v>
      </c>
      <c r="G226" s="1">
        <f t="shared" si="22"/>
        <v>1.1904761904761904E-2</v>
      </c>
    </row>
    <row r="227" spans="1:7" x14ac:dyDescent="0.45">
      <c r="A227" s="1" t="s">
        <v>12</v>
      </c>
      <c r="B227" s="1">
        <v>5</v>
      </c>
      <c r="C227" s="1">
        <v>18</v>
      </c>
      <c r="D227" s="1">
        <v>102</v>
      </c>
      <c r="E227" s="1">
        <v>0</v>
      </c>
      <c r="F227" s="1">
        <f t="shared" si="19"/>
        <v>0</v>
      </c>
      <c r="G227" s="1">
        <f t="shared" si="22"/>
        <v>0</v>
      </c>
    </row>
    <row r="228" spans="1:7" x14ac:dyDescent="0.45">
      <c r="A228" s="1" t="s">
        <v>13</v>
      </c>
      <c r="B228" s="1">
        <v>5</v>
      </c>
      <c r="C228" s="1">
        <v>1</v>
      </c>
      <c r="D228" s="1">
        <v>132</v>
      </c>
      <c r="E228" s="1">
        <v>104</v>
      </c>
      <c r="F228" s="1">
        <f t="shared" si="19"/>
        <v>0.78787878787878785</v>
      </c>
      <c r="G228" s="1">
        <f>F228/0.787878787878788</f>
        <v>0.99999999999999989</v>
      </c>
    </row>
    <row r="229" spans="1:7" x14ac:dyDescent="0.45">
      <c r="A229" s="1" t="s">
        <v>13</v>
      </c>
      <c r="B229" s="1">
        <v>5</v>
      </c>
      <c r="C229" s="1">
        <v>2</v>
      </c>
      <c r="D229" s="1">
        <v>106</v>
      </c>
      <c r="E229" s="1">
        <v>98</v>
      </c>
      <c r="F229" s="1">
        <f t="shared" si="19"/>
        <v>0.92452830188679247</v>
      </c>
      <c r="G229" s="1">
        <f t="shared" ref="G229:G248" si="23">F229/0.787878787878788</f>
        <v>1.1734397677793904</v>
      </c>
    </row>
    <row r="230" spans="1:7" x14ac:dyDescent="0.45">
      <c r="A230" s="1" t="s">
        <v>13</v>
      </c>
      <c r="B230" s="1">
        <v>5</v>
      </c>
      <c r="C230" s="1">
        <v>3</v>
      </c>
      <c r="D230" s="1">
        <v>144</v>
      </c>
      <c r="E230" s="1">
        <v>129</v>
      </c>
      <c r="F230" s="1">
        <f t="shared" si="19"/>
        <v>0.89583333333333337</v>
      </c>
      <c r="G230" s="1">
        <f t="shared" si="23"/>
        <v>1.1370192307692306</v>
      </c>
    </row>
    <row r="231" spans="1:7" x14ac:dyDescent="0.45">
      <c r="A231" s="1" t="s">
        <v>13</v>
      </c>
      <c r="B231" s="1">
        <v>5</v>
      </c>
      <c r="C231" s="1">
        <v>4</v>
      </c>
      <c r="D231" s="1">
        <v>173</v>
      </c>
      <c r="E231" s="1">
        <v>158</v>
      </c>
      <c r="F231" s="1">
        <f t="shared" si="19"/>
        <v>0.91329479768786126</v>
      </c>
      <c r="G231" s="1">
        <f t="shared" si="23"/>
        <v>1.1591818586038238</v>
      </c>
    </row>
    <row r="232" spans="1:7" x14ac:dyDescent="0.45">
      <c r="A232" s="1" t="s">
        <v>13</v>
      </c>
      <c r="B232" s="1">
        <v>5</v>
      </c>
      <c r="C232" s="1">
        <v>5</v>
      </c>
      <c r="D232" s="1">
        <v>145</v>
      </c>
      <c r="E232" s="1">
        <v>120</v>
      </c>
      <c r="F232" s="1">
        <f t="shared" ref="F232:F422" si="24">E232/D232</f>
        <v>0.82758620689655171</v>
      </c>
      <c r="G232" s="1">
        <f t="shared" si="23"/>
        <v>1.0503978779840848</v>
      </c>
    </row>
    <row r="233" spans="1:7" x14ac:dyDescent="0.45">
      <c r="A233" s="1" t="s">
        <v>13</v>
      </c>
      <c r="B233" s="1">
        <v>5</v>
      </c>
      <c r="C233" s="1">
        <v>6</v>
      </c>
      <c r="D233" s="1">
        <v>85</v>
      </c>
      <c r="E233" s="1">
        <v>73</v>
      </c>
      <c r="F233" s="1">
        <f t="shared" si="24"/>
        <v>0.85882352941176465</v>
      </c>
      <c r="G233" s="1">
        <f t="shared" si="23"/>
        <v>1.0900452488687782</v>
      </c>
    </row>
    <row r="234" spans="1:7" x14ac:dyDescent="0.45">
      <c r="A234" s="1" t="s">
        <v>13</v>
      </c>
      <c r="B234" s="1">
        <v>5</v>
      </c>
      <c r="C234" s="1">
        <v>7</v>
      </c>
      <c r="D234" s="1">
        <v>61</v>
      </c>
      <c r="E234" s="1">
        <v>50</v>
      </c>
      <c r="F234" s="1">
        <f t="shared" si="24"/>
        <v>0.81967213114754101</v>
      </c>
      <c r="G234" s="1">
        <f t="shared" si="23"/>
        <v>1.0403530895334174</v>
      </c>
    </row>
    <row r="235" spans="1:7" x14ac:dyDescent="0.45">
      <c r="A235" s="1" t="s">
        <v>13</v>
      </c>
      <c r="B235" s="1">
        <v>5</v>
      </c>
      <c r="C235" s="1">
        <v>8</v>
      </c>
      <c r="D235" s="1">
        <v>124</v>
      </c>
      <c r="E235" s="1">
        <v>91</v>
      </c>
      <c r="F235" s="1">
        <f t="shared" si="24"/>
        <v>0.7338709677419355</v>
      </c>
      <c r="G235" s="1">
        <f t="shared" si="23"/>
        <v>0.93145161290322576</v>
      </c>
    </row>
    <row r="236" spans="1:7" x14ac:dyDescent="0.45">
      <c r="A236" s="1" t="s">
        <v>13</v>
      </c>
      <c r="B236" s="1">
        <v>5</v>
      </c>
      <c r="C236" s="1">
        <v>9</v>
      </c>
      <c r="D236" s="1">
        <v>101</v>
      </c>
      <c r="E236" s="1">
        <v>73</v>
      </c>
      <c r="F236" s="1">
        <f t="shared" si="24"/>
        <v>0.72277227722772275</v>
      </c>
      <c r="G236" s="1">
        <f t="shared" si="23"/>
        <v>0.91736481340441722</v>
      </c>
    </row>
    <row r="237" spans="1:7" x14ac:dyDescent="0.45">
      <c r="A237" s="1" t="s">
        <v>13</v>
      </c>
      <c r="B237" s="1">
        <v>5</v>
      </c>
      <c r="C237" s="1">
        <v>10</v>
      </c>
      <c r="D237" s="1">
        <v>93</v>
      </c>
      <c r="E237" s="1">
        <v>59</v>
      </c>
      <c r="F237" s="1">
        <f t="shared" si="24"/>
        <v>0.63440860215053763</v>
      </c>
      <c r="G237" s="1">
        <f t="shared" si="23"/>
        <v>0.8052109181141438</v>
      </c>
    </row>
    <row r="238" spans="1:7" x14ac:dyDescent="0.45">
      <c r="A238" s="1" t="s">
        <v>13</v>
      </c>
      <c r="B238" s="1">
        <v>5</v>
      </c>
      <c r="C238" s="1">
        <v>11</v>
      </c>
      <c r="D238" s="1">
        <v>144</v>
      </c>
      <c r="E238" s="1">
        <v>87</v>
      </c>
      <c r="F238" s="1">
        <f t="shared" si="24"/>
        <v>0.60416666666666663</v>
      </c>
      <c r="G238" s="1">
        <f t="shared" si="23"/>
        <v>0.76682692307692291</v>
      </c>
    </row>
    <row r="239" spans="1:7" x14ac:dyDescent="0.45">
      <c r="A239" s="1" t="s">
        <v>13</v>
      </c>
      <c r="B239" s="1">
        <v>5</v>
      </c>
      <c r="C239" s="1">
        <v>13</v>
      </c>
      <c r="D239" s="1">
        <v>85</v>
      </c>
      <c r="E239" s="1">
        <v>46</v>
      </c>
      <c r="F239" s="1">
        <f t="shared" si="24"/>
        <v>0.54117647058823526</v>
      </c>
      <c r="G239" s="1">
        <f t="shared" si="23"/>
        <v>0.68687782805429853</v>
      </c>
    </row>
    <row r="240" spans="1:7" x14ac:dyDescent="0.45">
      <c r="A240" s="1" t="s">
        <v>13</v>
      </c>
      <c r="B240" s="1">
        <v>5</v>
      </c>
      <c r="C240" s="1">
        <v>14</v>
      </c>
      <c r="D240" s="1">
        <v>128</v>
      </c>
      <c r="E240" s="1">
        <v>59</v>
      </c>
      <c r="F240" s="1">
        <f t="shared" si="24"/>
        <v>0.4609375</v>
      </c>
      <c r="G240" s="1">
        <f t="shared" si="23"/>
        <v>0.5850360576923076</v>
      </c>
    </row>
    <row r="241" spans="1:7" x14ac:dyDescent="0.45">
      <c r="A241" s="1" t="s">
        <v>13</v>
      </c>
      <c r="B241" s="1">
        <v>5</v>
      </c>
      <c r="C241" s="1">
        <v>15</v>
      </c>
      <c r="D241" s="1">
        <v>107</v>
      </c>
      <c r="E241" s="1">
        <v>28</v>
      </c>
      <c r="F241" s="1">
        <f t="shared" si="24"/>
        <v>0.26168224299065418</v>
      </c>
      <c r="G241" s="1">
        <f t="shared" si="23"/>
        <v>0.33213515456506104</v>
      </c>
    </row>
    <row r="242" spans="1:7" x14ac:dyDescent="0.45">
      <c r="A242" s="1" t="s">
        <v>13</v>
      </c>
      <c r="B242" s="1">
        <v>5</v>
      </c>
      <c r="C242" s="1">
        <v>16</v>
      </c>
      <c r="D242" s="1">
        <v>104</v>
      </c>
      <c r="E242" s="1">
        <v>18</v>
      </c>
      <c r="F242" s="1">
        <f t="shared" si="24"/>
        <v>0.17307692307692307</v>
      </c>
      <c r="G242" s="1">
        <f t="shared" si="23"/>
        <v>0.21967455621301774</v>
      </c>
    </row>
    <row r="243" spans="1:7" x14ac:dyDescent="0.45">
      <c r="A243" s="1" t="s">
        <v>13</v>
      </c>
      <c r="B243" s="1">
        <v>5</v>
      </c>
      <c r="C243" s="1">
        <v>17</v>
      </c>
      <c r="D243" s="1">
        <v>138</v>
      </c>
      <c r="E243" s="1">
        <v>25</v>
      </c>
      <c r="F243" s="1">
        <f t="shared" si="24"/>
        <v>0.18115942028985507</v>
      </c>
      <c r="G243" s="1">
        <f t="shared" si="23"/>
        <v>0.22993311036789296</v>
      </c>
    </row>
    <row r="244" spans="1:7" x14ac:dyDescent="0.45">
      <c r="A244" s="1" t="s">
        <v>13</v>
      </c>
      <c r="B244" s="1">
        <v>5</v>
      </c>
      <c r="C244" s="1">
        <v>18</v>
      </c>
      <c r="D244" s="1">
        <v>84</v>
      </c>
      <c r="E244" s="1">
        <v>7</v>
      </c>
      <c r="F244" s="1">
        <f t="shared" si="24"/>
        <v>8.3333333333333329E-2</v>
      </c>
      <c r="G244" s="1">
        <f t="shared" si="23"/>
        <v>0.10576923076923075</v>
      </c>
    </row>
    <row r="245" spans="1:7" x14ac:dyDescent="0.45">
      <c r="A245" s="1" t="s">
        <v>13</v>
      </c>
      <c r="B245" s="1">
        <v>5</v>
      </c>
      <c r="C245" s="1">
        <v>19</v>
      </c>
      <c r="D245" s="1">
        <v>144</v>
      </c>
      <c r="E245" s="1">
        <v>15</v>
      </c>
      <c r="F245" s="1">
        <f t="shared" si="24"/>
        <v>0.10416666666666667</v>
      </c>
      <c r="G245" s="1">
        <f t="shared" si="23"/>
        <v>0.13221153846153846</v>
      </c>
    </row>
    <row r="246" spans="1:7" x14ac:dyDescent="0.45">
      <c r="A246" s="1" t="s">
        <v>13</v>
      </c>
      <c r="B246" s="1">
        <v>5</v>
      </c>
      <c r="C246" s="1">
        <v>20</v>
      </c>
      <c r="D246" s="1">
        <v>64</v>
      </c>
      <c r="E246" s="1">
        <v>4</v>
      </c>
      <c r="F246" s="1">
        <f t="shared" si="24"/>
        <v>6.25E-2</v>
      </c>
      <c r="G246" s="1">
        <f t="shared" si="23"/>
        <v>7.9326923076923073E-2</v>
      </c>
    </row>
    <row r="247" spans="1:7" x14ac:dyDescent="0.45">
      <c r="A247" s="1" t="s">
        <v>13</v>
      </c>
      <c r="B247" s="1">
        <v>5</v>
      </c>
      <c r="C247" s="1">
        <v>21</v>
      </c>
      <c r="D247" s="1">
        <v>116</v>
      </c>
      <c r="E247" s="1">
        <v>1</v>
      </c>
      <c r="F247" s="1">
        <f t="shared" si="24"/>
        <v>8.6206896551724137E-3</v>
      </c>
      <c r="G247" s="1">
        <f t="shared" si="23"/>
        <v>1.0941644562334216E-2</v>
      </c>
    </row>
    <row r="248" spans="1:7" x14ac:dyDescent="0.45">
      <c r="A248" s="1" t="s">
        <v>13</v>
      </c>
      <c r="B248" s="1">
        <v>5</v>
      </c>
      <c r="C248" s="1">
        <v>22</v>
      </c>
      <c r="D248" s="1">
        <v>50</v>
      </c>
      <c r="E248" s="1">
        <v>0</v>
      </c>
      <c r="F248" s="1">
        <f t="shared" si="24"/>
        <v>0</v>
      </c>
      <c r="G248" s="1">
        <f t="shared" si="23"/>
        <v>0</v>
      </c>
    </row>
    <row r="249" spans="1:7" x14ac:dyDescent="0.45">
      <c r="A249" s="1" t="s">
        <v>13</v>
      </c>
      <c r="B249" s="1">
        <v>6</v>
      </c>
      <c r="C249" s="1">
        <v>1</v>
      </c>
      <c r="D249" s="1">
        <v>139</v>
      </c>
      <c r="E249" s="1">
        <v>118</v>
      </c>
      <c r="F249" s="1">
        <f t="shared" si="24"/>
        <v>0.84892086330935257</v>
      </c>
      <c r="G249" s="1">
        <f>F249/0.848920863309353</f>
        <v>0.99999999999999944</v>
      </c>
    </row>
    <row r="250" spans="1:7" x14ac:dyDescent="0.45">
      <c r="A250" s="1" t="s">
        <v>13</v>
      </c>
      <c r="B250" s="1">
        <v>6</v>
      </c>
      <c r="C250" s="1">
        <v>2</v>
      </c>
      <c r="D250" s="1">
        <v>100</v>
      </c>
      <c r="E250" s="1">
        <v>89</v>
      </c>
      <c r="F250" s="1">
        <f t="shared" si="24"/>
        <v>0.89</v>
      </c>
      <c r="G250" s="1">
        <f t="shared" ref="G250:G268" si="25">F250/0.848920863309353</f>
        <v>1.048389830508474</v>
      </c>
    </row>
    <row r="251" spans="1:7" x14ac:dyDescent="0.45">
      <c r="A251" s="1" t="s">
        <v>13</v>
      </c>
      <c r="B251" s="1">
        <v>6</v>
      </c>
      <c r="C251" s="1">
        <v>3</v>
      </c>
      <c r="D251" s="1">
        <v>101</v>
      </c>
      <c r="E251" s="1">
        <v>85</v>
      </c>
      <c r="F251" s="1">
        <f t="shared" si="24"/>
        <v>0.84158415841584155</v>
      </c>
      <c r="G251" s="1">
        <f t="shared" si="25"/>
        <v>0.9913576103373043</v>
      </c>
    </row>
    <row r="252" spans="1:7" x14ac:dyDescent="0.45">
      <c r="A252" s="1" t="s">
        <v>13</v>
      </c>
      <c r="B252" s="1">
        <v>6</v>
      </c>
      <c r="C252" s="1">
        <v>4</v>
      </c>
      <c r="D252" s="1">
        <v>115</v>
      </c>
      <c r="E252" s="1">
        <v>102</v>
      </c>
      <c r="F252" s="1">
        <f t="shared" si="24"/>
        <v>0.88695652173913042</v>
      </c>
      <c r="G252" s="1">
        <f t="shared" si="25"/>
        <v>1.0448047162859242</v>
      </c>
    </row>
    <row r="253" spans="1:7" x14ac:dyDescent="0.45">
      <c r="A253" s="1" t="s">
        <v>13</v>
      </c>
      <c r="B253" s="1">
        <v>6</v>
      </c>
      <c r="C253" s="1">
        <v>5</v>
      </c>
      <c r="D253" s="1">
        <v>121</v>
      </c>
      <c r="E253" s="1">
        <v>101</v>
      </c>
      <c r="F253" s="1">
        <f t="shared" si="24"/>
        <v>0.83471074380165289</v>
      </c>
      <c r="G253" s="1">
        <f t="shared" si="25"/>
        <v>0.98326096091889559</v>
      </c>
    </row>
    <row r="254" spans="1:7" x14ac:dyDescent="0.45">
      <c r="A254" s="1" t="s">
        <v>13</v>
      </c>
      <c r="B254" s="1">
        <v>6</v>
      </c>
      <c r="C254" s="1">
        <v>6</v>
      </c>
      <c r="D254" s="1">
        <v>125</v>
      </c>
      <c r="E254" s="1">
        <v>96</v>
      </c>
      <c r="F254" s="1">
        <f t="shared" si="24"/>
        <v>0.76800000000000002</v>
      </c>
      <c r="G254" s="1">
        <f t="shared" si="25"/>
        <v>0.90467796610169438</v>
      </c>
    </row>
    <row r="255" spans="1:7" x14ac:dyDescent="0.45">
      <c r="A255" s="1" t="s">
        <v>13</v>
      </c>
      <c r="B255" s="1">
        <v>6</v>
      </c>
      <c r="C255" s="1">
        <v>7</v>
      </c>
      <c r="D255" s="1">
        <v>110</v>
      </c>
      <c r="E255" s="1">
        <v>82</v>
      </c>
      <c r="F255" s="1">
        <f t="shared" si="24"/>
        <v>0.74545454545454548</v>
      </c>
      <c r="G255" s="1">
        <f t="shared" si="25"/>
        <v>0.87812018489984545</v>
      </c>
    </row>
    <row r="256" spans="1:7" x14ac:dyDescent="0.45">
      <c r="A256" s="1" t="s">
        <v>13</v>
      </c>
      <c r="B256" s="1">
        <v>6</v>
      </c>
      <c r="C256" s="1">
        <v>8</v>
      </c>
      <c r="D256" s="1">
        <v>120</v>
      </c>
      <c r="E256" s="1">
        <v>92</v>
      </c>
      <c r="F256" s="1">
        <f t="shared" si="24"/>
        <v>0.76666666666666672</v>
      </c>
      <c r="G256" s="1">
        <f t="shared" si="25"/>
        <v>0.90310734463276787</v>
      </c>
    </row>
    <row r="257" spans="1:7" x14ac:dyDescent="0.45">
      <c r="A257" s="1" t="s">
        <v>13</v>
      </c>
      <c r="B257" s="1">
        <v>6</v>
      </c>
      <c r="C257" s="1">
        <v>9</v>
      </c>
      <c r="D257" s="1">
        <v>147</v>
      </c>
      <c r="E257" s="1">
        <v>114</v>
      </c>
      <c r="F257" s="1">
        <f t="shared" si="24"/>
        <v>0.77551020408163263</v>
      </c>
      <c r="G257" s="1">
        <f t="shared" si="25"/>
        <v>0.91352473192666839</v>
      </c>
    </row>
    <row r="258" spans="1:7" x14ac:dyDescent="0.45">
      <c r="A258" s="1" t="s">
        <v>13</v>
      </c>
      <c r="B258" s="1">
        <v>6</v>
      </c>
      <c r="C258" s="1">
        <v>10</v>
      </c>
      <c r="D258" s="1">
        <v>146</v>
      </c>
      <c r="E258" s="1">
        <v>100</v>
      </c>
      <c r="F258" s="1">
        <f t="shared" si="24"/>
        <v>0.68493150684931503</v>
      </c>
      <c r="G258" s="1">
        <f t="shared" si="25"/>
        <v>0.80682609705131125</v>
      </c>
    </row>
    <row r="259" spans="1:7" x14ac:dyDescent="0.45">
      <c r="A259" s="1" t="s">
        <v>13</v>
      </c>
      <c r="B259" s="1">
        <v>6</v>
      </c>
      <c r="C259" s="1">
        <v>11</v>
      </c>
      <c r="D259" s="1">
        <v>75</v>
      </c>
      <c r="E259" s="1">
        <v>50</v>
      </c>
      <c r="F259" s="1">
        <f t="shared" si="24"/>
        <v>0.66666666666666663</v>
      </c>
      <c r="G259" s="1">
        <f t="shared" si="25"/>
        <v>0.78531073446327637</v>
      </c>
    </row>
    <row r="260" spans="1:7" x14ac:dyDescent="0.45">
      <c r="A260" s="1" t="s">
        <v>13</v>
      </c>
      <c r="B260" s="1">
        <v>6</v>
      </c>
      <c r="C260" s="1">
        <v>13</v>
      </c>
      <c r="D260" s="1">
        <v>101</v>
      </c>
      <c r="E260" s="1">
        <v>59</v>
      </c>
      <c r="F260" s="1">
        <f t="shared" si="24"/>
        <v>0.58415841584158412</v>
      </c>
      <c r="G260" s="1">
        <f t="shared" si="25"/>
        <v>0.68811881188118762</v>
      </c>
    </row>
    <row r="261" spans="1:7" x14ac:dyDescent="0.45">
      <c r="A261" s="1" t="s">
        <v>13</v>
      </c>
      <c r="B261" s="1">
        <v>6</v>
      </c>
      <c r="C261" s="1">
        <v>14</v>
      </c>
      <c r="D261" s="1">
        <v>94</v>
      </c>
      <c r="E261" s="1">
        <v>42</v>
      </c>
      <c r="F261" s="1">
        <f t="shared" si="24"/>
        <v>0.44680851063829785</v>
      </c>
      <c r="G261" s="1">
        <f t="shared" si="25"/>
        <v>0.52632527948070651</v>
      </c>
    </row>
    <row r="262" spans="1:7" x14ac:dyDescent="0.45">
      <c r="A262" s="1" t="s">
        <v>13</v>
      </c>
      <c r="B262" s="1">
        <v>6</v>
      </c>
      <c r="C262" s="1">
        <v>15</v>
      </c>
      <c r="D262" s="1">
        <v>92</v>
      </c>
      <c r="E262" s="1">
        <v>41</v>
      </c>
      <c r="F262" s="1">
        <f t="shared" si="24"/>
        <v>0.44565217391304346</v>
      </c>
      <c r="G262" s="1">
        <f t="shared" si="25"/>
        <v>0.52496315401621185</v>
      </c>
    </row>
    <row r="263" spans="1:7" x14ac:dyDescent="0.45">
      <c r="A263" s="1" t="s">
        <v>13</v>
      </c>
      <c r="B263" s="1">
        <v>6</v>
      </c>
      <c r="C263" s="1">
        <v>18</v>
      </c>
      <c r="D263" s="1">
        <v>80</v>
      </c>
      <c r="E263" s="1">
        <v>34</v>
      </c>
      <c r="F263" s="1">
        <f t="shared" si="24"/>
        <v>0.42499999999999999</v>
      </c>
      <c r="G263" s="1">
        <f t="shared" si="25"/>
        <v>0.50063559322033868</v>
      </c>
    </row>
    <row r="264" spans="1:7" x14ac:dyDescent="0.45">
      <c r="A264" s="1" t="s">
        <v>13</v>
      </c>
      <c r="B264" s="1">
        <v>6</v>
      </c>
      <c r="C264" s="1">
        <v>19</v>
      </c>
      <c r="D264" s="1">
        <v>101</v>
      </c>
      <c r="E264" s="1">
        <v>34</v>
      </c>
      <c r="F264" s="1">
        <f t="shared" si="24"/>
        <v>0.33663366336633666</v>
      </c>
      <c r="G264" s="1">
        <f t="shared" si="25"/>
        <v>0.39654304413492175</v>
      </c>
    </row>
    <row r="265" spans="1:7" x14ac:dyDescent="0.45">
      <c r="A265" s="1" t="s">
        <v>13</v>
      </c>
      <c r="B265" s="1">
        <v>6</v>
      </c>
      <c r="C265" s="1">
        <v>21</v>
      </c>
      <c r="D265" s="1">
        <v>94</v>
      </c>
      <c r="E265" s="1">
        <v>17</v>
      </c>
      <c r="F265" s="1">
        <f t="shared" si="24"/>
        <v>0.18085106382978725</v>
      </c>
      <c r="G265" s="1">
        <f t="shared" si="25"/>
        <v>0.21303642264695266</v>
      </c>
    </row>
    <row r="266" spans="1:7" x14ac:dyDescent="0.45">
      <c r="A266" s="1" t="s">
        <v>13</v>
      </c>
      <c r="B266" s="1">
        <v>6</v>
      </c>
      <c r="C266" s="1">
        <v>22</v>
      </c>
      <c r="D266" s="1">
        <v>97</v>
      </c>
      <c r="E266" s="1">
        <v>13</v>
      </c>
      <c r="F266" s="1">
        <f t="shared" si="24"/>
        <v>0.13402061855670103</v>
      </c>
      <c r="G266" s="1">
        <f t="shared" si="25"/>
        <v>0.15787174558797823</v>
      </c>
    </row>
    <row r="267" spans="1:7" x14ac:dyDescent="0.45">
      <c r="A267" s="1" t="s">
        <v>13</v>
      </c>
      <c r="B267" s="1">
        <v>6</v>
      </c>
      <c r="C267" s="1">
        <v>24</v>
      </c>
      <c r="D267" s="1">
        <v>80</v>
      </c>
      <c r="E267" s="1">
        <v>1</v>
      </c>
      <c r="F267" s="1">
        <f t="shared" si="24"/>
        <v>1.2500000000000001E-2</v>
      </c>
      <c r="G267" s="1">
        <f t="shared" si="25"/>
        <v>1.4724576271186432E-2</v>
      </c>
    </row>
    <row r="268" spans="1:7" x14ac:dyDescent="0.45">
      <c r="A268" s="1" t="s">
        <v>13</v>
      </c>
      <c r="B268" s="1">
        <v>6</v>
      </c>
      <c r="C268" s="1">
        <v>25</v>
      </c>
      <c r="D268" s="1">
        <v>76</v>
      </c>
      <c r="E268" s="1">
        <v>1</v>
      </c>
      <c r="F268" s="1">
        <f t="shared" si="24"/>
        <v>1.3157894736842105E-2</v>
      </c>
      <c r="G268" s="1">
        <f t="shared" si="25"/>
        <v>1.5499553969669927E-2</v>
      </c>
    </row>
    <row r="269" spans="1:7" x14ac:dyDescent="0.45">
      <c r="A269" s="1" t="s">
        <v>6</v>
      </c>
      <c r="B269" s="1">
        <v>6</v>
      </c>
      <c r="C269" s="1">
        <v>1</v>
      </c>
      <c r="D269" s="1">
        <v>101</v>
      </c>
      <c r="E269" s="1">
        <v>100</v>
      </c>
      <c r="F269" s="1">
        <f>E269/D269</f>
        <v>0.99009900990099009</v>
      </c>
      <c r="G269" s="1">
        <f>F269/0.99009900990099</f>
        <v>1.0000000000000002</v>
      </c>
    </row>
    <row r="270" spans="1:7" x14ac:dyDescent="0.45">
      <c r="A270" s="1" t="s">
        <v>6</v>
      </c>
      <c r="B270" s="1">
        <v>6</v>
      </c>
      <c r="C270" s="1">
        <v>2</v>
      </c>
      <c r="D270" s="1">
        <v>92</v>
      </c>
      <c r="E270" s="1">
        <v>90</v>
      </c>
      <c r="F270" s="1">
        <f t="shared" si="24"/>
        <v>0.97826086956521741</v>
      </c>
      <c r="G270" s="1">
        <f t="shared" ref="G270:G291" si="26">F270/0.99009900990099</f>
        <v>0.98804347826086969</v>
      </c>
    </row>
    <row r="271" spans="1:7" x14ac:dyDescent="0.45">
      <c r="A271" s="1" t="s">
        <v>6</v>
      </c>
      <c r="B271" s="1">
        <v>6</v>
      </c>
      <c r="C271" s="1">
        <v>3</v>
      </c>
      <c r="D271" s="1">
        <v>99</v>
      </c>
      <c r="E271" s="1">
        <v>99</v>
      </c>
      <c r="F271" s="1">
        <f t="shared" si="24"/>
        <v>1</v>
      </c>
      <c r="G271" s="1">
        <f t="shared" si="26"/>
        <v>1.0100000000000002</v>
      </c>
    </row>
    <row r="272" spans="1:7" x14ac:dyDescent="0.45">
      <c r="A272" s="1" t="s">
        <v>6</v>
      </c>
      <c r="B272" s="1">
        <v>6</v>
      </c>
      <c r="C272" s="1">
        <v>4</v>
      </c>
      <c r="D272" s="1">
        <v>86</v>
      </c>
      <c r="E272" s="1">
        <v>83</v>
      </c>
      <c r="F272" s="1">
        <f t="shared" si="24"/>
        <v>0.96511627906976749</v>
      </c>
      <c r="G272" s="1">
        <f t="shared" si="26"/>
        <v>0.97476744186046527</v>
      </c>
    </row>
    <row r="273" spans="1:7" x14ac:dyDescent="0.45">
      <c r="A273" s="1" t="s">
        <v>6</v>
      </c>
      <c r="B273" s="1">
        <v>6</v>
      </c>
      <c r="C273" s="1">
        <v>5</v>
      </c>
      <c r="D273" s="1">
        <v>70</v>
      </c>
      <c r="E273" s="1">
        <v>70</v>
      </c>
      <c r="F273" s="1">
        <f t="shared" si="24"/>
        <v>1</v>
      </c>
      <c r="G273" s="1">
        <f t="shared" si="26"/>
        <v>1.0100000000000002</v>
      </c>
    </row>
    <row r="274" spans="1:7" x14ac:dyDescent="0.45">
      <c r="A274" s="1" t="s">
        <v>6</v>
      </c>
      <c r="B274" s="1">
        <v>6</v>
      </c>
      <c r="C274" s="1">
        <v>6</v>
      </c>
      <c r="D274" s="1">
        <v>89</v>
      </c>
      <c r="E274" s="1">
        <v>85</v>
      </c>
      <c r="F274" s="1">
        <f t="shared" si="24"/>
        <v>0.9550561797752809</v>
      </c>
      <c r="G274" s="1">
        <f t="shared" si="26"/>
        <v>0.96460674157303383</v>
      </c>
    </row>
    <row r="275" spans="1:7" x14ac:dyDescent="0.45">
      <c r="A275" s="1" t="s">
        <v>6</v>
      </c>
      <c r="B275" s="1">
        <v>6</v>
      </c>
      <c r="C275" s="1">
        <v>7</v>
      </c>
      <c r="D275" s="1">
        <v>94</v>
      </c>
      <c r="E275" s="1">
        <v>87</v>
      </c>
      <c r="F275" s="1">
        <f t="shared" si="24"/>
        <v>0.92553191489361697</v>
      </c>
      <c r="G275" s="1">
        <f t="shared" si="26"/>
        <v>0.93478723404255326</v>
      </c>
    </row>
    <row r="276" spans="1:7" x14ac:dyDescent="0.45">
      <c r="A276" s="1" t="s">
        <v>6</v>
      </c>
      <c r="B276" s="1">
        <v>6</v>
      </c>
      <c r="C276" s="1">
        <v>8</v>
      </c>
      <c r="D276" s="1">
        <v>106</v>
      </c>
      <c r="E276" s="1">
        <v>103</v>
      </c>
      <c r="F276" s="1">
        <f t="shared" si="24"/>
        <v>0.97169811320754718</v>
      </c>
      <c r="G276" s="1">
        <f t="shared" si="26"/>
        <v>0.98141509433962282</v>
      </c>
    </row>
    <row r="277" spans="1:7" x14ac:dyDescent="0.45">
      <c r="A277" s="1" t="s">
        <v>6</v>
      </c>
      <c r="B277" s="1">
        <v>6</v>
      </c>
      <c r="C277" s="1">
        <v>9</v>
      </c>
      <c r="D277" s="1">
        <v>99</v>
      </c>
      <c r="E277" s="1">
        <v>90</v>
      </c>
      <c r="F277" s="1">
        <f t="shared" si="24"/>
        <v>0.90909090909090906</v>
      </c>
      <c r="G277" s="1">
        <f t="shared" si="26"/>
        <v>0.91818181818181821</v>
      </c>
    </row>
    <row r="278" spans="1:7" x14ac:dyDescent="0.45">
      <c r="A278" s="1" t="s">
        <v>6</v>
      </c>
      <c r="B278" s="1">
        <v>6</v>
      </c>
      <c r="C278" s="1">
        <v>10</v>
      </c>
      <c r="D278" s="1">
        <v>92</v>
      </c>
      <c r="E278" s="1">
        <v>79</v>
      </c>
      <c r="F278" s="1">
        <f t="shared" si="24"/>
        <v>0.85869565217391308</v>
      </c>
      <c r="G278" s="1">
        <f t="shared" si="26"/>
        <v>0.86728260869565232</v>
      </c>
    </row>
    <row r="279" spans="1:7" x14ac:dyDescent="0.45">
      <c r="A279" s="1" t="s">
        <v>6</v>
      </c>
      <c r="B279" s="1">
        <v>6</v>
      </c>
      <c r="C279" s="1">
        <v>11</v>
      </c>
      <c r="D279" s="1">
        <v>80</v>
      </c>
      <c r="E279" s="1">
        <v>62</v>
      </c>
      <c r="F279" s="1">
        <f t="shared" si="24"/>
        <v>0.77500000000000002</v>
      </c>
      <c r="G279" s="1">
        <f t="shared" si="26"/>
        <v>0.78275000000000017</v>
      </c>
    </row>
    <row r="280" spans="1:7" x14ac:dyDescent="0.45">
      <c r="A280" s="1" t="s">
        <v>6</v>
      </c>
      <c r="B280" s="1">
        <v>6</v>
      </c>
      <c r="C280" s="1">
        <v>13</v>
      </c>
      <c r="D280" s="1">
        <v>96</v>
      </c>
      <c r="E280" s="1">
        <v>69</v>
      </c>
      <c r="F280" s="1">
        <f t="shared" si="24"/>
        <v>0.71875</v>
      </c>
      <c r="G280" s="1">
        <f t="shared" si="26"/>
        <v>0.72593750000000012</v>
      </c>
    </row>
    <row r="281" spans="1:7" x14ac:dyDescent="0.45">
      <c r="A281" s="1" t="s">
        <v>6</v>
      </c>
      <c r="B281" s="1">
        <v>6</v>
      </c>
      <c r="C281" s="1">
        <v>14</v>
      </c>
      <c r="D281" s="1">
        <v>111</v>
      </c>
      <c r="E281" s="1">
        <v>64</v>
      </c>
      <c r="F281" s="1">
        <f t="shared" si="24"/>
        <v>0.57657657657657657</v>
      </c>
      <c r="G281" s="1">
        <f t="shared" si="26"/>
        <v>0.58234234234234239</v>
      </c>
    </row>
    <row r="282" spans="1:7" x14ac:dyDescent="0.45">
      <c r="A282" s="1" t="s">
        <v>6</v>
      </c>
      <c r="B282" s="1">
        <v>6</v>
      </c>
      <c r="C282" s="1">
        <v>15</v>
      </c>
      <c r="D282" s="1">
        <v>91</v>
      </c>
      <c r="E282" s="1">
        <v>53</v>
      </c>
      <c r="F282" s="1">
        <f t="shared" si="24"/>
        <v>0.58241758241758246</v>
      </c>
      <c r="G282" s="1">
        <f t="shared" si="26"/>
        <v>0.58824175824175839</v>
      </c>
    </row>
    <row r="283" spans="1:7" x14ac:dyDescent="0.45">
      <c r="A283" s="1" t="s">
        <v>6</v>
      </c>
      <c r="B283" s="1">
        <v>6</v>
      </c>
      <c r="C283" s="1">
        <v>18</v>
      </c>
      <c r="D283" s="1">
        <v>126</v>
      </c>
      <c r="E283" s="1">
        <v>60</v>
      </c>
      <c r="F283" s="1">
        <f t="shared" si="24"/>
        <v>0.47619047619047616</v>
      </c>
      <c r="G283" s="1">
        <f t="shared" si="26"/>
        <v>0.48095238095238096</v>
      </c>
    </row>
    <row r="284" spans="1:7" x14ac:dyDescent="0.45">
      <c r="A284" s="1" t="s">
        <v>6</v>
      </c>
      <c r="B284" s="1">
        <v>6</v>
      </c>
      <c r="C284" s="1">
        <v>19</v>
      </c>
      <c r="D284" s="1">
        <v>112</v>
      </c>
      <c r="E284" s="1">
        <v>52</v>
      </c>
      <c r="F284" s="1">
        <f t="shared" si="24"/>
        <v>0.4642857142857143</v>
      </c>
      <c r="G284" s="1">
        <f t="shared" si="26"/>
        <v>0.46892857142857153</v>
      </c>
    </row>
    <row r="285" spans="1:7" x14ac:dyDescent="0.45">
      <c r="A285" s="1" t="s">
        <v>6</v>
      </c>
      <c r="B285" s="1">
        <v>6</v>
      </c>
      <c r="C285" s="1">
        <v>20</v>
      </c>
      <c r="D285" s="1">
        <v>102</v>
      </c>
      <c r="E285" s="1">
        <v>24</v>
      </c>
      <c r="F285" s="1">
        <f t="shared" si="24"/>
        <v>0.23529411764705882</v>
      </c>
      <c r="G285" s="1">
        <f t="shared" si="26"/>
        <v>0.23764705882352943</v>
      </c>
    </row>
    <row r="286" spans="1:7" x14ac:dyDescent="0.45">
      <c r="A286" s="1" t="s">
        <v>6</v>
      </c>
      <c r="B286" s="1">
        <v>6</v>
      </c>
      <c r="C286" s="1">
        <v>21</v>
      </c>
      <c r="D286" s="1">
        <v>120</v>
      </c>
      <c r="E286" s="1">
        <v>25</v>
      </c>
      <c r="F286" s="1">
        <f t="shared" si="24"/>
        <v>0.20833333333333334</v>
      </c>
      <c r="G286" s="1">
        <f t="shared" si="26"/>
        <v>0.2104166666666667</v>
      </c>
    </row>
    <row r="287" spans="1:7" x14ac:dyDescent="0.45">
      <c r="A287" s="1" t="s">
        <v>6</v>
      </c>
      <c r="B287" s="1">
        <v>6</v>
      </c>
      <c r="C287" s="1">
        <v>22</v>
      </c>
      <c r="D287" s="1">
        <v>91</v>
      </c>
      <c r="E287" s="1">
        <v>15</v>
      </c>
      <c r="F287" s="1">
        <f t="shared" si="24"/>
        <v>0.16483516483516483</v>
      </c>
      <c r="G287" s="1">
        <f t="shared" si="26"/>
        <v>0.1664835164835165</v>
      </c>
    </row>
    <row r="288" spans="1:7" x14ac:dyDescent="0.45">
      <c r="A288" s="1" t="s">
        <v>6</v>
      </c>
      <c r="B288" s="1">
        <v>6</v>
      </c>
      <c r="C288" s="1">
        <v>23</v>
      </c>
      <c r="D288" s="1">
        <v>119</v>
      </c>
      <c r="E288" s="1">
        <v>5</v>
      </c>
      <c r="F288" s="1">
        <f t="shared" si="24"/>
        <v>4.2016806722689079E-2</v>
      </c>
      <c r="G288" s="1">
        <f t="shared" si="26"/>
        <v>4.2436974789915975E-2</v>
      </c>
    </row>
    <row r="289" spans="1:7" x14ac:dyDescent="0.45">
      <c r="A289" s="1" t="s">
        <v>6</v>
      </c>
      <c r="B289" s="1">
        <v>6</v>
      </c>
      <c r="C289" s="1">
        <v>24</v>
      </c>
      <c r="D289" s="1">
        <v>108</v>
      </c>
      <c r="E289" s="1">
        <v>3</v>
      </c>
      <c r="F289" s="1">
        <f t="shared" si="24"/>
        <v>2.7777777777777776E-2</v>
      </c>
      <c r="G289" s="1">
        <f t="shared" si="26"/>
        <v>2.8055555555555556E-2</v>
      </c>
    </row>
    <row r="290" spans="1:7" x14ac:dyDescent="0.45">
      <c r="A290" s="1" t="s">
        <v>6</v>
      </c>
      <c r="B290" s="1">
        <v>6</v>
      </c>
      <c r="C290" s="1">
        <v>25</v>
      </c>
      <c r="D290" s="1">
        <v>105</v>
      </c>
      <c r="E290" s="1">
        <v>1</v>
      </c>
      <c r="F290" s="1">
        <f t="shared" si="24"/>
        <v>9.5238095238095247E-3</v>
      </c>
      <c r="G290" s="1">
        <f t="shared" si="26"/>
        <v>9.6190476190476208E-3</v>
      </c>
    </row>
    <row r="291" spans="1:7" x14ac:dyDescent="0.45">
      <c r="A291" s="1" t="s">
        <v>6</v>
      </c>
      <c r="B291" s="1">
        <v>6</v>
      </c>
      <c r="C291" s="1">
        <v>26</v>
      </c>
      <c r="D291" s="1">
        <v>107</v>
      </c>
      <c r="E291" s="1">
        <v>0</v>
      </c>
      <c r="F291" s="1">
        <f t="shared" si="24"/>
        <v>0</v>
      </c>
      <c r="G291" s="1">
        <f t="shared" si="26"/>
        <v>0</v>
      </c>
    </row>
    <row r="292" spans="1:7" x14ac:dyDescent="0.45">
      <c r="A292" s="1" t="s">
        <v>15</v>
      </c>
      <c r="B292" s="1">
        <v>8</v>
      </c>
      <c r="C292" s="1">
        <v>1</v>
      </c>
      <c r="D292" s="1">
        <v>84</v>
      </c>
      <c r="E292" s="1">
        <v>84</v>
      </c>
      <c r="F292" s="1">
        <f t="shared" si="24"/>
        <v>1</v>
      </c>
      <c r="G292" s="1">
        <f>F292/1</f>
        <v>1</v>
      </c>
    </row>
    <row r="293" spans="1:7" x14ac:dyDescent="0.45">
      <c r="A293" s="1" t="s">
        <v>15</v>
      </c>
      <c r="B293" s="1">
        <v>8</v>
      </c>
      <c r="C293" s="1">
        <v>2</v>
      </c>
      <c r="D293" s="1">
        <v>105</v>
      </c>
      <c r="E293" s="1">
        <v>105</v>
      </c>
      <c r="F293" s="1">
        <f t="shared" si="24"/>
        <v>1</v>
      </c>
      <c r="G293" s="1">
        <f t="shared" ref="G293:G377" si="27">F293/1</f>
        <v>1</v>
      </c>
    </row>
    <row r="294" spans="1:7" x14ac:dyDescent="0.45">
      <c r="A294" s="1" t="s">
        <v>15</v>
      </c>
      <c r="B294" s="1">
        <v>8</v>
      </c>
      <c r="C294" s="1">
        <v>3</v>
      </c>
      <c r="D294" s="1">
        <v>115</v>
      </c>
      <c r="E294" s="1">
        <v>110</v>
      </c>
      <c r="F294" s="1">
        <f t="shared" si="24"/>
        <v>0.95652173913043481</v>
      </c>
      <c r="G294" s="1">
        <f t="shared" si="27"/>
        <v>0.95652173913043481</v>
      </c>
    </row>
    <row r="295" spans="1:7" x14ac:dyDescent="0.45">
      <c r="A295" s="1" t="s">
        <v>15</v>
      </c>
      <c r="B295" s="1">
        <v>8</v>
      </c>
      <c r="C295" s="1">
        <v>4</v>
      </c>
      <c r="D295" s="1">
        <v>105</v>
      </c>
      <c r="E295" s="1">
        <v>100</v>
      </c>
      <c r="F295" s="1">
        <f t="shared" si="24"/>
        <v>0.95238095238095233</v>
      </c>
      <c r="G295" s="1">
        <f t="shared" si="27"/>
        <v>0.95238095238095233</v>
      </c>
    </row>
    <row r="296" spans="1:7" x14ac:dyDescent="0.45">
      <c r="A296" s="1" t="s">
        <v>15</v>
      </c>
      <c r="B296" s="1">
        <v>8</v>
      </c>
      <c r="C296" s="1">
        <v>5</v>
      </c>
      <c r="D296" s="1">
        <v>122</v>
      </c>
      <c r="E296" s="1">
        <v>116</v>
      </c>
      <c r="F296" s="1">
        <f t="shared" si="24"/>
        <v>0.95081967213114749</v>
      </c>
      <c r="G296" s="1">
        <f t="shared" si="27"/>
        <v>0.95081967213114749</v>
      </c>
    </row>
    <row r="297" spans="1:7" x14ac:dyDescent="0.45">
      <c r="A297" s="1" t="s">
        <v>15</v>
      </c>
      <c r="B297" s="1">
        <v>8</v>
      </c>
      <c r="C297" s="1">
        <v>6</v>
      </c>
      <c r="D297" s="1">
        <v>101</v>
      </c>
      <c r="E297" s="1">
        <v>92</v>
      </c>
      <c r="F297" s="1">
        <f t="shared" si="24"/>
        <v>0.91089108910891092</v>
      </c>
      <c r="G297" s="1">
        <f t="shared" si="27"/>
        <v>0.91089108910891092</v>
      </c>
    </row>
    <row r="298" spans="1:7" x14ac:dyDescent="0.45">
      <c r="A298" s="1" t="s">
        <v>15</v>
      </c>
      <c r="B298" s="1">
        <v>8</v>
      </c>
      <c r="C298" s="1">
        <v>7</v>
      </c>
      <c r="D298" s="1">
        <v>93</v>
      </c>
      <c r="E298" s="1">
        <v>85</v>
      </c>
      <c r="F298" s="1">
        <f t="shared" si="24"/>
        <v>0.91397849462365588</v>
      </c>
      <c r="G298" s="1">
        <f t="shared" si="27"/>
        <v>0.91397849462365588</v>
      </c>
    </row>
    <row r="299" spans="1:7" x14ac:dyDescent="0.45">
      <c r="A299" s="1" t="s">
        <v>15</v>
      </c>
      <c r="B299" s="1">
        <v>8</v>
      </c>
      <c r="C299" s="1">
        <v>8</v>
      </c>
      <c r="D299" s="1">
        <v>120</v>
      </c>
      <c r="E299" s="1">
        <v>95</v>
      </c>
      <c r="F299" s="1">
        <f t="shared" si="24"/>
        <v>0.79166666666666663</v>
      </c>
      <c r="G299" s="1">
        <f t="shared" si="27"/>
        <v>0.79166666666666663</v>
      </c>
    </row>
    <row r="300" spans="1:7" x14ac:dyDescent="0.45">
      <c r="A300" s="1" t="s">
        <v>15</v>
      </c>
      <c r="B300" s="1">
        <v>8</v>
      </c>
      <c r="C300" s="1">
        <v>9</v>
      </c>
      <c r="D300" s="1">
        <v>97</v>
      </c>
      <c r="E300" s="1">
        <v>81</v>
      </c>
      <c r="F300" s="1">
        <f t="shared" si="24"/>
        <v>0.83505154639175261</v>
      </c>
      <c r="G300" s="1">
        <f t="shared" si="27"/>
        <v>0.83505154639175261</v>
      </c>
    </row>
    <row r="301" spans="1:7" x14ac:dyDescent="0.45">
      <c r="A301" s="1" t="s">
        <v>15</v>
      </c>
      <c r="B301" s="1">
        <v>8</v>
      </c>
      <c r="C301" s="1">
        <v>10</v>
      </c>
      <c r="D301" s="1">
        <v>114</v>
      </c>
      <c r="E301" s="1">
        <v>84</v>
      </c>
      <c r="F301" s="1">
        <f t="shared" si="24"/>
        <v>0.73684210526315785</v>
      </c>
      <c r="G301" s="1">
        <f t="shared" si="27"/>
        <v>0.73684210526315785</v>
      </c>
    </row>
    <row r="302" spans="1:7" x14ac:dyDescent="0.45">
      <c r="A302" s="1" t="s">
        <v>15</v>
      </c>
      <c r="B302" s="1">
        <v>8</v>
      </c>
      <c r="C302" s="1">
        <v>11</v>
      </c>
      <c r="D302" s="1">
        <v>109</v>
      </c>
      <c r="E302" s="1">
        <v>77</v>
      </c>
      <c r="F302" s="1">
        <f t="shared" si="24"/>
        <v>0.70642201834862384</v>
      </c>
      <c r="G302" s="1">
        <f t="shared" si="27"/>
        <v>0.70642201834862384</v>
      </c>
    </row>
    <row r="303" spans="1:7" x14ac:dyDescent="0.45">
      <c r="A303" s="1" t="s">
        <v>15</v>
      </c>
      <c r="B303" s="1">
        <v>8</v>
      </c>
      <c r="C303" s="1">
        <v>14</v>
      </c>
      <c r="D303" s="1">
        <v>121</v>
      </c>
      <c r="E303" s="1">
        <v>82</v>
      </c>
      <c r="F303" s="1">
        <f t="shared" si="24"/>
        <v>0.6776859504132231</v>
      </c>
      <c r="G303" s="1">
        <f t="shared" si="27"/>
        <v>0.6776859504132231</v>
      </c>
    </row>
    <row r="304" spans="1:7" x14ac:dyDescent="0.45">
      <c r="A304" s="1" t="s">
        <v>15</v>
      </c>
      <c r="B304" s="1">
        <v>8</v>
      </c>
      <c r="C304" s="1">
        <v>15</v>
      </c>
      <c r="D304" s="1">
        <v>149</v>
      </c>
      <c r="E304" s="1">
        <v>102</v>
      </c>
      <c r="F304" s="1">
        <f t="shared" si="24"/>
        <v>0.68456375838926176</v>
      </c>
      <c r="G304" s="1">
        <f t="shared" si="27"/>
        <v>0.68456375838926176</v>
      </c>
    </row>
    <row r="305" spans="1:7" x14ac:dyDescent="0.45">
      <c r="A305" s="1" t="s">
        <v>9</v>
      </c>
      <c r="B305" s="1">
        <v>6</v>
      </c>
      <c r="C305" s="1">
        <v>1</v>
      </c>
      <c r="D305" s="1">
        <v>80</v>
      </c>
      <c r="E305" s="1">
        <v>80</v>
      </c>
      <c r="F305" s="1">
        <f t="shared" si="24"/>
        <v>1</v>
      </c>
      <c r="G305" s="1">
        <f t="shared" si="27"/>
        <v>1</v>
      </c>
    </row>
    <row r="306" spans="1:7" x14ac:dyDescent="0.45">
      <c r="A306" s="1" t="s">
        <v>9</v>
      </c>
      <c r="B306" s="1">
        <v>6</v>
      </c>
      <c r="C306" s="1">
        <v>2</v>
      </c>
      <c r="D306" s="1">
        <v>75</v>
      </c>
      <c r="E306" s="1">
        <v>75</v>
      </c>
      <c r="F306" s="1">
        <f t="shared" si="24"/>
        <v>1</v>
      </c>
      <c r="G306" s="1">
        <f t="shared" si="27"/>
        <v>1</v>
      </c>
    </row>
    <row r="307" spans="1:7" x14ac:dyDescent="0.45">
      <c r="A307" s="1" t="s">
        <v>9</v>
      </c>
      <c r="B307" s="1">
        <v>6</v>
      </c>
      <c r="C307" s="1">
        <v>3</v>
      </c>
      <c r="D307" s="1">
        <v>101</v>
      </c>
      <c r="E307" s="1">
        <v>92</v>
      </c>
      <c r="F307" s="1">
        <f t="shared" si="24"/>
        <v>0.91089108910891092</v>
      </c>
      <c r="G307" s="1">
        <f t="shared" si="27"/>
        <v>0.91089108910891092</v>
      </c>
    </row>
    <row r="308" spans="1:7" x14ac:dyDescent="0.45">
      <c r="A308" s="1" t="s">
        <v>9</v>
      </c>
      <c r="B308" s="1">
        <v>6</v>
      </c>
      <c r="C308" s="1">
        <v>4</v>
      </c>
      <c r="D308" s="1">
        <v>95</v>
      </c>
      <c r="E308" s="1">
        <v>82</v>
      </c>
      <c r="F308" s="1">
        <f t="shared" si="24"/>
        <v>0.86315789473684212</v>
      </c>
      <c r="G308" s="1">
        <f t="shared" si="27"/>
        <v>0.86315789473684212</v>
      </c>
    </row>
    <row r="309" spans="1:7" x14ac:dyDescent="0.45">
      <c r="A309" s="1" t="s">
        <v>9</v>
      </c>
      <c r="B309" s="1">
        <v>6</v>
      </c>
      <c r="C309" s="1">
        <v>5</v>
      </c>
      <c r="D309" s="1">
        <v>74</v>
      </c>
      <c r="E309" s="1">
        <v>59</v>
      </c>
      <c r="F309" s="1">
        <f t="shared" si="24"/>
        <v>0.79729729729729726</v>
      </c>
      <c r="G309" s="1">
        <f t="shared" si="27"/>
        <v>0.79729729729729726</v>
      </c>
    </row>
    <row r="310" spans="1:7" x14ac:dyDescent="0.45">
      <c r="A310" s="1" t="s">
        <v>9</v>
      </c>
      <c r="B310" s="1">
        <v>6</v>
      </c>
      <c r="C310" s="1">
        <v>7</v>
      </c>
      <c r="D310" s="1">
        <v>87</v>
      </c>
      <c r="E310" s="1">
        <v>70</v>
      </c>
      <c r="F310" s="1">
        <f t="shared" si="24"/>
        <v>0.8045977011494253</v>
      </c>
      <c r="G310" s="1">
        <f t="shared" si="27"/>
        <v>0.8045977011494253</v>
      </c>
    </row>
    <row r="311" spans="1:7" x14ac:dyDescent="0.45">
      <c r="A311" s="1" t="s">
        <v>9</v>
      </c>
      <c r="B311" s="1">
        <v>6</v>
      </c>
      <c r="C311" s="1">
        <v>8</v>
      </c>
      <c r="D311" s="1">
        <v>76</v>
      </c>
      <c r="E311" s="1">
        <v>57</v>
      </c>
      <c r="F311" s="1">
        <f t="shared" si="24"/>
        <v>0.75</v>
      </c>
      <c r="G311" s="1">
        <f t="shared" si="27"/>
        <v>0.75</v>
      </c>
    </row>
    <row r="312" spans="1:7" x14ac:dyDescent="0.45">
      <c r="A312" s="1" t="s">
        <v>9</v>
      </c>
      <c r="B312" s="1">
        <v>6</v>
      </c>
      <c r="C312" s="1">
        <v>9</v>
      </c>
      <c r="D312" s="1">
        <v>99</v>
      </c>
      <c r="E312" s="1">
        <v>63</v>
      </c>
      <c r="F312" s="1">
        <f t="shared" si="24"/>
        <v>0.63636363636363635</v>
      </c>
      <c r="G312" s="1">
        <f t="shared" si="27"/>
        <v>0.63636363636363635</v>
      </c>
    </row>
    <row r="313" spans="1:7" x14ac:dyDescent="0.45">
      <c r="A313" s="1" t="s">
        <v>9</v>
      </c>
      <c r="B313" s="1">
        <v>6</v>
      </c>
      <c r="C313" s="1">
        <v>10</v>
      </c>
      <c r="D313" s="1">
        <v>121</v>
      </c>
      <c r="E313" s="1">
        <v>77</v>
      </c>
      <c r="F313" s="1">
        <f t="shared" si="24"/>
        <v>0.63636363636363635</v>
      </c>
      <c r="G313" s="1">
        <f t="shared" si="27"/>
        <v>0.63636363636363635</v>
      </c>
    </row>
    <row r="314" spans="1:7" x14ac:dyDescent="0.45">
      <c r="A314" s="1" t="s">
        <v>9</v>
      </c>
      <c r="B314" s="1">
        <v>6</v>
      </c>
      <c r="C314" s="1">
        <v>11</v>
      </c>
      <c r="D314" s="1">
        <v>105</v>
      </c>
      <c r="E314" s="1">
        <v>54</v>
      </c>
      <c r="F314" s="1">
        <f t="shared" si="24"/>
        <v>0.51428571428571423</v>
      </c>
      <c r="G314" s="1">
        <f t="shared" si="27"/>
        <v>0.51428571428571423</v>
      </c>
    </row>
    <row r="315" spans="1:7" x14ac:dyDescent="0.45">
      <c r="A315" s="1" t="s">
        <v>9</v>
      </c>
      <c r="B315" s="1">
        <v>6</v>
      </c>
      <c r="C315" s="1">
        <v>12</v>
      </c>
      <c r="D315" s="1">
        <v>126</v>
      </c>
      <c r="E315" s="1">
        <v>49</v>
      </c>
      <c r="F315" s="1">
        <f t="shared" si="24"/>
        <v>0.3888888888888889</v>
      </c>
      <c r="G315" s="1">
        <f t="shared" si="27"/>
        <v>0.3888888888888889</v>
      </c>
    </row>
    <row r="316" spans="1:7" x14ac:dyDescent="0.45">
      <c r="A316" s="1" t="s">
        <v>9</v>
      </c>
      <c r="B316" s="1">
        <v>6</v>
      </c>
      <c r="C316" s="1">
        <v>13</v>
      </c>
      <c r="D316" s="1">
        <v>89</v>
      </c>
      <c r="E316" s="1">
        <v>31</v>
      </c>
      <c r="F316" s="1">
        <f t="shared" si="24"/>
        <v>0.34831460674157305</v>
      </c>
      <c r="G316" s="1">
        <f t="shared" si="27"/>
        <v>0.34831460674157305</v>
      </c>
    </row>
    <row r="317" spans="1:7" x14ac:dyDescent="0.45">
      <c r="A317" s="1" t="s">
        <v>9</v>
      </c>
      <c r="B317" s="1">
        <v>6</v>
      </c>
      <c r="C317" s="1">
        <v>15</v>
      </c>
      <c r="D317" s="1">
        <v>97</v>
      </c>
      <c r="E317" s="1">
        <v>20</v>
      </c>
      <c r="F317" s="1">
        <f t="shared" si="24"/>
        <v>0.20618556701030927</v>
      </c>
      <c r="G317" s="1">
        <f t="shared" si="27"/>
        <v>0.20618556701030927</v>
      </c>
    </row>
    <row r="318" spans="1:7" x14ac:dyDescent="0.45">
      <c r="A318" s="1" t="s">
        <v>9</v>
      </c>
      <c r="B318" s="1">
        <v>6</v>
      </c>
      <c r="C318" s="1">
        <v>18</v>
      </c>
      <c r="D318" s="1">
        <v>80</v>
      </c>
      <c r="E318" s="1">
        <v>1</v>
      </c>
      <c r="F318" s="1">
        <f t="shared" si="24"/>
        <v>1.2500000000000001E-2</v>
      </c>
      <c r="G318" s="1">
        <f t="shared" si="27"/>
        <v>1.2500000000000001E-2</v>
      </c>
    </row>
    <row r="319" spans="1:7" x14ac:dyDescent="0.45">
      <c r="A319" s="1" t="s">
        <v>9</v>
      </c>
      <c r="B319" s="1">
        <v>6</v>
      </c>
      <c r="C319" s="1">
        <v>19</v>
      </c>
      <c r="D319" s="1">
        <v>106</v>
      </c>
      <c r="E319" s="1">
        <v>0</v>
      </c>
      <c r="F319" s="1">
        <f t="shared" si="24"/>
        <v>0</v>
      </c>
      <c r="G319" s="1">
        <f t="shared" si="27"/>
        <v>0</v>
      </c>
    </row>
    <row r="320" spans="1:7" x14ac:dyDescent="0.45">
      <c r="A320" s="1" t="s">
        <v>12</v>
      </c>
      <c r="B320" s="1">
        <v>7</v>
      </c>
      <c r="C320" s="1">
        <v>1</v>
      </c>
      <c r="D320" s="1">
        <v>50</v>
      </c>
      <c r="E320" s="1">
        <v>50</v>
      </c>
      <c r="F320" s="1">
        <f t="shared" si="24"/>
        <v>1</v>
      </c>
      <c r="G320" s="1">
        <f t="shared" si="27"/>
        <v>1</v>
      </c>
    </row>
    <row r="321" spans="1:7" x14ac:dyDescent="0.45">
      <c r="A321" s="1" t="s">
        <v>12</v>
      </c>
      <c r="B321" s="1">
        <v>7</v>
      </c>
      <c r="C321" s="1">
        <v>2</v>
      </c>
      <c r="D321" s="1">
        <v>75</v>
      </c>
      <c r="E321" s="1">
        <v>58</v>
      </c>
      <c r="F321" s="1">
        <f t="shared" si="24"/>
        <v>0.77333333333333332</v>
      </c>
      <c r="G321" s="1">
        <f t="shared" si="27"/>
        <v>0.77333333333333332</v>
      </c>
    </row>
    <row r="322" spans="1:7" x14ac:dyDescent="0.45">
      <c r="A322" s="1" t="s">
        <v>12</v>
      </c>
      <c r="B322" s="1">
        <v>7</v>
      </c>
      <c r="C322" s="1">
        <v>3</v>
      </c>
      <c r="D322" s="1">
        <v>83</v>
      </c>
      <c r="E322" s="1">
        <v>65</v>
      </c>
      <c r="F322" s="1">
        <f t="shared" si="24"/>
        <v>0.7831325301204819</v>
      </c>
      <c r="G322" s="1">
        <f t="shared" si="27"/>
        <v>0.7831325301204819</v>
      </c>
    </row>
    <row r="323" spans="1:7" x14ac:dyDescent="0.45">
      <c r="A323" s="1" t="s">
        <v>12</v>
      </c>
      <c r="B323" s="1">
        <v>7</v>
      </c>
      <c r="C323" s="1">
        <v>5</v>
      </c>
      <c r="D323" s="1">
        <v>96</v>
      </c>
      <c r="E323" s="1">
        <v>74</v>
      </c>
      <c r="F323" s="1">
        <f t="shared" si="24"/>
        <v>0.77083333333333337</v>
      </c>
      <c r="G323" s="1">
        <f t="shared" si="27"/>
        <v>0.77083333333333337</v>
      </c>
    </row>
    <row r="324" spans="1:7" x14ac:dyDescent="0.45">
      <c r="A324" s="1" t="s">
        <v>12</v>
      </c>
      <c r="B324" s="1">
        <v>7</v>
      </c>
      <c r="C324" s="1">
        <v>6</v>
      </c>
      <c r="D324" s="1">
        <v>92</v>
      </c>
      <c r="E324" s="1">
        <v>54</v>
      </c>
      <c r="F324" s="1">
        <f t="shared" si="24"/>
        <v>0.58695652173913049</v>
      </c>
      <c r="G324" s="1">
        <f t="shared" si="27"/>
        <v>0.58695652173913049</v>
      </c>
    </row>
    <row r="325" spans="1:7" x14ac:dyDescent="0.45">
      <c r="A325" s="1" t="s">
        <v>12</v>
      </c>
      <c r="B325" s="1">
        <v>7</v>
      </c>
      <c r="C325" s="1">
        <v>7</v>
      </c>
      <c r="D325" s="1">
        <v>102</v>
      </c>
      <c r="E325" s="1">
        <v>68</v>
      </c>
      <c r="F325" s="1">
        <f t="shared" si="24"/>
        <v>0.66666666666666663</v>
      </c>
      <c r="G325" s="1">
        <f t="shared" si="27"/>
        <v>0.66666666666666663</v>
      </c>
    </row>
    <row r="326" spans="1:7" x14ac:dyDescent="0.45">
      <c r="A326" s="1" t="s">
        <v>12</v>
      </c>
      <c r="B326" s="1">
        <v>7</v>
      </c>
      <c r="C326" s="1">
        <v>10</v>
      </c>
      <c r="D326" s="1">
        <v>99</v>
      </c>
      <c r="E326" s="1">
        <v>18</v>
      </c>
      <c r="F326" s="1">
        <f t="shared" si="24"/>
        <v>0.18181818181818182</v>
      </c>
      <c r="G326" s="1">
        <f t="shared" si="27"/>
        <v>0.18181818181818182</v>
      </c>
    </row>
    <row r="327" spans="1:7" x14ac:dyDescent="0.45">
      <c r="A327" s="1" t="s">
        <v>12</v>
      </c>
      <c r="B327" s="1">
        <v>7</v>
      </c>
      <c r="C327" s="1">
        <v>11</v>
      </c>
      <c r="D327" s="1">
        <v>103</v>
      </c>
      <c r="E327" s="1">
        <v>9</v>
      </c>
      <c r="F327" s="1">
        <f t="shared" si="24"/>
        <v>8.7378640776699032E-2</v>
      </c>
      <c r="G327" s="1">
        <f t="shared" si="27"/>
        <v>8.7378640776699032E-2</v>
      </c>
    </row>
    <row r="328" spans="1:7" x14ac:dyDescent="0.45">
      <c r="A328" s="1" t="s">
        <v>12</v>
      </c>
      <c r="B328" s="1">
        <v>7</v>
      </c>
      <c r="C328" s="1">
        <v>12</v>
      </c>
      <c r="D328" s="1">
        <v>77</v>
      </c>
      <c r="E328" s="1">
        <v>9</v>
      </c>
      <c r="F328" s="1">
        <f t="shared" si="24"/>
        <v>0.11688311688311688</v>
      </c>
      <c r="G328" s="1">
        <f t="shared" si="27"/>
        <v>0.11688311688311688</v>
      </c>
    </row>
    <row r="329" spans="1:7" x14ac:dyDescent="0.45">
      <c r="A329" s="1" t="s">
        <v>12</v>
      </c>
      <c r="B329" s="1">
        <v>7</v>
      </c>
      <c r="C329" s="1">
        <v>13</v>
      </c>
      <c r="D329" s="1">
        <v>101</v>
      </c>
      <c r="E329" s="1">
        <v>6</v>
      </c>
      <c r="F329" s="1">
        <f t="shared" si="24"/>
        <v>5.9405940594059403E-2</v>
      </c>
      <c r="G329" s="1">
        <f t="shared" si="27"/>
        <v>5.9405940594059403E-2</v>
      </c>
    </row>
    <row r="330" spans="1:7" x14ac:dyDescent="0.45">
      <c r="A330" s="1" t="s">
        <v>12</v>
      </c>
      <c r="B330" s="1">
        <v>7</v>
      </c>
      <c r="C330" s="1">
        <v>14</v>
      </c>
      <c r="D330" s="1">
        <v>79</v>
      </c>
      <c r="E330" s="1">
        <v>1</v>
      </c>
      <c r="F330" s="1">
        <f t="shared" si="24"/>
        <v>1.2658227848101266E-2</v>
      </c>
      <c r="G330" s="1">
        <f t="shared" si="27"/>
        <v>1.2658227848101266E-2</v>
      </c>
    </row>
    <row r="331" spans="1:7" x14ac:dyDescent="0.45">
      <c r="A331" s="1" t="s">
        <v>12</v>
      </c>
      <c r="B331" s="1">
        <v>7</v>
      </c>
      <c r="C331" s="1">
        <v>15</v>
      </c>
      <c r="D331" s="1">
        <v>74</v>
      </c>
      <c r="E331" s="1">
        <v>0</v>
      </c>
      <c r="F331" s="1">
        <f t="shared" si="24"/>
        <v>0</v>
      </c>
      <c r="G331" s="1">
        <f t="shared" si="27"/>
        <v>0</v>
      </c>
    </row>
    <row r="332" spans="1:7" x14ac:dyDescent="0.45">
      <c r="A332" s="1" t="s">
        <v>9</v>
      </c>
      <c r="B332" s="1">
        <v>7</v>
      </c>
      <c r="C332" s="1">
        <v>1</v>
      </c>
      <c r="D332" s="1">
        <v>100</v>
      </c>
      <c r="E332" s="1">
        <v>100</v>
      </c>
      <c r="F332" s="1">
        <f t="shared" si="24"/>
        <v>1</v>
      </c>
      <c r="G332" s="1">
        <f t="shared" si="27"/>
        <v>1</v>
      </c>
    </row>
    <row r="333" spans="1:7" x14ac:dyDescent="0.45">
      <c r="A333" s="1" t="s">
        <v>9</v>
      </c>
      <c r="B333" s="1">
        <v>7</v>
      </c>
      <c r="C333" s="1">
        <v>2</v>
      </c>
      <c r="D333" s="1">
        <v>100</v>
      </c>
      <c r="E333" s="1">
        <v>88</v>
      </c>
      <c r="F333" s="1">
        <f t="shared" si="24"/>
        <v>0.88</v>
      </c>
      <c r="G333" s="1">
        <f t="shared" si="27"/>
        <v>0.88</v>
      </c>
    </row>
    <row r="334" spans="1:7" x14ac:dyDescent="0.45">
      <c r="A334" s="1" t="s">
        <v>9</v>
      </c>
      <c r="B334" s="1">
        <v>7</v>
      </c>
      <c r="C334" s="1">
        <v>3</v>
      </c>
      <c r="D334" s="1">
        <v>93</v>
      </c>
      <c r="E334" s="1">
        <v>88</v>
      </c>
      <c r="F334" s="1">
        <f t="shared" si="24"/>
        <v>0.94623655913978499</v>
      </c>
      <c r="G334" s="1">
        <f t="shared" si="27"/>
        <v>0.94623655913978499</v>
      </c>
    </row>
    <row r="335" spans="1:7" x14ac:dyDescent="0.45">
      <c r="A335" s="1" t="s">
        <v>9</v>
      </c>
      <c r="B335" s="1">
        <v>7</v>
      </c>
      <c r="C335" s="1">
        <v>4</v>
      </c>
      <c r="D335" s="1">
        <v>104</v>
      </c>
      <c r="E335" s="1">
        <v>93</v>
      </c>
      <c r="F335" s="1">
        <f t="shared" si="24"/>
        <v>0.89423076923076927</v>
      </c>
      <c r="G335" s="1">
        <f t="shared" si="27"/>
        <v>0.89423076923076927</v>
      </c>
    </row>
    <row r="336" spans="1:7" x14ac:dyDescent="0.45">
      <c r="A336" s="1" t="s">
        <v>9</v>
      </c>
      <c r="B336" s="1">
        <v>7</v>
      </c>
      <c r="C336" s="1">
        <v>5</v>
      </c>
      <c r="D336" s="1">
        <v>103</v>
      </c>
      <c r="E336" s="1">
        <v>89</v>
      </c>
      <c r="F336" s="1">
        <f t="shared" si="24"/>
        <v>0.86407766990291257</v>
      </c>
      <c r="G336" s="1">
        <f t="shared" si="27"/>
        <v>0.86407766990291257</v>
      </c>
    </row>
    <row r="337" spans="1:7" x14ac:dyDescent="0.45">
      <c r="A337" s="1" t="s">
        <v>9</v>
      </c>
      <c r="B337" s="1">
        <v>7</v>
      </c>
      <c r="C337" s="1">
        <v>6</v>
      </c>
      <c r="D337" s="1">
        <v>133</v>
      </c>
      <c r="E337" s="1">
        <v>116</v>
      </c>
      <c r="F337" s="1">
        <f t="shared" si="24"/>
        <v>0.8721804511278195</v>
      </c>
      <c r="G337" s="1">
        <f t="shared" si="27"/>
        <v>0.8721804511278195</v>
      </c>
    </row>
    <row r="338" spans="1:7" x14ac:dyDescent="0.45">
      <c r="A338" s="1" t="s">
        <v>9</v>
      </c>
      <c r="B338" s="1">
        <v>7</v>
      </c>
      <c r="C338" s="1">
        <v>7</v>
      </c>
      <c r="D338" s="1">
        <v>93</v>
      </c>
      <c r="E338" s="1">
        <v>81</v>
      </c>
      <c r="F338" s="1">
        <f t="shared" si="24"/>
        <v>0.87096774193548387</v>
      </c>
      <c r="G338" s="1">
        <f t="shared" si="27"/>
        <v>0.87096774193548387</v>
      </c>
    </row>
    <row r="339" spans="1:7" x14ac:dyDescent="0.45">
      <c r="A339" s="1" t="s">
        <v>9</v>
      </c>
      <c r="B339" s="1">
        <v>7</v>
      </c>
      <c r="C339" s="1">
        <v>10</v>
      </c>
      <c r="D339" s="1">
        <v>111</v>
      </c>
      <c r="E339" s="1">
        <v>93</v>
      </c>
      <c r="F339" s="1">
        <f t="shared" si="24"/>
        <v>0.83783783783783783</v>
      </c>
      <c r="G339" s="1">
        <f t="shared" si="27"/>
        <v>0.83783783783783783</v>
      </c>
    </row>
    <row r="340" spans="1:7" x14ac:dyDescent="0.45">
      <c r="A340" s="1" t="s">
        <v>9</v>
      </c>
      <c r="B340" s="1">
        <v>7</v>
      </c>
      <c r="C340" s="1">
        <v>11</v>
      </c>
      <c r="D340" s="1">
        <v>93</v>
      </c>
      <c r="E340" s="1">
        <v>68</v>
      </c>
      <c r="F340" s="1">
        <f t="shared" si="24"/>
        <v>0.73118279569892475</v>
      </c>
      <c r="G340" s="1">
        <f t="shared" si="27"/>
        <v>0.73118279569892475</v>
      </c>
    </row>
    <row r="341" spans="1:7" x14ac:dyDescent="0.45">
      <c r="A341" s="1" t="s">
        <v>9</v>
      </c>
      <c r="B341" s="1">
        <v>7</v>
      </c>
      <c r="C341" s="1">
        <v>12</v>
      </c>
      <c r="D341" s="1">
        <v>110</v>
      </c>
      <c r="E341" s="1">
        <v>77</v>
      </c>
      <c r="F341" s="1">
        <f t="shared" si="24"/>
        <v>0.7</v>
      </c>
      <c r="G341" s="1">
        <f t="shared" si="27"/>
        <v>0.7</v>
      </c>
    </row>
    <row r="342" spans="1:7" x14ac:dyDescent="0.45">
      <c r="A342" s="1" t="s">
        <v>9</v>
      </c>
      <c r="B342" s="1">
        <v>7</v>
      </c>
      <c r="C342" s="1">
        <v>13</v>
      </c>
      <c r="D342" s="1">
        <v>122</v>
      </c>
      <c r="E342" s="1">
        <v>76</v>
      </c>
      <c r="F342" s="1">
        <f t="shared" si="24"/>
        <v>0.62295081967213117</v>
      </c>
      <c r="G342" s="1">
        <f t="shared" si="27"/>
        <v>0.62295081967213117</v>
      </c>
    </row>
    <row r="343" spans="1:7" x14ac:dyDescent="0.45">
      <c r="A343" s="1" t="s">
        <v>9</v>
      </c>
      <c r="B343" s="1">
        <v>7</v>
      </c>
      <c r="C343" s="1">
        <v>14</v>
      </c>
      <c r="D343" s="1">
        <v>103</v>
      </c>
      <c r="E343" s="1">
        <v>52</v>
      </c>
      <c r="F343" s="1">
        <f t="shared" si="24"/>
        <v>0.50485436893203883</v>
      </c>
      <c r="G343" s="1">
        <f t="shared" si="27"/>
        <v>0.50485436893203883</v>
      </c>
    </row>
    <row r="344" spans="1:7" x14ac:dyDescent="0.45">
      <c r="A344" s="1" t="s">
        <v>9</v>
      </c>
      <c r="B344" s="1">
        <v>7</v>
      </c>
      <c r="C344" s="1">
        <v>15</v>
      </c>
      <c r="D344" s="1">
        <v>110</v>
      </c>
      <c r="E344" s="1">
        <v>50</v>
      </c>
      <c r="F344" s="1">
        <f t="shared" si="24"/>
        <v>0.45454545454545453</v>
      </c>
      <c r="G344" s="1">
        <f t="shared" si="27"/>
        <v>0.45454545454545453</v>
      </c>
    </row>
    <row r="345" spans="1:7" x14ac:dyDescent="0.45">
      <c r="A345" s="1" t="s">
        <v>9</v>
      </c>
      <c r="B345" s="1">
        <v>7</v>
      </c>
      <c r="C345" s="1">
        <v>16</v>
      </c>
      <c r="D345" s="1">
        <v>104</v>
      </c>
      <c r="E345" s="1">
        <v>40</v>
      </c>
      <c r="F345" s="1">
        <f t="shared" si="24"/>
        <v>0.38461538461538464</v>
      </c>
      <c r="G345" s="1">
        <f t="shared" si="27"/>
        <v>0.38461538461538464</v>
      </c>
    </row>
    <row r="346" spans="1:7" x14ac:dyDescent="0.45">
      <c r="A346" s="1" t="s">
        <v>9</v>
      </c>
      <c r="B346" s="1">
        <v>7</v>
      </c>
      <c r="C346" s="1">
        <v>17</v>
      </c>
      <c r="D346" s="1">
        <v>98</v>
      </c>
      <c r="E346" s="1">
        <v>38</v>
      </c>
      <c r="F346" s="1">
        <f t="shared" si="24"/>
        <v>0.38775510204081631</v>
      </c>
      <c r="G346" s="1">
        <f t="shared" si="27"/>
        <v>0.38775510204081631</v>
      </c>
    </row>
    <row r="347" spans="1:7" x14ac:dyDescent="0.45">
      <c r="A347" s="1" t="s">
        <v>9</v>
      </c>
      <c r="B347" s="1">
        <v>7</v>
      </c>
      <c r="C347" s="1">
        <v>18</v>
      </c>
      <c r="D347" s="1">
        <v>119</v>
      </c>
      <c r="E347" s="1">
        <v>40</v>
      </c>
      <c r="F347" s="1">
        <f t="shared" si="24"/>
        <v>0.33613445378151263</v>
      </c>
      <c r="G347" s="1">
        <f t="shared" si="27"/>
        <v>0.33613445378151263</v>
      </c>
    </row>
    <row r="348" spans="1:7" x14ac:dyDescent="0.45">
      <c r="A348" s="1" t="s">
        <v>9</v>
      </c>
      <c r="B348" s="1">
        <v>7</v>
      </c>
      <c r="C348" s="1">
        <v>19</v>
      </c>
      <c r="D348" s="1">
        <v>99</v>
      </c>
      <c r="E348" s="1">
        <v>23</v>
      </c>
      <c r="F348" s="1">
        <f t="shared" si="24"/>
        <v>0.23232323232323232</v>
      </c>
      <c r="G348" s="1">
        <f t="shared" si="27"/>
        <v>0.23232323232323232</v>
      </c>
    </row>
    <row r="349" spans="1:7" x14ac:dyDescent="0.45">
      <c r="A349" s="1" t="s">
        <v>9</v>
      </c>
      <c r="B349" s="1">
        <v>7</v>
      </c>
      <c r="C349" s="1">
        <v>20</v>
      </c>
      <c r="D349" s="1">
        <v>104</v>
      </c>
      <c r="E349" s="1">
        <v>10</v>
      </c>
      <c r="F349" s="1">
        <f t="shared" si="24"/>
        <v>9.6153846153846159E-2</v>
      </c>
      <c r="G349" s="1">
        <f t="shared" si="27"/>
        <v>9.6153846153846159E-2</v>
      </c>
    </row>
    <row r="350" spans="1:7" x14ac:dyDescent="0.45">
      <c r="A350" s="1" t="s">
        <v>9</v>
      </c>
      <c r="B350" s="1">
        <v>7</v>
      </c>
      <c r="C350" s="1">
        <v>21</v>
      </c>
      <c r="D350" s="1">
        <v>96</v>
      </c>
      <c r="E350" s="1">
        <v>13</v>
      </c>
      <c r="F350" s="1">
        <f t="shared" si="24"/>
        <v>0.13541666666666666</v>
      </c>
      <c r="G350" s="1">
        <f t="shared" si="27"/>
        <v>0.13541666666666666</v>
      </c>
    </row>
    <row r="351" spans="1:7" x14ac:dyDescent="0.45">
      <c r="A351" s="1" t="s">
        <v>9</v>
      </c>
      <c r="B351" s="1">
        <v>7</v>
      </c>
      <c r="C351" s="1">
        <v>22</v>
      </c>
      <c r="D351" s="1">
        <v>107</v>
      </c>
      <c r="E351" s="1">
        <v>12</v>
      </c>
      <c r="F351" s="1">
        <f t="shared" si="24"/>
        <v>0.11214953271028037</v>
      </c>
      <c r="G351" s="1">
        <f t="shared" si="27"/>
        <v>0.11214953271028037</v>
      </c>
    </row>
    <row r="352" spans="1:7" x14ac:dyDescent="0.45">
      <c r="A352" s="1" t="s">
        <v>9</v>
      </c>
      <c r="B352" s="1">
        <v>7</v>
      </c>
      <c r="C352" s="1">
        <v>23</v>
      </c>
      <c r="D352" s="1">
        <v>107</v>
      </c>
      <c r="E352" s="1">
        <v>5</v>
      </c>
      <c r="F352" s="1">
        <f t="shared" si="24"/>
        <v>4.6728971962616821E-2</v>
      </c>
      <c r="G352" s="1">
        <f t="shared" si="27"/>
        <v>4.6728971962616821E-2</v>
      </c>
    </row>
    <row r="353" spans="1:7" x14ac:dyDescent="0.45">
      <c r="A353" s="1" t="s">
        <v>9</v>
      </c>
      <c r="B353" s="1">
        <v>7</v>
      </c>
      <c r="C353" s="1">
        <v>24</v>
      </c>
      <c r="D353" s="1">
        <v>92</v>
      </c>
      <c r="E353" s="1">
        <v>3</v>
      </c>
      <c r="F353" s="1">
        <f t="shared" si="24"/>
        <v>3.2608695652173912E-2</v>
      </c>
      <c r="G353" s="1">
        <f t="shared" si="27"/>
        <v>3.2608695652173912E-2</v>
      </c>
    </row>
    <row r="354" spans="1:7" x14ac:dyDescent="0.45">
      <c r="A354" s="1" t="s">
        <v>9</v>
      </c>
      <c r="B354" s="1">
        <v>7</v>
      </c>
      <c r="C354" s="1">
        <v>25</v>
      </c>
      <c r="D354" s="1">
        <v>113</v>
      </c>
      <c r="E354" s="1">
        <v>2</v>
      </c>
      <c r="F354" s="1">
        <f t="shared" si="24"/>
        <v>1.7699115044247787E-2</v>
      </c>
      <c r="G354" s="1">
        <f t="shared" si="27"/>
        <v>1.7699115044247787E-2</v>
      </c>
    </row>
    <row r="355" spans="1:7" x14ac:dyDescent="0.45">
      <c r="A355" s="1" t="s">
        <v>9</v>
      </c>
      <c r="B355" s="1">
        <v>7</v>
      </c>
      <c r="C355" s="1">
        <v>26</v>
      </c>
      <c r="D355" s="1">
        <v>112</v>
      </c>
      <c r="E355" s="1">
        <v>0</v>
      </c>
      <c r="F355" s="1">
        <f t="shared" si="24"/>
        <v>0</v>
      </c>
      <c r="G355" s="1">
        <f t="shared" si="27"/>
        <v>0</v>
      </c>
    </row>
    <row r="356" spans="1:7" x14ac:dyDescent="0.45">
      <c r="A356" s="1" t="s">
        <v>13</v>
      </c>
      <c r="B356" s="1">
        <v>7</v>
      </c>
      <c r="C356" s="1">
        <v>1</v>
      </c>
      <c r="D356" s="1">
        <v>74</v>
      </c>
      <c r="E356" s="1">
        <v>74</v>
      </c>
      <c r="F356" s="1">
        <f t="shared" si="24"/>
        <v>1</v>
      </c>
      <c r="G356" s="1">
        <f t="shared" si="27"/>
        <v>1</v>
      </c>
    </row>
    <row r="357" spans="1:7" x14ac:dyDescent="0.45">
      <c r="A357" s="1" t="s">
        <v>13</v>
      </c>
      <c r="B357" s="1">
        <v>7</v>
      </c>
      <c r="C357" s="1">
        <v>2</v>
      </c>
      <c r="D357" s="1">
        <v>97</v>
      </c>
      <c r="E357" s="1">
        <v>90</v>
      </c>
      <c r="F357" s="1">
        <f t="shared" si="24"/>
        <v>0.92783505154639179</v>
      </c>
      <c r="G357" s="1">
        <f t="shared" si="27"/>
        <v>0.92783505154639179</v>
      </c>
    </row>
    <row r="358" spans="1:7" x14ac:dyDescent="0.45">
      <c r="A358" s="1" t="s">
        <v>13</v>
      </c>
      <c r="B358" s="1">
        <v>7</v>
      </c>
      <c r="C358" s="1">
        <v>3</v>
      </c>
      <c r="D358" s="1">
        <v>94</v>
      </c>
      <c r="E358" s="1">
        <v>86</v>
      </c>
      <c r="F358" s="1">
        <f t="shared" si="24"/>
        <v>0.91489361702127658</v>
      </c>
      <c r="G358" s="1">
        <f t="shared" si="27"/>
        <v>0.91489361702127658</v>
      </c>
    </row>
    <row r="359" spans="1:7" x14ac:dyDescent="0.45">
      <c r="A359" s="1" t="s">
        <v>13</v>
      </c>
      <c r="B359" s="1">
        <v>7</v>
      </c>
      <c r="C359" s="1">
        <v>4</v>
      </c>
      <c r="D359" s="1">
        <v>105</v>
      </c>
      <c r="E359" s="1">
        <v>91</v>
      </c>
      <c r="F359" s="1">
        <f t="shared" si="24"/>
        <v>0.8666666666666667</v>
      </c>
      <c r="G359" s="1">
        <f t="shared" si="27"/>
        <v>0.8666666666666667</v>
      </c>
    </row>
    <row r="360" spans="1:7" x14ac:dyDescent="0.45">
      <c r="A360" s="1" t="s">
        <v>13</v>
      </c>
      <c r="B360" s="1">
        <v>7</v>
      </c>
      <c r="C360" s="1">
        <v>5</v>
      </c>
      <c r="D360" s="1">
        <v>113</v>
      </c>
      <c r="E360" s="1">
        <v>99</v>
      </c>
      <c r="F360" s="1">
        <f t="shared" si="24"/>
        <v>0.87610619469026552</v>
      </c>
      <c r="G360" s="1">
        <f t="shared" si="27"/>
        <v>0.87610619469026552</v>
      </c>
    </row>
    <row r="361" spans="1:7" x14ac:dyDescent="0.45">
      <c r="A361" s="1" t="s">
        <v>13</v>
      </c>
      <c r="B361" s="1">
        <v>7</v>
      </c>
      <c r="C361" s="1">
        <v>6</v>
      </c>
      <c r="D361" s="1">
        <v>104</v>
      </c>
      <c r="E361" s="1">
        <v>96</v>
      </c>
      <c r="F361" s="1">
        <f t="shared" si="24"/>
        <v>0.92307692307692313</v>
      </c>
      <c r="G361" s="1">
        <f t="shared" si="27"/>
        <v>0.92307692307692313</v>
      </c>
    </row>
    <row r="362" spans="1:7" x14ac:dyDescent="0.45">
      <c r="A362" s="1" t="s">
        <v>13</v>
      </c>
      <c r="B362" s="1">
        <v>7</v>
      </c>
      <c r="C362" s="1">
        <v>7</v>
      </c>
      <c r="D362" s="1">
        <v>106</v>
      </c>
      <c r="E362" s="1">
        <v>89</v>
      </c>
      <c r="F362" s="1">
        <f t="shared" si="24"/>
        <v>0.839622641509434</v>
      </c>
      <c r="G362" s="1">
        <f t="shared" si="27"/>
        <v>0.839622641509434</v>
      </c>
    </row>
    <row r="363" spans="1:7" x14ac:dyDescent="0.45">
      <c r="A363" s="1" t="s">
        <v>13</v>
      </c>
      <c r="B363" s="1">
        <v>7</v>
      </c>
      <c r="C363" s="1">
        <v>10</v>
      </c>
      <c r="D363" s="1">
        <v>105</v>
      </c>
      <c r="E363" s="1">
        <v>79</v>
      </c>
      <c r="F363" s="1">
        <f t="shared" si="24"/>
        <v>0.75238095238095237</v>
      </c>
      <c r="G363" s="1">
        <f t="shared" si="27"/>
        <v>0.75238095238095237</v>
      </c>
    </row>
    <row r="364" spans="1:7" x14ac:dyDescent="0.45">
      <c r="A364" s="1" t="s">
        <v>13</v>
      </c>
      <c r="B364" s="1">
        <v>7</v>
      </c>
      <c r="C364" s="1">
        <v>11</v>
      </c>
      <c r="D364" s="1">
        <v>98</v>
      </c>
      <c r="E364" s="1">
        <v>81</v>
      </c>
      <c r="F364" s="1">
        <f t="shared" si="24"/>
        <v>0.82653061224489799</v>
      </c>
      <c r="G364" s="1">
        <f t="shared" si="27"/>
        <v>0.82653061224489799</v>
      </c>
    </row>
    <row r="365" spans="1:7" x14ac:dyDescent="0.45">
      <c r="A365" s="1" t="s">
        <v>13</v>
      </c>
      <c r="B365" s="1">
        <v>7</v>
      </c>
      <c r="C365" s="1">
        <v>12</v>
      </c>
      <c r="D365" s="1">
        <v>85</v>
      </c>
      <c r="E365" s="1">
        <v>62</v>
      </c>
      <c r="F365" s="1">
        <f t="shared" si="24"/>
        <v>0.72941176470588232</v>
      </c>
      <c r="G365" s="1">
        <f t="shared" si="27"/>
        <v>0.72941176470588232</v>
      </c>
    </row>
    <row r="366" spans="1:7" x14ac:dyDescent="0.45">
      <c r="A366" s="1" t="s">
        <v>13</v>
      </c>
      <c r="B366" s="1">
        <v>7</v>
      </c>
      <c r="C366" s="1">
        <v>13</v>
      </c>
      <c r="D366" s="1">
        <v>91</v>
      </c>
      <c r="E366" s="1">
        <v>58</v>
      </c>
      <c r="F366" s="1">
        <f t="shared" si="24"/>
        <v>0.63736263736263732</v>
      </c>
      <c r="G366" s="1">
        <f t="shared" si="27"/>
        <v>0.63736263736263732</v>
      </c>
    </row>
    <row r="367" spans="1:7" x14ac:dyDescent="0.45">
      <c r="A367" s="1" t="s">
        <v>13</v>
      </c>
      <c r="B367" s="1">
        <v>7</v>
      </c>
      <c r="C367" s="1">
        <v>14</v>
      </c>
      <c r="D367" s="1">
        <v>123</v>
      </c>
      <c r="E367" s="1">
        <v>73</v>
      </c>
      <c r="F367" s="1">
        <f t="shared" si="24"/>
        <v>0.5934959349593496</v>
      </c>
      <c r="G367" s="1">
        <f t="shared" si="27"/>
        <v>0.5934959349593496</v>
      </c>
    </row>
    <row r="368" spans="1:7" x14ac:dyDescent="0.45">
      <c r="A368" s="1" t="s">
        <v>13</v>
      </c>
      <c r="B368" s="1">
        <v>7</v>
      </c>
      <c r="C368" s="1">
        <v>15</v>
      </c>
      <c r="D368" s="1">
        <v>87</v>
      </c>
      <c r="E368" s="1">
        <v>42</v>
      </c>
      <c r="F368" s="1">
        <f t="shared" si="24"/>
        <v>0.48275862068965519</v>
      </c>
      <c r="G368" s="1">
        <f t="shared" si="27"/>
        <v>0.48275862068965519</v>
      </c>
    </row>
    <row r="369" spans="1:7" x14ac:dyDescent="0.45">
      <c r="A369" s="1" t="s">
        <v>13</v>
      </c>
      <c r="B369" s="1">
        <v>7</v>
      </c>
      <c r="C369" s="1">
        <v>16</v>
      </c>
      <c r="D369" s="1">
        <v>110</v>
      </c>
      <c r="E369" s="1">
        <v>56</v>
      </c>
      <c r="F369" s="1">
        <f t="shared" si="24"/>
        <v>0.50909090909090904</v>
      </c>
      <c r="G369" s="1">
        <f t="shared" si="27"/>
        <v>0.50909090909090904</v>
      </c>
    </row>
    <row r="370" spans="1:7" x14ac:dyDescent="0.45">
      <c r="A370" s="1" t="s">
        <v>13</v>
      </c>
      <c r="B370" s="1">
        <v>7</v>
      </c>
      <c r="C370" s="1">
        <v>17</v>
      </c>
      <c r="D370" s="1">
        <v>81</v>
      </c>
      <c r="E370" s="1">
        <v>33</v>
      </c>
      <c r="F370" s="1">
        <f t="shared" si="24"/>
        <v>0.40740740740740738</v>
      </c>
      <c r="G370" s="1">
        <f t="shared" si="27"/>
        <v>0.40740740740740738</v>
      </c>
    </row>
    <row r="371" spans="1:7" x14ac:dyDescent="0.45">
      <c r="A371" s="1" t="s">
        <v>13</v>
      </c>
      <c r="B371" s="1">
        <v>7</v>
      </c>
      <c r="C371" s="1">
        <v>18</v>
      </c>
      <c r="D371" s="1">
        <v>113</v>
      </c>
      <c r="E371" s="1">
        <v>27</v>
      </c>
      <c r="F371" s="1">
        <f t="shared" si="24"/>
        <v>0.23893805309734514</v>
      </c>
      <c r="G371" s="1">
        <f t="shared" si="27"/>
        <v>0.23893805309734514</v>
      </c>
    </row>
    <row r="372" spans="1:7" x14ac:dyDescent="0.45">
      <c r="A372" s="1" t="s">
        <v>13</v>
      </c>
      <c r="B372" s="1">
        <v>7</v>
      </c>
      <c r="C372" s="1">
        <v>19</v>
      </c>
      <c r="D372" s="1">
        <v>113</v>
      </c>
      <c r="E372" s="1">
        <v>26</v>
      </c>
      <c r="F372" s="1">
        <f t="shared" si="24"/>
        <v>0.23008849557522124</v>
      </c>
      <c r="G372" s="1">
        <f t="shared" si="27"/>
        <v>0.23008849557522124</v>
      </c>
    </row>
    <row r="373" spans="1:7" x14ac:dyDescent="0.45">
      <c r="A373" s="1" t="s">
        <v>13</v>
      </c>
      <c r="B373" s="1">
        <v>7</v>
      </c>
      <c r="C373" s="1">
        <v>20</v>
      </c>
      <c r="D373" s="1">
        <v>95</v>
      </c>
      <c r="E373" s="1">
        <v>19</v>
      </c>
      <c r="F373" s="1">
        <f t="shared" si="24"/>
        <v>0.2</v>
      </c>
      <c r="G373" s="1">
        <f t="shared" si="27"/>
        <v>0.2</v>
      </c>
    </row>
    <row r="374" spans="1:7" x14ac:dyDescent="0.45">
      <c r="A374" s="1" t="s">
        <v>13</v>
      </c>
      <c r="B374" s="1">
        <v>7</v>
      </c>
      <c r="C374" s="1">
        <v>21</v>
      </c>
      <c r="D374" s="1">
        <v>92</v>
      </c>
      <c r="E374" s="1">
        <v>8</v>
      </c>
      <c r="F374" s="1">
        <f t="shared" si="24"/>
        <v>8.6956521739130432E-2</v>
      </c>
      <c r="G374" s="1">
        <f t="shared" si="27"/>
        <v>8.6956521739130432E-2</v>
      </c>
    </row>
    <row r="375" spans="1:7" x14ac:dyDescent="0.45">
      <c r="A375" s="1" t="s">
        <v>13</v>
      </c>
      <c r="B375" s="1">
        <v>7</v>
      </c>
      <c r="C375" s="1">
        <v>22</v>
      </c>
      <c r="D375" s="1">
        <v>101</v>
      </c>
      <c r="E375" s="1">
        <v>3</v>
      </c>
      <c r="F375" s="1">
        <f t="shared" si="24"/>
        <v>2.9702970297029702E-2</v>
      </c>
      <c r="G375" s="1">
        <f t="shared" si="27"/>
        <v>2.9702970297029702E-2</v>
      </c>
    </row>
    <row r="376" spans="1:7" x14ac:dyDescent="0.45">
      <c r="A376" s="1" t="s">
        <v>13</v>
      </c>
      <c r="B376" s="1">
        <v>7</v>
      </c>
      <c r="C376" s="1">
        <v>23</v>
      </c>
      <c r="D376" s="1">
        <v>140</v>
      </c>
      <c r="E376" s="1">
        <v>2</v>
      </c>
      <c r="F376" s="1">
        <f t="shared" si="24"/>
        <v>1.4285714285714285E-2</v>
      </c>
      <c r="G376" s="1">
        <f t="shared" si="27"/>
        <v>1.4285714285714285E-2</v>
      </c>
    </row>
    <row r="377" spans="1:7" x14ac:dyDescent="0.45">
      <c r="A377" s="1" t="s">
        <v>13</v>
      </c>
      <c r="B377" s="1">
        <v>7</v>
      </c>
      <c r="C377" s="1">
        <v>24</v>
      </c>
      <c r="D377" s="1">
        <v>122</v>
      </c>
      <c r="E377" s="1">
        <v>0</v>
      </c>
      <c r="F377" s="1">
        <f t="shared" si="24"/>
        <v>0</v>
      </c>
      <c r="G377" s="1">
        <f t="shared" si="27"/>
        <v>0</v>
      </c>
    </row>
    <row r="378" spans="1:7" x14ac:dyDescent="0.45">
      <c r="A378" s="1" t="s">
        <v>6</v>
      </c>
      <c r="B378" s="1">
        <v>7</v>
      </c>
      <c r="C378" s="1">
        <v>1</v>
      </c>
      <c r="D378" s="1">
        <v>88</v>
      </c>
      <c r="E378" s="1">
        <v>85</v>
      </c>
      <c r="F378" s="1">
        <f t="shared" si="24"/>
        <v>0.96590909090909094</v>
      </c>
      <c r="G378" s="1">
        <f>F378/0.965909090909091</f>
        <v>0.99999999999999989</v>
      </c>
    </row>
    <row r="379" spans="1:7" x14ac:dyDescent="0.45">
      <c r="A379" s="1" t="s">
        <v>6</v>
      </c>
      <c r="B379" s="1">
        <v>7</v>
      </c>
      <c r="C379" s="1">
        <v>2</v>
      </c>
      <c r="D379" s="1">
        <v>86</v>
      </c>
      <c r="E379" s="1">
        <v>80</v>
      </c>
      <c r="F379" s="1">
        <f t="shared" si="24"/>
        <v>0.93023255813953487</v>
      </c>
      <c r="G379" s="1">
        <f t="shared" ref="G379:G398" si="28">F379/0.965909090909091</f>
        <v>0.96306429548563599</v>
      </c>
    </row>
    <row r="380" spans="1:7" x14ac:dyDescent="0.45">
      <c r="A380" s="1" t="s">
        <v>6</v>
      </c>
      <c r="B380" s="1">
        <v>7</v>
      </c>
      <c r="C380" s="1">
        <v>3</v>
      </c>
      <c r="D380" s="1">
        <v>121</v>
      </c>
      <c r="E380" s="1">
        <v>106</v>
      </c>
      <c r="F380" s="1">
        <f t="shared" si="24"/>
        <v>0.87603305785123964</v>
      </c>
      <c r="G380" s="1">
        <f t="shared" si="28"/>
        <v>0.90695187165775382</v>
      </c>
    </row>
    <row r="381" spans="1:7" x14ac:dyDescent="0.45">
      <c r="A381" s="1" t="s">
        <v>6</v>
      </c>
      <c r="B381" s="1">
        <v>7</v>
      </c>
      <c r="C381" s="1">
        <v>4</v>
      </c>
      <c r="D381" s="1">
        <v>99</v>
      </c>
      <c r="E381" s="1">
        <v>89</v>
      </c>
      <c r="F381" s="1">
        <f t="shared" si="24"/>
        <v>0.89898989898989901</v>
      </c>
      <c r="G381" s="1">
        <f t="shared" si="28"/>
        <v>0.93071895424836593</v>
      </c>
    </row>
    <row r="382" spans="1:7" x14ac:dyDescent="0.45">
      <c r="A382" s="1" t="s">
        <v>6</v>
      </c>
      <c r="B382" s="1">
        <v>7</v>
      </c>
      <c r="C382" s="1">
        <v>5</v>
      </c>
      <c r="D382" s="1">
        <v>91</v>
      </c>
      <c r="E382" s="1">
        <v>83</v>
      </c>
      <c r="F382" s="1">
        <f t="shared" si="24"/>
        <v>0.91208791208791207</v>
      </c>
      <c r="G382" s="1">
        <f t="shared" si="28"/>
        <v>0.94427925016160297</v>
      </c>
    </row>
    <row r="383" spans="1:7" x14ac:dyDescent="0.45">
      <c r="A383" s="1" t="s">
        <v>6</v>
      </c>
      <c r="B383" s="1">
        <v>7</v>
      </c>
      <c r="C383" s="1">
        <v>6</v>
      </c>
      <c r="D383" s="1">
        <v>112</v>
      </c>
      <c r="E383" s="1">
        <v>106</v>
      </c>
      <c r="F383" s="1">
        <f t="shared" si="24"/>
        <v>0.9464285714285714</v>
      </c>
      <c r="G383" s="1">
        <f t="shared" si="28"/>
        <v>0.97983193277310909</v>
      </c>
    </row>
    <row r="384" spans="1:7" x14ac:dyDescent="0.45">
      <c r="A384" s="1" t="s">
        <v>6</v>
      </c>
      <c r="B384" s="1">
        <v>7</v>
      </c>
      <c r="C384" s="1">
        <v>7</v>
      </c>
      <c r="D384" s="1">
        <v>103</v>
      </c>
      <c r="E384" s="1">
        <v>87</v>
      </c>
      <c r="F384" s="1">
        <f t="shared" si="24"/>
        <v>0.84466019417475724</v>
      </c>
      <c r="G384" s="1">
        <f t="shared" si="28"/>
        <v>0.87447173043974857</v>
      </c>
    </row>
    <row r="385" spans="1:7" x14ac:dyDescent="0.45">
      <c r="A385" s="1" t="s">
        <v>6</v>
      </c>
      <c r="B385" s="1">
        <v>7</v>
      </c>
      <c r="C385" s="1">
        <v>10</v>
      </c>
      <c r="D385" s="1">
        <v>104</v>
      </c>
      <c r="E385" s="1">
        <v>78</v>
      </c>
      <c r="F385" s="1">
        <f t="shared" si="24"/>
        <v>0.75</v>
      </c>
      <c r="G385" s="1">
        <f t="shared" si="28"/>
        <v>0.77647058823529402</v>
      </c>
    </row>
    <row r="386" spans="1:7" x14ac:dyDescent="0.45">
      <c r="A386" s="1" t="s">
        <v>6</v>
      </c>
      <c r="B386" s="1">
        <v>7</v>
      </c>
      <c r="C386" s="1">
        <v>12</v>
      </c>
      <c r="D386" s="1">
        <v>120</v>
      </c>
      <c r="E386" s="1">
        <v>85</v>
      </c>
      <c r="F386" s="1">
        <f t="shared" si="24"/>
        <v>0.70833333333333337</v>
      </c>
      <c r="G386" s="1">
        <f t="shared" si="28"/>
        <v>0.73333333333333328</v>
      </c>
    </row>
    <row r="387" spans="1:7" x14ac:dyDescent="0.45">
      <c r="A387" s="1" t="s">
        <v>6</v>
      </c>
      <c r="B387" s="1">
        <v>7</v>
      </c>
      <c r="C387" s="1">
        <v>13</v>
      </c>
      <c r="D387" s="1">
        <v>88</v>
      </c>
      <c r="E387" s="1">
        <v>52</v>
      </c>
      <c r="F387" s="1">
        <f t="shared" si="24"/>
        <v>0.59090909090909094</v>
      </c>
      <c r="G387" s="1">
        <f t="shared" si="28"/>
        <v>0.61176470588235288</v>
      </c>
    </row>
    <row r="388" spans="1:7" x14ac:dyDescent="0.45">
      <c r="A388" s="1" t="s">
        <v>6</v>
      </c>
      <c r="B388" s="1">
        <v>7</v>
      </c>
      <c r="C388" s="1">
        <v>14</v>
      </c>
      <c r="D388" s="1">
        <v>112</v>
      </c>
      <c r="E388" s="1">
        <v>48</v>
      </c>
      <c r="F388" s="1">
        <f t="shared" si="24"/>
        <v>0.42857142857142855</v>
      </c>
      <c r="G388" s="1">
        <f t="shared" si="28"/>
        <v>0.44369747899159656</v>
      </c>
    </row>
    <row r="389" spans="1:7" x14ac:dyDescent="0.45">
      <c r="A389" s="1" t="s">
        <v>6</v>
      </c>
      <c r="B389" s="1">
        <v>7</v>
      </c>
      <c r="C389" s="1">
        <v>15</v>
      </c>
      <c r="D389" s="1">
        <v>82</v>
      </c>
      <c r="E389" s="1">
        <v>29</v>
      </c>
      <c r="F389" s="1">
        <f t="shared" si="24"/>
        <v>0.35365853658536583</v>
      </c>
      <c r="G389" s="1">
        <f t="shared" si="28"/>
        <v>0.36614060258249637</v>
      </c>
    </row>
    <row r="390" spans="1:7" x14ac:dyDescent="0.45">
      <c r="A390" s="1" t="s">
        <v>6</v>
      </c>
      <c r="B390" s="1">
        <v>7</v>
      </c>
      <c r="C390" s="1">
        <v>16</v>
      </c>
      <c r="D390" s="1">
        <v>111</v>
      </c>
      <c r="E390" s="1">
        <v>50</v>
      </c>
      <c r="F390" s="1">
        <f t="shared" si="24"/>
        <v>0.45045045045045046</v>
      </c>
      <c r="G390" s="1">
        <f t="shared" si="28"/>
        <v>0.46634870164281922</v>
      </c>
    </row>
    <row r="391" spans="1:7" x14ac:dyDescent="0.45">
      <c r="A391" s="1" t="s">
        <v>6</v>
      </c>
      <c r="B391" s="1">
        <v>7</v>
      </c>
      <c r="C391" s="1">
        <v>17</v>
      </c>
      <c r="D391" s="1">
        <v>78</v>
      </c>
      <c r="E391" s="1">
        <v>19</v>
      </c>
      <c r="F391" s="1">
        <f t="shared" si="24"/>
        <v>0.24358974358974358</v>
      </c>
      <c r="G391" s="1">
        <f t="shared" si="28"/>
        <v>0.25218702865761683</v>
      </c>
    </row>
    <row r="392" spans="1:7" x14ac:dyDescent="0.45">
      <c r="A392" s="1" t="s">
        <v>6</v>
      </c>
      <c r="B392" s="1">
        <v>7</v>
      </c>
      <c r="C392" s="1">
        <v>18</v>
      </c>
      <c r="D392" s="1">
        <v>109</v>
      </c>
      <c r="E392" s="1">
        <v>19</v>
      </c>
      <c r="F392" s="1">
        <f t="shared" si="24"/>
        <v>0.1743119266055046</v>
      </c>
      <c r="G392" s="1">
        <f t="shared" si="28"/>
        <v>0.18046411225040473</v>
      </c>
    </row>
    <row r="393" spans="1:7" x14ac:dyDescent="0.45">
      <c r="A393" s="1" t="s">
        <v>6</v>
      </c>
      <c r="B393" s="1">
        <v>7</v>
      </c>
      <c r="C393" s="1">
        <v>19</v>
      </c>
      <c r="D393" s="1">
        <v>88</v>
      </c>
      <c r="E393" s="1">
        <v>13</v>
      </c>
      <c r="F393" s="1">
        <f t="shared" si="24"/>
        <v>0.14772727272727273</v>
      </c>
      <c r="G393" s="1">
        <f t="shared" si="28"/>
        <v>0.15294117647058822</v>
      </c>
    </row>
    <row r="394" spans="1:7" x14ac:dyDescent="0.45">
      <c r="A394" s="1" t="s">
        <v>6</v>
      </c>
      <c r="B394" s="1">
        <v>7</v>
      </c>
      <c r="C394" s="1">
        <v>20</v>
      </c>
      <c r="D394" s="1">
        <v>81</v>
      </c>
      <c r="E394" s="1">
        <v>10</v>
      </c>
      <c r="F394" s="1">
        <f t="shared" si="24"/>
        <v>0.12345679012345678</v>
      </c>
      <c r="G394" s="1">
        <f t="shared" si="28"/>
        <v>0.12781408859840229</v>
      </c>
    </row>
    <row r="395" spans="1:7" x14ac:dyDescent="0.45">
      <c r="A395" s="1" t="s">
        <v>6</v>
      </c>
      <c r="B395" s="1">
        <v>7</v>
      </c>
      <c r="C395" s="1">
        <v>21</v>
      </c>
      <c r="D395" s="1">
        <v>79</v>
      </c>
      <c r="E395" s="1">
        <v>9</v>
      </c>
      <c r="F395" s="1">
        <f t="shared" si="24"/>
        <v>0.11392405063291139</v>
      </c>
      <c r="G395" s="1">
        <f t="shared" si="28"/>
        <v>0.11794489947877883</v>
      </c>
    </row>
    <row r="396" spans="1:7" x14ac:dyDescent="0.45">
      <c r="A396" s="1" t="s">
        <v>6</v>
      </c>
      <c r="B396" s="1">
        <v>7</v>
      </c>
      <c r="C396" s="1">
        <v>22</v>
      </c>
      <c r="D396" s="1">
        <v>113</v>
      </c>
      <c r="E396" s="1">
        <v>5</v>
      </c>
      <c r="F396" s="1">
        <f t="shared" si="24"/>
        <v>4.4247787610619468E-2</v>
      </c>
      <c r="G396" s="1">
        <f t="shared" si="28"/>
        <v>4.5809474232170737E-2</v>
      </c>
    </row>
    <row r="397" spans="1:7" x14ac:dyDescent="0.45">
      <c r="A397" s="1" t="s">
        <v>6</v>
      </c>
      <c r="B397" s="1">
        <v>7</v>
      </c>
      <c r="C397" s="1">
        <v>23</v>
      </c>
      <c r="D397" s="1">
        <v>88</v>
      </c>
      <c r="E397" s="1">
        <v>2</v>
      </c>
      <c r="F397" s="1">
        <f t="shared" si="24"/>
        <v>2.2727272727272728E-2</v>
      </c>
      <c r="G397" s="1">
        <f t="shared" si="28"/>
        <v>2.3529411764705879E-2</v>
      </c>
    </row>
    <row r="398" spans="1:7" x14ac:dyDescent="0.45">
      <c r="A398" s="1" t="s">
        <v>6</v>
      </c>
      <c r="B398" s="1">
        <v>7</v>
      </c>
      <c r="C398" s="1">
        <v>24</v>
      </c>
      <c r="D398" s="1">
        <v>110</v>
      </c>
      <c r="E398" s="1">
        <v>0</v>
      </c>
      <c r="F398" s="1">
        <f t="shared" si="24"/>
        <v>0</v>
      </c>
      <c r="G398" s="1">
        <f t="shared" si="28"/>
        <v>0</v>
      </c>
    </row>
    <row r="399" spans="1:7" x14ac:dyDescent="0.45">
      <c r="A399" s="1" t="s">
        <v>15</v>
      </c>
      <c r="B399" s="1">
        <v>9</v>
      </c>
      <c r="C399" s="1">
        <v>1</v>
      </c>
      <c r="D399" s="1">
        <v>86</v>
      </c>
      <c r="E399" s="1">
        <v>81</v>
      </c>
      <c r="F399" s="1">
        <f t="shared" si="24"/>
        <v>0.94186046511627908</v>
      </c>
      <c r="G399" s="1">
        <f>F399/0.941860465116279</f>
        <v>1.0000000000000002</v>
      </c>
    </row>
    <row r="400" spans="1:7" x14ac:dyDescent="0.45">
      <c r="A400" s="1" t="s">
        <v>15</v>
      </c>
      <c r="B400" s="1">
        <v>9</v>
      </c>
      <c r="C400" s="1">
        <v>2</v>
      </c>
      <c r="D400" s="1">
        <v>59</v>
      </c>
      <c r="E400" s="1">
        <v>59</v>
      </c>
      <c r="F400" s="1">
        <f t="shared" si="24"/>
        <v>1</v>
      </c>
      <c r="G400" s="1">
        <f t="shared" ref="G400:G422" si="29">F400/0.941860465116279</f>
        <v>1.0617283950617284</v>
      </c>
    </row>
    <row r="401" spans="1:7" x14ac:dyDescent="0.45">
      <c r="A401" s="1" t="s">
        <v>15</v>
      </c>
      <c r="B401" s="1">
        <v>9</v>
      </c>
      <c r="C401" s="1">
        <v>3</v>
      </c>
      <c r="D401" s="1">
        <v>72</v>
      </c>
      <c r="E401" s="1">
        <v>72</v>
      </c>
      <c r="F401" s="1">
        <f t="shared" si="24"/>
        <v>1</v>
      </c>
      <c r="G401" s="1">
        <f t="shared" si="29"/>
        <v>1.0617283950617284</v>
      </c>
    </row>
    <row r="402" spans="1:7" x14ac:dyDescent="0.45">
      <c r="A402" s="1" t="s">
        <v>15</v>
      </c>
      <c r="B402" s="1">
        <v>9</v>
      </c>
      <c r="C402" s="1">
        <v>4</v>
      </c>
      <c r="D402" s="1">
        <v>99</v>
      </c>
      <c r="E402" s="1">
        <v>87</v>
      </c>
      <c r="F402" s="1">
        <f t="shared" si="24"/>
        <v>0.87878787878787878</v>
      </c>
      <c r="G402" s="1">
        <f t="shared" si="29"/>
        <v>0.93303404414515534</v>
      </c>
    </row>
    <row r="403" spans="1:7" x14ac:dyDescent="0.45">
      <c r="A403" s="1" t="s">
        <v>15</v>
      </c>
      <c r="B403" s="1">
        <v>9</v>
      </c>
      <c r="C403" s="1">
        <v>5</v>
      </c>
      <c r="D403" s="1">
        <v>84</v>
      </c>
      <c r="E403" s="1">
        <v>76</v>
      </c>
      <c r="F403" s="1">
        <f t="shared" si="24"/>
        <v>0.90476190476190477</v>
      </c>
      <c r="G403" s="1">
        <f t="shared" si="29"/>
        <v>0.96061140505584963</v>
      </c>
    </row>
    <row r="404" spans="1:7" x14ac:dyDescent="0.45">
      <c r="A404" s="1" t="s">
        <v>15</v>
      </c>
      <c r="B404" s="1">
        <v>9</v>
      </c>
      <c r="C404" s="1">
        <v>6</v>
      </c>
      <c r="D404" s="1">
        <v>104</v>
      </c>
      <c r="E404" s="1">
        <v>102</v>
      </c>
      <c r="F404" s="1">
        <f t="shared" si="24"/>
        <v>0.98076923076923073</v>
      </c>
      <c r="G404" s="1">
        <f t="shared" si="29"/>
        <v>1.0413105413105415</v>
      </c>
    </row>
    <row r="405" spans="1:7" x14ac:dyDescent="0.45">
      <c r="A405" s="1" t="s">
        <v>15</v>
      </c>
      <c r="B405" s="1">
        <v>9</v>
      </c>
      <c r="C405" s="1">
        <v>7</v>
      </c>
      <c r="D405" s="1">
        <v>83</v>
      </c>
      <c r="E405" s="1">
        <v>73</v>
      </c>
      <c r="F405" s="1">
        <f t="shared" si="24"/>
        <v>0.87951807228915657</v>
      </c>
      <c r="G405" s="1">
        <f t="shared" si="29"/>
        <v>0.93380931131935152</v>
      </c>
    </row>
    <row r="406" spans="1:7" x14ac:dyDescent="0.45">
      <c r="A406" s="1" t="s">
        <v>15</v>
      </c>
      <c r="B406" s="1">
        <v>9</v>
      </c>
      <c r="C406" s="1">
        <v>10</v>
      </c>
      <c r="D406" s="1">
        <v>97</v>
      </c>
      <c r="E406" s="1">
        <v>85</v>
      </c>
      <c r="F406" s="1">
        <f t="shared" si="24"/>
        <v>0.87628865979381443</v>
      </c>
      <c r="G406" s="1">
        <f t="shared" si="29"/>
        <v>0.93038055237367967</v>
      </c>
    </row>
    <row r="407" spans="1:7" x14ac:dyDescent="0.45">
      <c r="A407" s="1" t="s">
        <v>15</v>
      </c>
      <c r="B407" s="1">
        <v>9</v>
      </c>
      <c r="C407" s="1">
        <v>11</v>
      </c>
      <c r="D407" s="1">
        <v>104</v>
      </c>
      <c r="E407" s="1">
        <v>95</v>
      </c>
      <c r="F407" s="1">
        <f t="shared" si="24"/>
        <v>0.91346153846153844</v>
      </c>
      <c r="G407" s="1">
        <f t="shared" si="29"/>
        <v>0.96984805318138656</v>
      </c>
    </row>
    <row r="408" spans="1:7" x14ac:dyDescent="0.45">
      <c r="A408" s="1" t="s">
        <v>15</v>
      </c>
      <c r="B408" s="1">
        <v>9</v>
      </c>
      <c r="C408" s="1">
        <v>12</v>
      </c>
      <c r="D408" s="1">
        <v>90</v>
      </c>
      <c r="E408" s="1">
        <v>75</v>
      </c>
      <c r="F408" s="1">
        <f t="shared" si="24"/>
        <v>0.83333333333333337</v>
      </c>
      <c r="G408" s="1">
        <f t="shared" si="29"/>
        <v>0.88477366255144052</v>
      </c>
    </row>
    <row r="409" spans="1:7" x14ac:dyDescent="0.45">
      <c r="A409" s="1" t="s">
        <v>15</v>
      </c>
      <c r="B409" s="1">
        <v>9</v>
      </c>
      <c r="C409" s="1">
        <v>13</v>
      </c>
      <c r="D409" s="1">
        <v>102</v>
      </c>
      <c r="E409" s="1">
        <v>77</v>
      </c>
      <c r="F409" s="1">
        <f t="shared" si="24"/>
        <v>0.75490196078431371</v>
      </c>
      <c r="G409" s="1">
        <f t="shared" si="29"/>
        <v>0.80150084725248127</v>
      </c>
    </row>
    <row r="410" spans="1:7" x14ac:dyDescent="0.45">
      <c r="A410" s="1" t="s">
        <v>15</v>
      </c>
      <c r="B410" s="1">
        <v>9</v>
      </c>
      <c r="C410" s="1">
        <v>14</v>
      </c>
      <c r="D410" s="1">
        <v>91</v>
      </c>
      <c r="E410" s="1">
        <v>69</v>
      </c>
      <c r="F410" s="1">
        <f t="shared" si="24"/>
        <v>0.75824175824175821</v>
      </c>
      <c r="G410" s="1">
        <f t="shared" si="29"/>
        <v>0.80504680504680515</v>
      </c>
    </row>
    <row r="411" spans="1:7" x14ac:dyDescent="0.45">
      <c r="A411" s="1" t="s">
        <v>15</v>
      </c>
      <c r="B411" s="1">
        <v>9</v>
      </c>
      <c r="C411" s="1">
        <v>15</v>
      </c>
      <c r="D411" s="1">
        <v>80</v>
      </c>
      <c r="E411" s="1">
        <v>54</v>
      </c>
      <c r="F411" s="1">
        <f t="shared" si="24"/>
        <v>0.67500000000000004</v>
      </c>
      <c r="G411" s="1">
        <f t="shared" si="29"/>
        <v>0.71666666666666679</v>
      </c>
    </row>
    <row r="412" spans="1:7" x14ac:dyDescent="0.45">
      <c r="A412" s="1" t="s">
        <v>15</v>
      </c>
      <c r="B412" s="1">
        <v>9</v>
      </c>
      <c r="C412" s="1">
        <v>16</v>
      </c>
      <c r="D412" s="1">
        <v>80</v>
      </c>
      <c r="E412" s="1">
        <v>56</v>
      </c>
      <c r="F412" s="1">
        <f t="shared" si="24"/>
        <v>0.7</v>
      </c>
      <c r="G412" s="1">
        <f t="shared" si="29"/>
        <v>0.74320987654320991</v>
      </c>
    </row>
    <row r="413" spans="1:7" x14ac:dyDescent="0.45">
      <c r="A413" s="1" t="s">
        <v>15</v>
      </c>
      <c r="B413" s="1">
        <v>9</v>
      </c>
      <c r="C413" s="1">
        <v>17</v>
      </c>
      <c r="D413" s="1">
        <v>70</v>
      </c>
      <c r="E413" s="1">
        <v>36</v>
      </c>
      <c r="F413" s="1">
        <f t="shared" si="24"/>
        <v>0.51428571428571423</v>
      </c>
      <c r="G413" s="1">
        <f t="shared" si="29"/>
        <v>0.54603174603174609</v>
      </c>
    </row>
    <row r="414" spans="1:7" x14ac:dyDescent="0.45">
      <c r="A414" s="1" t="s">
        <v>15</v>
      </c>
      <c r="B414" s="1">
        <v>9</v>
      </c>
      <c r="C414" s="1">
        <v>18</v>
      </c>
      <c r="D414" s="1">
        <v>109</v>
      </c>
      <c r="E414" s="1">
        <v>35</v>
      </c>
      <c r="F414" s="1">
        <f t="shared" si="24"/>
        <v>0.32110091743119268</v>
      </c>
      <c r="G414" s="1">
        <f t="shared" si="29"/>
        <v>0.34092196171706879</v>
      </c>
    </row>
    <row r="415" spans="1:7" x14ac:dyDescent="0.45">
      <c r="A415" s="1" t="s">
        <v>15</v>
      </c>
      <c r="B415" s="1">
        <v>9</v>
      </c>
      <c r="C415" s="1">
        <v>19</v>
      </c>
      <c r="D415" s="1">
        <v>90</v>
      </c>
      <c r="E415" s="1">
        <v>27</v>
      </c>
      <c r="F415" s="1">
        <f t="shared" si="24"/>
        <v>0.3</v>
      </c>
      <c r="G415" s="1">
        <f t="shared" si="29"/>
        <v>0.31851851851851853</v>
      </c>
    </row>
    <row r="416" spans="1:7" x14ac:dyDescent="0.45">
      <c r="A416" s="1" t="s">
        <v>15</v>
      </c>
      <c r="B416" s="1">
        <v>9</v>
      </c>
      <c r="C416" s="1">
        <v>20</v>
      </c>
      <c r="D416" s="1">
        <v>64</v>
      </c>
      <c r="E416" s="1">
        <v>16</v>
      </c>
      <c r="F416" s="1">
        <f t="shared" si="24"/>
        <v>0.25</v>
      </c>
      <c r="G416" s="1">
        <f t="shared" si="29"/>
        <v>0.26543209876543211</v>
      </c>
    </row>
    <row r="417" spans="1:7" x14ac:dyDescent="0.45">
      <c r="A417" s="1" t="s">
        <v>15</v>
      </c>
      <c r="B417" s="1">
        <v>9</v>
      </c>
      <c r="C417" s="1">
        <v>21</v>
      </c>
      <c r="D417" s="1">
        <v>69</v>
      </c>
      <c r="E417" s="1">
        <v>9</v>
      </c>
      <c r="F417" s="1">
        <f t="shared" si="24"/>
        <v>0.13043478260869565</v>
      </c>
      <c r="G417" s="1">
        <f t="shared" si="29"/>
        <v>0.13848631239935588</v>
      </c>
    </row>
    <row r="418" spans="1:7" x14ac:dyDescent="0.45">
      <c r="A418" s="1" t="s">
        <v>15</v>
      </c>
      <c r="B418" s="1">
        <v>9</v>
      </c>
      <c r="C418" s="1">
        <v>22</v>
      </c>
      <c r="D418" s="1">
        <v>72</v>
      </c>
      <c r="E418" s="1">
        <v>5</v>
      </c>
      <c r="F418" s="1">
        <f t="shared" si="24"/>
        <v>6.9444444444444448E-2</v>
      </c>
      <c r="G418" s="1">
        <f t="shared" si="29"/>
        <v>7.3731138545953367E-2</v>
      </c>
    </row>
    <row r="419" spans="1:7" x14ac:dyDescent="0.45">
      <c r="A419" s="1" t="s">
        <v>15</v>
      </c>
      <c r="B419" s="1">
        <v>9</v>
      </c>
      <c r="C419" s="1">
        <v>23</v>
      </c>
      <c r="D419" s="1">
        <v>82</v>
      </c>
      <c r="E419" s="1">
        <v>6</v>
      </c>
      <c r="F419" s="1">
        <f t="shared" si="24"/>
        <v>7.3170731707317069E-2</v>
      </c>
      <c r="G419" s="1">
        <f t="shared" si="29"/>
        <v>7.7687443541102075E-2</v>
      </c>
    </row>
    <row r="420" spans="1:7" x14ac:dyDescent="0.45">
      <c r="A420" s="1" t="s">
        <v>15</v>
      </c>
      <c r="B420" s="1">
        <v>9</v>
      </c>
      <c r="C420" s="1">
        <v>24</v>
      </c>
      <c r="D420" s="1">
        <v>89</v>
      </c>
      <c r="E420" s="1">
        <v>7</v>
      </c>
      <c r="F420" s="1">
        <f t="shared" si="24"/>
        <v>7.8651685393258425E-2</v>
      </c>
      <c r="G420" s="1">
        <f t="shared" si="29"/>
        <v>8.3506727701484262E-2</v>
      </c>
    </row>
    <row r="421" spans="1:7" x14ac:dyDescent="0.45">
      <c r="A421" s="1" t="s">
        <v>15</v>
      </c>
      <c r="B421" s="1">
        <v>9</v>
      </c>
      <c r="C421" s="1">
        <v>25</v>
      </c>
      <c r="D421" s="1">
        <v>73</v>
      </c>
      <c r="E421" s="1">
        <v>3</v>
      </c>
      <c r="F421" s="1">
        <f t="shared" si="24"/>
        <v>4.1095890410958902E-2</v>
      </c>
      <c r="G421" s="1">
        <f t="shared" si="29"/>
        <v>4.3632673769660076E-2</v>
      </c>
    </row>
    <row r="422" spans="1:7" x14ac:dyDescent="0.45">
      <c r="A422" s="1" t="s">
        <v>15</v>
      </c>
      <c r="B422" s="1">
        <v>9</v>
      </c>
      <c r="C422" s="1">
        <v>26</v>
      </c>
      <c r="D422" s="1">
        <v>66</v>
      </c>
      <c r="E422" s="1">
        <v>0</v>
      </c>
      <c r="F422" s="1">
        <f t="shared" si="24"/>
        <v>0</v>
      </c>
      <c r="G422" s="1">
        <f t="shared" si="29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20210614_ss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2020-01-02T20:23:38Z</dcterms:created>
  <dcterms:modified xsi:type="dcterms:W3CDTF">2021-09-12T03:25:32Z</dcterms:modified>
</cp:coreProperties>
</file>