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3725" windowHeight="3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5" i="1"/>
  <c r="E44"/>
  <c r="E42"/>
  <c r="J41"/>
  <c r="I41"/>
  <c r="F41"/>
  <c r="H41" s="1"/>
  <c r="F42"/>
  <c r="I42" s="1"/>
  <c r="F43"/>
  <c r="H43" s="1"/>
  <c r="F44"/>
  <c r="I44" s="1"/>
  <c r="F45"/>
  <c r="J45" s="1"/>
  <c r="E41"/>
  <c r="J4"/>
  <c r="J5"/>
  <c r="J7"/>
  <c r="J8"/>
  <c r="J9"/>
  <c r="J10"/>
  <c r="J11"/>
  <c r="J12"/>
  <c r="J15"/>
  <c r="J16"/>
  <c r="J18"/>
  <c r="J19"/>
  <c r="J20"/>
  <c r="J21"/>
  <c r="J22"/>
  <c r="J23"/>
  <c r="J25"/>
  <c r="J26"/>
  <c r="J27"/>
  <c r="J29"/>
  <c r="J30"/>
  <c r="J31"/>
  <c r="J32"/>
  <c r="J33"/>
  <c r="J34"/>
  <c r="J36"/>
  <c r="J47"/>
  <c r="J48"/>
  <c r="J49"/>
  <c r="J52"/>
  <c r="J53"/>
  <c r="J3"/>
  <c r="I4"/>
  <c r="I5"/>
  <c r="I7"/>
  <c r="I8"/>
  <c r="I9"/>
  <c r="I10"/>
  <c r="I11"/>
  <c r="I12"/>
  <c r="I15"/>
  <c r="I16"/>
  <c r="I18"/>
  <c r="I19"/>
  <c r="I20"/>
  <c r="I21"/>
  <c r="I22"/>
  <c r="I23"/>
  <c r="I25"/>
  <c r="I26"/>
  <c r="I27"/>
  <c r="I29"/>
  <c r="I30"/>
  <c r="I31"/>
  <c r="I32"/>
  <c r="I33"/>
  <c r="I34"/>
  <c r="I37"/>
  <c r="I47"/>
  <c r="I48"/>
  <c r="I49"/>
  <c r="I52"/>
  <c r="I53"/>
  <c r="I3"/>
  <c r="H52"/>
  <c r="H48"/>
  <c r="H19"/>
  <c r="H9"/>
  <c r="F53"/>
  <c r="H53" s="1"/>
  <c r="F52"/>
  <c r="F51"/>
  <c r="I51" s="1"/>
  <c r="F49"/>
  <c r="H49" s="1"/>
  <c r="F48"/>
  <c r="F47"/>
  <c r="H47" s="1"/>
  <c r="F40"/>
  <c r="I40" s="1"/>
  <c r="F37"/>
  <c r="H37" s="1"/>
  <c r="F38"/>
  <c r="H38" s="1"/>
  <c r="F36"/>
  <c r="H36" s="1"/>
  <c r="F30"/>
  <c r="H30" s="1"/>
  <c r="F31"/>
  <c r="H31" s="1"/>
  <c r="F32"/>
  <c r="F33"/>
  <c r="F34"/>
  <c r="H34" s="1"/>
  <c r="F29"/>
  <c r="H29" s="1"/>
  <c r="F26"/>
  <c r="H26" s="1"/>
  <c r="F27"/>
  <c r="F25"/>
  <c r="E52"/>
  <c r="E53"/>
  <c r="E51"/>
  <c r="E48"/>
  <c r="E49"/>
  <c r="E47"/>
  <c r="E43"/>
  <c r="E40"/>
  <c r="E37"/>
  <c r="E38"/>
  <c r="E36"/>
  <c r="E30"/>
  <c r="E31"/>
  <c r="E32"/>
  <c r="E33"/>
  <c r="E34"/>
  <c r="E29"/>
  <c r="E26"/>
  <c r="E27"/>
  <c r="E25"/>
  <c r="F23"/>
  <c r="E19"/>
  <c r="E20"/>
  <c r="E21"/>
  <c r="E22"/>
  <c r="E18"/>
  <c r="F22"/>
  <c r="F21"/>
  <c r="F20"/>
  <c r="F19"/>
  <c r="F18"/>
  <c r="H18" s="1"/>
  <c r="F4"/>
  <c r="F5"/>
  <c r="F15"/>
  <c r="F16"/>
  <c r="E15"/>
  <c r="E16"/>
  <c r="F7"/>
  <c r="H7" s="1"/>
  <c r="F8"/>
  <c r="H8" s="1"/>
  <c r="F9"/>
  <c r="F10"/>
  <c r="H10" s="1"/>
  <c r="F11"/>
  <c r="F12"/>
  <c r="E7"/>
  <c r="E8"/>
  <c r="E9"/>
  <c r="E10"/>
  <c r="E11"/>
  <c r="E12"/>
  <c r="F3"/>
  <c r="H3" s="1"/>
  <c r="E3"/>
  <c r="E4"/>
  <c r="E5"/>
  <c r="E23"/>
  <c r="J43" l="1"/>
  <c r="I43"/>
  <c r="E58"/>
  <c r="H51"/>
  <c r="J51"/>
  <c r="I45"/>
  <c r="H45"/>
  <c r="H44"/>
  <c r="J44"/>
  <c r="H42"/>
  <c r="J42"/>
  <c r="H40"/>
  <c r="J40"/>
  <c r="I38"/>
  <c r="J38"/>
  <c r="J37"/>
  <c r="I36"/>
  <c r="H27"/>
  <c r="H25"/>
  <c r="H16"/>
  <c r="H5"/>
  <c r="H4"/>
  <c r="H15"/>
  <c r="H20"/>
  <c r="H21"/>
  <c r="H32"/>
  <c r="H11"/>
  <c r="H22"/>
  <c r="H33"/>
  <c r="H12"/>
  <c r="H23"/>
  <c r="E57" l="1"/>
  <c r="E60" s="1"/>
  <c r="E59"/>
  <c r="F59" l="1"/>
  <c r="F57"/>
  <c r="F60"/>
  <c r="F58"/>
</calcChain>
</file>

<file path=xl/sharedStrings.xml><?xml version="1.0" encoding="utf-8"?>
<sst xmlns="http://schemas.openxmlformats.org/spreadsheetml/2006/main" count="92" uniqueCount="51">
  <si>
    <t>4:5</t>
  </si>
  <si>
    <t>mesahb_wsga</t>
  </si>
  <si>
    <t>LUT4</t>
  </si>
  <si>
    <t>original</t>
  </si>
  <si>
    <t>optimizado</t>
  </si>
  <si>
    <t>hal_asap</t>
  </si>
  <si>
    <t>hal_alap</t>
  </si>
  <si>
    <t>hal_random</t>
  </si>
  <si>
    <t>hal_femo</t>
  </si>
  <si>
    <t>hal_hype</t>
  </si>
  <si>
    <t>hal_ibea</t>
  </si>
  <si>
    <t>hal_nsga2</t>
  </si>
  <si>
    <t>hal_spea2</t>
  </si>
  <si>
    <t>hal_wsga</t>
  </si>
  <si>
    <t>mesahb_random</t>
  </si>
  <si>
    <t>mesahb_alap</t>
  </si>
  <si>
    <t>mesahb_asap</t>
  </si>
  <si>
    <t>mesahb_femo</t>
  </si>
  <si>
    <t>mesahb_hype</t>
  </si>
  <si>
    <t>mesahb_ibea</t>
  </si>
  <si>
    <t>mesahb_nsga2</t>
  </si>
  <si>
    <t>mesahb_spea2</t>
  </si>
  <si>
    <t>diferencia</t>
  </si>
  <si>
    <t>arf_alap</t>
  </si>
  <si>
    <t>arf_asap</t>
  </si>
  <si>
    <t>arf_random</t>
  </si>
  <si>
    <t>arf_femo</t>
  </si>
  <si>
    <t>arf_hype</t>
  </si>
  <si>
    <t>arf_ibea</t>
  </si>
  <si>
    <t>arf_nsga2</t>
  </si>
  <si>
    <t>arf_spea2</t>
  </si>
  <si>
    <t>arf_wsga</t>
  </si>
  <si>
    <t>mpegmv_alap</t>
  </si>
  <si>
    <t>mpegmv_asap</t>
  </si>
  <si>
    <t>mpegmv_random</t>
  </si>
  <si>
    <t>mpegmv_femo</t>
  </si>
  <si>
    <t>mpegmv_nsga2</t>
  </si>
  <si>
    <t>ewf_asap</t>
  </si>
  <si>
    <t>ewf_alap</t>
  </si>
  <si>
    <t>ewf_random</t>
  </si>
  <si>
    <t>mesaia_alap</t>
  </si>
  <si>
    <t>mesaia_asap</t>
  </si>
  <si>
    <t>mesaia_random</t>
  </si>
  <si>
    <t>Casos en los que disminuyo el numero de LUTs</t>
  </si>
  <si>
    <t>Casos en los que aumento el numero de LUTs</t>
  </si>
  <si>
    <t>Casos en los que se mantuvo el numero de LUTs</t>
  </si>
  <si>
    <t>Total de casos</t>
  </si>
  <si>
    <t>mpegmv_hype</t>
  </si>
  <si>
    <t>mpegmv_ibea</t>
  </si>
  <si>
    <t>mpegmv_spea2</t>
  </si>
  <si>
    <t>mpegmv_wsga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</si>
</sst>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28" workbookViewId="0">
      <selection activeCell="D46" sqref="D46"/>
    </sheetView>
  </sheetViews>
  <sheetFormatPr defaultRowHeight="15"/>
  <cols>
    <col min="1" max="1" width="3.5703125" bestFit="1" customWidth="1"/>
    <col min="2" max="2" width="16" bestFit="1" customWidth="1"/>
    <col min="4" max="4" width="14.85546875" customWidth="1"/>
    <col min="5" max="5" width="10" bestFit="1" customWidth="1"/>
    <col min="6" max="6" width="10.42578125" bestFit="1" customWidth="1"/>
  </cols>
  <sheetData>
    <row r="1" spans="1:10">
      <c r="C1" s="6" t="s">
        <v>2</v>
      </c>
      <c r="D1" s="6"/>
      <c r="E1" s="6"/>
    </row>
    <row r="2" spans="1:10">
      <c r="C2" s="4" t="s">
        <v>3</v>
      </c>
      <c r="D2" s="4" t="s">
        <v>4</v>
      </c>
      <c r="E2" s="4" t="s">
        <v>22</v>
      </c>
    </row>
    <row r="3" spans="1:10">
      <c r="A3" s="3" t="s">
        <v>0</v>
      </c>
      <c r="B3" s="4" t="s">
        <v>6</v>
      </c>
      <c r="C3" s="4">
        <v>55</v>
      </c>
      <c r="D3" s="4">
        <v>54</v>
      </c>
      <c r="E3" s="4">
        <f t="shared" ref="E3:E22" si="0">-C3+D3</f>
        <v>-1</v>
      </c>
      <c r="F3" s="5">
        <f t="shared" ref="F3:F45" si="1">(1-(D3/C3))</f>
        <v>1.8181818181818188E-2</v>
      </c>
      <c r="H3">
        <f>IF(F3 &gt; 0, 1, 0)</f>
        <v>1</v>
      </c>
      <c r="I3">
        <f>IF(F3 &lt; 0, 1, 0)</f>
        <v>0</v>
      </c>
      <c r="J3">
        <f>IF(F3 = 0, 1, 0)</f>
        <v>0</v>
      </c>
    </row>
    <row r="4" spans="1:10">
      <c r="A4" s="3" t="s">
        <v>0</v>
      </c>
      <c r="B4" s="4" t="s">
        <v>5</v>
      </c>
      <c r="C4" s="4">
        <v>63</v>
      </c>
      <c r="D4" s="4">
        <v>63</v>
      </c>
      <c r="E4" s="4">
        <f t="shared" si="0"/>
        <v>0</v>
      </c>
      <c r="F4" s="5">
        <f t="shared" si="1"/>
        <v>0</v>
      </c>
      <c r="H4">
        <f t="shared" ref="H4:H12" si="2">IF(F4 &gt; 0, 1, 0)</f>
        <v>0</v>
      </c>
      <c r="I4">
        <f t="shared" ref="I4:I53" si="3">IF(F4 &lt; 0, 1, 0)</f>
        <v>0</v>
      </c>
      <c r="J4">
        <f t="shared" ref="J4:J53" si="4">IF(F4 = 0, 1, 0)</f>
        <v>1</v>
      </c>
    </row>
    <row r="5" spans="1:10">
      <c r="A5" s="3" t="s">
        <v>0</v>
      </c>
      <c r="B5" s="4" t="s">
        <v>7</v>
      </c>
      <c r="C5" s="4">
        <v>73</v>
      </c>
      <c r="D5" s="4">
        <v>70</v>
      </c>
      <c r="E5" s="4">
        <f t="shared" si="0"/>
        <v>-3</v>
      </c>
      <c r="F5" s="5">
        <f t="shared" si="1"/>
        <v>4.1095890410958957E-2</v>
      </c>
      <c r="H5">
        <f t="shared" si="2"/>
        <v>1</v>
      </c>
      <c r="I5">
        <f t="shared" si="3"/>
        <v>0</v>
      </c>
      <c r="J5">
        <f t="shared" si="4"/>
        <v>0</v>
      </c>
    </row>
    <row r="6" spans="1:10">
      <c r="A6" s="1"/>
      <c r="F6" s="2"/>
    </row>
    <row r="7" spans="1:10">
      <c r="A7" s="3" t="s">
        <v>0</v>
      </c>
      <c r="B7" s="4" t="s">
        <v>8</v>
      </c>
      <c r="C7" s="4">
        <v>74</v>
      </c>
      <c r="D7" s="4">
        <v>71</v>
      </c>
      <c r="E7" s="4">
        <f t="shared" si="0"/>
        <v>-3</v>
      </c>
      <c r="F7" s="5">
        <f t="shared" si="1"/>
        <v>4.0540540540540571E-2</v>
      </c>
      <c r="H7">
        <f t="shared" si="2"/>
        <v>1</v>
      </c>
      <c r="I7">
        <f t="shared" si="3"/>
        <v>0</v>
      </c>
      <c r="J7">
        <f t="shared" si="4"/>
        <v>0</v>
      </c>
    </row>
    <row r="8" spans="1:10">
      <c r="A8" s="3" t="s">
        <v>0</v>
      </c>
      <c r="B8" s="4" t="s">
        <v>9</v>
      </c>
      <c r="C8" s="4">
        <v>74</v>
      </c>
      <c r="D8" s="4">
        <v>71</v>
      </c>
      <c r="E8" s="4">
        <f t="shared" si="0"/>
        <v>-3</v>
      </c>
      <c r="F8" s="5">
        <f t="shared" si="1"/>
        <v>4.0540540540540571E-2</v>
      </c>
      <c r="H8">
        <f t="shared" si="2"/>
        <v>1</v>
      </c>
      <c r="I8">
        <f t="shared" si="3"/>
        <v>0</v>
      </c>
      <c r="J8">
        <f t="shared" si="4"/>
        <v>0</v>
      </c>
    </row>
    <row r="9" spans="1:10">
      <c r="A9" s="3" t="s">
        <v>0</v>
      </c>
      <c r="B9" s="4" t="s">
        <v>10</v>
      </c>
      <c r="C9" s="4">
        <v>74</v>
      </c>
      <c r="D9" s="4">
        <v>71</v>
      </c>
      <c r="E9" s="4">
        <f t="shared" si="0"/>
        <v>-3</v>
      </c>
      <c r="F9" s="5">
        <f t="shared" si="1"/>
        <v>4.0540540540540571E-2</v>
      </c>
      <c r="H9">
        <f t="shared" si="2"/>
        <v>1</v>
      </c>
      <c r="I9">
        <f t="shared" si="3"/>
        <v>0</v>
      </c>
      <c r="J9">
        <f t="shared" si="4"/>
        <v>0</v>
      </c>
    </row>
    <row r="10" spans="1:10">
      <c r="A10" s="3" t="s">
        <v>0</v>
      </c>
      <c r="B10" s="4" t="s">
        <v>11</v>
      </c>
      <c r="C10" s="4">
        <v>74</v>
      </c>
      <c r="D10" s="4">
        <v>71</v>
      </c>
      <c r="E10" s="4">
        <f t="shared" si="0"/>
        <v>-3</v>
      </c>
      <c r="F10" s="5">
        <f t="shared" si="1"/>
        <v>4.0540540540540571E-2</v>
      </c>
      <c r="H10">
        <f t="shared" si="2"/>
        <v>1</v>
      </c>
      <c r="I10">
        <f t="shared" si="3"/>
        <v>0</v>
      </c>
      <c r="J10">
        <f t="shared" si="4"/>
        <v>0</v>
      </c>
    </row>
    <row r="11" spans="1:10">
      <c r="A11" s="3" t="s">
        <v>0</v>
      </c>
      <c r="B11" s="4" t="s">
        <v>12</v>
      </c>
      <c r="C11" s="4">
        <v>74</v>
      </c>
      <c r="D11" s="4">
        <v>71</v>
      </c>
      <c r="E11" s="4">
        <f t="shared" si="0"/>
        <v>-3</v>
      </c>
      <c r="F11" s="5">
        <f t="shared" si="1"/>
        <v>4.0540540540540571E-2</v>
      </c>
      <c r="H11">
        <f t="shared" si="2"/>
        <v>1</v>
      </c>
      <c r="I11">
        <f t="shared" si="3"/>
        <v>0</v>
      </c>
      <c r="J11">
        <f t="shared" si="4"/>
        <v>0</v>
      </c>
    </row>
    <row r="12" spans="1:10">
      <c r="A12" s="3" t="s">
        <v>0</v>
      </c>
      <c r="B12" s="4" t="s">
        <v>13</v>
      </c>
      <c r="C12" s="4">
        <v>58</v>
      </c>
      <c r="D12" s="4">
        <v>57</v>
      </c>
      <c r="E12" s="4">
        <f t="shared" si="0"/>
        <v>-1</v>
      </c>
      <c r="F12" s="5">
        <f t="shared" si="1"/>
        <v>1.7241379310344862E-2</v>
      </c>
      <c r="H12">
        <f t="shared" si="2"/>
        <v>1</v>
      </c>
      <c r="I12">
        <f t="shared" si="3"/>
        <v>0</v>
      </c>
      <c r="J12">
        <f t="shared" si="4"/>
        <v>0</v>
      </c>
    </row>
    <row r="13" spans="1:10">
      <c r="A13" s="1"/>
      <c r="F13" s="2"/>
    </row>
    <row r="14" spans="1:10">
      <c r="A14" s="3" t="s">
        <v>0</v>
      </c>
      <c r="B14" s="4" t="s">
        <v>15</v>
      </c>
      <c r="C14" s="4"/>
      <c r="D14" s="4"/>
      <c r="E14" s="4"/>
      <c r="F14" s="5"/>
    </row>
    <row r="15" spans="1:10">
      <c r="A15" s="3" t="s">
        <v>0</v>
      </c>
      <c r="B15" s="4" t="s">
        <v>16</v>
      </c>
      <c r="C15" s="4">
        <v>123</v>
      </c>
      <c r="D15" s="4">
        <v>120</v>
      </c>
      <c r="E15" s="4">
        <f t="shared" si="0"/>
        <v>-3</v>
      </c>
      <c r="F15" s="5">
        <f t="shared" si="1"/>
        <v>2.4390243902439046E-2</v>
      </c>
      <c r="H15">
        <f t="shared" ref="H15:H45" si="5">IF(F15 &gt; 0, 1, 0)</f>
        <v>1</v>
      </c>
      <c r="I15">
        <f t="shared" si="3"/>
        <v>0</v>
      </c>
      <c r="J15">
        <f t="shared" si="4"/>
        <v>0</v>
      </c>
    </row>
    <row r="16" spans="1:10">
      <c r="A16" s="3" t="s">
        <v>0</v>
      </c>
      <c r="B16" s="4" t="s">
        <v>14</v>
      </c>
      <c r="C16" s="4">
        <v>115</v>
      </c>
      <c r="D16" s="4">
        <v>108</v>
      </c>
      <c r="E16" s="4">
        <f t="shared" si="0"/>
        <v>-7</v>
      </c>
      <c r="F16" s="5">
        <f t="shared" si="1"/>
        <v>6.0869565217391286E-2</v>
      </c>
      <c r="H16">
        <f t="shared" si="5"/>
        <v>1</v>
      </c>
      <c r="I16">
        <f t="shared" si="3"/>
        <v>0</v>
      </c>
      <c r="J16">
        <f t="shared" si="4"/>
        <v>0</v>
      </c>
    </row>
    <row r="17" spans="1:10">
      <c r="A17" s="1"/>
      <c r="F17" s="2"/>
    </row>
    <row r="18" spans="1:10">
      <c r="A18" s="3" t="s">
        <v>0</v>
      </c>
      <c r="B18" s="4" t="s">
        <v>17</v>
      </c>
      <c r="C18" s="4">
        <v>119</v>
      </c>
      <c r="D18" s="4">
        <v>118</v>
      </c>
      <c r="E18" s="4">
        <f t="shared" si="0"/>
        <v>-1</v>
      </c>
      <c r="F18" s="5">
        <f t="shared" si="1"/>
        <v>8.4033613445377853E-3</v>
      </c>
      <c r="H18">
        <f t="shared" si="5"/>
        <v>1</v>
      </c>
      <c r="I18">
        <f t="shared" si="3"/>
        <v>0</v>
      </c>
      <c r="J18">
        <f t="shared" si="4"/>
        <v>0</v>
      </c>
    </row>
    <row r="19" spans="1:10">
      <c r="A19" s="3" t="s">
        <v>0</v>
      </c>
      <c r="B19" s="4" t="s">
        <v>18</v>
      </c>
      <c r="C19" s="4">
        <v>119</v>
      </c>
      <c r="D19" s="4">
        <v>118</v>
      </c>
      <c r="E19" s="4">
        <f t="shared" si="0"/>
        <v>-1</v>
      </c>
      <c r="F19" s="5">
        <f t="shared" si="1"/>
        <v>8.4033613445377853E-3</v>
      </c>
      <c r="H19">
        <f t="shared" si="5"/>
        <v>1</v>
      </c>
      <c r="I19">
        <f t="shared" si="3"/>
        <v>0</v>
      </c>
      <c r="J19">
        <f t="shared" si="4"/>
        <v>0</v>
      </c>
    </row>
    <row r="20" spans="1:10">
      <c r="A20" s="3" t="s">
        <v>0</v>
      </c>
      <c r="B20" s="4" t="s">
        <v>19</v>
      </c>
      <c r="C20" s="4">
        <v>127</v>
      </c>
      <c r="D20" s="4">
        <v>123</v>
      </c>
      <c r="E20" s="4">
        <f t="shared" si="0"/>
        <v>-4</v>
      </c>
      <c r="F20" s="5">
        <f t="shared" si="1"/>
        <v>3.1496062992126039E-2</v>
      </c>
      <c r="H20">
        <f t="shared" si="5"/>
        <v>1</v>
      </c>
      <c r="I20">
        <f t="shared" si="3"/>
        <v>0</v>
      </c>
      <c r="J20">
        <f t="shared" si="4"/>
        <v>0</v>
      </c>
    </row>
    <row r="21" spans="1:10">
      <c r="A21" s="3" t="s">
        <v>0</v>
      </c>
      <c r="B21" s="4" t="s">
        <v>20</v>
      </c>
      <c r="C21" s="4">
        <v>119</v>
      </c>
      <c r="D21" s="4">
        <v>118</v>
      </c>
      <c r="E21" s="4">
        <f t="shared" si="0"/>
        <v>-1</v>
      </c>
      <c r="F21" s="5">
        <f t="shared" si="1"/>
        <v>8.4033613445377853E-3</v>
      </c>
      <c r="H21">
        <f t="shared" si="5"/>
        <v>1</v>
      </c>
      <c r="I21">
        <f t="shared" si="3"/>
        <v>0</v>
      </c>
      <c r="J21">
        <f t="shared" si="4"/>
        <v>0</v>
      </c>
    </row>
    <row r="22" spans="1:10">
      <c r="A22" s="3" t="s">
        <v>0</v>
      </c>
      <c r="B22" s="4" t="s">
        <v>21</v>
      </c>
      <c r="C22" s="4">
        <v>127</v>
      </c>
      <c r="D22" s="4">
        <v>123</v>
      </c>
      <c r="E22" s="4">
        <f t="shared" si="0"/>
        <v>-4</v>
      </c>
      <c r="F22" s="5">
        <f t="shared" si="1"/>
        <v>3.1496062992126039E-2</v>
      </c>
      <c r="H22">
        <f t="shared" si="5"/>
        <v>1</v>
      </c>
      <c r="I22">
        <f t="shared" si="3"/>
        <v>0</v>
      </c>
      <c r="J22">
        <f t="shared" si="4"/>
        <v>0</v>
      </c>
    </row>
    <row r="23" spans="1:10">
      <c r="A23" s="3" t="s">
        <v>0</v>
      </c>
      <c r="B23" s="4" t="s">
        <v>1</v>
      </c>
      <c r="C23" s="4">
        <v>120</v>
      </c>
      <c r="D23" s="4">
        <v>113</v>
      </c>
      <c r="E23" s="4">
        <f>-C23+D23</f>
        <v>-7</v>
      </c>
      <c r="F23" s="5">
        <f t="shared" si="1"/>
        <v>5.8333333333333348E-2</v>
      </c>
      <c r="H23">
        <f t="shared" si="5"/>
        <v>1</v>
      </c>
      <c r="I23">
        <f t="shared" si="3"/>
        <v>0</v>
      </c>
      <c r="J23">
        <f t="shared" si="4"/>
        <v>0</v>
      </c>
    </row>
    <row r="24" spans="1:10">
      <c r="A24" s="1"/>
      <c r="F24" s="2"/>
    </row>
    <row r="25" spans="1:10">
      <c r="A25" s="3" t="s">
        <v>0</v>
      </c>
      <c r="B25" s="4" t="s">
        <v>23</v>
      </c>
      <c r="C25" s="4">
        <v>144</v>
      </c>
      <c r="D25" s="4">
        <v>144</v>
      </c>
      <c r="E25" s="4">
        <f t="shared" ref="E25:E42" si="6">-C25+D25</f>
        <v>0</v>
      </c>
      <c r="F25" s="5">
        <f t="shared" si="1"/>
        <v>0</v>
      </c>
      <c r="H25">
        <f t="shared" si="5"/>
        <v>0</v>
      </c>
      <c r="I25">
        <f t="shared" si="3"/>
        <v>0</v>
      </c>
      <c r="J25">
        <f t="shared" si="4"/>
        <v>1</v>
      </c>
    </row>
    <row r="26" spans="1:10">
      <c r="A26" s="3" t="s">
        <v>0</v>
      </c>
      <c r="B26" s="4" t="s">
        <v>24</v>
      </c>
      <c r="C26" s="4">
        <v>166</v>
      </c>
      <c r="D26" s="4">
        <v>160</v>
      </c>
      <c r="E26" s="4">
        <f t="shared" si="6"/>
        <v>-6</v>
      </c>
      <c r="F26" s="5">
        <f t="shared" si="1"/>
        <v>3.6144578313253017E-2</v>
      </c>
      <c r="H26">
        <f t="shared" si="5"/>
        <v>1</v>
      </c>
      <c r="I26">
        <f t="shared" si="3"/>
        <v>0</v>
      </c>
      <c r="J26">
        <f t="shared" si="4"/>
        <v>0</v>
      </c>
    </row>
    <row r="27" spans="1:10">
      <c r="A27" s="3" t="s">
        <v>0</v>
      </c>
      <c r="B27" s="4" t="s">
        <v>25</v>
      </c>
      <c r="C27" s="4">
        <v>174</v>
      </c>
      <c r="D27" s="4">
        <v>175</v>
      </c>
      <c r="E27" s="4">
        <f t="shared" si="6"/>
        <v>1</v>
      </c>
      <c r="F27" s="5">
        <f t="shared" si="1"/>
        <v>-5.7471264367816577E-3</v>
      </c>
      <c r="H27">
        <f t="shared" si="5"/>
        <v>0</v>
      </c>
      <c r="I27">
        <f t="shared" si="3"/>
        <v>1</v>
      </c>
      <c r="J27">
        <f t="shared" si="4"/>
        <v>0</v>
      </c>
    </row>
    <row r="29" spans="1:10">
      <c r="A29" s="3" t="s">
        <v>0</v>
      </c>
      <c r="B29" s="4" t="s">
        <v>26</v>
      </c>
      <c r="C29" s="4">
        <v>186</v>
      </c>
      <c r="D29" s="4">
        <v>179</v>
      </c>
      <c r="E29" s="4">
        <f t="shared" si="6"/>
        <v>-7</v>
      </c>
      <c r="F29" s="5">
        <f t="shared" si="1"/>
        <v>3.7634408602150504E-2</v>
      </c>
      <c r="H29">
        <f t="shared" si="5"/>
        <v>1</v>
      </c>
      <c r="I29">
        <f t="shared" si="3"/>
        <v>0</v>
      </c>
      <c r="J29">
        <f t="shared" si="4"/>
        <v>0</v>
      </c>
    </row>
    <row r="30" spans="1:10">
      <c r="A30" s="3" t="s">
        <v>0</v>
      </c>
      <c r="B30" s="4" t="s">
        <v>27</v>
      </c>
      <c r="C30" s="4">
        <v>195</v>
      </c>
      <c r="D30" s="4">
        <v>193</v>
      </c>
      <c r="E30" s="4">
        <f t="shared" si="6"/>
        <v>-2</v>
      </c>
      <c r="F30" s="5">
        <f t="shared" si="1"/>
        <v>1.025641025641022E-2</v>
      </c>
      <c r="H30">
        <f t="shared" si="5"/>
        <v>1</v>
      </c>
      <c r="I30">
        <f t="shared" si="3"/>
        <v>0</v>
      </c>
      <c r="J30">
        <f t="shared" si="4"/>
        <v>0</v>
      </c>
    </row>
    <row r="31" spans="1:10">
      <c r="A31" s="3" t="s">
        <v>0</v>
      </c>
      <c r="B31" s="4" t="s">
        <v>28</v>
      </c>
      <c r="C31" s="4">
        <v>200</v>
      </c>
      <c r="D31" s="4">
        <v>191</v>
      </c>
      <c r="E31" s="4">
        <f t="shared" si="6"/>
        <v>-9</v>
      </c>
      <c r="F31" s="5">
        <f t="shared" si="1"/>
        <v>4.500000000000004E-2</v>
      </c>
      <c r="H31">
        <f t="shared" si="5"/>
        <v>1</v>
      </c>
      <c r="I31">
        <f t="shared" si="3"/>
        <v>0</v>
      </c>
      <c r="J31">
        <f t="shared" si="4"/>
        <v>0</v>
      </c>
    </row>
    <row r="32" spans="1:10">
      <c r="A32" s="3" t="s">
        <v>0</v>
      </c>
      <c r="B32" s="4" t="s">
        <v>29</v>
      </c>
      <c r="C32" s="4">
        <v>188</v>
      </c>
      <c r="D32" s="4">
        <v>186</v>
      </c>
      <c r="E32" s="4">
        <f t="shared" si="6"/>
        <v>-2</v>
      </c>
      <c r="F32" s="5">
        <f t="shared" si="1"/>
        <v>1.0638297872340385E-2</v>
      </c>
      <c r="H32">
        <f t="shared" si="5"/>
        <v>1</v>
      </c>
      <c r="I32">
        <f t="shared" si="3"/>
        <v>0</v>
      </c>
      <c r="J32">
        <f t="shared" si="4"/>
        <v>0</v>
      </c>
    </row>
    <row r="33" spans="1:10">
      <c r="A33" s="3" t="s">
        <v>0</v>
      </c>
      <c r="B33" s="4" t="s">
        <v>30</v>
      </c>
      <c r="C33" s="4">
        <v>163</v>
      </c>
      <c r="D33" s="4">
        <v>164</v>
      </c>
      <c r="E33" s="4">
        <f t="shared" si="6"/>
        <v>1</v>
      </c>
      <c r="F33" s="5">
        <f t="shared" si="1"/>
        <v>-6.1349693251533388E-3</v>
      </c>
      <c r="H33">
        <f t="shared" si="5"/>
        <v>0</v>
      </c>
      <c r="I33">
        <f t="shared" si="3"/>
        <v>1</v>
      </c>
      <c r="J33">
        <f t="shared" si="4"/>
        <v>0</v>
      </c>
    </row>
    <row r="34" spans="1:10">
      <c r="A34" s="3" t="s">
        <v>0</v>
      </c>
      <c r="B34" s="4" t="s">
        <v>31</v>
      </c>
      <c r="C34" s="4">
        <v>192</v>
      </c>
      <c r="D34" s="4">
        <v>182</v>
      </c>
      <c r="E34" s="4">
        <f t="shared" si="6"/>
        <v>-10</v>
      </c>
      <c r="F34" s="5">
        <f t="shared" si="1"/>
        <v>5.208333333333337E-2</v>
      </c>
      <c r="H34">
        <f t="shared" si="5"/>
        <v>1</v>
      </c>
      <c r="I34">
        <f t="shared" si="3"/>
        <v>0</v>
      </c>
      <c r="J34">
        <f t="shared" si="4"/>
        <v>0</v>
      </c>
    </row>
    <row r="35" spans="1:10">
      <c r="A35" s="7"/>
      <c r="F35" s="2"/>
    </row>
    <row r="36" spans="1:10">
      <c r="A36" s="3" t="s">
        <v>0</v>
      </c>
      <c r="B36" s="4" t="s">
        <v>32</v>
      </c>
      <c r="C36" s="4">
        <v>157</v>
      </c>
      <c r="D36" s="4">
        <v>157</v>
      </c>
      <c r="E36" s="4">
        <f t="shared" si="6"/>
        <v>0</v>
      </c>
      <c r="F36" s="5">
        <f t="shared" si="1"/>
        <v>0</v>
      </c>
      <c r="H36">
        <f t="shared" si="5"/>
        <v>0</v>
      </c>
      <c r="I36">
        <f t="shared" si="3"/>
        <v>0</v>
      </c>
      <c r="J36">
        <f t="shared" si="4"/>
        <v>1</v>
      </c>
    </row>
    <row r="37" spans="1:10">
      <c r="A37" s="3" t="s">
        <v>0</v>
      </c>
      <c r="B37" s="4" t="s">
        <v>33</v>
      </c>
      <c r="C37" s="4">
        <v>166</v>
      </c>
      <c r="D37" s="4">
        <v>169</v>
      </c>
      <c r="E37" s="4">
        <f t="shared" si="6"/>
        <v>3</v>
      </c>
      <c r="F37" s="5">
        <f t="shared" si="1"/>
        <v>-1.8072289156626509E-2</v>
      </c>
      <c r="H37">
        <f t="shared" si="5"/>
        <v>0</v>
      </c>
      <c r="I37">
        <f t="shared" si="3"/>
        <v>1</v>
      </c>
      <c r="J37">
        <f t="shared" si="4"/>
        <v>0</v>
      </c>
    </row>
    <row r="38" spans="1:10">
      <c r="A38" s="3" t="s">
        <v>0</v>
      </c>
      <c r="B38" s="4" t="s">
        <v>34</v>
      </c>
      <c r="C38" s="4">
        <v>184</v>
      </c>
      <c r="D38" s="4">
        <v>185</v>
      </c>
      <c r="E38" s="4">
        <f t="shared" si="6"/>
        <v>1</v>
      </c>
      <c r="F38" s="5">
        <f t="shared" si="1"/>
        <v>-5.4347826086955653E-3</v>
      </c>
      <c r="H38">
        <f t="shared" si="5"/>
        <v>0</v>
      </c>
      <c r="I38">
        <f t="shared" si="3"/>
        <v>1</v>
      </c>
      <c r="J38">
        <f t="shared" si="4"/>
        <v>0</v>
      </c>
    </row>
    <row r="39" spans="1:10">
      <c r="A39" s="7"/>
      <c r="F39" s="2"/>
    </row>
    <row r="40" spans="1:10">
      <c r="A40" s="3" t="s">
        <v>0</v>
      </c>
      <c r="B40" s="4" t="s">
        <v>35</v>
      </c>
      <c r="C40" s="4">
        <v>188</v>
      </c>
      <c r="D40" s="4">
        <v>198</v>
      </c>
      <c r="E40" s="4">
        <f t="shared" si="6"/>
        <v>10</v>
      </c>
      <c r="F40" s="5">
        <f t="shared" si="1"/>
        <v>-5.3191489361702038E-2</v>
      </c>
      <c r="H40">
        <f t="shared" si="5"/>
        <v>0</v>
      </c>
      <c r="I40">
        <f t="shared" si="3"/>
        <v>1</v>
      </c>
      <c r="J40">
        <f t="shared" si="4"/>
        <v>0</v>
      </c>
    </row>
    <row r="41" spans="1:10">
      <c r="A41" s="3" t="s">
        <v>0</v>
      </c>
      <c r="B41" s="4" t="s">
        <v>47</v>
      </c>
      <c r="C41" s="4">
        <v>192</v>
      </c>
      <c r="D41" s="4">
        <v>194</v>
      </c>
      <c r="E41" s="4">
        <f t="shared" si="6"/>
        <v>2</v>
      </c>
      <c r="F41" s="5">
        <f t="shared" si="1"/>
        <v>-1.0416666666666741E-2</v>
      </c>
      <c r="H41">
        <f t="shared" si="5"/>
        <v>0</v>
      </c>
      <c r="I41">
        <f t="shared" si="3"/>
        <v>1</v>
      </c>
      <c r="J41">
        <f t="shared" si="4"/>
        <v>0</v>
      </c>
    </row>
    <row r="42" spans="1:10">
      <c r="A42" s="3" t="s">
        <v>0</v>
      </c>
      <c r="B42" s="4" t="s">
        <v>48</v>
      </c>
      <c r="C42" s="4">
        <v>212</v>
      </c>
      <c r="D42" s="4">
        <v>219</v>
      </c>
      <c r="E42" s="4">
        <f t="shared" si="6"/>
        <v>7</v>
      </c>
      <c r="F42" s="5">
        <f t="shared" si="1"/>
        <v>-3.3018867924528239E-2</v>
      </c>
      <c r="H42">
        <f t="shared" si="5"/>
        <v>0</v>
      </c>
      <c r="I42">
        <f t="shared" si="3"/>
        <v>1</v>
      </c>
      <c r="J42">
        <f t="shared" si="4"/>
        <v>0</v>
      </c>
    </row>
    <row r="43" spans="1:10">
      <c r="A43" s="3" t="s">
        <v>0</v>
      </c>
      <c r="B43" s="4" t="s">
        <v>36</v>
      </c>
      <c r="C43" s="4">
        <v>194</v>
      </c>
      <c r="D43" s="4">
        <v>207</v>
      </c>
      <c r="E43" s="4">
        <f t="shared" ref="E43:E45" si="7">-C43+D43</f>
        <v>13</v>
      </c>
      <c r="F43" s="5">
        <f t="shared" si="1"/>
        <v>-6.7010309278350499E-2</v>
      </c>
      <c r="H43">
        <f t="shared" si="5"/>
        <v>0</v>
      </c>
      <c r="I43">
        <f t="shared" si="3"/>
        <v>1</v>
      </c>
      <c r="J43">
        <f t="shared" si="4"/>
        <v>0</v>
      </c>
    </row>
    <row r="44" spans="1:10">
      <c r="A44" s="3" t="s">
        <v>0</v>
      </c>
      <c r="B44" s="4" t="s">
        <v>49</v>
      </c>
      <c r="C44" s="4">
        <v>196</v>
      </c>
      <c r="D44" s="4">
        <v>194</v>
      </c>
      <c r="E44" s="4">
        <f t="shared" si="7"/>
        <v>-2</v>
      </c>
      <c r="F44" s="5">
        <f t="shared" si="1"/>
        <v>1.0204081632653073E-2</v>
      </c>
      <c r="H44">
        <f t="shared" si="5"/>
        <v>1</v>
      </c>
      <c r="I44">
        <f t="shared" si="3"/>
        <v>0</v>
      </c>
      <c r="J44">
        <f t="shared" si="4"/>
        <v>0</v>
      </c>
    </row>
    <row r="45" spans="1:10">
      <c r="A45" s="3" t="s">
        <v>0</v>
      </c>
      <c r="B45" s="4" t="s">
        <v>50</v>
      </c>
      <c r="C45" s="4">
        <v>198</v>
      </c>
      <c r="D45" s="4">
        <v>196</v>
      </c>
      <c r="E45" s="4">
        <f t="shared" si="7"/>
        <v>-2</v>
      </c>
      <c r="F45" s="5">
        <f t="shared" si="1"/>
        <v>1.0101010101010055E-2</v>
      </c>
      <c r="H45">
        <f t="shared" si="5"/>
        <v>1</v>
      </c>
      <c r="I45">
        <f t="shared" si="3"/>
        <v>0</v>
      </c>
      <c r="J45">
        <f t="shared" si="4"/>
        <v>0</v>
      </c>
    </row>
    <row r="46" spans="1:10">
      <c r="A46" s="7"/>
      <c r="B46" s="8"/>
      <c r="C46" s="8"/>
      <c r="F46" s="2"/>
    </row>
    <row r="47" spans="1:10">
      <c r="A47" s="3" t="s">
        <v>0</v>
      </c>
      <c r="B47" s="4" t="s">
        <v>38</v>
      </c>
      <c r="C47" s="4">
        <v>211</v>
      </c>
      <c r="D47" s="4"/>
      <c r="E47" s="4">
        <f t="shared" ref="E47:E53" si="8">-C47+D47</f>
        <v>-211</v>
      </c>
      <c r="F47" s="5">
        <f t="shared" ref="F47:F49" si="9">(1-(D47/C47))</f>
        <v>1</v>
      </c>
      <c r="H47">
        <f t="shared" ref="H47:H53" si="10">IF(F47 &gt; 0, 1, 0)</f>
        <v>1</v>
      </c>
      <c r="I47">
        <f t="shared" si="3"/>
        <v>0</v>
      </c>
      <c r="J47">
        <f t="shared" si="4"/>
        <v>0</v>
      </c>
    </row>
    <row r="48" spans="1:10">
      <c r="A48" s="3" t="s">
        <v>0</v>
      </c>
      <c r="B48" s="4" t="s">
        <v>37</v>
      </c>
      <c r="C48" s="4">
        <v>219</v>
      </c>
      <c r="D48" s="4"/>
      <c r="E48" s="4">
        <f t="shared" si="8"/>
        <v>-219</v>
      </c>
      <c r="F48" s="5">
        <f t="shared" si="9"/>
        <v>1</v>
      </c>
      <c r="H48">
        <f t="shared" si="10"/>
        <v>1</v>
      </c>
      <c r="I48">
        <f t="shared" si="3"/>
        <v>0</v>
      </c>
      <c r="J48">
        <f t="shared" si="4"/>
        <v>0</v>
      </c>
    </row>
    <row r="49" spans="1:10">
      <c r="A49" s="3" t="s">
        <v>0</v>
      </c>
      <c r="B49" s="4" t="s">
        <v>39</v>
      </c>
      <c r="C49" s="4">
        <v>263</v>
      </c>
      <c r="D49" s="4"/>
      <c r="E49" s="4">
        <f t="shared" si="8"/>
        <v>-263</v>
      </c>
      <c r="F49" s="5">
        <f t="shared" si="9"/>
        <v>1</v>
      </c>
      <c r="H49">
        <f t="shared" si="10"/>
        <v>1</v>
      </c>
      <c r="I49">
        <f t="shared" si="3"/>
        <v>0</v>
      </c>
      <c r="J49">
        <f t="shared" si="4"/>
        <v>0</v>
      </c>
    </row>
    <row r="50" spans="1:10">
      <c r="A50" s="7"/>
      <c r="B50" s="8"/>
      <c r="C50" s="8"/>
      <c r="F50" s="2"/>
    </row>
    <row r="51" spans="1:10">
      <c r="A51" s="3" t="s">
        <v>0</v>
      </c>
      <c r="B51" s="9" t="s">
        <v>40</v>
      </c>
      <c r="C51" s="4">
        <v>464</v>
      </c>
      <c r="D51" s="4"/>
      <c r="E51" s="4">
        <f t="shared" si="8"/>
        <v>-464</v>
      </c>
      <c r="F51" s="5">
        <f t="shared" ref="F51:F53" si="11">(1-(D51/C51))</f>
        <v>1</v>
      </c>
      <c r="H51">
        <f t="shared" si="10"/>
        <v>1</v>
      </c>
      <c r="I51">
        <f t="shared" si="3"/>
        <v>0</v>
      </c>
      <c r="J51">
        <f t="shared" si="4"/>
        <v>0</v>
      </c>
    </row>
    <row r="52" spans="1:10">
      <c r="A52" s="3" t="s">
        <v>0</v>
      </c>
      <c r="B52" s="9" t="s">
        <v>41</v>
      </c>
      <c r="C52" s="4">
        <v>559</v>
      </c>
      <c r="D52" s="4"/>
      <c r="E52" s="4">
        <f t="shared" si="8"/>
        <v>-559</v>
      </c>
      <c r="F52" s="5">
        <f t="shared" si="11"/>
        <v>1</v>
      </c>
      <c r="H52">
        <f t="shared" si="10"/>
        <v>1</v>
      </c>
      <c r="I52">
        <f t="shared" si="3"/>
        <v>0</v>
      </c>
      <c r="J52">
        <f t="shared" si="4"/>
        <v>0</v>
      </c>
    </row>
    <row r="53" spans="1:10">
      <c r="A53" s="3" t="s">
        <v>0</v>
      </c>
      <c r="B53" s="9" t="s">
        <v>42</v>
      </c>
      <c r="C53" s="4">
        <v>661</v>
      </c>
      <c r="D53" s="4"/>
      <c r="E53" s="4">
        <f t="shared" si="8"/>
        <v>-661</v>
      </c>
      <c r="F53" s="5">
        <f t="shared" si="11"/>
        <v>1</v>
      </c>
      <c r="H53">
        <f t="shared" si="10"/>
        <v>1</v>
      </c>
      <c r="I53">
        <f t="shared" si="3"/>
        <v>0</v>
      </c>
      <c r="J53">
        <f t="shared" si="4"/>
        <v>0</v>
      </c>
    </row>
    <row r="54" spans="1:10">
      <c r="A54" s="1"/>
      <c r="F54" s="2"/>
    </row>
    <row r="55" spans="1:10">
      <c r="A55" s="1"/>
      <c r="F55" s="2"/>
    </row>
    <row r="56" spans="1:10">
      <c r="A56" s="1"/>
      <c r="F56" s="2"/>
    </row>
    <row r="57" spans="1:10">
      <c r="A57" s="11" t="s">
        <v>43</v>
      </c>
      <c r="B57" s="12"/>
      <c r="C57" s="12"/>
      <c r="D57" s="13"/>
      <c r="E57" s="10">
        <f>SUM(H51:H53,H47:H49,H43:H45,H40:H42,H36:H38,H29:H34,H25:H27,H18:H23,H15:H16,H7:H12,H3:H5)</f>
        <v>30</v>
      </c>
      <c r="F57" s="5">
        <f>E57/E60</f>
        <v>0.73170731707317072</v>
      </c>
    </row>
    <row r="58" spans="1:10">
      <c r="A58" s="14" t="s">
        <v>44</v>
      </c>
      <c r="B58" s="8"/>
      <c r="C58" s="8"/>
      <c r="D58" s="15"/>
      <c r="E58" s="10">
        <f>SUM(I51:I53,I47:I49,I43:I45,I40:I42,I36:I38,I29:I34,I25:I27,I18:I23,I15:I16,I7:I12,I3:I5)</f>
        <v>8</v>
      </c>
      <c r="F58" s="5">
        <f>E58/E60</f>
        <v>0.1951219512195122</v>
      </c>
    </row>
    <row r="59" spans="1:10" ht="15.75" thickBot="1">
      <c r="A59" s="14" t="s">
        <v>45</v>
      </c>
      <c r="B59" s="8"/>
      <c r="C59" s="8"/>
      <c r="D59" s="15"/>
      <c r="E59" s="16">
        <f>SUM(J51:J53,J47:J49,J43:J45,J40:J42,J36:J38,J29:J34,J25:J27,J18:J23,J15:J16,J7:J12,J3:J5)</f>
        <v>3</v>
      </c>
      <c r="F59" s="17">
        <f>E59/E60</f>
        <v>7.3170731707317069E-2</v>
      </c>
    </row>
    <row r="60" spans="1:10" ht="15.75" thickBot="1">
      <c r="A60" s="18" t="s">
        <v>46</v>
      </c>
      <c r="B60" s="19"/>
      <c r="C60" s="19"/>
      <c r="D60" s="20"/>
      <c r="E60" s="21">
        <f>SUM(E57:E59)</f>
        <v>41</v>
      </c>
      <c r="F60" s="22">
        <f>E60/E60</f>
        <v>1</v>
      </c>
    </row>
    <row r="61" spans="1:10">
      <c r="E61" s="2"/>
    </row>
    <row r="62" spans="1:10">
      <c r="E62" s="2"/>
    </row>
    <row r="63" spans="1:10">
      <c r="A63" s="1"/>
      <c r="F63" s="2"/>
    </row>
    <row r="64" spans="1:10">
      <c r="A64" s="1"/>
      <c r="F64" s="2"/>
    </row>
    <row r="65" spans="1:6">
      <c r="A65" s="1"/>
      <c r="F65" s="2"/>
    </row>
    <row r="66" spans="1:6">
      <c r="A66" s="1"/>
      <c r="F66" s="2"/>
    </row>
    <row r="67" spans="1:6">
      <c r="A67" s="1"/>
      <c r="F67" s="2"/>
    </row>
    <row r="68" spans="1:6">
      <c r="A68" s="1"/>
      <c r="F68" s="2"/>
    </row>
    <row r="69" spans="1:6">
      <c r="A69" s="1"/>
      <c r="F69" s="2"/>
    </row>
    <row r="70" spans="1:6">
      <c r="F70" s="2"/>
    </row>
    <row r="71" spans="1:6">
      <c r="F71" s="2"/>
    </row>
    <row r="72" spans="1:6">
      <c r="F72" s="2"/>
    </row>
    <row r="73" spans="1:6">
      <c r="F73" s="2"/>
    </row>
    <row r="74" spans="1:6">
      <c r="F74" s="2"/>
    </row>
    <row r="75" spans="1:6">
      <c r="F75" s="2"/>
    </row>
    <row r="76" spans="1:6">
      <c r="F76" s="2"/>
    </row>
  </sheetData>
  <mergeCells count="1">
    <mergeCell ref="C1:E1"/>
  </mergeCells>
  <conditionalFormatting sqref="F3:F5 F7:F12 F15:F16">
    <cfRule type="iconSet" priority="17">
      <iconSet>
        <cfvo type="percent" val="0"/>
        <cfvo type="num" val="0"/>
        <cfvo type="num" val="0" gte="0"/>
      </iconSet>
    </cfRule>
  </conditionalFormatting>
  <conditionalFormatting sqref="F18">
    <cfRule type="iconSet" priority="16">
      <iconSet>
        <cfvo type="percent" val="0"/>
        <cfvo type="num" val="0"/>
        <cfvo type="num" val="0" gte="0"/>
      </iconSet>
    </cfRule>
  </conditionalFormatting>
  <conditionalFormatting sqref="F19">
    <cfRule type="iconSet" priority="15">
      <iconSet>
        <cfvo type="percent" val="0"/>
        <cfvo type="num" val="0"/>
        <cfvo type="num" val="0" gte="0"/>
      </iconSet>
    </cfRule>
  </conditionalFormatting>
  <conditionalFormatting sqref="F20">
    <cfRule type="iconSet" priority="14">
      <iconSet>
        <cfvo type="percent" val="0"/>
        <cfvo type="num" val="0"/>
        <cfvo type="num" val="0" gte="0"/>
      </iconSet>
    </cfRule>
  </conditionalFormatting>
  <conditionalFormatting sqref="F21">
    <cfRule type="iconSet" priority="13">
      <iconSet>
        <cfvo type="percent" val="0"/>
        <cfvo type="num" val="0"/>
        <cfvo type="num" val="0" gte="0"/>
      </iconSet>
    </cfRule>
  </conditionalFormatting>
  <conditionalFormatting sqref="F22:F23">
    <cfRule type="iconSet" priority="12">
      <iconSet>
        <cfvo type="percent" val="0"/>
        <cfvo type="num" val="0"/>
        <cfvo type="num" val="0" gte="0"/>
      </iconSet>
    </cfRule>
  </conditionalFormatting>
  <conditionalFormatting sqref="F25:F27">
    <cfRule type="iconSet" priority="11">
      <iconSet>
        <cfvo type="percent" val="0"/>
        <cfvo type="num" val="0"/>
        <cfvo type="num" val="0" gte="0"/>
      </iconSet>
    </cfRule>
  </conditionalFormatting>
  <conditionalFormatting sqref="F29:F34">
    <cfRule type="iconSet" priority="10">
      <iconSet>
        <cfvo type="percent" val="0"/>
        <cfvo type="num" val="0"/>
        <cfvo type="num" val="0" gte="0"/>
      </iconSet>
    </cfRule>
  </conditionalFormatting>
  <conditionalFormatting sqref="F36:F38">
    <cfRule type="iconSet" priority="9">
      <iconSet>
        <cfvo type="percent" val="0"/>
        <cfvo type="num" val="0"/>
        <cfvo type="num" val="0" gte="0"/>
      </iconSet>
    </cfRule>
  </conditionalFormatting>
  <conditionalFormatting sqref="F40:F45">
    <cfRule type="iconSet" priority="8">
      <iconSet>
        <cfvo type="percent" val="0"/>
        <cfvo type="num" val="0"/>
        <cfvo type="num" val="0" gte="0"/>
      </iconSet>
    </cfRule>
  </conditionalFormatting>
  <conditionalFormatting sqref="F43">
    <cfRule type="iconSet" priority="7">
      <iconSet>
        <cfvo type="percent" val="0"/>
        <cfvo type="num" val="0"/>
        <cfvo type="num" val="0" gte="0"/>
      </iconSet>
    </cfRule>
  </conditionalFormatting>
  <conditionalFormatting sqref="F47">
    <cfRule type="iconSet" priority="6">
      <iconSet>
        <cfvo type="percent" val="0"/>
        <cfvo type="num" val="0"/>
        <cfvo type="num" val="0" gte="0"/>
      </iconSet>
    </cfRule>
  </conditionalFormatting>
  <conditionalFormatting sqref="F48">
    <cfRule type="iconSet" priority="5">
      <iconSet>
        <cfvo type="percent" val="0"/>
        <cfvo type="num" val="0"/>
        <cfvo type="num" val="0" gte="0"/>
      </iconSet>
    </cfRule>
  </conditionalFormatting>
  <conditionalFormatting sqref="F49">
    <cfRule type="iconSet" priority="4">
      <iconSet>
        <cfvo type="percent" val="0"/>
        <cfvo type="num" val="0"/>
        <cfvo type="num" val="0" gte="0"/>
      </iconSet>
    </cfRule>
  </conditionalFormatting>
  <conditionalFormatting sqref="F51">
    <cfRule type="iconSet" priority="3">
      <iconSet>
        <cfvo type="percent" val="0"/>
        <cfvo type="num" val="0"/>
        <cfvo type="num" val="0" gte="0"/>
      </iconSet>
    </cfRule>
  </conditionalFormatting>
  <conditionalFormatting sqref="F52">
    <cfRule type="iconSet" priority="2">
      <iconSet>
        <cfvo type="percent" val="0"/>
        <cfvo type="num" val="0"/>
        <cfvo type="num" val="0" gte="0"/>
      </iconSet>
    </cfRule>
  </conditionalFormatting>
  <conditionalFormatting sqref="F53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jcds</dc:creator>
  <cp:lastModifiedBy>jcds</cp:lastModifiedBy>
  <dcterms:created xsi:type="dcterms:W3CDTF">2016-05-13T01:19:45Z</dcterms:created>
  <dcterms:modified xsi:type="dcterms:W3CDTF">2016-05-18T17:26:29Z</dcterms:modified>
</cp:coreProperties>
</file>