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610"/>
  <workbookPr/>
  <mc:AlternateContent xmlns:mc="http://schemas.openxmlformats.org/markup-compatibility/2006">
    <mc:Choice Requires="x15">
      <x15ac:absPath xmlns:x15ac="http://schemas.microsoft.com/office/spreadsheetml/2010/11/ac" url="/Users/AlexChen/Desktop/MA STAT - Course &amp; Materials/Financial Math/GR5010 - Intro to Math of Fin/GR5010 Final Project/"/>
    </mc:Choice>
  </mc:AlternateContent>
  <bookViews>
    <workbookView xWindow="0" yWindow="460" windowWidth="25600" windowHeight="14040" activeTab="1"/>
  </bookViews>
  <sheets>
    <sheet name="Filtered" sheetId="4" r:id="rId1"/>
    <sheet name="Worksheet" sheetId="2" r:id="rId2"/>
    <sheet name="工作表2" sheetId="6" r:id="rId3"/>
    <sheet name="工作表1" sheetId="5" r:id="rId4"/>
  </sheets>
  <definedNames>
    <definedName name="_xlnm._FilterDatabase" localSheetId="2" hidden="1">工作表2!$A$1:$F$252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7" i="2" l="1"/>
  <c r="I6" i="2"/>
  <c r="E33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10" i="2"/>
  <c r="I9" i="2"/>
  <c r="I2" i="2"/>
  <c r="I3" i="2"/>
  <c r="J4" i="2"/>
  <c r="I4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I5" i="2"/>
  <c r="J5" i="2"/>
  <c r="E3" i="2"/>
  <c r="E2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2" i="2"/>
</calcChain>
</file>

<file path=xl/sharedStrings.xml><?xml version="1.0" encoding="utf-8"?>
<sst xmlns="http://schemas.openxmlformats.org/spreadsheetml/2006/main" count="1468" uniqueCount="655">
  <si>
    <t>Date</t>
  </si>
  <si>
    <t>SPY US Equity Price</t>
  </si>
  <si>
    <t>SPY US Equity Hist Vol (10)</t>
  </si>
  <si>
    <t>SPY US Equity Implied Vol</t>
  </si>
  <si>
    <t>04/23/18</t>
  </si>
  <si>
    <t>04/20/18</t>
  </si>
  <si>
    <t>04/19/18</t>
  </si>
  <si>
    <t>04/18/18</t>
  </si>
  <si>
    <t>04/17/18</t>
  </si>
  <si>
    <t>04/16/18</t>
  </si>
  <si>
    <t>04/13/18</t>
  </si>
  <si>
    <t>04/12/18</t>
  </si>
  <si>
    <t>04/11/18</t>
  </si>
  <si>
    <t>04/10/18</t>
  </si>
  <si>
    <t>04/09/18</t>
  </si>
  <si>
    <t>04/06/18</t>
  </si>
  <si>
    <t>04/05/18</t>
  </si>
  <si>
    <t>04/04/18</t>
  </si>
  <si>
    <t>04/03/18</t>
  </si>
  <si>
    <t>04/02/18</t>
  </si>
  <si>
    <t>03/29/18</t>
  </si>
  <si>
    <t>03/28/18</t>
  </si>
  <si>
    <t>03/27/18</t>
  </si>
  <si>
    <t>03/26/18</t>
  </si>
  <si>
    <t>03/23/18</t>
  </si>
  <si>
    <t>03/22/18</t>
  </si>
  <si>
    <t>03/21/18</t>
  </si>
  <si>
    <t>03/20/18</t>
  </si>
  <si>
    <t>03/19/18</t>
  </si>
  <si>
    <t>03/16/18</t>
  </si>
  <si>
    <t>03/15/18</t>
  </si>
  <si>
    <t>03/14/18</t>
  </si>
  <si>
    <t>03/13/18</t>
  </si>
  <si>
    <t>03/12/18</t>
  </si>
  <si>
    <t>03/09/18</t>
  </si>
  <si>
    <t>03/08/18</t>
  </si>
  <si>
    <t>03/07/18</t>
  </si>
  <si>
    <t>03/06/18</t>
  </si>
  <si>
    <t>03/05/18</t>
  </si>
  <si>
    <t>03/02/18</t>
  </si>
  <si>
    <t>03/01/18</t>
  </si>
  <si>
    <t>02/28/18</t>
  </si>
  <si>
    <t>02/27/18</t>
  </si>
  <si>
    <t>02/26/18</t>
  </si>
  <si>
    <t>02/23/18</t>
  </si>
  <si>
    <t>02/22/18</t>
  </si>
  <si>
    <t>02/21/18</t>
  </si>
  <si>
    <t>02/20/18</t>
  </si>
  <si>
    <t>02/16/18</t>
  </si>
  <si>
    <t>02/15/18</t>
  </si>
  <si>
    <t>02/14/18</t>
  </si>
  <si>
    <t>02/13/18</t>
  </si>
  <si>
    <t>02/12/18</t>
  </si>
  <si>
    <t>02/09/18</t>
  </si>
  <si>
    <t>02/08/18</t>
  </si>
  <si>
    <t>02/07/18</t>
  </si>
  <si>
    <t>02/06/18</t>
  </si>
  <si>
    <t>02/05/18</t>
  </si>
  <si>
    <t>02/02/18</t>
  </si>
  <si>
    <t>02/01/18</t>
  </si>
  <si>
    <t>01/31/18</t>
  </si>
  <si>
    <t>01/30/18</t>
  </si>
  <si>
    <t>01/29/18</t>
  </si>
  <si>
    <t>01/26/18</t>
  </si>
  <si>
    <t>01/25/18</t>
  </si>
  <si>
    <t>01/24/18</t>
  </si>
  <si>
    <t>01/23/18</t>
  </si>
  <si>
    <t>01/22/18</t>
  </si>
  <si>
    <t>01/19/18</t>
  </si>
  <si>
    <t>01/18/18</t>
  </si>
  <si>
    <t>01/17/18</t>
  </si>
  <si>
    <t>01/16/18</t>
  </si>
  <si>
    <t>01/12/18</t>
  </si>
  <si>
    <t>01/11/18</t>
  </si>
  <si>
    <t>01/10/18</t>
  </si>
  <si>
    <t>01/09/18</t>
  </si>
  <si>
    <t>01/08/18</t>
  </si>
  <si>
    <t>01/05/18</t>
  </si>
  <si>
    <t>01/04/18</t>
  </si>
  <si>
    <t>01/03/18</t>
  </si>
  <si>
    <t>01/02/18</t>
  </si>
  <si>
    <t>12/29/17</t>
  </si>
  <si>
    <t>12/28/17</t>
  </si>
  <si>
    <t>12/27/17</t>
  </si>
  <si>
    <t>12/26/17</t>
  </si>
  <si>
    <t>12/22/17</t>
  </si>
  <si>
    <t>12/21/17</t>
  </si>
  <si>
    <t>12/20/17</t>
  </si>
  <si>
    <t>12/19/17</t>
  </si>
  <si>
    <t>12/18/17</t>
  </si>
  <si>
    <t>12/15/17</t>
  </si>
  <si>
    <t>12/14/17</t>
  </si>
  <si>
    <t>12/13/17</t>
  </si>
  <si>
    <t>12/12/17</t>
  </si>
  <si>
    <t>12/11/17</t>
  </si>
  <si>
    <t>12/08/17</t>
  </si>
  <si>
    <t>12/07/17</t>
  </si>
  <si>
    <t>12/06/17</t>
  </si>
  <si>
    <t>12/05/17</t>
  </si>
  <si>
    <t>12/04/17</t>
  </si>
  <si>
    <t>12/01/17</t>
  </si>
  <si>
    <t>11/30/17</t>
  </si>
  <si>
    <t>11/29/17</t>
  </si>
  <si>
    <t>11/28/17</t>
  </si>
  <si>
    <t>11/27/17</t>
  </si>
  <si>
    <t>11/24/17</t>
  </si>
  <si>
    <t>11/22/17</t>
  </si>
  <si>
    <t>11/21/17</t>
  </si>
  <si>
    <t>11/20/17</t>
  </si>
  <si>
    <t>11/17/17</t>
  </si>
  <si>
    <t>11/16/17</t>
  </si>
  <si>
    <t>11/15/17</t>
  </si>
  <si>
    <t>11/14/17</t>
  </si>
  <si>
    <t>11/13/17</t>
  </si>
  <si>
    <t>11/10/17</t>
  </si>
  <si>
    <t>11/09/17</t>
  </si>
  <si>
    <t>11/08/17</t>
  </si>
  <si>
    <t>11/07/17</t>
  </si>
  <si>
    <t>11/06/17</t>
  </si>
  <si>
    <t>11/03/17</t>
  </si>
  <si>
    <t>11/02/17</t>
  </si>
  <si>
    <t>11/01/17</t>
  </si>
  <si>
    <t>10/31/17</t>
  </si>
  <si>
    <t>10/30/17</t>
  </si>
  <si>
    <t>10/27/17</t>
  </si>
  <si>
    <t>10/26/17</t>
  </si>
  <si>
    <t>10/25/17</t>
  </si>
  <si>
    <t>10/24/17</t>
  </si>
  <si>
    <t>10/23/17</t>
  </si>
  <si>
    <t>10/20/17</t>
  </si>
  <si>
    <t>10/19/17</t>
  </si>
  <si>
    <t>10/18/17</t>
  </si>
  <si>
    <t>10/17/17</t>
  </si>
  <si>
    <t>10/16/17</t>
  </si>
  <si>
    <t>10/13/17</t>
  </si>
  <si>
    <t>10/12/17</t>
  </si>
  <si>
    <t>10/11/17</t>
  </si>
  <si>
    <t>10/10/17</t>
  </si>
  <si>
    <t>10/09/17</t>
  </si>
  <si>
    <t>10/06/17</t>
  </si>
  <si>
    <t>10/05/17</t>
  </si>
  <si>
    <t>10/04/17</t>
  </si>
  <si>
    <t>10/03/17</t>
  </si>
  <si>
    <t>10/02/17</t>
  </si>
  <si>
    <t>09/29/17</t>
  </si>
  <si>
    <t>09/28/17</t>
  </si>
  <si>
    <t>09/27/17</t>
  </si>
  <si>
    <t>09/26/17</t>
  </si>
  <si>
    <t>09/25/17</t>
  </si>
  <si>
    <t>09/22/17</t>
  </si>
  <si>
    <t>09/21/17</t>
  </si>
  <si>
    <t>09/20/17</t>
  </si>
  <si>
    <t>09/19/17</t>
  </si>
  <si>
    <t>09/18/17</t>
  </si>
  <si>
    <t>09/15/17</t>
  </si>
  <si>
    <t>09/14/17</t>
  </si>
  <si>
    <t>09/13/17</t>
  </si>
  <si>
    <t>09/12/17</t>
  </si>
  <si>
    <t>09/11/17</t>
  </si>
  <si>
    <t>09/08/17</t>
  </si>
  <si>
    <t>09/07/17</t>
  </si>
  <si>
    <t>09/06/17</t>
  </si>
  <si>
    <t>09/05/17</t>
  </si>
  <si>
    <t>09/01/17</t>
  </si>
  <si>
    <t>08/31/17</t>
  </si>
  <si>
    <t>08/30/17</t>
  </si>
  <si>
    <t>08/29/17</t>
  </si>
  <si>
    <t>08/28/17</t>
  </si>
  <si>
    <t>08/25/17</t>
  </si>
  <si>
    <t>08/24/17</t>
  </si>
  <si>
    <t>08/23/17</t>
  </si>
  <si>
    <t>08/22/17</t>
  </si>
  <si>
    <t>08/21/17</t>
  </si>
  <si>
    <t>08/18/17</t>
  </si>
  <si>
    <t>08/17/17</t>
  </si>
  <si>
    <t>08/16/17</t>
  </si>
  <si>
    <t>08/15/17</t>
  </si>
  <si>
    <t>08/14/17</t>
  </si>
  <si>
    <t>08/11/17</t>
  </si>
  <si>
    <t>08/10/17</t>
  </si>
  <si>
    <t>08/09/17</t>
  </si>
  <si>
    <t>08/08/17</t>
  </si>
  <si>
    <t>08/07/17</t>
  </si>
  <si>
    <t>08/04/17</t>
  </si>
  <si>
    <t>08/03/17</t>
  </si>
  <si>
    <t>08/02/17</t>
  </si>
  <si>
    <t>08/01/17</t>
  </si>
  <si>
    <t>07/31/17</t>
  </si>
  <si>
    <t>07/28/17</t>
  </si>
  <si>
    <t>07/27/17</t>
  </si>
  <si>
    <t>07/26/17</t>
  </si>
  <si>
    <t>07/25/17</t>
  </si>
  <si>
    <t>07/24/17</t>
  </si>
  <si>
    <t>07/21/17</t>
  </si>
  <si>
    <t>07/20/17</t>
  </si>
  <si>
    <t>07/19/17</t>
  </si>
  <si>
    <t>07/18/17</t>
  </si>
  <si>
    <t>07/17/17</t>
  </si>
  <si>
    <t>07/14/17</t>
  </si>
  <si>
    <t>07/13/17</t>
  </si>
  <si>
    <t>07/12/17</t>
  </si>
  <si>
    <t>07/11/17</t>
  </si>
  <si>
    <t>07/10/17</t>
  </si>
  <si>
    <t>07/07/17</t>
  </si>
  <si>
    <t>07/06/17</t>
  </si>
  <si>
    <t>07/05/17</t>
  </si>
  <si>
    <t>07/03/17</t>
  </si>
  <si>
    <t>06/30/17</t>
  </si>
  <si>
    <t>06/29/17</t>
  </si>
  <si>
    <t>06/28/17</t>
  </si>
  <si>
    <t>06/27/17</t>
  </si>
  <si>
    <t>06/26/17</t>
  </si>
  <si>
    <t>06/23/17</t>
  </si>
  <si>
    <t>06/22/17</t>
  </si>
  <si>
    <t>06/21/17</t>
  </si>
  <si>
    <t>06/20/17</t>
  </si>
  <si>
    <t>06/19/17</t>
  </si>
  <si>
    <t>06/16/17</t>
  </si>
  <si>
    <t>06/15/17</t>
  </si>
  <si>
    <t>06/14/17</t>
  </si>
  <si>
    <t>06/13/17</t>
  </si>
  <si>
    <t>06/12/17</t>
  </si>
  <si>
    <t>06/09/17</t>
  </si>
  <si>
    <t>06/08/17</t>
  </si>
  <si>
    <t>06/07/17</t>
  </si>
  <si>
    <t>06/06/17</t>
  </si>
  <si>
    <t>06/05/17</t>
  </si>
  <si>
    <t>06/02/17</t>
  </si>
  <si>
    <t>06/01/17</t>
  </si>
  <si>
    <t>05/31/17</t>
  </si>
  <si>
    <t>05/30/17</t>
  </si>
  <si>
    <t>05/26/17</t>
  </si>
  <si>
    <t>05/25/17</t>
  </si>
  <si>
    <t>05/24/17</t>
  </si>
  <si>
    <t>05/23/17</t>
  </si>
  <si>
    <t>05/22/17</t>
  </si>
  <si>
    <t>05/19/17</t>
  </si>
  <si>
    <t>05/18/17</t>
  </si>
  <si>
    <t>05/17/17</t>
  </si>
  <si>
    <t>05/16/17</t>
  </si>
  <si>
    <t>05/15/17</t>
  </si>
  <si>
    <t>05/12/17</t>
  </si>
  <si>
    <t>05/11/17</t>
  </si>
  <si>
    <t>05/10/17</t>
  </si>
  <si>
    <t>05/09/17</t>
  </si>
  <si>
    <t>05/08/17</t>
  </si>
  <si>
    <t>05/05/17</t>
  </si>
  <si>
    <t>05/04/17</t>
  </si>
  <si>
    <t>05/03/17</t>
  </si>
  <si>
    <t>05/02/17</t>
  </si>
  <si>
    <t>05/01/17</t>
  </si>
  <si>
    <t>04/28/17</t>
  </si>
  <si>
    <t>04/27/17</t>
  </si>
  <si>
    <t>04/26/17</t>
  </si>
  <si>
    <t>04/25/17</t>
  </si>
  <si>
    <t>04/24/17</t>
  </si>
  <si>
    <t>04/21/17</t>
  </si>
  <si>
    <t>04/20/17</t>
  </si>
  <si>
    <t>04/19/17</t>
  </si>
  <si>
    <t>04/18/17</t>
  </si>
  <si>
    <t>04/17/17</t>
  </si>
  <si>
    <t>04/13/17</t>
  </si>
  <si>
    <t>04/12/17</t>
  </si>
  <si>
    <t>04/11/17</t>
  </si>
  <si>
    <t>04/10/17</t>
  </si>
  <si>
    <t>04/07/17</t>
  </si>
  <si>
    <t>04/06/17</t>
  </si>
  <si>
    <t>04/05/17</t>
  </si>
  <si>
    <t>04/04/17</t>
  </si>
  <si>
    <t>04/03/17</t>
  </si>
  <si>
    <t>03/31/17</t>
  </si>
  <si>
    <t>03/30/17</t>
  </si>
  <si>
    <t>03/29/17</t>
  </si>
  <si>
    <t>03/28/17</t>
  </si>
  <si>
    <t>03/27/17</t>
  </si>
  <si>
    <t>03/24/17</t>
  </si>
  <si>
    <t>03/23/17</t>
  </si>
  <si>
    <t>03/22/17</t>
  </si>
  <si>
    <t>03/21/17</t>
  </si>
  <si>
    <t>03/20/17</t>
  </si>
  <si>
    <t>03/17/17</t>
  </si>
  <si>
    <t>03/16/17</t>
  </si>
  <si>
    <t>03/15/17</t>
  </si>
  <si>
    <t>03/14/17</t>
  </si>
  <si>
    <t>03/13/17</t>
  </si>
  <si>
    <t>03/10/17</t>
  </si>
  <si>
    <t>03/09/17</t>
  </si>
  <si>
    <t>03/08/17</t>
  </si>
  <si>
    <t>03/07/17</t>
  </si>
  <si>
    <t>03/06/17</t>
  </si>
  <si>
    <t>03/03/17</t>
  </si>
  <si>
    <t>03/02/17</t>
  </si>
  <si>
    <t>03/01/17</t>
  </si>
  <si>
    <t>02/28/17</t>
  </si>
  <si>
    <t>02/27/17</t>
  </si>
  <si>
    <t>02/24/17</t>
  </si>
  <si>
    <t>02/23/17</t>
  </si>
  <si>
    <t>02/22/17</t>
  </si>
  <si>
    <t>02/21/17</t>
  </si>
  <si>
    <t>02/17/17</t>
  </si>
  <si>
    <t>02/16/17</t>
  </si>
  <si>
    <t>02/15/17</t>
  </si>
  <si>
    <t>02/14/17</t>
  </si>
  <si>
    <t>02/13/17</t>
  </si>
  <si>
    <t>02/10/17</t>
  </si>
  <si>
    <t>02/09/17</t>
  </si>
  <si>
    <t>02/08/17</t>
  </si>
  <si>
    <t>02/07/17</t>
  </si>
  <si>
    <t>02/06/17</t>
  </si>
  <si>
    <t>02/03/17</t>
  </si>
  <si>
    <t>02/02/17</t>
  </si>
  <si>
    <t>02/01/17</t>
  </si>
  <si>
    <t>01/31/17</t>
  </si>
  <si>
    <t>01/30/17</t>
  </si>
  <si>
    <t>01/27/17</t>
  </si>
  <si>
    <t>01/26/17</t>
  </si>
  <si>
    <t>01/25/17</t>
  </si>
  <si>
    <t>01/24/17</t>
  </si>
  <si>
    <t>01/23/17</t>
  </si>
  <si>
    <t>01/20/17</t>
  </si>
  <si>
    <t>01/19/17</t>
  </si>
  <si>
    <t>01/18/17</t>
  </si>
  <si>
    <t>01/17/17</t>
  </si>
  <si>
    <t>01/13/17</t>
  </si>
  <si>
    <t>01/12/17</t>
  </si>
  <si>
    <t>01/11/17</t>
  </si>
  <si>
    <t>01/10/17</t>
  </si>
  <si>
    <t>01/09/17</t>
  </si>
  <si>
    <t>01/06/17</t>
  </si>
  <si>
    <t>01/05/17</t>
  </si>
  <si>
    <t>01/04/17</t>
  </si>
  <si>
    <t>01/03/17</t>
  </si>
  <si>
    <t>12/30/16</t>
  </si>
  <si>
    <t>12/29/16</t>
  </si>
  <si>
    <t>12/28/16</t>
  </si>
  <si>
    <t>12/27/16</t>
  </si>
  <si>
    <t>12/23/16</t>
  </si>
  <si>
    <t>12/22/16</t>
  </si>
  <si>
    <t>12/21/16</t>
  </si>
  <si>
    <t>12/20/16</t>
  </si>
  <si>
    <t>12/19/16</t>
  </si>
  <si>
    <t>12/16/16</t>
  </si>
  <si>
    <t>12/15/16</t>
  </si>
  <si>
    <t>12/14/16</t>
  </si>
  <si>
    <t>12/13/16</t>
  </si>
  <si>
    <t>12/12/16</t>
  </si>
  <si>
    <t>12/09/16</t>
  </si>
  <si>
    <t>12/08/16</t>
  </si>
  <si>
    <t>12/07/16</t>
  </si>
  <si>
    <t>12/06/16</t>
  </si>
  <si>
    <t>12/05/16</t>
  </si>
  <si>
    <t>12/02/16</t>
  </si>
  <si>
    <t>12/01/16</t>
  </si>
  <si>
    <t>11/30/16</t>
  </si>
  <si>
    <t>11/29/16</t>
  </si>
  <si>
    <t>11/28/16</t>
  </si>
  <si>
    <t>11/25/16</t>
  </si>
  <si>
    <t>11/23/16</t>
  </si>
  <si>
    <t>11/22/16</t>
  </si>
  <si>
    <t>11/21/16</t>
  </si>
  <si>
    <t>11/18/16</t>
  </si>
  <si>
    <t>11/17/16</t>
  </si>
  <si>
    <t>11/16/16</t>
  </si>
  <si>
    <t>11/15/16</t>
  </si>
  <si>
    <t>11/14/16</t>
  </si>
  <si>
    <t>11/11/16</t>
  </si>
  <si>
    <t>11/10/16</t>
  </si>
  <si>
    <t>11/09/16</t>
  </si>
  <si>
    <t>11/08/16</t>
  </si>
  <si>
    <t>11/07/16</t>
  </si>
  <si>
    <t>11/04/16</t>
  </si>
  <si>
    <t>11/03/16</t>
  </si>
  <si>
    <t>11/02/16</t>
  </si>
  <si>
    <t>11/01/16</t>
  </si>
  <si>
    <t>10/31/16</t>
  </si>
  <si>
    <t>10/28/16</t>
  </si>
  <si>
    <t>10/27/16</t>
  </si>
  <si>
    <t>10/26/16</t>
  </si>
  <si>
    <t>10/25/16</t>
  </si>
  <si>
    <t>10/24/16</t>
  </si>
  <si>
    <t>10/21/16</t>
  </si>
  <si>
    <t>10/20/16</t>
  </si>
  <si>
    <t>10/19/16</t>
  </si>
  <si>
    <t>10/18/16</t>
  </si>
  <si>
    <t>10/17/16</t>
  </si>
  <si>
    <t>10/14/16</t>
  </si>
  <si>
    <t>10/13/16</t>
  </si>
  <si>
    <t>10/12/16</t>
  </si>
  <si>
    <t>10/11/16</t>
  </si>
  <si>
    <t>10/10/16</t>
  </si>
  <si>
    <t>10/07/16</t>
  </si>
  <si>
    <t>10/06/16</t>
  </si>
  <si>
    <t>10/05/16</t>
  </si>
  <si>
    <t>10/04/16</t>
  </si>
  <si>
    <t>10/03/16</t>
  </si>
  <si>
    <t>09/30/16</t>
  </si>
  <si>
    <t>09/29/16</t>
  </si>
  <si>
    <t>09/28/16</t>
  </si>
  <si>
    <t>09/27/16</t>
  </si>
  <si>
    <t>09/26/16</t>
  </si>
  <si>
    <t>09/23/16</t>
  </si>
  <si>
    <t>09/22/16</t>
  </si>
  <si>
    <t>09/21/16</t>
  </si>
  <si>
    <t>09/20/16</t>
  </si>
  <si>
    <t>09/19/16</t>
  </si>
  <si>
    <t>09/16/16</t>
  </si>
  <si>
    <t>09/15/16</t>
  </si>
  <si>
    <t>09/14/16</t>
  </si>
  <si>
    <t>09/13/16</t>
  </si>
  <si>
    <t>09/12/16</t>
  </si>
  <si>
    <t>09/09/16</t>
  </si>
  <si>
    <t>09/08/16</t>
  </si>
  <si>
    <t>09/07/16</t>
  </si>
  <si>
    <t>09/06/16</t>
  </si>
  <si>
    <t>09/02/16</t>
  </si>
  <si>
    <t>09/01/16</t>
  </si>
  <si>
    <t>08/31/16</t>
  </si>
  <si>
    <t>08/30/16</t>
  </si>
  <si>
    <t>08/29/16</t>
  </si>
  <si>
    <t>08/26/16</t>
  </si>
  <si>
    <t>08/25/16</t>
  </si>
  <si>
    <t>08/24/16</t>
  </si>
  <si>
    <t>08/23/16</t>
  </si>
  <si>
    <t>08/22/16</t>
  </si>
  <si>
    <t>08/19/16</t>
  </si>
  <si>
    <t>08/18/16</t>
  </si>
  <si>
    <t>08/17/16</t>
  </si>
  <si>
    <t>08/16/16</t>
  </si>
  <si>
    <t>08/15/16</t>
  </si>
  <si>
    <t>08/12/16</t>
  </si>
  <si>
    <t>08/11/16</t>
  </si>
  <si>
    <t>08/10/16</t>
  </si>
  <si>
    <t>08/09/16</t>
  </si>
  <si>
    <t>08/08/16</t>
  </si>
  <si>
    <t>08/05/16</t>
  </si>
  <si>
    <t>08/04/16</t>
  </si>
  <si>
    <t>08/03/16</t>
  </si>
  <si>
    <t>08/02/16</t>
  </si>
  <si>
    <t>08/01/16</t>
  </si>
  <si>
    <t>07/29/16</t>
  </si>
  <si>
    <t>07/28/16</t>
  </si>
  <si>
    <t>07/27/16</t>
  </si>
  <si>
    <t>07/26/16</t>
  </si>
  <si>
    <t>07/25/16</t>
  </si>
  <si>
    <t>07/22/16</t>
  </si>
  <si>
    <t>07/21/16</t>
  </si>
  <si>
    <t>07/20/16</t>
  </si>
  <si>
    <t>07/19/16</t>
  </si>
  <si>
    <t>07/18/16</t>
  </si>
  <si>
    <t>07/15/16</t>
  </si>
  <si>
    <t>07/14/16</t>
  </si>
  <si>
    <t>07/13/16</t>
  </si>
  <si>
    <t>07/12/16</t>
  </si>
  <si>
    <t>07/11/16</t>
  </si>
  <si>
    <t>07/08/16</t>
  </si>
  <si>
    <t>07/07/16</t>
  </si>
  <si>
    <t>07/06/16</t>
  </si>
  <si>
    <t>07/05/16</t>
  </si>
  <si>
    <t>07/01/16</t>
  </si>
  <si>
    <t>06/30/16</t>
  </si>
  <si>
    <t>06/29/16</t>
  </si>
  <si>
    <t>06/28/16</t>
  </si>
  <si>
    <t>06/27/16</t>
  </si>
  <si>
    <t>06/24/16</t>
  </si>
  <si>
    <t>06/23/16</t>
  </si>
  <si>
    <t>06/22/16</t>
  </si>
  <si>
    <t>06/21/16</t>
  </si>
  <si>
    <t>06/20/16</t>
  </si>
  <si>
    <t>06/17/16</t>
  </si>
  <si>
    <t>06/16/16</t>
  </si>
  <si>
    <t>06/15/16</t>
  </si>
  <si>
    <t>06/14/16</t>
  </si>
  <si>
    <t>06/13/16</t>
  </si>
  <si>
    <t>06/10/16</t>
  </si>
  <si>
    <t>06/09/16</t>
  </si>
  <si>
    <t>06/08/16</t>
  </si>
  <si>
    <t>06/07/16</t>
  </si>
  <si>
    <t>06/06/16</t>
  </si>
  <si>
    <t>06/03/16</t>
  </si>
  <si>
    <t>06/02/16</t>
  </si>
  <si>
    <t>06/01/16</t>
  </si>
  <si>
    <t>05/31/16</t>
  </si>
  <si>
    <t>05/27/16</t>
  </si>
  <si>
    <t>05/26/16</t>
  </si>
  <si>
    <t>05/25/16</t>
  </si>
  <si>
    <t>05/24/16</t>
  </si>
  <si>
    <t>05/23/16</t>
  </si>
  <si>
    <t>05/20/16</t>
  </si>
  <si>
    <t>05/19/16</t>
  </si>
  <si>
    <t>05/18/16</t>
  </si>
  <si>
    <t>05/17/16</t>
  </si>
  <si>
    <t>05/16/16</t>
  </si>
  <si>
    <t>05/13/16</t>
  </si>
  <si>
    <t>05/12/16</t>
  </si>
  <si>
    <t>05/11/16</t>
  </si>
  <si>
    <t>05/10/16</t>
  </si>
  <si>
    <t>05/09/16</t>
  </si>
  <si>
    <t>05/06/16</t>
  </si>
  <si>
    <t>05/05/16</t>
  </si>
  <si>
    <t>05/04/16</t>
  </si>
  <si>
    <t>05/03/16</t>
  </si>
  <si>
    <t>05/02/16</t>
  </si>
  <si>
    <t>04/29/16</t>
  </si>
  <si>
    <t>04/28/16</t>
  </si>
  <si>
    <t>04/27/16</t>
  </si>
  <si>
    <t>04/26/16</t>
  </si>
  <si>
    <t>04/25/16</t>
  </si>
  <si>
    <t>04/22/16</t>
  </si>
  <si>
    <t>04/21/16</t>
  </si>
  <si>
    <t>04/20/16</t>
  </si>
  <si>
    <t>04/19/16</t>
  </si>
  <si>
    <t>04/18/16</t>
  </si>
  <si>
    <t>04/15/16</t>
  </si>
  <si>
    <t>04/14/16</t>
  </si>
  <si>
    <t>04/13/16</t>
  </si>
  <si>
    <t>04/12/16</t>
  </si>
  <si>
    <t>04/11/16</t>
  </si>
  <si>
    <t>04/08/16</t>
  </si>
  <si>
    <t>04/07/16</t>
  </si>
  <si>
    <t>04/06/16</t>
  </si>
  <si>
    <t>04/05/16</t>
  </si>
  <si>
    <t>04/04/16</t>
  </si>
  <si>
    <t>04/01/16</t>
  </si>
  <si>
    <t>03/31/16</t>
  </si>
  <si>
    <t>03/30/16</t>
  </si>
  <si>
    <t>03/29/16</t>
  </si>
  <si>
    <t>03/28/16</t>
  </si>
  <si>
    <t>03/24/16</t>
  </si>
  <si>
    <t>03/23/16</t>
  </si>
  <si>
    <t>03/22/16</t>
  </si>
  <si>
    <t>03/21/16</t>
  </si>
  <si>
    <t>03/18/16</t>
  </si>
  <si>
    <t>03/17/16</t>
  </si>
  <si>
    <t>03/16/16</t>
  </si>
  <si>
    <t>03/15/16</t>
  </si>
  <si>
    <t>03/14/16</t>
  </si>
  <si>
    <t>03/11/16</t>
  </si>
  <si>
    <t>03/10/16</t>
  </si>
  <si>
    <t>03/09/16</t>
  </si>
  <si>
    <t>03/08/16</t>
  </si>
  <si>
    <t>03/07/16</t>
  </si>
  <si>
    <t>03/04/16</t>
  </si>
  <si>
    <t>03/03/16</t>
  </si>
  <si>
    <t>03/02/16</t>
  </si>
  <si>
    <t>03/01/16</t>
  </si>
  <si>
    <t>02/29/16</t>
  </si>
  <si>
    <t>02/26/16</t>
  </si>
  <si>
    <t>02/25/16</t>
  </si>
  <si>
    <t>02/24/16</t>
  </si>
  <si>
    <t>02/23/16</t>
  </si>
  <si>
    <t>02/22/16</t>
  </si>
  <si>
    <t>02/19/16</t>
  </si>
  <si>
    <t>02/18/16</t>
  </si>
  <si>
    <t>02/17/16</t>
  </si>
  <si>
    <t>02/16/16</t>
  </si>
  <si>
    <t>02/12/16</t>
  </si>
  <si>
    <t>02/11/16</t>
  </si>
  <si>
    <t>02/10/16</t>
  </si>
  <si>
    <t>02/09/16</t>
  </si>
  <si>
    <t>02/08/16</t>
  </si>
  <si>
    <t>02/05/16</t>
  </si>
  <si>
    <t>02/04/16</t>
  </si>
  <si>
    <t>02/03/16</t>
  </si>
  <si>
    <t>02/02/16</t>
  </si>
  <si>
    <t>02/01/16</t>
  </si>
  <si>
    <t>01/29/16</t>
  </si>
  <si>
    <t>01/28/16</t>
  </si>
  <si>
    <t>01/27/16</t>
  </si>
  <si>
    <t>01/26/16</t>
  </si>
  <si>
    <t>01/25/16</t>
  </si>
  <si>
    <t>01/22/16</t>
  </si>
  <si>
    <t>01/21/16</t>
  </si>
  <si>
    <t>01/20/16</t>
  </si>
  <si>
    <t>01/19/16</t>
  </si>
  <si>
    <t>01/15/16</t>
  </si>
  <si>
    <t>01/14/16</t>
  </si>
  <si>
    <t>01/13/16</t>
  </si>
  <si>
    <t>01/12/16</t>
  </si>
  <si>
    <t>01/11/16</t>
  </si>
  <si>
    <t>01/08/16</t>
  </si>
  <si>
    <t>01/07/16</t>
  </si>
  <si>
    <t>01/06/16</t>
  </si>
  <si>
    <t>01/05/16</t>
  </si>
  <si>
    <t>01/04/16</t>
  </si>
  <si>
    <t>12/31/15</t>
  </si>
  <si>
    <t>12/30/15</t>
  </si>
  <si>
    <t>12/29/15</t>
  </si>
  <si>
    <t>12/28/15</t>
  </si>
  <si>
    <t>12/24/15</t>
  </si>
  <si>
    <t>12/23/15</t>
  </si>
  <si>
    <t>12/22/15</t>
  </si>
  <si>
    <t>12/21/15</t>
  </si>
  <si>
    <t>12/18/15</t>
  </si>
  <si>
    <t>12/17/15</t>
  </si>
  <si>
    <t>12/16/15</t>
  </si>
  <si>
    <t>12/15/15</t>
  </si>
  <si>
    <t>12/14/15</t>
  </si>
  <si>
    <t>12/11/15</t>
  </si>
  <si>
    <t>12/10/15</t>
  </si>
  <si>
    <t>12/09/15</t>
  </si>
  <si>
    <t>12/08/15</t>
  </si>
  <si>
    <t>12/07/15</t>
  </si>
  <si>
    <t>12/04/15</t>
  </si>
  <si>
    <t>12/03/15</t>
  </si>
  <si>
    <t>12/02/15</t>
  </si>
  <si>
    <t>12/01/15</t>
  </si>
  <si>
    <t>11/30/15</t>
  </si>
  <si>
    <t>11/27/15</t>
  </si>
  <si>
    <t>11/25/15</t>
  </si>
  <si>
    <t>11/24/15</t>
  </si>
  <si>
    <t>11/23/15</t>
  </si>
  <si>
    <t>11/20/15</t>
  </si>
  <si>
    <t>11/19/15</t>
  </si>
  <si>
    <t>11/18/15</t>
  </si>
  <si>
    <t>11/17/15</t>
  </si>
  <si>
    <t>11/16/15</t>
  </si>
  <si>
    <t>11/13/15</t>
  </si>
  <si>
    <t>11/12/15</t>
  </si>
  <si>
    <t>11/11/15</t>
  </si>
  <si>
    <t>11/10/15</t>
  </si>
  <si>
    <t>11/09/15</t>
  </si>
  <si>
    <t>11/06/15</t>
  </si>
  <si>
    <t>11/05/15</t>
  </si>
  <si>
    <t>11/04/15</t>
  </si>
  <si>
    <t>11/03/15</t>
  </si>
  <si>
    <t>11/02/15</t>
  </si>
  <si>
    <t>10/30/15</t>
  </si>
  <si>
    <t>10/29/15</t>
  </si>
  <si>
    <t>10/28/15</t>
  </si>
  <si>
    <t>10/27/15</t>
  </si>
  <si>
    <t>10/26/15</t>
  </si>
  <si>
    <t>10/23/15</t>
  </si>
  <si>
    <t>Spread</t>
    <phoneticPr fontId="19" type="noConversion"/>
  </si>
  <si>
    <t>Signal</t>
    <phoneticPr fontId="19" type="noConversion"/>
  </si>
  <si>
    <t>max</t>
    <phoneticPr fontId="19" type="noConversion"/>
  </si>
  <si>
    <t>min</t>
    <phoneticPr fontId="19" type="noConversion"/>
  </si>
  <si>
    <t>mean</t>
    <phoneticPr fontId="19" type="noConversion"/>
  </si>
  <si>
    <t>bin</t>
    <phoneticPr fontId="19" type="noConversion"/>
  </si>
  <si>
    <t>組界</t>
  </si>
  <si>
    <t>其他</t>
  </si>
  <si>
    <t>頻率</t>
  </si>
  <si>
    <t>累積 %</t>
  </si>
  <si>
    <t>Long</t>
    <phoneticPr fontId="19" type="noConversion"/>
  </si>
  <si>
    <t>Short</t>
    <phoneticPr fontId="19" type="noConversion"/>
  </si>
  <si>
    <t>&gt;mean+1sd</t>
    <phoneticPr fontId="19" type="noConversion"/>
  </si>
  <si>
    <t>&lt;mean-1sd</t>
    <phoneticPr fontId="19" type="noConversion"/>
  </si>
  <si>
    <t>SD</t>
    <phoneticPr fontId="19" type="noConversion"/>
  </si>
  <si>
    <t>Short</t>
  </si>
  <si>
    <t>Long</t>
  </si>
  <si>
    <t>Spread</t>
  </si>
  <si>
    <t>Signal</t>
  </si>
  <si>
    <t>No action</t>
  </si>
  <si>
    <t>d</t>
    <phoneticPr fontId="19" type="noConversion"/>
  </si>
  <si>
    <t>Skewness</t>
    <phoneticPr fontId="19" type="noConversion"/>
  </si>
  <si>
    <t>Kurtosis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</si>
</sst>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新細明體"/>
      <family val="2"/>
      <scheme val="minor"/>
    </font>
    <font>
      <b/>
      <sz val="11"/>
      <color indexed="9"/>
      <name val="Calibri"/>
      <family val="2"/>
    </font>
    <font>
      <sz val="11"/>
      <color theme="1"/>
      <name val="新細明體"/>
      <family val="2"/>
      <scheme val="minor"/>
    </font>
    <font>
      <b/>
      <sz val="18"/>
      <color theme="3"/>
      <name val="新細明體"/>
      <family val="2"/>
      <scheme val="major"/>
    </font>
    <font>
      <b/>
      <sz val="15"/>
      <color theme="3"/>
      <name val="新細明體"/>
      <family val="2"/>
      <scheme val="minor"/>
    </font>
    <font>
      <b/>
      <sz val="13"/>
      <color theme="3"/>
      <name val="新細明體"/>
      <family val="2"/>
      <scheme val="minor"/>
    </font>
    <font>
      <b/>
      <sz val="11"/>
      <color theme="3"/>
      <name val="新細明體"/>
      <family val="2"/>
      <scheme val="minor"/>
    </font>
    <font>
      <sz val="11"/>
      <color rgb="FF006100"/>
      <name val="新細明體"/>
      <family val="2"/>
      <scheme val="minor"/>
    </font>
    <font>
      <sz val="11"/>
      <color rgb="FF9C0006"/>
      <name val="新細明體"/>
      <family val="2"/>
      <scheme val="minor"/>
    </font>
    <font>
      <sz val="11"/>
      <color rgb="FF9C6500"/>
      <name val="新細明體"/>
      <family val="2"/>
      <scheme val="minor"/>
    </font>
    <font>
      <sz val="11"/>
      <color rgb="FF3F3F76"/>
      <name val="新細明體"/>
      <family val="2"/>
      <scheme val="minor"/>
    </font>
    <font>
      <b/>
      <sz val="11"/>
      <color rgb="FF3F3F3F"/>
      <name val="新細明體"/>
      <family val="2"/>
      <scheme val="minor"/>
    </font>
    <font>
      <b/>
      <sz val="11"/>
      <color rgb="FFFA7D00"/>
      <name val="新細明體"/>
      <family val="2"/>
      <scheme val="minor"/>
    </font>
    <font>
      <sz val="11"/>
      <color rgb="FFFA7D00"/>
      <name val="新細明體"/>
      <family val="2"/>
      <scheme val="minor"/>
    </font>
    <font>
      <b/>
      <sz val="11"/>
      <color theme="0"/>
      <name val="新細明體"/>
      <family val="2"/>
      <scheme val="minor"/>
    </font>
    <font>
      <sz val="11"/>
      <color rgb="FFFF0000"/>
      <name val="新細明體"/>
      <family val="2"/>
      <scheme val="minor"/>
    </font>
    <font>
      <i/>
      <sz val="11"/>
      <color rgb="FF7F7F7F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sz val="11"/>
      <color theme="0"/>
      <name val="新細明體"/>
      <family val="2"/>
      <scheme val="minor"/>
    </font>
    <font>
      <sz val="9"/>
      <name val="新細明體"/>
      <family val="2"/>
      <scheme val="minor"/>
    </font>
    <font>
      <i/>
      <sz val="11"/>
      <color theme="1"/>
      <name val="新細明體"/>
      <family val="2"/>
      <scheme val="minor"/>
    </font>
    <font>
      <sz val="11"/>
      <color theme="1"/>
      <name val="新細明體"/>
      <family val="3"/>
      <charset val="136"/>
      <scheme val="major"/>
    </font>
    <font>
      <b/>
      <sz val="11"/>
      <color theme="1"/>
      <name val="Garamond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F81BD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" fillId="33" borderId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</cellStyleXfs>
  <cellXfs count="20">
    <xf numFmtId="0" fontId="0" fillId="0" borderId="0" xfId="0"/>
    <xf numFmtId="0" fontId="1" fillId="33" borderId="0" xfId="26" applyNumberFormat="1" applyFont="1" applyFill="1" applyBorder="1" applyAlignment="1" applyProtection="1"/>
    <xf numFmtId="0" fontId="0" fillId="0" borderId="0" xfId="0" applyNumberFormat="1" applyFill="1" applyBorder="1" applyAlignment="1"/>
    <xf numFmtId="0" fontId="0" fillId="0" borderId="0" xfId="0" applyFill="1" applyBorder="1" applyAlignment="1"/>
    <xf numFmtId="10" fontId="0" fillId="0" borderId="0" xfId="0" applyNumberFormat="1" applyFill="1" applyBorder="1" applyAlignment="1"/>
    <xf numFmtId="0" fontId="0" fillId="0" borderId="10" xfId="0" applyFill="1" applyBorder="1" applyAlignment="1"/>
    <xf numFmtId="10" fontId="0" fillId="0" borderId="10" xfId="0" applyNumberFormat="1" applyFill="1" applyBorder="1" applyAlignment="1"/>
    <xf numFmtId="0" fontId="20" fillId="0" borderId="11" xfId="0" applyFont="1" applyFill="1" applyBorder="1" applyAlignment="1">
      <alignment horizontal="center"/>
    </xf>
    <xf numFmtId="0" fontId="21" fillId="0" borderId="0" xfId="0" applyFont="1"/>
    <xf numFmtId="0" fontId="21" fillId="0" borderId="0" xfId="0" applyFont="1" applyFill="1" applyBorder="1" applyAlignment="1">
      <alignment horizontal="left"/>
    </xf>
    <xf numFmtId="0" fontId="0" fillId="0" borderId="12" xfId="0" applyFill="1" applyBorder="1"/>
    <xf numFmtId="0" fontId="0" fillId="0" borderId="13" xfId="0" applyFill="1" applyBorder="1"/>
    <xf numFmtId="0" fontId="0" fillId="0" borderId="14" xfId="0" applyFill="1" applyBorder="1"/>
    <xf numFmtId="0" fontId="0" fillId="0" borderId="0" xfId="0" applyFill="1" applyBorder="1"/>
    <xf numFmtId="0" fontId="0" fillId="0" borderId="15" xfId="0" applyFill="1" applyBorder="1"/>
    <xf numFmtId="0" fontId="0" fillId="0" borderId="10" xfId="0" applyFill="1" applyBorder="1"/>
    <xf numFmtId="0" fontId="0" fillId="34" borderId="14" xfId="0" applyFill="1" applyBorder="1"/>
    <xf numFmtId="0" fontId="0" fillId="34" borderId="0" xfId="0" applyFill="1" applyBorder="1"/>
    <xf numFmtId="0" fontId="22" fillId="0" borderId="0" xfId="0" applyFont="1" applyBorder="1"/>
    <xf numFmtId="0" fontId="22" fillId="0" borderId="0" xfId="0" applyFont="1" applyFill="1" applyBorder="1"/>
  </cellXfs>
  <cellStyles count="43">
    <cellStyle name="20% - 輔色1" xfId="1" builtinId="30" customBuiltin="1"/>
    <cellStyle name="20% - 輔色2" xfId="2" builtinId="34" customBuiltin="1"/>
    <cellStyle name="20% - 輔色3" xfId="3" builtinId="38" customBuiltin="1"/>
    <cellStyle name="20% - 輔色4" xfId="4" builtinId="42" customBuiltin="1"/>
    <cellStyle name="20% - 輔色5" xfId="5" builtinId="46" customBuiltin="1"/>
    <cellStyle name="20% - 輔色6" xfId="6" builtinId="50" customBuiltin="1"/>
    <cellStyle name="40% - 輔色1" xfId="7" builtinId="31" customBuiltin="1"/>
    <cellStyle name="40% - 輔色2" xfId="8" builtinId="35" customBuiltin="1"/>
    <cellStyle name="40% - 輔色3" xfId="9" builtinId="39" customBuiltin="1"/>
    <cellStyle name="40% - 輔色4" xfId="10" builtinId="43" customBuiltin="1"/>
    <cellStyle name="40% - 輔色5" xfId="11" builtinId="47" customBuiltin="1"/>
    <cellStyle name="40% - 輔色6" xfId="12" builtinId="51" customBuiltin="1"/>
    <cellStyle name="60% - 輔色1" xfId="13" builtinId="32" customBuiltin="1"/>
    <cellStyle name="60% - 輔色2" xfId="14" builtinId="36" customBuiltin="1"/>
    <cellStyle name="60% - 輔色3" xfId="15" builtinId="40" customBuiltin="1"/>
    <cellStyle name="60% - 輔色4" xfId="16" builtinId="44" customBuiltin="1"/>
    <cellStyle name="60% - 輔色5" xfId="17" builtinId="48" customBuiltin="1"/>
    <cellStyle name="60% - 輔色6" xfId="18" builtinId="52" customBuiltin="1"/>
    <cellStyle name="blp_column_header" xfId="26"/>
    <cellStyle name="一般" xfId="0" builtinId="0"/>
    <cellStyle name="中等" xfId="37" builtinId="28" customBuiltin="1"/>
    <cellStyle name="好" xfId="30" builtinId="26" customBuiltin="1"/>
    <cellStyle name="計算" xfId="27" builtinId="22" customBuiltin="1"/>
    <cellStyle name="連結的儲存格" xfId="36" builtinId="24" customBuiltin="1"/>
    <cellStyle name="備註" xfId="38" builtinId="10" customBuiltin="1"/>
    <cellStyle name="說明文字" xfId="29" builtinId="53" customBuiltin="1"/>
    <cellStyle name="輔色 1" xfId="19" builtinId="29" customBuiltin="1"/>
    <cellStyle name="輔色 2" xfId="20" builtinId="33" customBuiltin="1"/>
    <cellStyle name="輔色 3" xfId="21" builtinId="37" customBuiltin="1"/>
    <cellStyle name="輔色 4" xfId="22" builtinId="41" customBuiltin="1"/>
    <cellStyle name="輔色 5" xfId="23" builtinId="45" customBuiltin="1"/>
    <cellStyle name="輔色 6" xfId="24" builtinId="49" customBuiltin="1"/>
    <cellStyle name="標題" xfId="40" builtinId="15" customBuiltin="1"/>
    <cellStyle name="標題 1" xfId="31" builtinId="16" customBuiltin="1"/>
    <cellStyle name="標題 2" xfId="32" builtinId="17" customBuiltin="1"/>
    <cellStyle name="標題 3" xfId="33" builtinId="18" customBuiltin="1"/>
    <cellStyle name="標題 4" xfId="34" builtinId="19" customBuiltin="1"/>
    <cellStyle name="輸入" xfId="35" builtinId="20" customBuiltin="1"/>
    <cellStyle name="輸出" xfId="39" builtinId="21" customBuiltin="1"/>
    <cellStyle name="檢查儲存格" xfId="28" builtinId="23" customBuiltin="1"/>
    <cellStyle name="總計" xfId="41" builtinId="25" customBuiltin="1"/>
    <cellStyle name="壞" xfId="25" builtinId="27" customBuiltin="1"/>
    <cellStyle name="警告文字" xfId="42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Historical spread distribution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頻率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Worksheet!$K$9:$K$44</c:f>
              <c:strCache>
                <c:ptCount val="36"/>
                <c:pt idx="0">
                  <c:v>-15.20036468</c:v>
                </c:pt>
                <c:pt idx="1">
                  <c:v>-14.20036468</c:v>
                </c:pt>
                <c:pt idx="2">
                  <c:v>-13.20036468</c:v>
                </c:pt>
                <c:pt idx="3">
                  <c:v>-12.20036468</c:v>
                </c:pt>
                <c:pt idx="4">
                  <c:v>-11.20036468</c:v>
                </c:pt>
                <c:pt idx="5">
                  <c:v>-10.20036468</c:v>
                </c:pt>
                <c:pt idx="6">
                  <c:v>-9.200364685</c:v>
                </c:pt>
                <c:pt idx="7">
                  <c:v>-8.200364685</c:v>
                </c:pt>
                <c:pt idx="8">
                  <c:v>-7.200364685</c:v>
                </c:pt>
                <c:pt idx="9">
                  <c:v>-6.200364685</c:v>
                </c:pt>
                <c:pt idx="10">
                  <c:v>-5.200364685</c:v>
                </c:pt>
                <c:pt idx="11">
                  <c:v>-4.200364685</c:v>
                </c:pt>
                <c:pt idx="12">
                  <c:v>-3.200364685</c:v>
                </c:pt>
                <c:pt idx="13">
                  <c:v>-2.200364685</c:v>
                </c:pt>
                <c:pt idx="14">
                  <c:v>-1.200364685</c:v>
                </c:pt>
                <c:pt idx="15">
                  <c:v>-0.200364685</c:v>
                </c:pt>
                <c:pt idx="16">
                  <c:v>0.799635315</c:v>
                </c:pt>
                <c:pt idx="17">
                  <c:v>1.799635315</c:v>
                </c:pt>
                <c:pt idx="18">
                  <c:v>2.799635315</c:v>
                </c:pt>
                <c:pt idx="19">
                  <c:v>3.799635315</c:v>
                </c:pt>
                <c:pt idx="20">
                  <c:v>4.799635315</c:v>
                </c:pt>
                <c:pt idx="21">
                  <c:v>5.799635315</c:v>
                </c:pt>
                <c:pt idx="22">
                  <c:v>6.799635315</c:v>
                </c:pt>
                <c:pt idx="23">
                  <c:v>7.799635315</c:v>
                </c:pt>
                <c:pt idx="24">
                  <c:v>8.799635315</c:v>
                </c:pt>
                <c:pt idx="25">
                  <c:v>9.799635315</c:v>
                </c:pt>
                <c:pt idx="26">
                  <c:v>10.79963532</c:v>
                </c:pt>
                <c:pt idx="27">
                  <c:v>11.79963532</c:v>
                </c:pt>
                <c:pt idx="28">
                  <c:v>12.79963532</c:v>
                </c:pt>
                <c:pt idx="29">
                  <c:v>13.79963532</c:v>
                </c:pt>
                <c:pt idx="30">
                  <c:v>14.79963532</c:v>
                </c:pt>
                <c:pt idx="31">
                  <c:v>15.79963532</c:v>
                </c:pt>
                <c:pt idx="32">
                  <c:v>16.79963532</c:v>
                </c:pt>
                <c:pt idx="33">
                  <c:v>17.79963532</c:v>
                </c:pt>
                <c:pt idx="34">
                  <c:v>18.79963532</c:v>
                </c:pt>
                <c:pt idx="35">
                  <c:v>其他</c:v>
                </c:pt>
              </c:strCache>
            </c:strRef>
          </c:cat>
          <c:val>
            <c:numRef>
              <c:f>Worksheet!$L$9:$L$44</c:f>
              <c:numCache>
                <c:formatCode>General</c:formatCode>
                <c:ptCount val="36"/>
                <c:pt idx="0">
                  <c:v>1.0</c:v>
                </c:pt>
                <c:pt idx="1">
                  <c:v>0.0</c:v>
                </c:pt>
                <c:pt idx="2">
                  <c:v>0.0</c:v>
                </c:pt>
                <c:pt idx="3">
                  <c:v>1.0</c:v>
                </c:pt>
                <c:pt idx="4">
                  <c:v>1.0</c:v>
                </c:pt>
                <c:pt idx="5">
                  <c:v>3.0</c:v>
                </c:pt>
                <c:pt idx="6">
                  <c:v>0.0</c:v>
                </c:pt>
                <c:pt idx="7">
                  <c:v>4.0</c:v>
                </c:pt>
                <c:pt idx="8">
                  <c:v>6.0</c:v>
                </c:pt>
                <c:pt idx="9">
                  <c:v>11.0</c:v>
                </c:pt>
                <c:pt idx="10">
                  <c:v>26.0</c:v>
                </c:pt>
                <c:pt idx="11">
                  <c:v>22.0</c:v>
                </c:pt>
                <c:pt idx="12">
                  <c:v>35.0</c:v>
                </c:pt>
                <c:pt idx="13">
                  <c:v>29.0</c:v>
                </c:pt>
                <c:pt idx="14">
                  <c:v>27.0</c:v>
                </c:pt>
                <c:pt idx="15">
                  <c:v>22.0</c:v>
                </c:pt>
                <c:pt idx="16">
                  <c:v>27.0</c:v>
                </c:pt>
                <c:pt idx="17">
                  <c:v>16.0</c:v>
                </c:pt>
                <c:pt idx="18">
                  <c:v>17.0</c:v>
                </c:pt>
                <c:pt idx="19">
                  <c:v>18.0</c:v>
                </c:pt>
                <c:pt idx="20">
                  <c:v>7.0</c:v>
                </c:pt>
                <c:pt idx="21">
                  <c:v>9.0</c:v>
                </c:pt>
                <c:pt idx="22">
                  <c:v>4.0</c:v>
                </c:pt>
                <c:pt idx="23">
                  <c:v>3.0</c:v>
                </c:pt>
                <c:pt idx="24">
                  <c:v>2.0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0.0</c:v>
                </c:pt>
                <c:pt idx="29">
                  <c:v>0.0</c:v>
                </c:pt>
                <c:pt idx="30">
                  <c:v>1.0</c:v>
                </c:pt>
                <c:pt idx="31">
                  <c:v>0.0</c:v>
                </c:pt>
                <c:pt idx="32">
                  <c:v>3.0</c:v>
                </c:pt>
                <c:pt idx="33">
                  <c:v>2.0</c:v>
                </c:pt>
                <c:pt idx="34">
                  <c:v>0.0</c:v>
                </c:pt>
                <c:pt idx="35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1007780336"/>
        <c:axId val="-1007996944"/>
      </c:barChart>
      <c:lineChart>
        <c:grouping val="standard"/>
        <c:varyColors val="0"/>
        <c:ser>
          <c:idx val="1"/>
          <c:order val="1"/>
          <c:tx>
            <c:v>累積 %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Worksheet!$K$9:$K$44</c:f>
              <c:strCache>
                <c:ptCount val="36"/>
                <c:pt idx="0">
                  <c:v>-15.20036468</c:v>
                </c:pt>
                <c:pt idx="1">
                  <c:v>-14.20036468</c:v>
                </c:pt>
                <c:pt idx="2">
                  <c:v>-13.20036468</c:v>
                </c:pt>
                <c:pt idx="3">
                  <c:v>-12.20036468</c:v>
                </c:pt>
                <c:pt idx="4">
                  <c:v>-11.20036468</c:v>
                </c:pt>
                <c:pt idx="5">
                  <c:v>-10.20036468</c:v>
                </c:pt>
                <c:pt idx="6">
                  <c:v>-9.200364685</c:v>
                </c:pt>
                <c:pt idx="7">
                  <c:v>-8.200364685</c:v>
                </c:pt>
                <c:pt idx="8">
                  <c:v>-7.200364685</c:v>
                </c:pt>
                <c:pt idx="9">
                  <c:v>-6.200364685</c:v>
                </c:pt>
                <c:pt idx="10">
                  <c:v>-5.200364685</c:v>
                </c:pt>
                <c:pt idx="11">
                  <c:v>-4.200364685</c:v>
                </c:pt>
                <c:pt idx="12">
                  <c:v>-3.200364685</c:v>
                </c:pt>
                <c:pt idx="13">
                  <c:v>-2.200364685</c:v>
                </c:pt>
                <c:pt idx="14">
                  <c:v>-1.200364685</c:v>
                </c:pt>
                <c:pt idx="15">
                  <c:v>-0.200364685</c:v>
                </c:pt>
                <c:pt idx="16">
                  <c:v>0.799635315</c:v>
                </c:pt>
                <c:pt idx="17">
                  <c:v>1.799635315</c:v>
                </c:pt>
                <c:pt idx="18">
                  <c:v>2.799635315</c:v>
                </c:pt>
                <c:pt idx="19">
                  <c:v>3.799635315</c:v>
                </c:pt>
                <c:pt idx="20">
                  <c:v>4.799635315</c:v>
                </c:pt>
                <c:pt idx="21">
                  <c:v>5.799635315</c:v>
                </c:pt>
                <c:pt idx="22">
                  <c:v>6.799635315</c:v>
                </c:pt>
                <c:pt idx="23">
                  <c:v>7.799635315</c:v>
                </c:pt>
                <c:pt idx="24">
                  <c:v>8.799635315</c:v>
                </c:pt>
                <c:pt idx="25">
                  <c:v>9.799635315</c:v>
                </c:pt>
                <c:pt idx="26">
                  <c:v>10.79963532</c:v>
                </c:pt>
                <c:pt idx="27">
                  <c:v>11.79963532</c:v>
                </c:pt>
                <c:pt idx="28">
                  <c:v>12.79963532</c:v>
                </c:pt>
                <c:pt idx="29">
                  <c:v>13.79963532</c:v>
                </c:pt>
                <c:pt idx="30">
                  <c:v>14.79963532</c:v>
                </c:pt>
                <c:pt idx="31">
                  <c:v>15.79963532</c:v>
                </c:pt>
                <c:pt idx="32">
                  <c:v>16.79963532</c:v>
                </c:pt>
                <c:pt idx="33">
                  <c:v>17.79963532</c:v>
                </c:pt>
                <c:pt idx="34">
                  <c:v>18.79963532</c:v>
                </c:pt>
                <c:pt idx="35">
                  <c:v>其他</c:v>
                </c:pt>
              </c:strCache>
            </c:strRef>
          </c:cat>
          <c:val>
            <c:numRef>
              <c:f>Worksheet!$M$9:$M$44</c:f>
              <c:numCache>
                <c:formatCode>0.00%</c:formatCode>
                <c:ptCount val="36"/>
                <c:pt idx="0">
                  <c:v>0.00333333333333333</c:v>
                </c:pt>
                <c:pt idx="1">
                  <c:v>0.00333333333333333</c:v>
                </c:pt>
                <c:pt idx="2">
                  <c:v>0.00333333333333333</c:v>
                </c:pt>
                <c:pt idx="3">
                  <c:v>0.00666666666666667</c:v>
                </c:pt>
                <c:pt idx="4">
                  <c:v>0.01</c:v>
                </c:pt>
                <c:pt idx="5">
                  <c:v>0.02</c:v>
                </c:pt>
                <c:pt idx="6">
                  <c:v>0.02</c:v>
                </c:pt>
                <c:pt idx="7">
                  <c:v>0.0333333333333333</c:v>
                </c:pt>
                <c:pt idx="8">
                  <c:v>0.0533333333333333</c:v>
                </c:pt>
                <c:pt idx="9">
                  <c:v>0.09</c:v>
                </c:pt>
                <c:pt idx="10">
                  <c:v>0.176666666666667</c:v>
                </c:pt>
                <c:pt idx="11">
                  <c:v>0.25</c:v>
                </c:pt>
                <c:pt idx="12">
                  <c:v>0.366666666666667</c:v>
                </c:pt>
                <c:pt idx="13">
                  <c:v>0.463333333333333</c:v>
                </c:pt>
                <c:pt idx="14">
                  <c:v>0.553333333333333</c:v>
                </c:pt>
                <c:pt idx="15">
                  <c:v>0.626666666666667</c:v>
                </c:pt>
                <c:pt idx="16">
                  <c:v>0.716666666666667</c:v>
                </c:pt>
                <c:pt idx="17">
                  <c:v>0.77</c:v>
                </c:pt>
                <c:pt idx="18">
                  <c:v>0.826666666666667</c:v>
                </c:pt>
                <c:pt idx="19">
                  <c:v>0.886666666666667</c:v>
                </c:pt>
                <c:pt idx="20">
                  <c:v>0.91</c:v>
                </c:pt>
                <c:pt idx="21">
                  <c:v>0.94</c:v>
                </c:pt>
                <c:pt idx="22">
                  <c:v>0.953333333333333</c:v>
                </c:pt>
                <c:pt idx="23">
                  <c:v>0.963333333333333</c:v>
                </c:pt>
                <c:pt idx="24">
                  <c:v>0.97</c:v>
                </c:pt>
                <c:pt idx="25">
                  <c:v>0.973333333333333</c:v>
                </c:pt>
                <c:pt idx="26">
                  <c:v>0.976666666666667</c:v>
                </c:pt>
                <c:pt idx="27">
                  <c:v>0.98</c:v>
                </c:pt>
                <c:pt idx="28">
                  <c:v>0.98</c:v>
                </c:pt>
                <c:pt idx="29">
                  <c:v>0.98</c:v>
                </c:pt>
                <c:pt idx="30">
                  <c:v>0.983333333333333</c:v>
                </c:pt>
                <c:pt idx="31">
                  <c:v>0.983333333333333</c:v>
                </c:pt>
                <c:pt idx="32">
                  <c:v>0.993333333333333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08160192"/>
        <c:axId val="-1008162512"/>
      </c:lineChart>
      <c:catAx>
        <c:axId val="-1007780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Bin (1 increment)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007996944"/>
        <c:crosses val="autoZero"/>
        <c:auto val="1"/>
        <c:lblAlgn val="ctr"/>
        <c:lblOffset val="100"/>
        <c:noMultiLvlLbl val="0"/>
      </c:catAx>
      <c:valAx>
        <c:axId val="-10079969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Frqeuency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007780336"/>
        <c:crosses val="autoZero"/>
        <c:crossBetween val="between"/>
      </c:valAx>
      <c:valAx>
        <c:axId val="-1008162512"/>
        <c:scaling>
          <c:orientation val="minMax"/>
        </c:scaling>
        <c:delete val="0"/>
        <c:axPos val="r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008160192"/>
        <c:crosses val="max"/>
        <c:crossBetween val="between"/>
      </c:valAx>
      <c:catAx>
        <c:axId val="-10081601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00816251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457200</xdr:colOff>
      <xdr:row>8</xdr:row>
      <xdr:rowOff>165100</xdr:rowOff>
    </xdr:from>
    <xdr:to>
      <xdr:col>15</xdr:col>
      <xdr:colOff>177800</xdr:colOff>
      <xdr:row>30</xdr:row>
      <xdr:rowOff>50800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9"/>
  <sheetViews>
    <sheetView workbookViewId="0">
      <selection activeCell="B80" sqref="B80"/>
    </sheetView>
  </sheetViews>
  <sheetFormatPr baseColWidth="10" defaultRowHeight="14" x14ac:dyDescent="0.15"/>
  <cols>
    <col min="1" max="1" width="9" bestFit="1" customWidth="1"/>
    <col min="2" max="2" width="19.59765625" bestFit="1" customWidth="1"/>
    <col min="3" max="3" width="26.3984375" bestFit="1" customWidth="1"/>
    <col min="4" max="4" width="25.3984375" bestFit="1" customWidth="1"/>
    <col min="5" max="5" width="13.3984375" bestFit="1" customWidth="1"/>
    <col min="6" max="6" width="7" bestFit="1" customWidth="1"/>
  </cols>
  <sheetData>
    <row r="1" spans="1:6" x14ac:dyDescent="0.15">
      <c r="A1" t="s">
        <v>0</v>
      </c>
      <c r="B1" t="s">
        <v>1</v>
      </c>
      <c r="C1" t="s">
        <v>2</v>
      </c>
      <c r="D1" t="s">
        <v>3</v>
      </c>
      <c r="E1" t="s">
        <v>649</v>
      </c>
      <c r="F1" t="s">
        <v>650</v>
      </c>
    </row>
    <row r="2" spans="1:6" x14ac:dyDescent="0.15">
      <c r="A2" t="s">
        <v>111</v>
      </c>
      <c r="B2">
        <v>256.44</v>
      </c>
      <c r="C2">
        <v>4.3938286537548201</v>
      </c>
      <c r="D2">
        <v>9.6315000000000008</v>
      </c>
      <c r="E2">
        <v>-5.2376713462451807</v>
      </c>
      <c r="F2" t="s">
        <v>647</v>
      </c>
    </row>
    <row r="3" spans="1:6" x14ac:dyDescent="0.15">
      <c r="A3" t="s">
        <v>112</v>
      </c>
      <c r="B3">
        <v>257.73</v>
      </c>
      <c r="C3">
        <v>3.4443097436686001</v>
      </c>
      <c r="D3">
        <v>8.6491249999999997</v>
      </c>
      <c r="E3">
        <v>-5.2048152563313996</v>
      </c>
      <c r="F3" t="s">
        <v>647</v>
      </c>
    </row>
    <row r="4" spans="1:6" x14ac:dyDescent="0.15">
      <c r="A4" t="s">
        <v>113</v>
      </c>
      <c r="B4">
        <v>258.33</v>
      </c>
      <c r="C4">
        <v>3.15403839062003</v>
      </c>
      <c r="D4">
        <v>8.7078129999999998</v>
      </c>
      <c r="E4">
        <v>-5.5537746093799694</v>
      </c>
      <c r="F4" t="s">
        <v>647</v>
      </c>
    </row>
    <row r="5" spans="1:6" x14ac:dyDescent="0.15">
      <c r="A5" t="s">
        <v>114</v>
      </c>
      <c r="B5">
        <v>258.08999999999997</v>
      </c>
      <c r="C5">
        <v>3.19893243490101</v>
      </c>
      <c r="D5">
        <v>8.7203130000000009</v>
      </c>
      <c r="E5">
        <v>-5.5213805650989904</v>
      </c>
      <c r="F5" t="s">
        <v>647</v>
      </c>
    </row>
    <row r="6" spans="1:6" x14ac:dyDescent="0.15">
      <c r="A6" t="s">
        <v>115</v>
      </c>
      <c r="B6">
        <v>258.17</v>
      </c>
      <c r="C6">
        <v>3.9487001420968899</v>
      </c>
      <c r="D6">
        <v>7.970688</v>
      </c>
      <c r="E6">
        <v>-4.0219878579031096</v>
      </c>
      <c r="F6" t="s">
        <v>647</v>
      </c>
    </row>
    <row r="7" spans="1:6" x14ac:dyDescent="0.15">
      <c r="A7" t="s">
        <v>125</v>
      </c>
      <c r="B7">
        <v>255.62</v>
      </c>
      <c r="C7">
        <v>4.8906551796618798</v>
      </c>
      <c r="D7">
        <v>8.4658750000000005</v>
      </c>
      <c r="E7">
        <v>-3.5752198203381207</v>
      </c>
      <c r="F7" t="s">
        <v>647</v>
      </c>
    </row>
    <row r="8" spans="1:6" x14ac:dyDescent="0.15">
      <c r="A8" t="s">
        <v>126</v>
      </c>
      <c r="B8">
        <v>255.29</v>
      </c>
      <c r="C8">
        <v>4.8858237518022998</v>
      </c>
      <c r="D8">
        <v>8.3031249999999996</v>
      </c>
      <c r="E8">
        <v>-3.4173012481976999</v>
      </c>
      <c r="F8" t="s">
        <v>647</v>
      </c>
    </row>
    <row r="9" spans="1:6" x14ac:dyDescent="0.15">
      <c r="A9" t="s">
        <v>127</v>
      </c>
      <c r="B9">
        <v>256.56</v>
      </c>
      <c r="C9">
        <v>3.9390900141456102</v>
      </c>
      <c r="D9">
        <v>7.8018749999999999</v>
      </c>
      <c r="E9">
        <v>-3.8627849858543897</v>
      </c>
      <c r="F9" t="s">
        <v>647</v>
      </c>
    </row>
    <row r="10" spans="1:6" x14ac:dyDescent="0.15">
      <c r="A10" t="s">
        <v>128</v>
      </c>
      <c r="B10">
        <v>256.11</v>
      </c>
      <c r="C10">
        <v>3.9236689158353801</v>
      </c>
      <c r="D10">
        <v>7.6748750000000001</v>
      </c>
      <c r="E10">
        <v>-3.75120608416462</v>
      </c>
      <c r="F10" t="s">
        <v>647</v>
      </c>
    </row>
    <row r="11" spans="1:6" x14ac:dyDescent="0.15">
      <c r="A11" t="s">
        <v>129</v>
      </c>
      <c r="B11">
        <v>257.11</v>
      </c>
      <c r="C11">
        <v>2.9021907929101598</v>
      </c>
      <c r="D11">
        <v>6.9933129999999997</v>
      </c>
      <c r="E11">
        <v>-4.0911222070898399</v>
      </c>
      <c r="F11" t="s">
        <v>647</v>
      </c>
    </row>
    <row r="12" spans="1:6" x14ac:dyDescent="0.15">
      <c r="A12" t="s">
        <v>130</v>
      </c>
      <c r="B12">
        <v>255.79</v>
      </c>
      <c r="C12">
        <v>2.2590410462658399</v>
      </c>
      <c r="D12">
        <v>7.0966880000000003</v>
      </c>
      <c r="E12">
        <v>-4.8376469537341604</v>
      </c>
      <c r="F12" t="s">
        <v>647</v>
      </c>
    </row>
    <row r="13" spans="1:6" x14ac:dyDescent="0.15">
      <c r="A13" t="s">
        <v>131</v>
      </c>
      <c r="B13">
        <v>255.72</v>
      </c>
      <c r="C13">
        <v>2.4488635611757901</v>
      </c>
      <c r="D13">
        <v>7.0333129999999997</v>
      </c>
      <c r="E13">
        <v>-4.5844494388242101</v>
      </c>
      <c r="F13" t="s">
        <v>647</v>
      </c>
    </row>
    <row r="14" spans="1:6" x14ac:dyDescent="0.15">
      <c r="A14" t="s">
        <v>132</v>
      </c>
      <c r="B14">
        <v>255.47</v>
      </c>
      <c r="C14">
        <v>3.8304279234284202</v>
      </c>
      <c r="D14">
        <v>7.0984999999999996</v>
      </c>
      <c r="E14">
        <v>-3.2680720765715794</v>
      </c>
      <c r="F14" t="s">
        <v>647</v>
      </c>
    </row>
    <row r="15" spans="1:6" x14ac:dyDescent="0.15">
      <c r="A15" t="s">
        <v>138</v>
      </c>
      <c r="B15">
        <v>253.95</v>
      </c>
      <c r="C15">
        <v>4.0650805887674499</v>
      </c>
      <c r="D15">
        <v>7.5069999999999997</v>
      </c>
      <c r="E15">
        <v>-3.4419194112325497</v>
      </c>
      <c r="F15" t="s">
        <v>647</v>
      </c>
    </row>
    <row r="16" spans="1:6" x14ac:dyDescent="0.15">
      <c r="A16" t="s">
        <v>141</v>
      </c>
      <c r="B16">
        <v>253.16</v>
      </c>
      <c r="C16">
        <v>3.2826221597102401</v>
      </c>
      <c r="D16">
        <v>6.7946879999999998</v>
      </c>
      <c r="E16">
        <v>-3.5120658402897598</v>
      </c>
      <c r="F16" t="s">
        <v>647</v>
      </c>
    </row>
    <row r="17" spans="1:6" x14ac:dyDescent="0.15">
      <c r="A17" t="s">
        <v>144</v>
      </c>
      <c r="B17">
        <v>251.23</v>
      </c>
      <c r="C17">
        <v>3.5022108809697401</v>
      </c>
      <c r="D17">
        <v>6.9688129999999999</v>
      </c>
      <c r="E17">
        <v>-3.4666021190302598</v>
      </c>
      <c r="F17" t="s">
        <v>647</v>
      </c>
    </row>
    <row r="18" spans="1:6" x14ac:dyDescent="0.15">
      <c r="A18" t="s">
        <v>145</v>
      </c>
      <c r="B18">
        <v>250.35</v>
      </c>
      <c r="C18">
        <v>3.2038381265356999</v>
      </c>
      <c r="D18">
        <v>7.1946250000000003</v>
      </c>
      <c r="E18">
        <v>-3.9907868734643004</v>
      </c>
      <c r="F18" t="s">
        <v>647</v>
      </c>
    </row>
    <row r="19" spans="1:6" x14ac:dyDescent="0.15">
      <c r="A19" t="s">
        <v>146</v>
      </c>
      <c r="B19">
        <v>250.05</v>
      </c>
      <c r="C19">
        <v>3.8469991631190599</v>
      </c>
      <c r="D19">
        <v>7.5411250000000001</v>
      </c>
      <c r="E19">
        <v>-3.6941258368809402</v>
      </c>
      <c r="F19" t="s">
        <v>647</v>
      </c>
    </row>
    <row r="20" spans="1:6" x14ac:dyDescent="0.15">
      <c r="A20" t="s">
        <v>147</v>
      </c>
      <c r="B20">
        <v>249.08</v>
      </c>
      <c r="C20">
        <v>3.0389600394206799</v>
      </c>
      <c r="D20">
        <v>7.6236249999999997</v>
      </c>
      <c r="E20">
        <v>-4.5846649605793193</v>
      </c>
      <c r="F20" t="s">
        <v>647</v>
      </c>
    </row>
    <row r="21" spans="1:6" x14ac:dyDescent="0.15">
      <c r="A21" t="s">
        <v>148</v>
      </c>
      <c r="B21">
        <v>248.93</v>
      </c>
      <c r="C21">
        <v>3.0253771193038501</v>
      </c>
      <c r="D21">
        <v>7.9723129999999998</v>
      </c>
      <c r="E21">
        <v>-4.9469358806961496</v>
      </c>
      <c r="F21" t="s">
        <v>647</v>
      </c>
    </row>
    <row r="22" spans="1:6" x14ac:dyDescent="0.15">
      <c r="A22" t="s">
        <v>149</v>
      </c>
      <c r="B22">
        <v>249.44</v>
      </c>
      <c r="C22">
        <v>3.4883332229941599</v>
      </c>
      <c r="D22">
        <v>7.3019999999999996</v>
      </c>
      <c r="E22">
        <v>-3.8136667770058397</v>
      </c>
      <c r="F22" t="s">
        <v>647</v>
      </c>
    </row>
    <row r="23" spans="1:6" x14ac:dyDescent="0.15">
      <c r="A23" t="s">
        <v>166</v>
      </c>
      <c r="B23">
        <v>244.85</v>
      </c>
      <c r="C23">
        <v>11.043681168625101</v>
      </c>
      <c r="D23">
        <v>9.0606249999999999</v>
      </c>
      <c r="E23">
        <v>1.9830561686251009</v>
      </c>
      <c r="F23" t="s">
        <v>648</v>
      </c>
    </row>
    <row r="24" spans="1:6" x14ac:dyDescent="0.15">
      <c r="A24" t="s">
        <v>167</v>
      </c>
      <c r="B24">
        <v>244.57</v>
      </c>
      <c r="C24">
        <v>11.0850871373584</v>
      </c>
      <c r="D24">
        <v>8.7391880000000004</v>
      </c>
      <c r="E24">
        <v>2.3458991373583995</v>
      </c>
      <c r="F24" t="s">
        <v>648</v>
      </c>
    </row>
    <row r="25" spans="1:6" x14ac:dyDescent="0.15">
      <c r="A25" t="s">
        <v>168</v>
      </c>
      <c r="B25">
        <v>244.56</v>
      </c>
      <c r="C25">
        <v>11.0810507030283</v>
      </c>
      <c r="D25">
        <v>8.5403129999999994</v>
      </c>
      <c r="E25">
        <v>2.5407377030283005</v>
      </c>
      <c r="F25" t="s">
        <v>648</v>
      </c>
    </row>
    <row r="26" spans="1:6" x14ac:dyDescent="0.15">
      <c r="A26" t="s">
        <v>169</v>
      </c>
      <c r="B26">
        <v>243.99</v>
      </c>
      <c r="C26">
        <v>12.4491779750447</v>
      </c>
      <c r="D26">
        <v>9.9891249999999996</v>
      </c>
      <c r="E26">
        <v>2.4600529750447002</v>
      </c>
      <c r="F26" t="s">
        <v>648</v>
      </c>
    </row>
    <row r="27" spans="1:6" x14ac:dyDescent="0.15">
      <c r="A27" t="s">
        <v>170</v>
      </c>
      <c r="B27">
        <v>244.56</v>
      </c>
      <c r="C27">
        <v>12.3912412404805</v>
      </c>
      <c r="D27">
        <v>9.3711880000000001</v>
      </c>
      <c r="E27">
        <v>3.0200532404805003</v>
      </c>
      <c r="F27" t="s">
        <v>648</v>
      </c>
    </row>
    <row r="28" spans="1:6" x14ac:dyDescent="0.15">
      <c r="A28" t="s">
        <v>171</v>
      </c>
      <c r="B28">
        <v>245.44</v>
      </c>
      <c r="C28">
        <v>14.610530124223599</v>
      </c>
      <c r="D28">
        <v>8.6716879999999996</v>
      </c>
      <c r="E28">
        <v>5.9388421242235996</v>
      </c>
      <c r="F28" t="s">
        <v>648</v>
      </c>
    </row>
    <row r="29" spans="1:6" x14ac:dyDescent="0.15">
      <c r="A29" t="s">
        <v>172</v>
      </c>
      <c r="B29">
        <v>242.9</v>
      </c>
      <c r="C29">
        <v>12.992992120441601</v>
      </c>
      <c r="D29">
        <v>10.43488</v>
      </c>
      <c r="E29">
        <v>2.5581121204416011</v>
      </c>
      <c r="F29" t="s">
        <v>648</v>
      </c>
    </row>
    <row r="30" spans="1:6" x14ac:dyDescent="0.15">
      <c r="A30" t="s">
        <v>173</v>
      </c>
      <c r="B30">
        <v>242.71</v>
      </c>
      <c r="C30">
        <v>12.885656266180799</v>
      </c>
      <c r="D30">
        <v>10.91419</v>
      </c>
      <c r="E30">
        <v>1.9714662661807996</v>
      </c>
      <c r="F30" t="s">
        <v>648</v>
      </c>
    </row>
    <row r="31" spans="1:6" x14ac:dyDescent="0.15">
      <c r="A31" t="s">
        <v>174</v>
      </c>
      <c r="B31">
        <v>243.09</v>
      </c>
      <c r="C31">
        <v>13.082136484647201</v>
      </c>
      <c r="D31">
        <v>10.96138</v>
      </c>
      <c r="E31">
        <v>2.1207564846472007</v>
      </c>
      <c r="F31" t="s">
        <v>648</v>
      </c>
    </row>
    <row r="32" spans="1:6" x14ac:dyDescent="0.15">
      <c r="A32" t="s">
        <v>175</v>
      </c>
      <c r="B32">
        <v>246.94</v>
      </c>
      <c r="C32">
        <v>10.1575295852662</v>
      </c>
      <c r="D32">
        <v>7.9055</v>
      </c>
      <c r="E32">
        <v>2.2520295852662002</v>
      </c>
      <c r="F32" t="s">
        <v>648</v>
      </c>
    </row>
    <row r="33" spans="1:6" x14ac:dyDescent="0.15">
      <c r="A33" t="s">
        <v>176</v>
      </c>
      <c r="B33">
        <v>246.51</v>
      </c>
      <c r="C33">
        <v>10.144048936385399</v>
      </c>
      <c r="D33">
        <v>8.2073750000000008</v>
      </c>
      <c r="E33">
        <v>1.9366739363853984</v>
      </c>
      <c r="F33" t="s">
        <v>648</v>
      </c>
    </row>
    <row r="34" spans="1:6" x14ac:dyDescent="0.15">
      <c r="A34" t="s">
        <v>177</v>
      </c>
      <c r="B34">
        <v>246.54</v>
      </c>
      <c r="C34">
        <v>10.155052793071899</v>
      </c>
      <c r="D34">
        <v>8.603688</v>
      </c>
      <c r="E34">
        <v>1.5513647930718992</v>
      </c>
      <c r="F34" t="s">
        <v>648</v>
      </c>
    </row>
    <row r="35" spans="1:6" x14ac:dyDescent="0.15">
      <c r="A35" t="s">
        <v>179</v>
      </c>
      <c r="B35">
        <v>243.76</v>
      </c>
      <c r="C35">
        <v>8.1801936954841103</v>
      </c>
      <c r="D35">
        <v>12.003880000000001</v>
      </c>
      <c r="E35">
        <v>-3.8236863045158902</v>
      </c>
      <c r="F35" t="s">
        <v>647</v>
      </c>
    </row>
    <row r="36" spans="1:6" x14ac:dyDescent="0.15">
      <c r="A36" t="s">
        <v>180</v>
      </c>
      <c r="B36">
        <v>247.25</v>
      </c>
      <c r="C36">
        <v>2.7632799140197899</v>
      </c>
      <c r="D36">
        <v>8.3348130000000005</v>
      </c>
      <c r="E36">
        <v>-5.5715330859802101</v>
      </c>
      <c r="F36" t="s">
        <v>647</v>
      </c>
    </row>
    <row r="37" spans="1:6" x14ac:dyDescent="0.15">
      <c r="A37" t="s">
        <v>181</v>
      </c>
      <c r="B37">
        <v>247.26</v>
      </c>
      <c r="C37">
        <v>2.8108147366928602</v>
      </c>
      <c r="D37">
        <v>8.1383130000000001</v>
      </c>
      <c r="E37">
        <v>-5.3274982633071399</v>
      </c>
      <c r="F37" t="s">
        <v>647</v>
      </c>
    </row>
    <row r="38" spans="1:6" x14ac:dyDescent="0.15">
      <c r="A38" t="s">
        <v>182</v>
      </c>
      <c r="B38">
        <v>247.87</v>
      </c>
      <c r="C38">
        <v>2.4136813201926302</v>
      </c>
      <c r="D38">
        <v>7.2221250000000001</v>
      </c>
      <c r="E38">
        <v>-4.80844367980737</v>
      </c>
      <c r="F38" t="s">
        <v>647</v>
      </c>
    </row>
    <row r="39" spans="1:6" x14ac:dyDescent="0.15">
      <c r="A39" t="s">
        <v>183</v>
      </c>
      <c r="B39">
        <v>247.41</v>
      </c>
      <c r="C39">
        <v>2.5561155491451499</v>
      </c>
      <c r="D39">
        <v>7.2158129999999998</v>
      </c>
      <c r="E39">
        <v>-4.6596974508548499</v>
      </c>
      <c r="F39" t="s">
        <v>647</v>
      </c>
    </row>
    <row r="40" spans="1:6" x14ac:dyDescent="0.15">
      <c r="A40" t="s">
        <v>184</v>
      </c>
      <c r="B40">
        <v>246.96</v>
      </c>
      <c r="C40">
        <v>2.3828290817590601</v>
      </c>
      <c r="D40">
        <v>7.9686250000000003</v>
      </c>
      <c r="E40">
        <v>-5.5857959182409402</v>
      </c>
      <c r="F40" t="s">
        <v>647</v>
      </c>
    </row>
    <row r="41" spans="1:6" x14ac:dyDescent="0.15">
      <c r="A41" t="s">
        <v>185</v>
      </c>
      <c r="B41">
        <v>247.44</v>
      </c>
      <c r="C41">
        <v>2.15543351585751</v>
      </c>
      <c r="D41">
        <v>7.2151880000000004</v>
      </c>
      <c r="E41">
        <v>-5.0597544841424904</v>
      </c>
      <c r="F41" t="s">
        <v>647</v>
      </c>
    </row>
    <row r="42" spans="1:6" x14ac:dyDescent="0.15">
      <c r="A42" t="s">
        <v>186</v>
      </c>
      <c r="B42">
        <v>247.32</v>
      </c>
      <c r="C42">
        <v>2.1535447629740498</v>
      </c>
      <c r="D42">
        <v>7.1691880000000001</v>
      </c>
      <c r="E42">
        <v>-5.0156432370259498</v>
      </c>
      <c r="F42" t="s">
        <v>647</v>
      </c>
    </row>
    <row r="43" spans="1:6" x14ac:dyDescent="0.15">
      <c r="A43" t="s">
        <v>187</v>
      </c>
      <c r="B43">
        <v>246.77</v>
      </c>
      <c r="C43">
        <v>3.4397940675196002</v>
      </c>
      <c r="D43">
        <v>7.6026879999999997</v>
      </c>
      <c r="E43">
        <v>-4.1628939324803991</v>
      </c>
      <c r="F43" t="s">
        <v>647</v>
      </c>
    </row>
    <row r="44" spans="1:6" x14ac:dyDescent="0.15">
      <c r="A44" t="s">
        <v>188</v>
      </c>
      <c r="B44">
        <v>246.91</v>
      </c>
      <c r="C44">
        <v>3.3790925145489701</v>
      </c>
      <c r="D44">
        <v>7.5118749999999999</v>
      </c>
      <c r="E44">
        <v>-4.1327824854510293</v>
      </c>
      <c r="F44" t="s">
        <v>647</v>
      </c>
    </row>
    <row r="45" spans="1:6" x14ac:dyDescent="0.15">
      <c r="A45" t="s">
        <v>189</v>
      </c>
      <c r="B45">
        <v>247.2</v>
      </c>
      <c r="C45">
        <v>3.24186754371443</v>
      </c>
      <c r="D45">
        <v>7.3023129999999998</v>
      </c>
      <c r="E45">
        <v>-4.0604454562855699</v>
      </c>
      <c r="F45" t="s">
        <v>647</v>
      </c>
    </row>
    <row r="46" spans="1:6" x14ac:dyDescent="0.15">
      <c r="A46" t="s">
        <v>190</v>
      </c>
      <c r="B46">
        <v>247.43</v>
      </c>
      <c r="C46">
        <v>3.66824700693524</v>
      </c>
      <c r="D46">
        <v>6.9228750000000003</v>
      </c>
      <c r="E46">
        <v>-3.2546279930647604</v>
      </c>
      <c r="F46" t="s">
        <v>647</v>
      </c>
    </row>
    <row r="47" spans="1:6" x14ac:dyDescent="0.15">
      <c r="A47" t="s">
        <v>191</v>
      </c>
      <c r="B47">
        <v>247.42</v>
      </c>
      <c r="C47">
        <v>3.5813738322090001</v>
      </c>
      <c r="D47">
        <v>6.8753130000000002</v>
      </c>
      <c r="E47">
        <v>-3.2939391677910002</v>
      </c>
      <c r="F47" t="s">
        <v>647</v>
      </c>
    </row>
    <row r="48" spans="1:6" x14ac:dyDescent="0.15">
      <c r="A48" t="s">
        <v>200</v>
      </c>
      <c r="B48">
        <v>244.01</v>
      </c>
      <c r="C48">
        <v>9.4198742413883494</v>
      </c>
      <c r="D48">
        <v>7.937125</v>
      </c>
      <c r="E48">
        <v>1.4827492413883494</v>
      </c>
      <c r="F48" t="s">
        <v>648</v>
      </c>
    </row>
    <row r="49" spans="1:6" x14ac:dyDescent="0.15">
      <c r="A49" t="s">
        <v>202</v>
      </c>
      <c r="B49">
        <v>242.37</v>
      </c>
      <c r="C49">
        <v>10.8191279337866</v>
      </c>
      <c r="D49">
        <v>8.593375</v>
      </c>
      <c r="E49">
        <v>2.2257529337866</v>
      </c>
      <c r="F49" t="s">
        <v>648</v>
      </c>
    </row>
    <row r="50" spans="1:6" x14ac:dyDescent="0.15">
      <c r="A50" t="s">
        <v>203</v>
      </c>
      <c r="B50">
        <v>242.11</v>
      </c>
      <c r="C50">
        <v>10.8027709176827</v>
      </c>
      <c r="D50">
        <v>8.6703130000000002</v>
      </c>
      <c r="E50">
        <v>2.1324579176827001</v>
      </c>
      <c r="F50" t="s">
        <v>648</v>
      </c>
    </row>
    <row r="51" spans="1:6" x14ac:dyDescent="0.15">
      <c r="A51" t="s">
        <v>209</v>
      </c>
      <c r="B51">
        <v>243.49</v>
      </c>
      <c r="C51">
        <v>9.5889824132759003</v>
      </c>
      <c r="D51">
        <v>8.0183750000000007</v>
      </c>
      <c r="E51">
        <v>1.5706074132758996</v>
      </c>
      <c r="F51" t="s">
        <v>648</v>
      </c>
    </row>
    <row r="52" spans="1:6" x14ac:dyDescent="0.15">
      <c r="A52" t="s">
        <v>217</v>
      </c>
      <c r="B52">
        <v>242.64</v>
      </c>
      <c r="C52">
        <v>4.5443801823460399</v>
      </c>
      <c r="D52">
        <v>7.7466249999999999</v>
      </c>
      <c r="E52">
        <v>-3.20224481765396</v>
      </c>
      <c r="F52" t="s">
        <v>647</v>
      </c>
    </row>
    <row r="53" spans="1:6" x14ac:dyDescent="0.15">
      <c r="A53" t="s">
        <v>218</v>
      </c>
      <c r="B53">
        <v>243.77</v>
      </c>
      <c r="C53">
        <v>3.8505267736836801</v>
      </c>
      <c r="D53">
        <v>7.7166249999999996</v>
      </c>
      <c r="E53">
        <v>-3.8660982263163195</v>
      </c>
      <c r="F53" t="s">
        <v>647</v>
      </c>
    </row>
    <row r="54" spans="1:6" x14ac:dyDescent="0.15">
      <c r="A54" t="s">
        <v>219</v>
      </c>
      <c r="B54">
        <v>244.24</v>
      </c>
      <c r="C54">
        <v>4.1031431376760104</v>
      </c>
      <c r="D54">
        <v>7.3676250000000003</v>
      </c>
      <c r="E54">
        <v>-3.26448186232399</v>
      </c>
      <c r="F54" t="s">
        <v>647</v>
      </c>
    </row>
    <row r="55" spans="1:6" x14ac:dyDescent="0.15">
      <c r="A55" t="s">
        <v>229</v>
      </c>
      <c r="B55">
        <v>241.44</v>
      </c>
      <c r="C55">
        <v>4.2707302130242502</v>
      </c>
      <c r="D55">
        <v>7.6763750000000002</v>
      </c>
      <c r="E55">
        <v>-3.40564478697575</v>
      </c>
      <c r="F55" t="s">
        <v>647</v>
      </c>
    </row>
    <row r="56" spans="1:6" x14ac:dyDescent="0.15">
      <c r="A56" t="s">
        <v>230</v>
      </c>
      <c r="B56">
        <v>241.5</v>
      </c>
      <c r="C56">
        <v>11.8813613115823</v>
      </c>
      <c r="D56">
        <v>7.7</v>
      </c>
      <c r="E56">
        <v>4.1813613115822994</v>
      </c>
      <c r="F56" t="s">
        <v>648</v>
      </c>
    </row>
    <row r="57" spans="1:6" x14ac:dyDescent="0.15">
      <c r="A57" t="s">
        <v>231</v>
      </c>
      <c r="B57">
        <v>241.71</v>
      </c>
      <c r="C57">
        <v>11.8833360619356</v>
      </c>
      <c r="D57">
        <v>7.2021879999999996</v>
      </c>
      <c r="E57">
        <v>4.6811480619356001</v>
      </c>
      <c r="F57" t="s">
        <v>648</v>
      </c>
    </row>
    <row r="58" spans="1:6" x14ac:dyDescent="0.15">
      <c r="A58" t="s">
        <v>232</v>
      </c>
      <c r="B58">
        <v>241.76</v>
      </c>
      <c r="C58">
        <v>12.143575916034001</v>
      </c>
      <c r="D58">
        <v>7.3663129999999999</v>
      </c>
      <c r="E58">
        <v>4.777262916034001</v>
      </c>
      <c r="F58" t="s">
        <v>648</v>
      </c>
    </row>
    <row r="59" spans="1:6" x14ac:dyDescent="0.15">
      <c r="A59" t="s">
        <v>233</v>
      </c>
      <c r="B59">
        <v>240.61</v>
      </c>
      <c r="C59">
        <v>12.0361324256139</v>
      </c>
      <c r="D59">
        <v>7.7301880000000001</v>
      </c>
      <c r="E59">
        <v>4.3059444256138999</v>
      </c>
      <c r="F59" t="s">
        <v>648</v>
      </c>
    </row>
    <row r="60" spans="1:6" x14ac:dyDescent="0.15">
      <c r="A60" t="s">
        <v>234</v>
      </c>
      <c r="B60">
        <v>240.05</v>
      </c>
      <c r="C60">
        <v>12.057819907589099</v>
      </c>
      <c r="D60">
        <v>8.0436250000000005</v>
      </c>
      <c r="E60">
        <v>4.0141949075890988</v>
      </c>
      <c r="F60" t="s">
        <v>648</v>
      </c>
    </row>
    <row r="61" spans="1:6" x14ac:dyDescent="0.15">
      <c r="A61" t="s">
        <v>235</v>
      </c>
      <c r="B61">
        <v>239.52</v>
      </c>
      <c r="C61">
        <v>12.036019841219201</v>
      </c>
      <c r="D61">
        <v>8.1739999999999995</v>
      </c>
      <c r="E61">
        <v>3.8620198412192011</v>
      </c>
      <c r="F61" t="s">
        <v>648</v>
      </c>
    </row>
    <row r="62" spans="1:6" x14ac:dyDescent="0.15">
      <c r="A62" t="s">
        <v>236</v>
      </c>
      <c r="B62">
        <v>238.31</v>
      </c>
      <c r="C62">
        <v>11.6471151526246</v>
      </c>
      <c r="D62">
        <v>8.9096250000000001</v>
      </c>
      <c r="E62">
        <v>2.7374901526246003</v>
      </c>
      <c r="F62" t="s">
        <v>648</v>
      </c>
    </row>
    <row r="63" spans="1:6" x14ac:dyDescent="0.15">
      <c r="A63" t="s">
        <v>239</v>
      </c>
      <c r="B63">
        <v>240.08</v>
      </c>
      <c r="C63">
        <v>4.1930434652569302</v>
      </c>
      <c r="D63">
        <v>7.9714999999999998</v>
      </c>
      <c r="E63">
        <v>-3.7784565347430696</v>
      </c>
      <c r="F63" t="s">
        <v>647</v>
      </c>
    </row>
    <row r="64" spans="1:6" x14ac:dyDescent="0.15">
      <c r="A64" t="s">
        <v>240</v>
      </c>
      <c r="B64">
        <v>240.3</v>
      </c>
      <c r="C64">
        <v>4.2344224245769402</v>
      </c>
      <c r="D64">
        <v>8.1826249999999998</v>
      </c>
      <c r="E64">
        <v>-3.9482025754230596</v>
      </c>
      <c r="F64" t="s">
        <v>647</v>
      </c>
    </row>
    <row r="65" spans="1:6" x14ac:dyDescent="0.15">
      <c r="A65" t="s">
        <v>241</v>
      </c>
      <c r="B65">
        <v>238.98</v>
      </c>
      <c r="C65">
        <v>3.0873742750099402</v>
      </c>
      <c r="D65">
        <v>8.4718750000000007</v>
      </c>
      <c r="E65">
        <v>-5.38450072499006</v>
      </c>
      <c r="F65" t="s">
        <v>647</v>
      </c>
    </row>
    <row r="66" spans="1:6" x14ac:dyDescent="0.15">
      <c r="A66" t="s">
        <v>242</v>
      </c>
      <c r="B66">
        <v>239.38</v>
      </c>
      <c r="C66">
        <v>3.10932564696245</v>
      </c>
      <c r="D66">
        <v>8.3506250000000009</v>
      </c>
      <c r="E66">
        <v>-5.2412993530375509</v>
      </c>
      <c r="F66" t="s">
        <v>647</v>
      </c>
    </row>
    <row r="67" spans="1:6" x14ac:dyDescent="0.15">
      <c r="A67" t="s">
        <v>243</v>
      </c>
      <c r="B67">
        <v>239.87</v>
      </c>
      <c r="C67">
        <v>3.1478909572454099</v>
      </c>
      <c r="D67">
        <v>7.7831250000000001</v>
      </c>
      <c r="E67">
        <v>-4.6352340427545897</v>
      </c>
      <c r="F67" t="s">
        <v>647</v>
      </c>
    </row>
    <row r="68" spans="1:6" x14ac:dyDescent="0.15">
      <c r="A68" t="s">
        <v>244</v>
      </c>
      <c r="B68">
        <v>239.44</v>
      </c>
      <c r="C68">
        <v>3.0700062656379901</v>
      </c>
      <c r="D68">
        <v>7.7553130000000001</v>
      </c>
      <c r="E68">
        <v>-4.6853067343620101</v>
      </c>
      <c r="F68" t="s">
        <v>647</v>
      </c>
    </row>
    <row r="69" spans="1:6" x14ac:dyDescent="0.15">
      <c r="A69" t="s">
        <v>245</v>
      </c>
      <c r="B69">
        <v>239.66</v>
      </c>
      <c r="C69">
        <v>3.0307464165944298</v>
      </c>
      <c r="D69">
        <v>7.5038749999999999</v>
      </c>
      <c r="E69">
        <v>-4.4731285834055701</v>
      </c>
      <c r="F69" t="s">
        <v>647</v>
      </c>
    </row>
    <row r="70" spans="1:6" x14ac:dyDescent="0.15">
      <c r="A70" t="s">
        <v>246</v>
      </c>
      <c r="B70">
        <v>239.7</v>
      </c>
      <c r="C70">
        <v>4.1022491731767703</v>
      </c>
      <c r="D70">
        <v>8.0945</v>
      </c>
      <c r="E70">
        <v>-3.9922508268232297</v>
      </c>
      <c r="F70" t="s">
        <v>647</v>
      </c>
    </row>
    <row r="71" spans="1:6" x14ac:dyDescent="0.15">
      <c r="A71" t="s">
        <v>253</v>
      </c>
      <c r="B71">
        <v>238.4</v>
      </c>
      <c r="C71">
        <v>10.2639226583373</v>
      </c>
      <c r="D71">
        <v>8.4918130000000005</v>
      </c>
      <c r="E71">
        <v>1.7721096583372997</v>
      </c>
      <c r="F71" t="s">
        <v>648</v>
      </c>
    </row>
    <row r="72" spans="1:6" x14ac:dyDescent="0.15">
      <c r="A72" t="s">
        <v>254</v>
      </c>
      <c r="B72">
        <v>238.55</v>
      </c>
      <c r="C72">
        <v>10.770478275101899</v>
      </c>
      <c r="D72">
        <v>8.3703129999999994</v>
      </c>
      <c r="E72">
        <v>2.4001652751018998</v>
      </c>
      <c r="F72" t="s">
        <v>648</v>
      </c>
    </row>
    <row r="73" spans="1:6" x14ac:dyDescent="0.15">
      <c r="A73" t="s">
        <v>255</v>
      </c>
      <c r="B73">
        <v>237.17</v>
      </c>
      <c r="C73">
        <v>10.5452028467794</v>
      </c>
      <c r="D73">
        <v>8.5466250000000006</v>
      </c>
      <c r="E73">
        <v>1.9985778467793995</v>
      </c>
      <c r="F73" t="s">
        <v>648</v>
      </c>
    </row>
    <row r="74" spans="1:6" x14ac:dyDescent="0.15">
      <c r="A74" t="s">
        <v>256</v>
      </c>
      <c r="B74">
        <v>234.59</v>
      </c>
      <c r="C74">
        <v>8.6230731415051505</v>
      </c>
      <c r="D74">
        <v>11.90419</v>
      </c>
      <c r="E74">
        <v>-3.2811168584948494</v>
      </c>
      <c r="F74" t="s">
        <v>647</v>
      </c>
    </row>
    <row r="75" spans="1:6" x14ac:dyDescent="0.15">
      <c r="A75" t="s">
        <v>258</v>
      </c>
      <c r="B75">
        <v>233.44</v>
      </c>
      <c r="C75">
        <v>7.1867944018618903</v>
      </c>
      <c r="D75">
        <v>12.24231</v>
      </c>
      <c r="E75">
        <v>-5.0555155981381095</v>
      </c>
      <c r="F75" t="s">
        <v>647</v>
      </c>
    </row>
    <row r="76" spans="1:6" x14ac:dyDescent="0.15">
      <c r="A76" t="s">
        <v>259</v>
      </c>
      <c r="B76">
        <v>233.87</v>
      </c>
      <c r="C76">
        <v>7.2741472218622301</v>
      </c>
      <c r="D76">
        <v>11.88081</v>
      </c>
      <c r="E76">
        <v>-4.6066627781377703</v>
      </c>
      <c r="F76" t="s">
        <v>647</v>
      </c>
    </row>
    <row r="77" spans="1:6" x14ac:dyDescent="0.15">
      <c r="A77" t="s">
        <v>260</v>
      </c>
      <c r="B77">
        <v>234.57</v>
      </c>
      <c r="C77">
        <v>7.1738397970501904</v>
      </c>
      <c r="D77">
        <v>11.818630000000001</v>
      </c>
      <c r="E77">
        <v>-4.6447902029498103</v>
      </c>
      <c r="F77" t="s">
        <v>647</v>
      </c>
    </row>
    <row r="78" spans="1:6" x14ac:dyDescent="0.15">
      <c r="A78" t="s">
        <v>261</v>
      </c>
      <c r="B78">
        <v>232.51</v>
      </c>
      <c r="C78">
        <v>4.5459612709890296</v>
      </c>
      <c r="D78">
        <v>13.28688</v>
      </c>
      <c r="E78">
        <v>-8.7409187290109713</v>
      </c>
      <c r="F78" t="s">
        <v>647</v>
      </c>
    </row>
    <row r="79" spans="1:6" x14ac:dyDescent="0.15">
      <c r="A79" t="s">
        <v>262</v>
      </c>
      <c r="B79">
        <v>234.03</v>
      </c>
      <c r="C79">
        <v>3.4884546977405</v>
      </c>
      <c r="D79">
        <v>12.613</v>
      </c>
      <c r="E79">
        <v>-9.1245453022594987</v>
      </c>
      <c r="F79" t="s">
        <v>647</v>
      </c>
    </row>
    <row r="80" spans="1:6" x14ac:dyDescent="0.15">
      <c r="A80" t="s">
        <v>263</v>
      </c>
      <c r="B80">
        <v>235.06</v>
      </c>
      <c r="C80">
        <v>3.5172975058619098</v>
      </c>
      <c r="D80">
        <v>12.36988</v>
      </c>
      <c r="E80">
        <v>-8.8525824941380904</v>
      </c>
      <c r="F80" t="s">
        <v>647</v>
      </c>
    </row>
    <row r="81" spans="1:6" x14ac:dyDescent="0.15">
      <c r="A81" t="s">
        <v>264</v>
      </c>
      <c r="B81">
        <v>235.34</v>
      </c>
      <c r="C81">
        <v>3.5134817252730102</v>
      </c>
      <c r="D81">
        <v>11.83888</v>
      </c>
      <c r="E81">
        <v>-8.3253982747269895</v>
      </c>
      <c r="F81" t="s">
        <v>647</v>
      </c>
    </row>
    <row r="82" spans="1:6" x14ac:dyDescent="0.15">
      <c r="A82" t="s">
        <v>265</v>
      </c>
      <c r="B82">
        <v>235.2</v>
      </c>
      <c r="C82">
        <v>5.2606257026909198</v>
      </c>
      <c r="D82">
        <v>10.441380000000001</v>
      </c>
      <c r="E82">
        <v>-5.1807542973090808</v>
      </c>
      <c r="F82" t="s">
        <v>647</v>
      </c>
    </row>
    <row r="83" spans="1:6" x14ac:dyDescent="0.15">
      <c r="A83" t="s">
        <v>266</v>
      </c>
      <c r="B83">
        <v>235.44</v>
      </c>
      <c r="C83">
        <v>5.2613804877681396</v>
      </c>
      <c r="D83">
        <v>10.0565</v>
      </c>
      <c r="E83">
        <v>-4.7951195122318602</v>
      </c>
      <c r="F83" t="s">
        <v>647</v>
      </c>
    </row>
    <row r="84" spans="1:6" x14ac:dyDescent="0.15">
      <c r="A84" t="s">
        <v>267</v>
      </c>
      <c r="B84">
        <v>234.78</v>
      </c>
      <c r="C84">
        <v>5.1536557234983604</v>
      </c>
      <c r="D84">
        <v>10.26431</v>
      </c>
      <c r="E84">
        <v>-5.1106542765016396</v>
      </c>
      <c r="F84" t="s">
        <v>647</v>
      </c>
    </row>
    <row r="85" spans="1:6" x14ac:dyDescent="0.15">
      <c r="A85" t="s">
        <v>268</v>
      </c>
      <c r="B85">
        <v>235.48</v>
      </c>
      <c r="C85">
        <v>4.8453390299105497</v>
      </c>
      <c r="D85">
        <v>9.5543130000000005</v>
      </c>
      <c r="E85">
        <v>-4.7089739700894508</v>
      </c>
      <c r="F85" t="s">
        <v>647</v>
      </c>
    </row>
    <row r="86" spans="1:6" x14ac:dyDescent="0.15">
      <c r="A86" t="s">
        <v>269</v>
      </c>
      <c r="B86">
        <v>235.33</v>
      </c>
      <c r="C86">
        <v>4.9399023443798402</v>
      </c>
      <c r="D86">
        <v>9.4903130000000004</v>
      </c>
      <c r="E86">
        <v>-4.5504106556201602</v>
      </c>
      <c r="F86" t="s">
        <v>647</v>
      </c>
    </row>
    <row r="87" spans="1:6" x14ac:dyDescent="0.15">
      <c r="A87" t="s">
        <v>283</v>
      </c>
      <c r="B87">
        <v>236.9</v>
      </c>
      <c r="C87">
        <v>4.9098008079521698</v>
      </c>
      <c r="D87">
        <v>9.2811249999999994</v>
      </c>
      <c r="E87">
        <v>-4.3713241920478296</v>
      </c>
      <c r="F87" t="s">
        <v>647</v>
      </c>
    </row>
    <row r="88" spans="1:6" x14ac:dyDescent="0.15">
      <c r="A88" t="s">
        <v>293</v>
      </c>
      <c r="B88">
        <v>236.47</v>
      </c>
      <c r="C88">
        <v>4.5157253858931297</v>
      </c>
      <c r="D88">
        <v>10.15338</v>
      </c>
      <c r="E88">
        <v>-5.6376546141068706</v>
      </c>
      <c r="F88" t="s">
        <v>647</v>
      </c>
    </row>
    <row r="89" spans="1:6" x14ac:dyDescent="0.15">
      <c r="A89" t="s">
        <v>294</v>
      </c>
      <c r="B89">
        <v>237.11</v>
      </c>
      <c r="C89">
        <v>3.9843617233354398</v>
      </c>
      <c r="D89">
        <v>9.3859999999999992</v>
      </c>
      <c r="E89">
        <v>-5.4016382766645599</v>
      </c>
      <c r="F89" t="s">
        <v>647</v>
      </c>
    </row>
    <row r="90" spans="1:6" x14ac:dyDescent="0.15">
      <c r="A90" t="s">
        <v>295</v>
      </c>
      <c r="B90">
        <v>236.74</v>
      </c>
      <c r="C90">
        <v>4.3542504638117601</v>
      </c>
      <c r="D90">
        <v>8.6543749999999999</v>
      </c>
      <c r="E90">
        <v>-4.3001245361882399</v>
      </c>
      <c r="F90" t="s">
        <v>647</v>
      </c>
    </row>
    <row r="91" spans="1:6" x14ac:dyDescent="0.15">
      <c r="A91" t="s">
        <v>296</v>
      </c>
      <c r="B91">
        <v>236.44</v>
      </c>
      <c r="C91">
        <v>4.3488058789927297</v>
      </c>
      <c r="D91">
        <v>8.9318749999999998</v>
      </c>
      <c r="E91">
        <v>-4.58306912100727</v>
      </c>
      <c r="F91" t="s">
        <v>647</v>
      </c>
    </row>
    <row r="92" spans="1:6" x14ac:dyDescent="0.15">
      <c r="A92" t="s">
        <v>297</v>
      </c>
      <c r="B92">
        <v>236.28</v>
      </c>
      <c r="C92">
        <v>4.4364532311485503</v>
      </c>
      <c r="D92">
        <v>8.9518129999999996</v>
      </c>
      <c r="E92">
        <v>-4.5153597688514493</v>
      </c>
      <c r="F92" t="s">
        <v>647</v>
      </c>
    </row>
    <row r="93" spans="1:6" x14ac:dyDescent="0.15">
      <c r="A93" t="s">
        <v>298</v>
      </c>
      <c r="B93">
        <v>236.49</v>
      </c>
      <c r="C93">
        <v>3.8738735877736401</v>
      </c>
      <c r="D93">
        <v>8.9674999999999994</v>
      </c>
      <c r="E93">
        <v>-5.0936264122263593</v>
      </c>
      <c r="F93" t="s">
        <v>647</v>
      </c>
    </row>
    <row r="94" spans="1:6" x14ac:dyDescent="0.15">
      <c r="A94" t="s">
        <v>299</v>
      </c>
      <c r="B94">
        <v>235.09</v>
      </c>
      <c r="C94">
        <v>4.0132960551955899</v>
      </c>
      <c r="D94">
        <v>8.7141249999999992</v>
      </c>
      <c r="E94">
        <v>-4.7008289448044094</v>
      </c>
      <c r="F94" t="s">
        <v>647</v>
      </c>
    </row>
    <row r="95" spans="1:6" x14ac:dyDescent="0.15">
      <c r="A95" t="s">
        <v>300</v>
      </c>
      <c r="B95">
        <v>234.72</v>
      </c>
      <c r="C95">
        <v>4.73116440819995</v>
      </c>
      <c r="D95">
        <v>9.0031250000000007</v>
      </c>
      <c r="E95">
        <v>-4.2719605918000507</v>
      </c>
      <c r="F95" t="s">
        <v>647</v>
      </c>
    </row>
    <row r="96" spans="1:6" x14ac:dyDescent="0.15">
      <c r="A96" t="s">
        <v>301</v>
      </c>
      <c r="B96">
        <v>234.92</v>
      </c>
      <c r="C96">
        <v>4.7329733460738899</v>
      </c>
      <c r="D96">
        <v>9.2246880000000004</v>
      </c>
      <c r="E96">
        <v>-4.4917146539261106</v>
      </c>
      <c r="F96" t="s">
        <v>647</v>
      </c>
    </row>
    <row r="97" spans="1:6" x14ac:dyDescent="0.15">
      <c r="A97" t="s">
        <v>302</v>
      </c>
      <c r="B97">
        <v>233.7</v>
      </c>
      <c r="C97">
        <v>4.8100539027272404</v>
      </c>
      <c r="D97">
        <v>8.4511249999999993</v>
      </c>
      <c r="E97">
        <v>-3.6410710972727589</v>
      </c>
      <c r="F97" t="s">
        <v>647</v>
      </c>
    </row>
    <row r="98" spans="1:6" x14ac:dyDescent="0.15">
      <c r="A98" t="s">
        <v>303</v>
      </c>
      <c r="B98">
        <v>232.77</v>
      </c>
      <c r="C98">
        <v>4.9388969028267002</v>
      </c>
      <c r="D98">
        <v>8.7576250000000009</v>
      </c>
      <c r="E98">
        <v>-3.8187280971733006</v>
      </c>
      <c r="F98" t="s">
        <v>647</v>
      </c>
    </row>
    <row r="99" spans="1:6" x14ac:dyDescent="0.15">
      <c r="A99" t="s">
        <v>304</v>
      </c>
      <c r="B99">
        <v>231.51</v>
      </c>
      <c r="C99">
        <v>4.7740803229542399</v>
      </c>
      <c r="D99">
        <v>8.5333129999999997</v>
      </c>
      <c r="E99">
        <v>-3.7592326770457598</v>
      </c>
      <c r="F99" t="s">
        <v>647</v>
      </c>
    </row>
    <row r="100" spans="1:6" x14ac:dyDescent="0.15">
      <c r="A100" t="s">
        <v>306</v>
      </c>
      <c r="B100">
        <v>229.24</v>
      </c>
      <c r="C100">
        <v>5.5229365652453897</v>
      </c>
      <c r="D100">
        <v>8.7613749999999992</v>
      </c>
      <c r="E100">
        <v>-3.2384384347546096</v>
      </c>
      <c r="F100" t="s">
        <v>647</v>
      </c>
    </row>
    <row r="101" spans="1:6" x14ac:dyDescent="0.15">
      <c r="A101" t="s">
        <v>307</v>
      </c>
      <c r="B101">
        <v>228.94</v>
      </c>
      <c r="C101">
        <v>5.4803223444224898</v>
      </c>
      <c r="D101">
        <v>8.8506250000000009</v>
      </c>
      <c r="E101">
        <v>-3.3703026555775111</v>
      </c>
      <c r="F101" t="s">
        <v>647</v>
      </c>
    </row>
    <row r="102" spans="1:6" x14ac:dyDescent="0.15">
      <c r="A102" t="s">
        <v>318</v>
      </c>
      <c r="B102">
        <v>226.15</v>
      </c>
      <c r="C102">
        <v>4.7925680038845204</v>
      </c>
      <c r="D102">
        <v>9.4559999999999995</v>
      </c>
      <c r="E102">
        <v>-4.6634319961154791</v>
      </c>
      <c r="F102" t="s">
        <v>647</v>
      </c>
    </row>
    <row r="103" spans="1:6" x14ac:dyDescent="0.15">
      <c r="A103" t="s">
        <v>319</v>
      </c>
      <c r="B103">
        <v>226.74</v>
      </c>
      <c r="C103">
        <v>4.9222133724520098</v>
      </c>
      <c r="D103">
        <v>9.0026879999999991</v>
      </c>
      <c r="E103">
        <v>-4.0804746275479893</v>
      </c>
      <c r="F103" t="s">
        <v>647</v>
      </c>
    </row>
    <row r="104" spans="1:6" x14ac:dyDescent="0.15">
      <c r="A104" t="s">
        <v>320</v>
      </c>
      <c r="B104">
        <v>225.91</v>
      </c>
      <c r="C104">
        <v>4.89774590002654</v>
      </c>
      <c r="D104">
        <v>10.05419</v>
      </c>
      <c r="E104">
        <v>-5.1564440999734602</v>
      </c>
      <c r="F104" t="s">
        <v>647</v>
      </c>
    </row>
    <row r="105" spans="1:6" x14ac:dyDescent="0.15">
      <c r="A105" t="s">
        <v>321</v>
      </c>
      <c r="B105">
        <v>226.75</v>
      </c>
      <c r="C105">
        <v>4.4570995985034498</v>
      </c>
      <c r="D105">
        <v>9.74</v>
      </c>
      <c r="E105">
        <v>-5.2829004014965504</v>
      </c>
      <c r="F105" t="s">
        <v>647</v>
      </c>
    </row>
    <row r="106" spans="1:6" x14ac:dyDescent="0.15">
      <c r="A106" t="s">
        <v>322</v>
      </c>
      <c r="B106">
        <v>226.25</v>
      </c>
      <c r="C106">
        <v>5.3864727060891902</v>
      </c>
      <c r="D106">
        <v>9.8351249999999997</v>
      </c>
      <c r="E106">
        <v>-4.4486522939108095</v>
      </c>
      <c r="F106" t="s">
        <v>647</v>
      </c>
    </row>
    <row r="107" spans="1:6" x14ac:dyDescent="0.15">
      <c r="A107" t="s">
        <v>323</v>
      </c>
      <c r="B107">
        <v>227.05</v>
      </c>
      <c r="C107">
        <v>5.9789161784728799</v>
      </c>
      <c r="D107">
        <v>9.2594999999999992</v>
      </c>
      <c r="E107">
        <v>-3.2805838215271192</v>
      </c>
      <c r="F107" t="s">
        <v>647</v>
      </c>
    </row>
    <row r="108" spans="1:6" x14ac:dyDescent="0.15">
      <c r="A108" t="s">
        <v>325</v>
      </c>
      <c r="B108">
        <v>227.1</v>
      </c>
      <c r="C108">
        <v>6.3253575914211</v>
      </c>
      <c r="D108">
        <v>9.7333750000000006</v>
      </c>
      <c r="E108">
        <v>-3.4080174085789006</v>
      </c>
      <c r="F108" t="s">
        <v>647</v>
      </c>
    </row>
    <row r="109" spans="1:6" x14ac:dyDescent="0.15">
      <c r="A109" t="s">
        <v>331</v>
      </c>
      <c r="B109">
        <v>225.24</v>
      </c>
      <c r="C109">
        <v>7.52173335788319</v>
      </c>
      <c r="D109">
        <v>11.004810000000001</v>
      </c>
      <c r="E109">
        <v>-3.4830766421168109</v>
      </c>
      <c r="F109" t="s">
        <v>647</v>
      </c>
    </row>
  </sheetData>
  <phoneticPr fontId="1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29"/>
  <sheetViews>
    <sheetView tabSelected="1" workbookViewId="0">
      <selection activeCell="J5" sqref="J5"/>
    </sheetView>
  </sheetViews>
  <sheetFormatPr baseColWidth="10" defaultColWidth="9" defaultRowHeight="14" x14ac:dyDescent="0.15"/>
  <cols>
    <col min="1" max="1" width="9.19921875" bestFit="1" customWidth="1"/>
    <col min="2" max="2" width="19.3984375" bestFit="1" customWidth="1"/>
    <col min="3" max="3" width="26" bestFit="1" customWidth="1"/>
    <col min="4" max="4" width="25.19921875" bestFit="1" customWidth="1"/>
    <col min="8" max="8" width="10.59765625" bestFit="1" customWidth="1"/>
    <col min="15" max="15" width="13.796875" bestFit="1" customWidth="1"/>
  </cols>
  <sheetData>
    <row r="1" spans="1:17" ht="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632</v>
      </c>
      <c r="F1" s="1" t="s">
        <v>633</v>
      </c>
    </row>
    <row r="2" spans="1:17" ht="15" x14ac:dyDescent="0.2">
      <c r="A2" t="s">
        <v>4</v>
      </c>
      <c r="B2">
        <v>266.57000732421898</v>
      </c>
      <c r="C2">
        <v>11.1792207789749</v>
      </c>
      <c r="D2">
        <v>13.5938</v>
      </c>
      <c r="E2">
        <f>C2-D2</f>
        <v>-2.4145792210251003</v>
      </c>
      <c r="F2" t="str">
        <f>IF(E2&gt;$I$4+0.5*$I$5,"Long",IF(E2&lt;$I$4-0.5*$I$5,"Short","No action"))</f>
        <v>No action</v>
      </c>
      <c r="H2" s="18" t="s">
        <v>634</v>
      </c>
      <c r="I2" s="18">
        <f>MAX(E330:E629)</f>
        <v>17.099135713754698</v>
      </c>
      <c r="O2" t="s">
        <v>633</v>
      </c>
    </row>
    <row r="3" spans="1:17" ht="15" x14ac:dyDescent="0.2">
      <c r="A3" t="s">
        <v>5</v>
      </c>
      <c r="B3">
        <v>266.61</v>
      </c>
      <c r="C3">
        <v>13.803820155885299</v>
      </c>
      <c r="D3">
        <v>13.745900000000001</v>
      </c>
      <c r="E3">
        <f t="shared" ref="E3:E66" si="0">C3-D3</f>
        <v>5.7920155885298641E-2</v>
      </c>
      <c r="F3" t="str">
        <f t="shared" ref="F3:F66" si="1">IF(E3&gt;$I$4+0.5*$I$5,"Long",IF(E3&lt;$I$4-0.5*$I$5,"Short","No action"))</f>
        <v>No action</v>
      </c>
      <c r="H3" s="18" t="s">
        <v>635</v>
      </c>
      <c r="I3" s="18">
        <f>MIN(E330:E629)</f>
        <v>-15.200364684833351</v>
      </c>
      <c r="O3" t="s">
        <v>644</v>
      </c>
      <c r="P3" t="s">
        <v>642</v>
      </c>
    </row>
    <row r="4" spans="1:17" ht="15" x14ac:dyDescent="0.2">
      <c r="A4" t="s">
        <v>6</v>
      </c>
      <c r="B4">
        <v>268.89</v>
      </c>
      <c r="C4">
        <v>12.152703891446301</v>
      </c>
      <c r="D4">
        <v>12.7193</v>
      </c>
      <c r="E4">
        <f t="shared" si="0"/>
        <v>-0.56659610855369991</v>
      </c>
      <c r="F4" t="str">
        <f t="shared" si="1"/>
        <v>No action</v>
      </c>
      <c r="H4" s="18" t="s">
        <v>636</v>
      </c>
      <c r="I4" s="18">
        <f>AVERAGE(E330:E629)</f>
        <v>-1.1558239847054588</v>
      </c>
      <c r="J4">
        <f>I4-I5*0.5</f>
        <v>-3.5403650732884593</v>
      </c>
      <c r="O4" s="9" t="s">
        <v>645</v>
      </c>
      <c r="P4" s="9" t="s">
        <v>643</v>
      </c>
      <c r="Q4" s="8"/>
    </row>
    <row r="5" spans="1:17" ht="15" x14ac:dyDescent="0.2">
      <c r="A5" t="s">
        <v>7</v>
      </c>
      <c r="B5">
        <v>270.39</v>
      </c>
      <c r="C5">
        <v>18.298923109046001</v>
      </c>
      <c r="D5">
        <v>12.1815</v>
      </c>
      <c r="E5">
        <f t="shared" si="0"/>
        <v>6.1174231090460012</v>
      </c>
      <c r="F5" t="str">
        <f t="shared" si="1"/>
        <v>Long</v>
      </c>
      <c r="H5" s="18" t="s">
        <v>646</v>
      </c>
      <c r="I5" s="18">
        <f>STDEV(E330:E629)</f>
        <v>4.769082177166001</v>
      </c>
      <c r="J5">
        <f>I4+I5*0.5</f>
        <v>1.2287171038775417</v>
      </c>
    </row>
    <row r="6" spans="1:17" ht="15" x14ac:dyDescent="0.2">
      <c r="A6" t="s">
        <v>8</v>
      </c>
      <c r="B6">
        <v>270.19</v>
      </c>
      <c r="C6">
        <v>18.542114816743201</v>
      </c>
      <c r="D6">
        <v>12.4468</v>
      </c>
      <c r="E6">
        <f t="shared" si="0"/>
        <v>6.0953148167432012</v>
      </c>
      <c r="F6" t="str">
        <f t="shared" si="1"/>
        <v>Long</v>
      </c>
      <c r="H6" s="19" t="s">
        <v>653</v>
      </c>
      <c r="I6" s="18">
        <f>SKEW(E330:E629)</f>
        <v>0.95944712882323724</v>
      </c>
    </row>
    <row r="7" spans="1:17" ht="16" thickBot="1" x14ac:dyDescent="0.25">
      <c r="A7" t="s">
        <v>9</v>
      </c>
      <c r="B7">
        <v>267.33</v>
      </c>
      <c r="C7">
        <v>18.542205225877499</v>
      </c>
      <c r="D7">
        <v>13.387499999999999</v>
      </c>
      <c r="E7">
        <f t="shared" si="0"/>
        <v>5.1547052258774997</v>
      </c>
      <c r="F7" t="str">
        <f t="shared" si="1"/>
        <v>Long</v>
      </c>
      <c r="H7" s="19" t="s">
        <v>654</v>
      </c>
      <c r="I7" s="18">
        <f>KURT(E330:E629)</f>
        <v>2.4964187869398589</v>
      </c>
    </row>
    <row r="8" spans="1:17" x14ac:dyDescent="0.15">
      <c r="A8" t="s">
        <v>10</v>
      </c>
      <c r="B8">
        <v>265.14999999999998</v>
      </c>
      <c r="C8">
        <v>19.126689470067699</v>
      </c>
      <c r="D8">
        <v>14.5616</v>
      </c>
      <c r="E8">
        <f t="shared" si="0"/>
        <v>4.5650894700676989</v>
      </c>
      <c r="F8" t="str">
        <f t="shared" si="1"/>
        <v>Long</v>
      </c>
      <c r="I8" t="s">
        <v>637</v>
      </c>
      <c r="K8" s="7" t="s">
        <v>638</v>
      </c>
      <c r="L8" s="7" t="s">
        <v>640</v>
      </c>
      <c r="M8" s="7" t="s">
        <v>641</v>
      </c>
    </row>
    <row r="9" spans="1:17" x14ac:dyDescent="0.15">
      <c r="A9" t="s">
        <v>11</v>
      </c>
      <c r="B9">
        <v>265.93</v>
      </c>
      <c r="C9">
        <v>23.3449228099369</v>
      </c>
      <c r="D9">
        <v>15.7187</v>
      </c>
      <c r="E9">
        <f t="shared" si="0"/>
        <v>7.6262228099369</v>
      </c>
      <c r="F9" t="str">
        <f t="shared" si="1"/>
        <v>Long</v>
      </c>
      <c r="I9">
        <f>I3</f>
        <v>-15.200364684833351</v>
      </c>
      <c r="K9" s="2">
        <v>-15.200364684833351</v>
      </c>
      <c r="L9" s="3">
        <v>1</v>
      </c>
      <c r="M9" s="4">
        <v>3.3333333333333335E-3</v>
      </c>
    </row>
    <row r="10" spans="1:17" x14ac:dyDescent="0.15">
      <c r="A10" t="s">
        <v>12</v>
      </c>
      <c r="B10">
        <v>263.76</v>
      </c>
      <c r="C10">
        <v>23.904161611355601</v>
      </c>
      <c r="D10">
        <v>17.227900000000002</v>
      </c>
      <c r="E10">
        <f t="shared" si="0"/>
        <v>6.6762616113555993</v>
      </c>
      <c r="F10" t="str">
        <f t="shared" si="1"/>
        <v>Long</v>
      </c>
      <c r="I10">
        <f>I9+1</f>
        <v>-14.200364684833351</v>
      </c>
      <c r="K10" s="2">
        <v>-14.200364684833351</v>
      </c>
      <c r="L10" s="3">
        <v>0</v>
      </c>
      <c r="M10" s="4">
        <v>3.3333333333333335E-3</v>
      </c>
    </row>
    <row r="11" spans="1:17" x14ac:dyDescent="0.15">
      <c r="A11" t="s">
        <v>13</v>
      </c>
      <c r="B11">
        <v>265.14999999999998</v>
      </c>
      <c r="C11">
        <v>23.7190965003938</v>
      </c>
      <c r="D11">
        <v>17.954699999999999</v>
      </c>
      <c r="E11">
        <f t="shared" si="0"/>
        <v>5.7643965003938007</v>
      </c>
      <c r="F11" t="str">
        <f t="shared" si="1"/>
        <v>Long</v>
      </c>
      <c r="I11">
        <f t="shared" ref="I11:I49" si="2">I10+1</f>
        <v>-13.200364684833351</v>
      </c>
      <c r="K11" s="2">
        <v>-13.200364684833351</v>
      </c>
      <c r="L11" s="3">
        <v>0</v>
      </c>
      <c r="M11" s="4">
        <v>3.3333333333333335E-3</v>
      </c>
    </row>
    <row r="12" spans="1:17" x14ac:dyDescent="0.15">
      <c r="A12" t="s">
        <v>14</v>
      </c>
      <c r="B12">
        <v>261</v>
      </c>
      <c r="C12">
        <v>24.070724995120401</v>
      </c>
      <c r="D12">
        <v>18.7272</v>
      </c>
      <c r="E12">
        <f t="shared" si="0"/>
        <v>5.3435249951204007</v>
      </c>
      <c r="F12" t="str">
        <f t="shared" si="1"/>
        <v>Long</v>
      </c>
      <c r="I12">
        <f t="shared" si="2"/>
        <v>-12.200364684833351</v>
      </c>
      <c r="K12" s="2">
        <v>-12.200364684833351</v>
      </c>
      <c r="L12" s="3">
        <v>1</v>
      </c>
      <c r="M12" s="4">
        <v>6.6666666666666671E-3</v>
      </c>
    </row>
    <row r="13" spans="1:17" x14ac:dyDescent="0.15">
      <c r="A13" t="s">
        <v>15</v>
      </c>
      <c r="B13">
        <v>259.72000000000003</v>
      </c>
      <c r="C13">
        <v>28.559280318380701</v>
      </c>
      <c r="D13">
        <v>18.459900000000001</v>
      </c>
      <c r="E13">
        <f t="shared" si="0"/>
        <v>10.0993803183807</v>
      </c>
      <c r="F13" t="str">
        <f t="shared" si="1"/>
        <v>Long</v>
      </c>
      <c r="I13">
        <f t="shared" si="2"/>
        <v>-11.200364684833351</v>
      </c>
      <c r="K13" s="2">
        <v>-11.200364684833351</v>
      </c>
      <c r="L13" s="3">
        <v>1</v>
      </c>
      <c r="M13" s="4">
        <v>0.01</v>
      </c>
    </row>
    <row r="14" spans="1:17" x14ac:dyDescent="0.15">
      <c r="A14" t="s">
        <v>16</v>
      </c>
      <c r="B14">
        <v>265.64</v>
      </c>
      <c r="C14">
        <v>28.300344070206499</v>
      </c>
      <c r="D14">
        <v>16.267600000000002</v>
      </c>
      <c r="E14">
        <f t="shared" si="0"/>
        <v>12.032744070206498</v>
      </c>
      <c r="F14" t="str">
        <f t="shared" si="1"/>
        <v>Long</v>
      </c>
      <c r="I14">
        <f t="shared" si="2"/>
        <v>-10.200364684833351</v>
      </c>
      <c r="K14" s="2">
        <v>-10.200364684833351</v>
      </c>
      <c r="L14" s="3">
        <v>3</v>
      </c>
      <c r="M14" s="4">
        <v>0.02</v>
      </c>
    </row>
    <row r="15" spans="1:17" x14ac:dyDescent="0.15">
      <c r="A15" t="s">
        <v>17</v>
      </c>
      <c r="B15">
        <v>263.56</v>
      </c>
      <c r="C15">
        <v>31.099679132397799</v>
      </c>
      <c r="D15">
        <v>17.795300000000001</v>
      </c>
      <c r="E15">
        <f t="shared" si="0"/>
        <v>13.304379132397798</v>
      </c>
      <c r="F15" t="str">
        <f t="shared" si="1"/>
        <v>Long</v>
      </c>
      <c r="I15">
        <f t="shared" si="2"/>
        <v>-9.2003646848333513</v>
      </c>
      <c r="K15" s="2">
        <v>-9.2003646848333513</v>
      </c>
      <c r="L15" s="3">
        <v>0</v>
      </c>
      <c r="M15" s="4">
        <v>0.02</v>
      </c>
    </row>
    <row r="16" spans="1:17" x14ac:dyDescent="0.15">
      <c r="A16" t="s">
        <v>18</v>
      </c>
      <c r="B16">
        <v>260.77</v>
      </c>
      <c r="C16">
        <v>30.042179724738499</v>
      </c>
      <c r="D16">
        <v>18.603899999999999</v>
      </c>
      <c r="E16">
        <f t="shared" si="0"/>
        <v>11.4382797247385</v>
      </c>
      <c r="F16" t="str">
        <f t="shared" si="1"/>
        <v>Long</v>
      </c>
      <c r="I16">
        <f t="shared" si="2"/>
        <v>-8.2003646848333513</v>
      </c>
      <c r="K16" s="2">
        <v>-8.2003646848333513</v>
      </c>
      <c r="L16" s="3">
        <v>4</v>
      </c>
      <c r="M16" s="4">
        <v>3.3333333333333333E-2</v>
      </c>
    </row>
    <row r="17" spans="1:13" x14ac:dyDescent="0.15">
      <c r="A17" t="s">
        <v>19</v>
      </c>
      <c r="B17">
        <v>257.47000000000003</v>
      </c>
      <c r="C17">
        <v>28.5628359084129</v>
      </c>
      <c r="D17">
        <v>20.408999999999999</v>
      </c>
      <c r="E17">
        <f t="shared" si="0"/>
        <v>8.1538359084129013</v>
      </c>
      <c r="F17" t="str">
        <f t="shared" si="1"/>
        <v>Long</v>
      </c>
      <c r="I17">
        <f t="shared" si="2"/>
        <v>-7.2003646848333513</v>
      </c>
      <c r="K17" s="2">
        <v>-7.2003646848333513</v>
      </c>
      <c r="L17" s="3">
        <v>6</v>
      </c>
      <c r="M17" s="4">
        <v>5.3333333333333337E-2</v>
      </c>
    </row>
    <row r="18" spans="1:13" x14ac:dyDescent="0.15">
      <c r="A18" t="s">
        <v>20</v>
      </c>
      <c r="B18">
        <v>263.14999999999998</v>
      </c>
      <c r="C18">
        <v>27.3528846741496</v>
      </c>
      <c r="D18">
        <v>17.226199999999999</v>
      </c>
      <c r="E18">
        <f t="shared" si="0"/>
        <v>10.126684674149601</v>
      </c>
      <c r="F18" t="str">
        <f t="shared" si="1"/>
        <v>Long</v>
      </c>
      <c r="I18">
        <f t="shared" si="2"/>
        <v>-6.2003646848333513</v>
      </c>
      <c r="K18" s="2">
        <v>-6.2003646848333513</v>
      </c>
      <c r="L18" s="3">
        <v>11</v>
      </c>
      <c r="M18" s="4">
        <v>0.09</v>
      </c>
    </row>
    <row r="19" spans="1:13" x14ac:dyDescent="0.15">
      <c r="A19" t="s">
        <v>21</v>
      </c>
      <c r="B19">
        <v>259.83</v>
      </c>
      <c r="C19">
        <v>25.364821600659798</v>
      </c>
      <c r="D19">
        <v>19.5472</v>
      </c>
      <c r="E19">
        <f t="shared" si="0"/>
        <v>5.8176216006597983</v>
      </c>
      <c r="F19" t="str">
        <f t="shared" si="1"/>
        <v>Long</v>
      </c>
      <c r="I19">
        <f t="shared" si="2"/>
        <v>-5.2003646848333513</v>
      </c>
      <c r="K19" s="2">
        <v>-5.2003646848333513</v>
      </c>
      <c r="L19" s="3">
        <v>26</v>
      </c>
      <c r="M19" s="4">
        <v>0.17666666666666667</v>
      </c>
    </row>
    <row r="20" spans="1:13" x14ac:dyDescent="0.15">
      <c r="A20" t="s">
        <v>22</v>
      </c>
      <c r="B20">
        <v>260.60000000000002</v>
      </c>
      <c r="C20">
        <v>25.464632309914901</v>
      </c>
      <c r="D20">
        <v>19.011299999999999</v>
      </c>
      <c r="E20">
        <f t="shared" si="0"/>
        <v>6.4533323099149023</v>
      </c>
      <c r="F20" t="str">
        <f t="shared" si="1"/>
        <v>Long</v>
      </c>
      <c r="I20">
        <f t="shared" si="2"/>
        <v>-4.2003646848333513</v>
      </c>
      <c r="K20" s="2">
        <v>-4.2003646848333513</v>
      </c>
      <c r="L20" s="3">
        <v>22</v>
      </c>
      <c r="M20" s="4">
        <v>0.25</v>
      </c>
    </row>
    <row r="21" spans="1:13" x14ac:dyDescent="0.15">
      <c r="A21" t="s">
        <v>23</v>
      </c>
      <c r="B21">
        <v>265.11</v>
      </c>
      <c r="C21">
        <v>24.571712375176901</v>
      </c>
      <c r="D21">
        <v>17.185600000000001</v>
      </c>
      <c r="E21">
        <f t="shared" si="0"/>
        <v>7.3861123751769</v>
      </c>
      <c r="F21" t="str">
        <f t="shared" si="1"/>
        <v>Long</v>
      </c>
      <c r="I21">
        <f t="shared" si="2"/>
        <v>-3.2003646848333513</v>
      </c>
      <c r="K21" s="2">
        <v>-3.2003646848333513</v>
      </c>
      <c r="L21" s="3">
        <v>35</v>
      </c>
      <c r="M21" s="4">
        <v>0.36666666666666664</v>
      </c>
    </row>
    <row r="22" spans="1:13" x14ac:dyDescent="0.15">
      <c r="A22" t="s">
        <v>24</v>
      </c>
      <c r="B22">
        <v>258.05</v>
      </c>
      <c r="C22">
        <v>15.3807352454611</v>
      </c>
      <c r="D22">
        <v>20.174299999999999</v>
      </c>
      <c r="E22">
        <f t="shared" si="0"/>
        <v>-4.7935647545388989</v>
      </c>
      <c r="F22" t="str">
        <f t="shared" si="1"/>
        <v>Short</v>
      </c>
      <c r="I22">
        <f t="shared" si="2"/>
        <v>-2.2003646848333513</v>
      </c>
      <c r="K22" s="2">
        <v>-2.2003646848333513</v>
      </c>
      <c r="L22" s="3">
        <v>29</v>
      </c>
      <c r="M22" s="4">
        <v>0.46333333333333332</v>
      </c>
    </row>
    <row r="23" spans="1:13" x14ac:dyDescent="0.15">
      <c r="A23" t="s">
        <v>25</v>
      </c>
      <c r="B23">
        <v>263.67</v>
      </c>
      <c r="C23">
        <v>13.5355474021947</v>
      </c>
      <c r="D23">
        <v>17.708690000000001</v>
      </c>
      <c r="E23">
        <f t="shared" si="0"/>
        <v>-4.1731425978053007</v>
      </c>
      <c r="F23" t="str">
        <f t="shared" si="1"/>
        <v>Short</v>
      </c>
      <c r="I23">
        <f t="shared" si="2"/>
        <v>-1.2003646848333513</v>
      </c>
      <c r="K23" s="2">
        <v>-1.2003646848333513</v>
      </c>
      <c r="L23" s="3">
        <v>27</v>
      </c>
      <c r="M23" s="4">
        <v>0.55333333333333334</v>
      </c>
    </row>
    <row r="24" spans="1:13" x14ac:dyDescent="0.15">
      <c r="A24" t="s">
        <v>26</v>
      </c>
      <c r="B24">
        <v>270.43</v>
      </c>
      <c r="C24">
        <v>13.3622309214279</v>
      </c>
      <c r="D24">
        <v>14.366630000000001</v>
      </c>
      <c r="E24">
        <f t="shared" si="0"/>
        <v>-1.0043990785721011</v>
      </c>
      <c r="F24" t="str">
        <f t="shared" si="1"/>
        <v>No action</v>
      </c>
      <c r="I24">
        <f t="shared" si="2"/>
        <v>-0.20036468483335135</v>
      </c>
      <c r="K24" s="2">
        <v>-0.20036468483335135</v>
      </c>
      <c r="L24" s="3">
        <v>22</v>
      </c>
      <c r="M24" s="4">
        <v>0.62666666666666671</v>
      </c>
    </row>
    <row r="25" spans="1:13" x14ac:dyDescent="0.15">
      <c r="A25" t="s">
        <v>27</v>
      </c>
      <c r="B25">
        <v>270.95</v>
      </c>
      <c r="C25">
        <v>13.778567223861501</v>
      </c>
      <c r="D25">
        <v>14.29913</v>
      </c>
      <c r="E25">
        <f t="shared" si="0"/>
        <v>-0.52056277613849922</v>
      </c>
      <c r="F25" t="str">
        <f t="shared" si="1"/>
        <v>No action</v>
      </c>
      <c r="I25">
        <f t="shared" si="2"/>
        <v>0.79963531516664865</v>
      </c>
      <c r="K25" s="2">
        <v>0.79963531516664865</v>
      </c>
      <c r="L25" s="3">
        <v>27</v>
      </c>
      <c r="M25" s="4">
        <v>0.71666666666666667</v>
      </c>
    </row>
    <row r="26" spans="1:13" x14ac:dyDescent="0.15">
      <c r="A26" t="s">
        <v>28</v>
      </c>
      <c r="B26">
        <v>270.49</v>
      </c>
      <c r="C26">
        <v>13.7038592464815</v>
      </c>
      <c r="D26">
        <v>14.429130000000001</v>
      </c>
      <c r="E26">
        <f t="shared" si="0"/>
        <v>-0.72527075351850101</v>
      </c>
      <c r="F26" t="str">
        <f t="shared" si="1"/>
        <v>No action</v>
      </c>
      <c r="I26">
        <f t="shared" si="2"/>
        <v>1.7996353151666487</v>
      </c>
      <c r="K26" s="2">
        <v>1.7996353151666487</v>
      </c>
      <c r="L26" s="3">
        <v>16</v>
      </c>
      <c r="M26" s="4">
        <v>0.77</v>
      </c>
    </row>
    <row r="27" spans="1:13" x14ac:dyDescent="0.15">
      <c r="A27" t="s">
        <v>29</v>
      </c>
      <c r="B27">
        <v>274.2</v>
      </c>
      <c r="C27">
        <v>11.4195362369777</v>
      </c>
      <c r="D27">
        <v>11.35769</v>
      </c>
      <c r="E27">
        <f t="shared" si="0"/>
        <v>6.1846236977700642E-2</v>
      </c>
      <c r="F27" t="str">
        <f t="shared" si="1"/>
        <v>No action</v>
      </c>
      <c r="I27">
        <f t="shared" si="2"/>
        <v>2.7996353151666487</v>
      </c>
      <c r="K27" s="2">
        <v>2.7996353151666487</v>
      </c>
      <c r="L27" s="3">
        <v>17</v>
      </c>
      <c r="M27" s="4">
        <v>0.82666666666666666</v>
      </c>
    </row>
    <row r="28" spans="1:13" x14ac:dyDescent="0.15">
      <c r="A28" t="s">
        <v>30</v>
      </c>
      <c r="B28">
        <v>275</v>
      </c>
      <c r="C28">
        <v>12.466714171754299</v>
      </c>
      <c r="D28">
        <v>12.379630000000001</v>
      </c>
      <c r="E28">
        <f t="shared" si="0"/>
        <v>8.7084171754298723E-2</v>
      </c>
      <c r="F28" t="str">
        <f t="shared" si="1"/>
        <v>No action</v>
      </c>
      <c r="I28">
        <f t="shared" si="2"/>
        <v>3.7996353151666487</v>
      </c>
      <c r="K28" s="2">
        <v>3.7996353151666487</v>
      </c>
      <c r="L28" s="3">
        <v>18</v>
      </c>
      <c r="M28" s="4">
        <v>0.88666666666666671</v>
      </c>
    </row>
    <row r="29" spans="1:13" x14ac:dyDescent="0.15">
      <c r="A29" t="s">
        <v>31</v>
      </c>
      <c r="B29">
        <v>275.3</v>
      </c>
      <c r="C29">
        <v>12.346142615443901</v>
      </c>
      <c r="D29">
        <v>12.46738</v>
      </c>
      <c r="E29">
        <f t="shared" si="0"/>
        <v>-0.12123738455609967</v>
      </c>
      <c r="F29" t="str">
        <f t="shared" si="1"/>
        <v>No action</v>
      </c>
      <c r="I29">
        <f t="shared" si="2"/>
        <v>4.7996353151666487</v>
      </c>
      <c r="K29" s="2">
        <v>4.7996353151666487</v>
      </c>
      <c r="L29" s="3">
        <v>7</v>
      </c>
      <c r="M29" s="4">
        <v>0.91</v>
      </c>
    </row>
    <row r="30" spans="1:13" x14ac:dyDescent="0.15">
      <c r="A30" t="s">
        <v>32</v>
      </c>
      <c r="B30">
        <v>276.72000000000003</v>
      </c>
      <c r="C30">
        <v>15.1494108332981</v>
      </c>
      <c r="D30">
        <v>12.401809999999999</v>
      </c>
      <c r="E30">
        <f t="shared" si="0"/>
        <v>2.747600833298101</v>
      </c>
      <c r="F30" t="str">
        <f t="shared" si="1"/>
        <v>Long</v>
      </c>
      <c r="I30">
        <f t="shared" si="2"/>
        <v>5.7996353151666487</v>
      </c>
      <c r="K30" s="2">
        <v>5.7996353151666487</v>
      </c>
      <c r="L30" s="3">
        <v>9</v>
      </c>
      <c r="M30" s="4">
        <v>0.94</v>
      </c>
    </row>
    <row r="31" spans="1:13" x14ac:dyDescent="0.15">
      <c r="A31" t="s">
        <v>33</v>
      </c>
      <c r="B31">
        <v>278.52</v>
      </c>
      <c r="C31">
        <v>15.936731619170301</v>
      </c>
      <c r="D31">
        <v>11.70781</v>
      </c>
      <c r="E31">
        <f t="shared" si="0"/>
        <v>4.2289216191703005</v>
      </c>
      <c r="F31" t="str">
        <f t="shared" si="1"/>
        <v>Long</v>
      </c>
      <c r="I31">
        <f t="shared" si="2"/>
        <v>6.7996353151666487</v>
      </c>
      <c r="K31" s="2">
        <v>6.7996353151666487</v>
      </c>
      <c r="L31" s="3">
        <v>4</v>
      </c>
      <c r="M31" s="4">
        <v>0.95333333333333337</v>
      </c>
    </row>
    <row r="32" spans="1:13" x14ac:dyDescent="0.15">
      <c r="A32" t="s">
        <v>34</v>
      </c>
      <c r="B32">
        <v>278.87</v>
      </c>
      <c r="C32">
        <v>17.670401392004798</v>
      </c>
      <c r="D32">
        <v>10.55819</v>
      </c>
      <c r="E32">
        <f t="shared" si="0"/>
        <v>7.1122113920047987</v>
      </c>
      <c r="F32" t="str">
        <f t="shared" si="1"/>
        <v>Long</v>
      </c>
      <c r="I32">
        <f t="shared" si="2"/>
        <v>7.7996353151666487</v>
      </c>
      <c r="K32" s="2">
        <v>7.7996353151666487</v>
      </c>
      <c r="L32" s="3">
        <v>3</v>
      </c>
      <c r="M32" s="4">
        <v>0.96333333333333337</v>
      </c>
    </row>
    <row r="33" spans="1:13" x14ac:dyDescent="0.15">
      <c r="A33" t="s">
        <v>35</v>
      </c>
      <c r="B33">
        <v>274.10000000000002</v>
      </c>
      <c r="C33">
        <v>16.0961516680835</v>
      </c>
      <c r="D33">
        <v>12.161809999999999</v>
      </c>
      <c r="E33">
        <f t="shared" si="0"/>
        <v>3.9343416680835013</v>
      </c>
      <c r="F33" t="str">
        <f t="shared" si="1"/>
        <v>Long</v>
      </c>
      <c r="I33">
        <f t="shared" si="2"/>
        <v>8.7996353151666487</v>
      </c>
      <c r="K33" s="2">
        <v>8.7996353151666487</v>
      </c>
      <c r="L33" s="3">
        <v>2</v>
      </c>
      <c r="M33" s="4">
        <v>0.97</v>
      </c>
    </row>
    <row r="34" spans="1:13" x14ac:dyDescent="0.15">
      <c r="A34" t="s">
        <v>36</v>
      </c>
      <c r="B34">
        <v>272.77999999999997</v>
      </c>
      <c r="C34">
        <v>18.171152146411799</v>
      </c>
      <c r="D34">
        <v>13.12688</v>
      </c>
      <c r="E34">
        <f t="shared" si="0"/>
        <v>5.0442721464117994</v>
      </c>
      <c r="F34" t="str">
        <f t="shared" si="1"/>
        <v>Long</v>
      </c>
      <c r="I34">
        <f t="shared" si="2"/>
        <v>9.7996353151666487</v>
      </c>
      <c r="K34" s="2">
        <v>9.7996353151666487</v>
      </c>
      <c r="L34" s="3">
        <v>1</v>
      </c>
      <c r="M34" s="4">
        <v>0.97333333333333338</v>
      </c>
    </row>
    <row r="35" spans="1:13" x14ac:dyDescent="0.15">
      <c r="A35" t="s">
        <v>37</v>
      </c>
      <c r="B35">
        <v>272.88</v>
      </c>
      <c r="C35">
        <v>18.153261234155099</v>
      </c>
      <c r="D35">
        <v>13.187189999999999</v>
      </c>
      <c r="E35">
        <f t="shared" si="0"/>
        <v>4.9660712341551001</v>
      </c>
      <c r="F35" t="str">
        <f t="shared" si="1"/>
        <v>Long</v>
      </c>
      <c r="I35">
        <f t="shared" si="2"/>
        <v>10.799635315166649</v>
      </c>
      <c r="K35" s="2">
        <v>10.799635315166649</v>
      </c>
      <c r="L35" s="3">
        <v>1</v>
      </c>
      <c r="M35" s="4">
        <v>0.97666666666666668</v>
      </c>
    </row>
    <row r="36" spans="1:13" x14ac:dyDescent="0.15">
      <c r="A36" t="s">
        <v>38</v>
      </c>
      <c r="B36">
        <v>272.19</v>
      </c>
      <c r="C36">
        <v>18.416264840492101</v>
      </c>
      <c r="D36">
        <v>13.734500000000001</v>
      </c>
      <c r="E36">
        <f t="shared" si="0"/>
        <v>4.6817648404921002</v>
      </c>
      <c r="F36" t="str">
        <f t="shared" si="1"/>
        <v>Long</v>
      </c>
      <c r="I36">
        <f t="shared" si="2"/>
        <v>11.799635315166649</v>
      </c>
      <c r="K36" s="2">
        <v>11.799635315166649</v>
      </c>
      <c r="L36" s="3">
        <v>1</v>
      </c>
      <c r="M36" s="4">
        <v>0.98</v>
      </c>
    </row>
    <row r="37" spans="1:13" x14ac:dyDescent="0.15">
      <c r="A37" t="s">
        <v>39</v>
      </c>
      <c r="B37">
        <v>269.08</v>
      </c>
      <c r="C37">
        <v>17.3604569643019</v>
      </c>
      <c r="D37">
        <v>14.359690000000001</v>
      </c>
      <c r="E37">
        <f t="shared" si="0"/>
        <v>3.0007669643018993</v>
      </c>
      <c r="F37" t="str">
        <f t="shared" si="1"/>
        <v>Long</v>
      </c>
      <c r="I37">
        <f t="shared" si="2"/>
        <v>12.799635315166649</v>
      </c>
      <c r="K37" s="2">
        <v>12.799635315166649</v>
      </c>
      <c r="L37" s="3">
        <v>0</v>
      </c>
      <c r="M37" s="4">
        <v>0.98</v>
      </c>
    </row>
    <row r="38" spans="1:13" x14ac:dyDescent="0.15">
      <c r="A38" t="s">
        <v>40</v>
      </c>
      <c r="B38">
        <v>267.7</v>
      </c>
      <c r="C38">
        <v>16.934180728018301</v>
      </c>
      <c r="D38">
        <v>16.057189999999999</v>
      </c>
      <c r="E38">
        <f t="shared" si="0"/>
        <v>0.87699072801830269</v>
      </c>
      <c r="F38" t="str">
        <f t="shared" si="1"/>
        <v>No action</v>
      </c>
      <c r="I38">
        <f t="shared" si="2"/>
        <v>13.799635315166649</v>
      </c>
      <c r="K38" s="2">
        <v>13.799635315166649</v>
      </c>
      <c r="L38" s="3">
        <v>0</v>
      </c>
      <c r="M38" s="4">
        <v>0.98</v>
      </c>
    </row>
    <row r="39" spans="1:13" x14ac:dyDescent="0.15">
      <c r="A39" t="s">
        <v>41</v>
      </c>
      <c r="B39">
        <v>271.64999999999998</v>
      </c>
      <c r="C39">
        <v>16.769929830922401</v>
      </c>
      <c r="D39">
        <v>14.06081</v>
      </c>
      <c r="E39">
        <f t="shared" si="0"/>
        <v>2.7091198309224005</v>
      </c>
      <c r="F39" t="str">
        <f t="shared" si="1"/>
        <v>Long</v>
      </c>
      <c r="I39">
        <f t="shared" si="2"/>
        <v>14.799635315166649</v>
      </c>
      <c r="K39" s="2">
        <v>14.799635315166649</v>
      </c>
      <c r="L39" s="3">
        <v>1</v>
      </c>
      <c r="M39" s="4">
        <v>0.98333333333333328</v>
      </c>
    </row>
    <row r="40" spans="1:13" x14ac:dyDescent="0.15">
      <c r="A40" t="s">
        <v>42</v>
      </c>
      <c r="B40">
        <v>274.43</v>
      </c>
      <c r="C40">
        <v>16.519327125902802</v>
      </c>
      <c r="D40">
        <v>13.627190000000001</v>
      </c>
      <c r="E40">
        <f t="shared" si="0"/>
        <v>2.892137125902801</v>
      </c>
      <c r="F40" t="str">
        <f t="shared" si="1"/>
        <v>Long</v>
      </c>
      <c r="I40">
        <f t="shared" si="2"/>
        <v>15.799635315166649</v>
      </c>
      <c r="K40" s="2">
        <v>15.799635315166649</v>
      </c>
      <c r="L40" s="3">
        <v>0</v>
      </c>
      <c r="M40" s="4">
        <v>0.98333333333333328</v>
      </c>
    </row>
    <row r="41" spans="1:13" x14ac:dyDescent="0.15">
      <c r="A41" t="s">
        <v>43</v>
      </c>
      <c r="B41">
        <v>277.89999999999998</v>
      </c>
      <c r="C41">
        <v>13.4719114985333</v>
      </c>
      <c r="D41">
        <v>12.077310000000001</v>
      </c>
      <c r="E41">
        <f t="shared" si="0"/>
        <v>1.3946014985332997</v>
      </c>
      <c r="F41" t="str">
        <f t="shared" si="1"/>
        <v>Long</v>
      </c>
      <c r="I41">
        <f t="shared" si="2"/>
        <v>16.799635315166647</v>
      </c>
      <c r="K41" s="2">
        <v>16.799635315166647</v>
      </c>
      <c r="L41" s="3">
        <v>3</v>
      </c>
      <c r="M41" s="4">
        <v>0.99333333333333329</v>
      </c>
    </row>
    <row r="42" spans="1:13" x14ac:dyDescent="0.15">
      <c r="A42" t="s">
        <v>44</v>
      </c>
      <c r="B42">
        <v>274.70999999999998</v>
      </c>
      <c r="C42">
        <v>14.027699484333899</v>
      </c>
      <c r="D42">
        <v>12.069000000000001</v>
      </c>
      <c r="E42">
        <f t="shared" si="0"/>
        <v>1.9586994843338985</v>
      </c>
      <c r="F42" t="str">
        <f t="shared" si="1"/>
        <v>Long</v>
      </c>
      <c r="I42">
        <f t="shared" si="2"/>
        <v>17.799635315166647</v>
      </c>
      <c r="K42" s="2">
        <v>17.799635315166647</v>
      </c>
      <c r="L42" s="3">
        <v>2</v>
      </c>
      <c r="M42" s="4">
        <v>1</v>
      </c>
    </row>
    <row r="43" spans="1:13" x14ac:dyDescent="0.15">
      <c r="A43" t="s">
        <v>45</v>
      </c>
      <c r="B43">
        <v>270.39999999999998</v>
      </c>
      <c r="C43">
        <v>13.8180675408378</v>
      </c>
      <c r="D43">
        <v>14.005879999999999</v>
      </c>
      <c r="E43">
        <f t="shared" si="0"/>
        <v>-0.18781245916219902</v>
      </c>
      <c r="F43" t="str">
        <f t="shared" si="1"/>
        <v>No action</v>
      </c>
      <c r="I43">
        <f t="shared" si="2"/>
        <v>18.799635315166647</v>
      </c>
      <c r="K43" s="2">
        <v>18.799635315166647</v>
      </c>
      <c r="L43" s="3">
        <v>0</v>
      </c>
      <c r="M43" s="4">
        <v>1</v>
      </c>
    </row>
    <row r="44" spans="1:13" ht="15" thickBot="1" x14ac:dyDescent="0.2">
      <c r="A44" t="s">
        <v>46</v>
      </c>
      <c r="B44">
        <v>270.05</v>
      </c>
      <c r="C44">
        <v>27.332925016175601</v>
      </c>
      <c r="D44">
        <v>15.91963</v>
      </c>
      <c r="E44">
        <f t="shared" si="0"/>
        <v>11.413295016175601</v>
      </c>
      <c r="F44" t="str">
        <f t="shared" si="1"/>
        <v>Long</v>
      </c>
      <c r="K44" s="5" t="s">
        <v>639</v>
      </c>
      <c r="L44" s="5">
        <v>0</v>
      </c>
      <c r="M44" s="6">
        <v>1</v>
      </c>
    </row>
    <row r="45" spans="1:13" x14ac:dyDescent="0.15">
      <c r="A45" t="s">
        <v>47</v>
      </c>
      <c r="B45">
        <v>271.39999999999998</v>
      </c>
      <c r="C45">
        <v>27.366146724511101</v>
      </c>
      <c r="D45">
        <v>14.96669</v>
      </c>
      <c r="E45">
        <f t="shared" si="0"/>
        <v>12.399456724511101</v>
      </c>
      <c r="F45" t="str">
        <f t="shared" si="1"/>
        <v>Long</v>
      </c>
    </row>
    <row r="46" spans="1:13" x14ac:dyDescent="0.15">
      <c r="A46" t="s">
        <v>48</v>
      </c>
      <c r="B46">
        <v>273.11</v>
      </c>
      <c r="C46">
        <v>28.637998405342099</v>
      </c>
      <c r="D46">
        <v>13.821630000000001</v>
      </c>
      <c r="E46">
        <f t="shared" si="0"/>
        <v>14.816368405342098</v>
      </c>
      <c r="F46" t="str">
        <f t="shared" si="1"/>
        <v>Long</v>
      </c>
    </row>
    <row r="47" spans="1:13" x14ac:dyDescent="0.15">
      <c r="A47" t="s">
        <v>49</v>
      </c>
      <c r="B47">
        <v>273.02999999999997</v>
      </c>
      <c r="C47">
        <v>38.114261365546902</v>
      </c>
      <c r="D47">
        <v>14.190630000000001</v>
      </c>
      <c r="E47">
        <f t="shared" si="0"/>
        <v>23.923631365546903</v>
      </c>
      <c r="F47" t="str">
        <f t="shared" si="1"/>
        <v>Long</v>
      </c>
    </row>
    <row r="48" spans="1:13" x14ac:dyDescent="0.15">
      <c r="A48" t="s">
        <v>50</v>
      </c>
      <c r="B48">
        <v>269.58999999999997</v>
      </c>
      <c r="C48">
        <v>38.630710232180299</v>
      </c>
      <c r="D48">
        <v>14.926500000000001</v>
      </c>
      <c r="E48">
        <f t="shared" si="0"/>
        <v>23.704210232180298</v>
      </c>
      <c r="F48" t="str">
        <f t="shared" si="1"/>
        <v>Long</v>
      </c>
    </row>
    <row r="49" spans="1:6" x14ac:dyDescent="0.15">
      <c r="A49" t="s">
        <v>51</v>
      </c>
      <c r="B49">
        <v>266</v>
      </c>
      <c r="C49">
        <v>37.161882296065997</v>
      </c>
      <c r="D49">
        <v>17.78181</v>
      </c>
      <c r="E49">
        <f t="shared" si="0"/>
        <v>19.380072296065997</v>
      </c>
      <c r="F49" t="str">
        <f t="shared" si="1"/>
        <v>Long</v>
      </c>
    </row>
    <row r="50" spans="1:6" x14ac:dyDescent="0.15">
      <c r="A50" t="s">
        <v>52</v>
      </c>
      <c r="B50">
        <v>265.33999999999997</v>
      </c>
      <c r="C50">
        <v>37.021659784246097</v>
      </c>
      <c r="D50">
        <v>18.037500000000001</v>
      </c>
      <c r="E50">
        <f t="shared" si="0"/>
        <v>18.984159784246096</v>
      </c>
      <c r="F50" t="str">
        <f t="shared" si="1"/>
        <v>Long</v>
      </c>
    </row>
    <row r="51" spans="1:6" x14ac:dyDescent="0.15">
      <c r="A51" t="s">
        <v>53</v>
      </c>
      <c r="B51">
        <v>261.5</v>
      </c>
      <c r="C51">
        <v>34.7245048196528</v>
      </c>
      <c r="D51">
        <v>22.705310000000001</v>
      </c>
      <c r="E51">
        <f t="shared" si="0"/>
        <v>12.0191948196528</v>
      </c>
      <c r="F51" t="str">
        <f t="shared" si="1"/>
        <v>Long</v>
      </c>
    </row>
    <row r="52" spans="1:6" x14ac:dyDescent="0.15">
      <c r="A52" t="s">
        <v>54</v>
      </c>
      <c r="B52">
        <v>257.63</v>
      </c>
      <c r="C52">
        <v>31.605009355460702</v>
      </c>
      <c r="D52">
        <v>25.324999999999999</v>
      </c>
      <c r="E52">
        <f t="shared" si="0"/>
        <v>6.2800093554607024</v>
      </c>
      <c r="F52" t="str">
        <f t="shared" si="1"/>
        <v>Long</v>
      </c>
    </row>
    <row r="53" spans="1:6" x14ac:dyDescent="0.15">
      <c r="A53" t="s">
        <v>55</v>
      </c>
      <c r="B53">
        <v>267.67</v>
      </c>
      <c r="C53">
        <v>29.3284525764068</v>
      </c>
      <c r="D53">
        <v>17.668880000000001</v>
      </c>
      <c r="E53">
        <f t="shared" si="0"/>
        <v>11.659572576406799</v>
      </c>
      <c r="F53" t="str">
        <f t="shared" si="1"/>
        <v>Long</v>
      </c>
    </row>
    <row r="54" spans="1:6" x14ac:dyDescent="0.15">
      <c r="A54" t="s">
        <v>56</v>
      </c>
      <c r="B54">
        <v>269.13</v>
      </c>
      <c r="C54">
        <v>29.553177276916799</v>
      </c>
      <c r="D54">
        <v>21.467310000000001</v>
      </c>
      <c r="E54">
        <f t="shared" si="0"/>
        <v>8.0858672769167974</v>
      </c>
      <c r="F54" t="str">
        <f t="shared" si="1"/>
        <v>Long</v>
      </c>
    </row>
    <row r="55" spans="1:6" x14ac:dyDescent="0.15">
      <c r="A55" t="s">
        <v>57</v>
      </c>
      <c r="B55">
        <v>263.93</v>
      </c>
      <c r="C55">
        <v>25.734988524321601</v>
      </c>
      <c r="D55">
        <v>28.362629999999999</v>
      </c>
      <c r="E55">
        <f t="shared" si="0"/>
        <v>-2.6276414756783986</v>
      </c>
      <c r="F55" t="str">
        <f t="shared" si="1"/>
        <v>No action</v>
      </c>
    </row>
    <row r="56" spans="1:6" x14ac:dyDescent="0.15">
      <c r="A56" t="s">
        <v>58</v>
      </c>
      <c r="B56">
        <v>275.45</v>
      </c>
      <c r="C56">
        <v>15.0732240716932</v>
      </c>
      <c r="D56">
        <v>14.254810000000001</v>
      </c>
      <c r="E56">
        <f t="shared" si="0"/>
        <v>0.81841407169319957</v>
      </c>
      <c r="F56" t="str">
        <f t="shared" si="1"/>
        <v>No action</v>
      </c>
    </row>
    <row r="57" spans="1:6" x14ac:dyDescent="0.15">
      <c r="A57" t="s">
        <v>59</v>
      </c>
      <c r="B57">
        <v>281.58</v>
      </c>
      <c r="C57">
        <v>10.712052906286599</v>
      </c>
      <c r="D57">
        <v>11.423500000000001</v>
      </c>
      <c r="E57">
        <f t="shared" si="0"/>
        <v>-0.7114470937134012</v>
      </c>
      <c r="F57" t="str">
        <f t="shared" si="1"/>
        <v>No action</v>
      </c>
    </row>
    <row r="58" spans="1:6" x14ac:dyDescent="0.15">
      <c r="A58" t="s">
        <v>60</v>
      </c>
      <c r="B58">
        <v>281.89999999999998</v>
      </c>
      <c r="C58">
        <v>10.869956075920401</v>
      </c>
      <c r="D58">
        <v>11.832879999999999</v>
      </c>
      <c r="E58">
        <f t="shared" si="0"/>
        <v>-0.96292392407959859</v>
      </c>
      <c r="F58" t="str">
        <f t="shared" si="1"/>
        <v>No action</v>
      </c>
    </row>
    <row r="59" spans="1:6" x14ac:dyDescent="0.15">
      <c r="A59" t="s">
        <v>61</v>
      </c>
      <c r="B59">
        <v>281.76</v>
      </c>
      <c r="C59">
        <v>10.971432230204099</v>
      </c>
      <c r="D59">
        <v>12.251379999999999</v>
      </c>
      <c r="E59">
        <f t="shared" si="0"/>
        <v>-1.2799477697958999</v>
      </c>
      <c r="F59" t="str">
        <f t="shared" si="1"/>
        <v>No action</v>
      </c>
    </row>
    <row r="60" spans="1:6" x14ac:dyDescent="0.15">
      <c r="A60" t="s">
        <v>62</v>
      </c>
      <c r="B60">
        <v>284.68</v>
      </c>
      <c r="C60">
        <v>9.4852525982190503</v>
      </c>
      <c r="D60">
        <v>11.66888</v>
      </c>
      <c r="E60">
        <f t="shared" si="0"/>
        <v>-2.1836274017809494</v>
      </c>
      <c r="F60" t="str">
        <f t="shared" si="1"/>
        <v>No action</v>
      </c>
    </row>
    <row r="61" spans="1:6" x14ac:dyDescent="0.15">
      <c r="A61" t="s">
        <v>63</v>
      </c>
      <c r="B61">
        <v>286.58</v>
      </c>
      <c r="C61">
        <v>8.5219051450427692</v>
      </c>
      <c r="D61">
        <v>9.4713750000000001</v>
      </c>
      <c r="E61">
        <f t="shared" si="0"/>
        <v>-0.94946985495723091</v>
      </c>
      <c r="F61" t="str">
        <f t="shared" si="1"/>
        <v>No action</v>
      </c>
    </row>
    <row r="62" spans="1:6" x14ac:dyDescent="0.15">
      <c r="A62" t="s">
        <v>64</v>
      </c>
      <c r="B62">
        <v>283.3</v>
      </c>
      <c r="C62">
        <v>7.3131184703575096</v>
      </c>
      <c r="D62">
        <v>9.8043750000000003</v>
      </c>
      <c r="E62">
        <f t="shared" si="0"/>
        <v>-2.4912565296424907</v>
      </c>
      <c r="F62" t="str">
        <f t="shared" si="1"/>
        <v>No action</v>
      </c>
    </row>
    <row r="63" spans="1:6" x14ac:dyDescent="0.15">
      <c r="A63" t="s">
        <v>65</v>
      </c>
      <c r="B63">
        <v>283.18</v>
      </c>
      <c r="C63">
        <v>7.4975870144950401</v>
      </c>
      <c r="D63">
        <v>9.6378749999999993</v>
      </c>
      <c r="E63">
        <f t="shared" si="0"/>
        <v>-2.1402879855049592</v>
      </c>
      <c r="F63" t="str">
        <f t="shared" si="1"/>
        <v>No action</v>
      </c>
    </row>
    <row r="64" spans="1:6" x14ac:dyDescent="0.15">
      <c r="A64" t="s">
        <v>66</v>
      </c>
      <c r="B64">
        <v>283.29000000000002</v>
      </c>
      <c r="C64">
        <v>7.7176973039148598</v>
      </c>
      <c r="D64">
        <v>9.1781249999999996</v>
      </c>
      <c r="E64">
        <f t="shared" si="0"/>
        <v>-1.4604276960851399</v>
      </c>
      <c r="F64" t="str">
        <f t="shared" si="1"/>
        <v>No action</v>
      </c>
    </row>
    <row r="65" spans="1:6" x14ac:dyDescent="0.15">
      <c r="A65" t="s">
        <v>67</v>
      </c>
      <c r="B65">
        <v>282.69</v>
      </c>
      <c r="C65">
        <v>7.7099751550254698</v>
      </c>
      <c r="D65">
        <v>8.9596879999999999</v>
      </c>
      <c r="E65">
        <f t="shared" si="0"/>
        <v>-1.2497128449745301</v>
      </c>
      <c r="F65" t="str">
        <f t="shared" si="1"/>
        <v>No action</v>
      </c>
    </row>
    <row r="66" spans="1:6" x14ac:dyDescent="0.15">
      <c r="A66" t="s">
        <v>68</v>
      </c>
      <c r="B66">
        <v>280.41000000000003</v>
      </c>
      <c r="C66">
        <v>7.2158644077669303</v>
      </c>
      <c r="D66">
        <v>8.7965</v>
      </c>
      <c r="E66">
        <f t="shared" si="0"/>
        <v>-1.5806355922330697</v>
      </c>
      <c r="F66" t="str">
        <f t="shared" si="1"/>
        <v>No action</v>
      </c>
    </row>
    <row r="67" spans="1:6" x14ac:dyDescent="0.15">
      <c r="A67" t="s">
        <v>69</v>
      </c>
      <c r="B67">
        <v>279.14</v>
      </c>
      <c r="C67">
        <v>7.4643435243236604</v>
      </c>
      <c r="D67">
        <v>9.5881880000000006</v>
      </c>
      <c r="E67">
        <f t="shared" ref="E67:E130" si="3">C67-D67</f>
        <v>-2.1238444756763402</v>
      </c>
      <c r="F67" t="str">
        <f t="shared" ref="F67:F130" si="4">IF(E67&gt;$I$4+0.5*$I$5,"Long",IF(E67&lt;$I$4-0.5*$I$5,"Short","No action"))</f>
        <v>No action</v>
      </c>
    </row>
    <row r="68" spans="1:6" x14ac:dyDescent="0.15">
      <c r="A68" t="s">
        <v>70</v>
      </c>
      <c r="B68">
        <v>279.61</v>
      </c>
      <c r="C68">
        <v>6.9039672222512101</v>
      </c>
      <c r="D68">
        <v>9.3278750000000006</v>
      </c>
      <c r="E68">
        <f t="shared" si="3"/>
        <v>-2.4239077777487905</v>
      </c>
      <c r="F68" t="str">
        <f t="shared" si="4"/>
        <v>No action</v>
      </c>
    </row>
    <row r="69" spans="1:6" x14ac:dyDescent="0.15">
      <c r="A69" t="s">
        <v>71</v>
      </c>
      <c r="B69">
        <v>276.97000000000003</v>
      </c>
      <c r="C69">
        <v>6.2135237356517701</v>
      </c>
      <c r="D69">
        <v>10.419689999999999</v>
      </c>
      <c r="E69">
        <f t="shared" si="3"/>
        <v>-4.2061662643482292</v>
      </c>
      <c r="F69" t="str">
        <f t="shared" si="4"/>
        <v>Short</v>
      </c>
    </row>
    <row r="70" spans="1:6" x14ac:dyDescent="0.15">
      <c r="A70" t="s">
        <v>72</v>
      </c>
      <c r="B70">
        <v>277.92</v>
      </c>
      <c r="C70">
        <v>4.9388356175395902</v>
      </c>
      <c r="D70">
        <v>8.4106249999999996</v>
      </c>
      <c r="E70">
        <f t="shared" si="3"/>
        <v>-3.4717893824604094</v>
      </c>
      <c r="F70" t="str">
        <f t="shared" si="4"/>
        <v>No action</v>
      </c>
    </row>
    <row r="71" spans="1:6" x14ac:dyDescent="0.15">
      <c r="A71" t="s">
        <v>73</v>
      </c>
      <c r="B71">
        <v>276.12</v>
      </c>
      <c r="C71">
        <v>6.4522889700634698</v>
      </c>
      <c r="D71">
        <v>7.8198749999999997</v>
      </c>
      <c r="E71">
        <f t="shared" si="3"/>
        <v>-1.3675860299365299</v>
      </c>
      <c r="F71" t="str">
        <f t="shared" si="4"/>
        <v>No action</v>
      </c>
    </row>
    <row r="72" spans="1:6" x14ac:dyDescent="0.15">
      <c r="A72" t="s">
        <v>74</v>
      </c>
      <c r="B72">
        <v>274.12</v>
      </c>
      <c r="C72">
        <v>6.02255493283704</v>
      </c>
      <c r="D72">
        <v>7.842625</v>
      </c>
      <c r="E72">
        <f t="shared" si="3"/>
        <v>-1.8200700671629599</v>
      </c>
      <c r="F72" t="str">
        <f t="shared" si="4"/>
        <v>No action</v>
      </c>
    </row>
    <row r="73" spans="1:6" x14ac:dyDescent="0.15">
      <c r="A73" t="s">
        <v>75</v>
      </c>
      <c r="B73">
        <v>274.54000000000002</v>
      </c>
      <c r="C73">
        <v>5.6372990606898599</v>
      </c>
      <c r="D73">
        <v>7.9911250000000003</v>
      </c>
      <c r="E73">
        <f t="shared" si="3"/>
        <v>-2.3538259393101404</v>
      </c>
      <c r="F73" t="str">
        <f t="shared" si="4"/>
        <v>No action</v>
      </c>
    </row>
    <row r="74" spans="1:6" x14ac:dyDescent="0.15">
      <c r="A74" t="s">
        <v>76</v>
      </c>
      <c r="B74">
        <v>273.92</v>
      </c>
      <c r="C74">
        <v>6.0769012023273001</v>
      </c>
      <c r="D74">
        <v>7.5294999999999996</v>
      </c>
      <c r="E74">
        <f t="shared" si="3"/>
        <v>-1.4525987976726995</v>
      </c>
      <c r="F74" t="str">
        <f t="shared" si="4"/>
        <v>No action</v>
      </c>
    </row>
    <row r="75" spans="1:6" x14ac:dyDescent="0.15">
      <c r="A75" t="s">
        <v>77</v>
      </c>
      <c r="B75">
        <v>273.42</v>
      </c>
      <c r="C75">
        <v>6.2674060232059698</v>
      </c>
      <c r="D75">
        <v>7.3609999999999998</v>
      </c>
      <c r="E75">
        <f t="shared" si="3"/>
        <v>-1.0935939767940299</v>
      </c>
      <c r="F75" t="str">
        <f t="shared" si="4"/>
        <v>No action</v>
      </c>
    </row>
    <row r="76" spans="1:6" x14ac:dyDescent="0.15">
      <c r="A76" t="s">
        <v>78</v>
      </c>
      <c r="B76">
        <v>271.61</v>
      </c>
      <c r="C76">
        <v>5.71911729254587</v>
      </c>
      <c r="D76">
        <v>7.2608129999999997</v>
      </c>
      <c r="E76">
        <f t="shared" si="3"/>
        <v>-1.5416957074541298</v>
      </c>
      <c r="F76" t="str">
        <f t="shared" si="4"/>
        <v>No action</v>
      </c>
    </row>
    <row r="77" spans="1:6" x14ac:dyDescent="0.15">
      <c r="A77" t="s">
        <v>79</v>
      </c>
      <c r="B77">
        <v>270.47000000000003</v>
      </c>
      <c r="C77">
        <v>5.6612753999029302</v>
      </c>
      <c r="D77">
        <v>7.0153749999999997</v>
      </c>
      <c r="E77">
        <f t="shared" si="3"/>
        <v>-1.3540996000970695</v>
      </c>
      <c r="F77" t="str">
        <f t="shared" si="4"/>
        <v>No action</v>
      </c>
    </row>
    <row r="78" spans="1:6" ht="15" thickBot="1" x14ac:dyDescent="0.2">
      <c r="A78" t="s">
        <v>80</v>
      </c>
      <c r="B78">
        <v>268.77</v>
      </c>
      <c r="C78">
        <v>5.4055849104462199</v>
      </c>
      <c r="D78">
        <v>7.0650000000000004</v>
      </c>
      <c r="E78">
        <f t="shared" si="3"/>
        <v>-1.6594150895537805</v>
      </c>
      <c r="F78" t="str">
        <f t="shared" si="4"/>
        <v>No action</v>
      </c>
    </row>
    <row r="79" spans="1:6" x14ac:dyDescent="0.15">
      <c r="A79" s="10" t="s">
        <v>81</v>
      </c>
      <c r="B79" s="11">
        <v>266.86</v>
      </c>
      <c r="C79" s="11">
        <v>5.07707355691318</v>
      </c>
      <c r="D79" s="11">
        <v>7.3086880000000001</v>
      </c>
      <c r="E79" s="11">
        <f t="shared" si="3"/>
        <v>-2.2316144430868201</v>
      </c>
      <c r="F79" t="str">
        <f t="shared" si="4"/>
        <v>No action</v>
      </c>
    </row>
    <row r="80" spans="1:6" x14ac:dyDescent="0.15">
      <c r="A80" s="12" t="s">
        <v>82</v>
      </c>
      <c r="B80" s="13">
        <v>267.87</v>
      </c>
      <c r="C80" s="13">
        <v>4.6945799071192704</v>
      </c>
      <c r="D80" s="13">
        <v>7.3330000000000002</v>
      </c>
      <c r="E80" s="13">
        <f t="shared" si="3"/>
        <v>-2.6384200928807298</v>
      </c>
      <c r="F80" t="str">
        <f t="shared" si="4"/>
        <v>No action</v>
      </c>
    </row>
    <row r="81" spans="1:6" x14ac:dyDescent="0.15">
      <c r="A81" s="12" t="s">
        <v>83</v>
      </c>
      <c r="B81" s="13">
        <v>267.32</v>
      </c>
      <c r="C81" s="13">
        <v>5.33187244164814</v>
      </c>
      <c r="D81" s="13">
        <v>8.173</v>
      </c>
      <c r="E81" s="13">
        <f t="shared" si="3"/>
        <v>-2.84112755835186</v>
      </c>
      <c r="F81" t="str">
        <f t="shared" si="4"/>
        <v>No action</v>
      </c>
    </row>
    <row r="82" spans="1:6" x14ac:dyDescent="0.15">
      <c r="A82" s="12" t="s">
        <v>84</v>
      </c>
      <c r="B82" s="13">
        <v>267.19</v>
      </c>
      <c r="C82" s="13">
        <v>5.3324894306502397</v>
      </c>
      <c r="D82" s="13">
        <v>7.9653749999999999</v>
      </c>
      <c r="E82" s="13">
        <f t="shared" si="3"/>
        <v>-2.6328855693497601</v>
      </c>
      <c r="F82" t="str">
        <f t="shared" si="4"/>
        <v>No action</v>
      </c>
    </row>
    <row r="83" spans="1:6" x14ac:dyDescent="0.15">
      <c r="A83" s="12" t="s">
        <v>85</v>
      </c>
      <c r="B83" s="13">
        <v>267.51</v>
      </c>
      <c r="C83" s="13">
        <v>5.3231148960876</v>
      </c>
      <c r="D83" s="13">
        <v>7.6083129999999999</v>
      </c>
      <c r="E83" s="13">
        <f t="shared" si="3"/>
        <v>-2.2851981039123999</v>
      </c>
      <c r="F83" t="str">
        <f t="shared" si="4"/>
        <v>No action</v>
      </c>
    </row>
    <row r="84" spans="1:6" x14ac:dyDescent="0.15">
      <c r="A84" s="12" t="s">
        <v>86</v>
      </c>
      <c r="B84" s="13">
        <v>267.58</v>
      </c>
      <c r="C84" s="13">
        <v>5.4595744696081896</v>
      </c>
      <c r="D84" s="13">
        <v>7.3825000000000003</v>
      </c>
      <c r="E84" s="13">
        <f t="shared" si="3"/>
        <v>-1.9229255303918107</v>
      </c>
      <c r="F84" t="str">
        <f t="shared" si="4"/>
        <v>No action</v>
      </c>
    </row>
    <row r="85" spans="1:6" x14ac:dyDescent="0.15">
      <c r="A85" s="12" t="s">
        <v>87</v>
      </c>
      <c r="B85" s="13">
        <v>267.02999999999997</v>
      </c>
      <c r="C85" s="13">
        <v>5.9777962978750097</v>
      </c>
      <c r="D85" s="13">
        <v>7.3704999999999998</v>
      </c>
      <c r="E85" s="13">
        <f t="shared" si="3"/>
        <v>-1.3927037021249902</v>
      </c>
      <c r="F85" t="str">
        <f t="shared" si="4"/>
        <v>No action</v>
      </c>
    </row>
    <row r="86" spans="1:6" x14ac:dyDescent="0.15">
      <c r="A86" s="12" t="s">
        <v>88</v>
      </c>
      <c r="B86" s="13">
        <v>267.17</v>
      </c>
      <c r="C86" s="13">
        <v>5.9516667616282799</v>
      </c>
      <c r="D86" s="13">
        <v>7.7631249999999996</v>
      </c>
      <c r="E86" s="13">
        <f t="shared" si="3"/>
        <v>-1.8114582383717197</v>
      </c>
      <c r="F86" t="str">
        <f t="shared" si="4"/>
        <v>No action</v>
      </c>
    </row>
    <row r="87" spans="1:6" x14ac:dyDescent="0.15">
      <c r="A87" s="12" t="s">
        <v>89</v>
      </c>
      <c r="B87" s="13">
        <v>268.2</v>
      </c>
      <c r="C87" s="13">
        <v>5.0707065975752403</v>
      </c>
      <c r="D87" s="13">
        <v>7.2530000000000001</v>
      </c>
      <c r="E87" s="13">
        <f t="shared" si="3"/>
        <v>-2.1822934024247598</v>
      </c>
      <c r="F87" t="str">
        <f t="shared" si="4"/>
        <v>No action</v>
      </c>
    </row>
    <row r="88" spans="1:6" x14ac:dyDescent="0.15">
      <c r="A88" s="12" t="s">
        <v>90</v>
      </c>
      <c r="B88" s="13">
        <v>266.51</v>
      </c>
      <c r="C88" s="13">
        <v>5.1869211782406701</v>
      </c>
      <c r="D88" s="13">
        <v>6.9476880000000003</v>
      </c>
      <c r="E88" s="13">
        <f t="shared" si="3"/>
        <v>-1.7607668217593302</v>
      </c>
      <c r="F88" t="str">
        <f t="shared" si="4"/>
        <v>No action</v>
      </c>
    </row>
    <row r="89" spans="1:6" x14ac:dyDescent="0.15">
      <c r="A89" s="12" t="s">
        <v>91</v>
      </c>
      <c r="B89" s="13">
        <v>265.66000000000003</v>
      </c>
      <c r="C89" s="13">
        <v>5.1190881348021602</v>
      </c>
      <c r="D89" s="13">
        <v>7.4533750000000003</v>
      </c>
      <c r="E89" s="13">
        <f t="shared" si="3"/>
        <v>-2.3342868651978401</v>
      </c>
      <c r="F89" t="str">
        <f t="shared" si="4"/>
        <v>No action</v>
      </c>
    </row>
    <row r="90" spans="1:6" x14ac:dyDescent="0.15">
      <c r="A90" s="12" t="s">
        <v>92</v>
      </c>
      <c r="B90" s="13">
        <v>266.75</v>
      </c>
      <c r="C90" s="13">
        <v>4.6208989827054898</v>
      </c>
      <c r="D90" s="13">
        <v>7.5486880000000003</v>
      </c>
      <c r="E90" s="13">
        <f t="shared" si="3"/>
        <v>-2.9277890172945105</v>
      </c>
      <c r="F90" t="str">
        <f t="shared" si="4"/>
        <v>No action</v>
      </c>
    </row>
    <row r="91" spans="1:6" x14ac:dyDescent="0.15">
      <c r="A91" s="12" t="s">
        <v>93</v>
      </c>
      <c r="B91" s="13">
        <v>266.77999999999997</v>
      </c>
      <c r="C91" s="13">
        <v>6.2494078370545001</v>
      </c>
      <c r="D91" s="13">
        <v>7.3968749999999996</v>
      </c>
      <c r="E91" s="13">
        <f t="shared" si="3"/>
        <v>-1.1474671629454996</v>
      </c>
      <c r="F91" t="str">
        <f t="shared" si="4"/>
        <v>No action</v>
      </c>
    </row>
    <row r="92" spans="1:6" x14ac:dyDescent="0.15">
      <c r="A92" s="12" t="s">
        <v>94</v>
      </c>
      <c r="B92" s="13">
        <v>266.31</v>
      </c>
      <c r="C92" s="13">
        <v>6.3714779837943896</v>
      </c>
      <c r="D92" s="13">
        <v>6.978688</v>
      </c>
      <c r="E92" s="13">
        <f t="shared" si="3"/>
        <v>-0.60721001620561044</v>
      </c>
      <c r="F92" t="str">
        <f t="shared" si="4"/>
        <v>No action</v>
      </c>
    </row>
    <row r="93" spans="1:6" x14ac:dyDescent="0.15">
      <c r="A93" s="12" t="s">
        <v>95</v>
      </c>
      <c r="B93" s="13">
        <v>265.51</v>
      </c>
      <c r="C93" s="13">
        <v>7.89305345066375</v>
      </c>
      <c r="D93" s="13">
        <v>7.303375</v>
      </c>
      <c r="E93" s="13">
        <f t="shared" si="3"/>
        <v>0.58967845066375002</v>
      </c>
      <c r="F93" t="str">
        <f t="shared" si="4"/>
        <v>No action</v>
      </c>
    </row>
    <row r="94" spans="1:6" x14ac:dyDescent="0.15">
      <c r="A94" s="12" t="s">
        <v>96</v>
      </c>
      <c r="B94" s="13">
        <v>264.07</v>
      </c>
      <c r="C94" s="13">
        <v>7.7530677519802298</v>
      </c>
      <c r="D94" s="13">
        <v>7.7393130000000001</v>
      </c>
      <c r="E94" s="13">
        <f t="shared" si="3"/>
        <v>1.3754751980229685E-2</v>
      </c>
      <c r="F94" t="str">
        <f t="shared" si="4"/>
        <v>No action</v>
      </c>
    </row>
    <row r="95" spans="1:6" x14ac:dyDescent="0.15">
      <c r="A95" s="12" t="s">
        <v>97</v>
      </c>
      <c r="B95" s="13">
        <v>263.24</v>
      </c>
      <c r="C95" s="13">
        <v>7.71056611945599</v>
      </c>
      <c r="D95" s="13">
        <v>8.2626880000000007</v>
      </c>
      <c r="E95" s="13">
        <f t="shared" si="3"/>
        <v>-0.55212188054401068</v>
      </c>
      <c r="F95" t="str">
        <f t="shared" si="4"/>
        <v>No action</v>
      </c>
    </row>
    <row r="96" spans="1:6" x14ac:dyDescent="0.15">
      <c r="A96" s="12" t="s">
        <v>98</v>
      </c>
      <c r="B96" s="13">
        <v>263.19</v>
      </c>
      <c r="C96" s="13">
        <v>7.79018702610984</v>
      </c>
      <c r="D96" s="13">
        <v>8.5098749999999992</v>
      </c>
      <c r="E96" s="13">
        <f t="shared" si="3"/>
        <v>-0.71968797389015915</v>
      </c>
      <c r="F96" t="str">
        <f t="shared" si="4"/>
        <v>No action</v>
      </c>
    </row>
    <row r="97" spans="1:6" x14ac:dyDescent="0.15">
      <c r="A97" s="12" t="s">
        <v>99</v>
      </c>
      <c r="B97" s="13">
        <v>264.14</v>
      </c>
      <c r="C97" s="13">
        <v>7.5923094653687899</v>
      </c>
      <c r="D97" s="13">
        <v>8.6926249999999996</v>
      </c>
      <c r="E97" s="13">
        <f t="shared" si="3"/>
        <v>-1.1003155346312097</v>
      </c>
      <c r="F97" t="str">
        <f t="shared" si="4"/>
        <v>No action</v>
      </c>
    </row>
    <row r="98" spans="1:6" x14ac:dyDescent="0.15">
      <c r="A98" s="12" t="s">
        <v>100</v>
      </c>
      <c r="B98" s="13">
        <v>264.45999999999998</v>
      </c>
      <c r="C98" s="13">
        <v>7.2867484053152198</v>
      </c>
      <c r="D98" s="13">
        <v>8.9881879999999992</v>
      </c>
      <c r="E98" s="13">
        <f t="shared" si="3"/>
        <v>-1.7014395946847793</v>
      </c>
      <c r="F98" t="str">
        <f t="shared" si="4"/>
        <v>No action</v>
      </c>
    </row>
    <row r="99" spans="1:6" x14ac:dyDescent="0.15">
      <c r="A99" s="12" t="s">
        <v>101</v>
      </c>
      <c r="B99" s="13">
        <v>265.01</v>
      </c>
      <c r="C99" s="13">
        <v>7.4874173602812002</v>
      </c>
      <c r="D99" s="13">
        <v>9.6891879999999997</v>
      </c>
      <c r="E99" s="13">
        <f t="shared" si="3"/>
        <v>-2.2017706397187995</v>
      </c>
      <c r="F99" t="str">
        <f t="shared" si="4"/>
        <v>No action</v>
      </c>
    </row>
    <row r="100" spans="1:6" x14ac:dyDescent="0.15">
      <c r="A100" s="12" t="s">
        <v>102</v>
      </c>
      <c r="B100" s="13">
        <v>262.70999999999998</v>
      </c>
      <c r="C100" s="13">
        <v>7.4227263564651604</v>
      </c>
      <c r="D100" s="13">
        <v>8.3238129999999995</v>
      </c>
      <c r="E100" s="13">
        <f t="shared" si="3"/>
        <v>-0.90108664353483903</v>
      </c>
      <c r="F100" t="str">
        <f t="shared" si="4"/>
        <v>No action</v>
      </c>
    </row>
    <row r="101" spans="1:6" x14ac:dyDescent="0.15">
      <c r="A101" s="12" t="s">
        <v>103</v>
      </c>
      <c r="B101" s="13">
        <v>262.87</v>
      </c>
      <c r="C101" s="13">
        <v>8.3755238804193795</v>
      </c>
      <c r="D101" s="13">
        <v>7.6538750000000002</v>
      </c>
      <c r="E101" s="13">
        <f t="shared" si="3"/>
        <v>0.72164888041937925</v>
      </c>
      <c r="F101" t="str">
        <f t="shared" si="4"/>
        <v>No action</v>
      </c>
    </row>
    <row r="102" spans="1:6" x14ac:dyDescent="0.15">
      <c r="A102" s="12" t="s">
        <v>104</v>
      </c>
      <c r="B102" s="13">
        <v>260.23</v>
      </c>
      <c r="C102" s="13">
        <v>7.1370023322386604</v>
      </c>
      <c r="D102" s="13">
        <v>6.9496250000000002</v>
      </c>
      <c r="E102" s="13">
        <f t="shared" si="3"/>
        <v>0.18737733223866027</v>
      </c>
      <c r="F102" t="str">
        <f t="shared" si="4"/>
        <v>No action</v>
      </c>
    </row>
    <row r="103" spans="1:6" x14ac:dyDescent="0.15">
      <c r="A103" s="12" t="s">
        <v>105</v>
      </c>
      <c r="B103" s="13">
        <v>260.36</v>
      </c>
      <c r="C103" s="13">
        <v>7.0927165125133298</v>
      </c>
      <c r="D103" s="13">
        <v>6.9189999999999996</v>
      </c>
      <c r="E103" s="13">
        <f t="shared" si="3"/>
        <v>0.1737165125133302</v>
      </c>
      <c r="F103" t="str">
        <f t="shared" si="4"/>
        <v>No action</v>
      </c>
    </row>
    <row r="104" spans="1:6" x14ac:dyDescent="0.15">
      <c r="A104" s="12" t="s">
        <v>106</v>
      </c>
      <c r="B104" s="13">
        <v>259.76</v>
      </c>
      <c r="C104" s="13">
        <v>7.07218716990588</v>
      </c>
      <c r="D104" s="13">
        <v>6.7761880000000003</v>
      </c>
      <c r="E104" s="13">
        <f t="shared" si="3"/>
        <v>0.29599916990587971</v>
      </c>
      <c r="F104" t="str">
        <f t="shared" si="4"/>
        <v>No action</v>
      </c>
    </row>
    <row r="105" spans="1:6" x14ac:dyDescent="0.15">
      <c r="A105" s="12" t="s">
        <v>107</v>
      </c>
      <c r="B105" s="13">
        <v>259.99</v>
      </c>
      <c r="C105" s="13">
        <v>7.4162063157182097</v>
      </c>
      <c r="D105" s="13">
        <v>6.4038130000000004</v>
      </c>
      <c r="E105" s="13">
        <f t="shared" si="3"/>
        <v>1.0123933157182092</v>
      </c>
      <c r="F105" t="str">
        <f t="shared" si="4"/>
        <v>No action</v>
      </c>
    </row>
    <row r="106" spans="1:6" x14ac:dyDescent="0.15">
      <c r="A106" s="12" t="s">
        <v>108</v>
      </c>
      <c r="B106" s="13">
        <v>258.3</v>
      </c>
      <c r="C106" s="13">
        <v>6.5159596053089697</v>
      </c>
      <c r="D106" s="13">
        <v>7.3935000000000004</v>
      </c>
      <c r="E106" s="13">
        <f t="shared" si="3"/>
        <v>-0.87754039469103073</v>
      </c>
      <c r="F106" t="str">
        <f t="shared" si="4"/>
        <v>No action</v>
      </c>
    </row>
    <row r="107" spans="1:6" x14ac:dyDescent="0.15">
      <c r="A107" s="12" t="s">
        <v>109</v>
      </c>
      <c r="B107" s="13">
        <v>257.86</v>
      </c>
      <c r="C107" s="13">
        <v>6.4198152186833299</v>
      </c>
      <c r="D107" s="13">
        <v>7.7178750000000003</v>
      </c>
      <c r="E107" s="13">
        <f t="shared" si="3"/>
        <v>-1.2980597813166703</v>
      </c>
      <c r="F107" t="str">
        <f t="shared" si="4"/>
        <v>No action</v>
      </c>
    </row>
    <row r="108" spans="1:6" x14ac:dyDescent="0.15">
      <c r="A108" s="12" t="s">
        <v>110</v>
      </c>
      <c r="B108" s="13">
        <v>258.62</v>
      </c>
      <c r="C108" s="13">
        <v>6.3000766492620004</v>
      </c>
      <c r="D108" s="13">
        <v>8.0145</v>
      </c>
      <c r="E108" s="13">
        <f t="shared" si="3"/>
        <v>-1.7144233507379996</v>
      </c>
      <c r="F108" t="str">
        <f t="shared" si="4"/>
        <v>No action</v>
      </c>
    </row>
    <row r="109" spans="1:6" x14ac:dyDescent="0.15">
      <c r="A109" s="12" t="s">
        <v>111</v>
      </c>
      <c r="B109" s="13">
        <v>256.44</v>
      </c>
      <c r="C109" s="13">
        <v>4.3938286537548201</v>
      </c>
      <c r="D109" s="13">
        <v>9.6315000000000008</v>
      </c>
      <c r="E109" s="13">
        <f t="shared" si="3"/>
        <v>-5.2376713462451807</v>
      </c>
      <c r="F109" t="str">
        <f t="shared" si="4"/>
        <v>Short</v>
      </c>
    </row>
    <row r="110" spans="1:6" x14ac:dyDescent="0.15">
      <c r="A110" s="12" t="s">
        <v>112</v>
      </c>
      <c r="B110" s="13">
        <v>257.73</v>
      </c>
      <c r="C110" s="13">
        <v>3.4443097436686001</v>
      </c>
      <c r="D110" s="13">
        <v>8.6491249999999997</v>
      </c>
      <c r="E110" s="13">
        <f t="shared" si="3"/>
        <v>-5.2048152563313996</v>
      </c>
      <c r="F110" t="str">
        <f t="shared" si="4"/>
        <v>Short</v>
      </c>
    </row>
    <row r="111" spans="1:6" x14ac:dyDescent="0.15">
      <c r="A111" s="12" t="s">
        <v>113</v>
      </c>
      <c r="B111" s="13">
        <v>258.33</v>
      </c>
      <c r="C111" s="13">
        <v>3.15403839062003</v>
      </c>
      <c r="D111" s="13">
        <v>8.7078129999999998</v>
      </c>
      <c r="E111" s="13">
        <f t="shared" si="3"/>
        <v>-5.5537746093799694</v>
      </c>
      <c r="F111" t="str">
        <f t="shared" si="4"/>
        <v>Short</v>
      </c>
    </row>
    <row r="112" spans="1:6" x14ac:dyDescent="0.15">
      <c r="A112" s="12" t="s">
        <v>114</v>
      </c>
      <c r="B112" s="13">
        <v>258.08999999999997</v>
      </c>
      <c r="C112" s="13">
        <v>3.19893243490101</v>
      </c>
      <c r="D112" s="13">
        <v>8.7203130000000009</v>
      </c>
      <c r="E112" s="13">
        <f t="shared" si="3"/>
        <v>-5.5213805650989904</v>
      </c>
      <c r="F112" t="str">
        <f t="shared" si="4"/>
        <v>Short</v>
      </c>
    </row>
    <row r="113" spans="1:6" x14ac:dyDescent="0.15">
      <c r="A113" s="12" t="s">
        <v>115</v>
      </c>
      <c r="B113" s="13">
        <v>258.17</v>
      </c>
      <c r="C113" s="13">
        <v>3.9487001420968899</v>
      </c>
      <c r="D113" s="13">
        <v>7.970688</v>
      </c>
      <c r="E113" s="13">
        <f t="shared" si="3"/>
        <v>-4.0219878579031096</v>
      </c>
      <c r="F113" t="str">
        <f t="shared" si="4"/>
        <v>Short</v>
      </c>
    </row>
    <row r="114" spans="1:6" x14ac:dyDescent="0.15">
      <c r="A114" s="12" t="s">
        <v>116</v>
      </c>
      <c r="B114" s="13">
        <v>259.11</v>
      </c>
      <c r="C114" s="13">
        <v>5.1306776868425903</v>
      </c>
      <c r="D114" s="13">
        <v>7.5326880000000003</v>
      </c>
      <c r="E114" s="13">
        <f t="shared" si="3"/>
        <v>-2.40201031315741</v>
      </c>
      <c r="F114" t="str">
        <f t="shared" si="4"/>
        <v>No action</v>
      </c>
    </row>
    <row r="115" spans="1:6" x14ac:dyDescent="0.15">
      <c r="A115" s="12" t="s">
        <v>117</v>
      </c>
      <c r="B115" s="13">
        <v>258.67</v>
      </c>
      <c r="C115" s="13">
        <v>5.1303797578652297</v>
      </c>
      <c r="D115" s="13">
        <v>7.546125</v>
      </c>
      <c r="E115" s="13">
        <f t="shared" si="3"/>
        <v>-2.4157452421347703</v>
      </c>
      <c r="F115" t="str">
        <f t="shared" si="4"/>
        <v>No action</v>
      </c>
    </row>
    <row r="116" spans="1:6" x14ac:dyDescent="0.15">
      <c r="A116" s="12" t="s">
        <v>118</v>
      </c>
      <c r="B116" s="13">
        <v>258.85000000000002</v>
      </c>
      <c r="C116" s="13">
        <v>6.1288388402330396</v>
      </c>
      <c r="D116" s="13">
        <v>6.9608749999999997</v>
      </c>
      <c r="E116" s="13">
        <f t="shared" si="3"/>
        <v>-0.8320361597669601</v>
      </c>
      <c r="F116" t="str">
        <f t="shared" si="4"/>
        <v>No action</v>
      </c>
    </row>
    <row r="117" spans="1:6" x14ac:dyDescent="0.15">
      <c r="A117" s="12" t="s">
        <v>119</v>
      </c>
      <c r="B117" s="13">
        <v>258.45</v>
      </c>
      <c r="C117" s="13">
        <v>6.1360643354789399</v>
      </c>
      <c r="D117" s="13">
        <v>6.899813</v>
      </c>
      <c r="E117" s="13">
        <f t="shared" si="3"/>
        <v>-0.76374866452106005</v>
      </c>
      <c r="F117" t="str">
        <f t="shared" si="4"/>
        <v>No action</v>
      </c>
    </row>
    <row r="118" spans="1:6" x14ac:dyDescent="0.15">
      <c r="A118" s="12" t="s">
        <v>120</v>
      </c>
      <c r="B118" s="13">
        <v>257.58999999999997</v>
      </c>
      <c r="C118" s="13">
        <v>6.4682159819605403</v>
      </c>
      <c r="D118" s="13">
        <v>7.7608750000000004</v>
      </c>
      <c r="E118" s="13">
        <f t="shared" si="3"/>
        <v>-1.2926590180394602</v>
      </c>
      <c r="F118" t="str">
        <f t="shared" si="4"/>
        <v>No action</v>
      </c>
    </row>
    <row r="119" spans="1:6" x14ac:dyDescent="0.15">
      <c r="A119" s="12" t="s">
        <v>121</v>
      </c>
      <c r="B119" s="13">
        <v>257.49</v>
      </c>
      <c r="C119" s="13">
        <v>6.9957366119508597</v>
      </c>
      <c r="D119" s="13">
        <v>7.5828749999999996</v>
      </c>
      <c r="E119" s="13">
        <f t="shared" si="3"/>
        <v>-0.58713838804913987</v>
      </c>
      <c r="F119" t="str">
        <f t="shared" si="4"/>
        <v>No action</v>
      </c>
    </row>
    <row r="120" spans="1:6" x14ac:dyDescent="0.15">
      <c r="A120" s="12" t="s">
        <v>122</v>
      </c>
      <c r="B120" s="13">
        <v>257.14999999999998</v>
      </c>
      <c r="C120" s="13">
        <v>6.9899095388923298</v>
      </c>
      <c r="D120" s="13">
        <v>7.5884999999999998</v>
      </c>
      <c r="E120" s="13">
        <f t="shared" si="3"/>
        <v>-0.59859046110767</v>
      </c>
      <c r="F120" t="str">
        <f t="shared" si="4"/>
        <v>No action</v>
      </c>
    </row>
    <row r="121" spans="1:6" x14ac:dyDescent="0.15">
      <c r="A121" s="12" t="s">
        <v>123</v>
      </c>
      <c r="B121" s="13">
        <v>256.75</v>
      </c>
      <c r="C121" s="13">
        <v>6.9715936102137297</v>
      </c>
      <c r="D121" s="13">
        <v>7.9349999999999996</v>
      </c>
      <c r="E121" s="13">
        <f t="shared" si="3"/>
        <v>-0.96340638978626991</v>
      </c>
      <c r="F121" t="str">
        <f t="shared" si="4"/>
        <v>No action</v>
      </c>
    </row>
    <row r="122" spans="1:6" x14ac:dyDescent="0.15">
      <c r="A122" s="12" t="s">
        <v>124</v>
      </c>
      <c r="B122" s="13">
        <v>257.70999999999998</v>
      </c>
      <c r="C122" s="13">
        <v>6.4749926601786196</v>
      </c>
      <c r="D122" s="13">
        <v>7.1878130000000002</v>
      </c>
      <c r="E122" s="13">
        <f t="shared" si="3"/>
        <v>-0.7128203398213806</v>
      </c>
      <c r="F122" t="str">
        <f t="shared" si="4"/>
        <v>No action</v>
      </c>
    </row>
    <row r="123" spans="1:6" x14ac:dyDescent="0.15">
      <c r="A123" s="12" t="s">
        <v>125</v>
      </c>
      <c r="B123" s="13">
        <v>255.62</v>
      </c>
      <c r="C123" s="13">
        <v>4.8906551796618798</v>
      </c>
      <c r="D123" s="13">
        <v>8.4658750000000005</v>
      </c>
      <c r="E123" s="13">
        <f t="shared" si="3"/>
        <v>-3.5752198203381207</v>
      </c>
      <c r="F123" t="str">
        <f t="shared" si="4"/>
        <v>Short</v>
      </c>
    </row>
    <row r="124" spans="1:6" x14ac:dyDescent="0.15">
      <c r="A124" s="12" t="s">
        <v>126</v>
      </c>
      <c r="B124" s="13">
        <v>255.29</v>
      </c>
      <c r="C124" s="13">
        <v>4.8858237518022998</v>
      </c>
      <c r="D124" s="13">
        <v>8.3031249999999996</v>
      </c>
      <c r="E124" s="13">
        <f t="shared" si="3"/>
        <v>-3.4173012481976999</v>
      </c>
      <c r="F124" t="str">
        <f t="shared" si="4"/>
        <v>No action</v>
      </c>
    </row>
    <row r="125" spans="1:6" x14ac:dyDescent="0.15">
      <c r="A125" s="12" t="s">
        <v>127</v>
      </c>
      <c r="B125" s="13">
        <v>256.56</v>
      </c>
      <c r="C125" s="13">
        <v>3.9390900141456102</v>
      </c>
      <c r="D125" s="13">
        <v>7.8018749999999999</v>
      </c>
      <c r="E125" s="13">
        <f t="shared" si="3"/>
        <v>-3.8627849858543897</v>
      </c>
      <c r="F125" t="str">
        <f t="shared" si="4"/>
        <v>Short</v>
      </c>
    </row>
    <row r="126" spans="1:6" x14ac:dyDescent="0.15">
      <c r="A126" s="12" t="s">
        <v>128</v>
      </c>
      <c r="B126" s="13">
        <v>256.11</v>
      </c>
      <c r="C126" s="13">
        <v>3.9236689158353801</v>
      </c>
      <c r="D126" s="13">
        <v>7.6748750000000001</v>
      </c>
      <c r="E126" s="13">
        <f t="shared" si="3"/>
        <v>-3.75120608416462</v>
      </c>
      <c r="F126" t="str">
        <f t="shared" si="4"/>
        <v>Short</v>
      </c>
    </row>
    <row r="127" spans="1:6" x14ac:dyDescent="0.15">
      <c r="A127" s="12" t="s">
        <v>129</v>
      </c>
      <c r="B127" s="13">
        <v>257.11</v>
      </c>
      <c r="C127" s="13">
        <v>2.9021907929101598</v>
      </c>
      <c r="D127" s="13">
        <v>6.9933129999999997</v>
      </c>
      <c r="E127" s="13">
        <f t="shared" si="3"/>
        <v>-4.0911222070898399</v>
      </c>
      <c r="F127" t="str">
        <f t="shared" si="4"/>
        <v>Short</v>
      </c>
    </row>
    <row r="128" spans="1:6" x14ac:dyDescent="0.15">
      <c r="A128" s="12" t="s">
        <v>130</v>
      </c>
      <c r="B128" s="13">
        <v>255.79</v>
      </c>
      <c r="C128" s="13">
        <v>2.2590410462658399</v>
      </c>
      <c r="D128" s="13">
        <v>7.0966880000000003</v>
      </c>
      <c r="E128" s="13">
        <f t="shared" si="3"/>
        <v>-4.8376469537341604</v>
      </c>
      <c r="F128" t="str">
        <f t="shared" si="4"/>
        <v>Short</v>
      </c>
    </row>
    <row r="129" spans="1:6" x14ac:dyDescent="0.15">
      <c r="A129" s="12" t="s">
        <v>131</v>
      </c>
      <c r="B129" s="13">
        <v>255.72</v>
      </c>
      <c r="C129" s="13">
        <v>2.4488635611757901</v>
      </c>
      <c r="D129" s="13">
        <v>7.0333129999999997</v>
      </c>
      <c r="E129" s="13">
        <f t="shared" si="3"/>
        <v>-4.5844494388242101</v>
      </c>
      <c r="F129" t="str">
        <f t="shared" si="4"/>
        <v>Short</v>
      </c>
    </row>
    <row r="130" spans="1:6" x14ac:dyDescent="0.15">
      <c r="A130" s="12" t="s">
        <v>132</v>
      </c>
      <c r="B130" s="13">
        <v>255.47</v>
      </c>
      <c r="C130" s="13">
        <v>3.8304279234284202</v>
      </c>
      <c r="D130" s="13">
        <v>7.0984999999999996</v>
      </c>
      <c r="E130" s="13">
        <f t="shared" si="3"/>
        <v>-3.2680720765715794</v>
      </c>
      <c r="F130" t="str">
        <f t="shared" si="4"/>
        <v>No action</v>
      </c>
    </row>
    <row r="131" spans="1:6" x14ac:dyDescent="0.15">
      <c r="A131" s="12" t="s">
        <v>133</v>
      </c>
      <c r="B131" s="13">
        <v>255.29</v>
      </c>
      <c r="C131" s="13">
        <v>3.8267267906965401</v>
      </c>
      <c r="D131" s="13">
        <v>6.8741250000000003</v>
      </c>
      <c r="E131" s="13">
        <f t="shared" ref="E131:E194" si="5">C131-D131</f>
        <v>-3.0473982093034602</v>
      </c>
      <c r="F131" t="str">
        <f t="shared" ref="F131:F194" si="6">IF(E131&gt;$I$4+0.5*$I$5,"Long",IF(E131&lt;$I$4-0.5*$I$5,"Short","No action"))</f>
        <v>No action</v>
      </c>
    </row>
    <row r="132" spans="1:6" x14ac:dyDescent="0.15">
      <c r="A132" s="12" t="s">
        <v>134</v>
      </c>
      <c r="B132" s="13">
        <v>254.95</v>
      </c>
      <c r="C132" s="13">
        <v>3.8694204159957901</v>
      </c>
      <c r="D132" s="13">
        <v>6.7471249999999996</v>
      </c>
      <c r="E132" s="13">
        <f t="shared" si="5"/>
        <v>-2.8777045840042095</v>
      </c>
      <c r="F132" t="str">
        <f t="shared" si="6"/>
        <v>No action</v>
      </c>
    </row>
    <row r="133" spans="1:6" x14ac:dyDescent="0.15">
      <c r="A133" s="12" t="s">
        <v>135</v>
      </c>
      <c r="B133" s="13">
        <v>254.64</v>
      </c>
      <c r="C133" s="13">
        <v>4.2310614938931703</v>
      </c>
      <c r="D133" s="13">
        <v>7.0804999999999998</v>
      </c>
      <c r="E133" s="13">
        <f t="shared" si="5"/>
        <v>-2.8494385061068295</v>
      </c>
      <c r="F133" t="str">
        <f t="shared" si="6"/>
        <v>No action</v>
      </c>
    </row>
    <row r="134" spans="1:6" x14ac:dyDescent="0.15">
      <c r="A134" s="12" t="s">
        <v>136</v>
      </c>
      <c r="B134" s="13">
        <v>255.02</v>
      </c>
      <c r="C134" s="13">
        <v>3.9254645793977501</v>
      </c>
      <c r="D134" s="13">
        <v>6.9580000000000002</v>
      </c>
      <c r="E134" s="13">
        <f t="shared" si="5"/>
        <v>-3.0325354206022501</v>
      </c>
      <c r="F134" t="str">
        <f t="shared" si="6"/>
        <v>No action</v>
      </c>
    </row>
    <row r="135" spans="1:6" x14ac:dyDescent="0.15">
      <c r="A135" s="12" t="s">
        <v>137</v>
      </c>
      <c r="B135" s="13">
        <v>254.62</v>
      </c>
      <c r="C135" s="13">
        <v>3.9453197705796699</v>
      </c>
      <c r="D135" s="13">
        <v>7.0869999999999997</v>
      </c>
      <c r="E135" s="13">
        <f t="shared" si="5"/>
        <v>-3.1416802294203299</v>
      </c>
      <c r="F135" t="str">
        <f t="shared" si="6"/>
        <v>No action</v>
      </c>
    </row>
    <row r="136" spans="1:6" x14ac:dyDescent="0.15">
      <c r="A136" s="12" t="s">
        <v>138</v>
      </c>
      <c r="B136" s="13">
        <v>253.95</v>
      </c>
      <c r="C136" s="13">
        <v>4.0650805887674499</v>
      </c>
      <c r="D136" s="13">
        <v>7.5069999999999997</v>
      </c>
      <c r="E136" s="13">
        <f t="shared" si="5"/>
        <v>-3.4419194112325497</v>
      </c>
      <c r="F136" t="str">
        <f t="shared" si="6"/>
        <v>No action</v>
      </c>
    </row>
    <row r="137" spans="1:6" x14ac:dyDescent="0.15">
      <c r="A137" s="12" t="s">
        <v>139</v>
      </c>
      <c r="B137" s="13">
        <v>254.37</v>
      </c>
      <c r="C137" s="13">
        <v>3.5239614220870799</v>
      </c>
      <c r="D137" s="13">
        <v>6.5558129999999997</v>
      </c>
      <c r="E137" s="13">
        <f t="shared" si="5"/>
        <v>-3.0318515779129198</v>
      </c>
      <c r="F137" t="str">
        <f t="shared" si="6"/>
        <v>No action</v>
      </c>
    </row>
    <row r="138" spans="1:6" x14ac:dyDescent="0.15">
      <c r="A138" s="12" t="s">
        <v>140</v>
      </c>
      <c r="B138" s="13">
        <v>254.66</v>
      </c>
      <c r="C138" s="13">
        <v>3.8398646417652902</v>
      </c>
      <c r="D138" s="13">
        <v>6.5735000000000001</v>
      </c>
      <c r="E138" s="13">
        <f t="shared" si="5"/>
        <v>-2.7336353582347099</v>
      </c>
      <c r="F138" t="str">
        <f t="shared" si="6"/>
        <v>No action</v>
      </c>
    </row>
    <row r="139" spans="1:6" x14ac:dyDescent="0.15">
      <c r="A139" s="12" t="s">
        <v>141</v>
      </c>
      <c r="B139" s="13">
        <v>253.16</v>
      </c>
      <c r="C139" s="13">
        <v>3.2826221597102401</v>
      </c>
      <c r="D139" s="13">
        <v>6.7946879999999998</v>
      </c>
      <c r="E139" s="13">
        <f t="shared" si="5"/>
        <v>-3.5120658402897598</v>
      </c>
      <c r="F139" t="str">
        <f t="shared" si="6"/>
        <v>No action</v>
      </c>
    </row>
    <row r="140" spans="1:6" x14ac:dyDescent="0.15">
      <c r="A140" s="12" t="s">
        <v>142</v>
      </c>
      <c r="B140" s="13">
        <v>252.86</v>
      </c>
      <c r="C140" s="13">
        <v>4.0385326348304904</v>
      </c>
      <c r="D140" s="13">
        <v>7.1308129999999998</v>
      </c>
      <c r="E140" s="13">
        <f t="shared" si="5"/>
        <v>-3.0922803651695094</v>
      </c>
      <c r="F140" t="str">
        <f t="shared" si="6"/>
        <v>No action</v>
      </c>
    </row>
    <row r="141" spans="1:6" x14ac:dyDescent="0.15">
      <c r="A141" s="12" t="s">
        <v>143</v>
      </c>
      <c r="B141" s="13">
        <v>252.32</v>
      </c>
      <c r="C141" s="13">
        <v>4.0227015641661303</v>
      </c>
      <c r="D141" s="13">
        <v>7.0045000000000002</v>
      </c>
      <c r="E141" s="13">
        <f t="shared" si="5"/>
        <v>-2.9817984358338698</v>
      </c>
      <c r="F141" t="str">
        <f t="shared" si="6"/>
        <v>No action</v>
      </c>
    </row>
    <row r="142" spans="1:6" x14ac:dyDescent="0.15">
      <c r="A142" s="12" t="s">
        <v>144</v>
      </c>
      <c r="B142" s="13">
        <v>251.23</v>
      </c>
      <c r="C142" s="13">
        <v>3.5022108809697401</v>
      </c>
      <c r="D142" s="13">
        <v>6.9688129999999999</v>
      </c>
      <c r="E142" s="13">
        <f t="shared" si="5"/>
        <v>-3.4666021190302598</v>
      </c>
      <c r="F142" t="str">
        <f t="shared" si="6"/>
        <v>No action</v>
      </c>
    </row>
    <row r="143" spans="1:6" x14ac:dyDescent="0.15">
      <c r="A143" s="12" t="s">
        <v>145</v>
      </c>
      <c r="B143" s="13">
        <v>250.35</v>
      </c>
      <c r="C143" s="13">
        <v>3.2038381265356999</v>
      </c>
      <c r="D143" s="13">
        <v>7.1946250000000003</v>
      </c>
      <c r="E143" s="13">
        <f t="shared" si="5"/>
        <v>-3.9907868734643004</v>
      </c>
      <c r="F143" t="str">
        <f t="shared" si="6"/>
        <v>Short</v>
      </c>
    </row>
    <row r="144" spans="1:6" x14ac:dyDescent="0.15">
      <c r="A144" s="12" t="s">
        <v>146</v>
      </c>
      <c r="B144" s="13">
        <v>250.05</v>
      </c>
      <c r="C144" s="13">
        <v>3.8469991631190599</v>
      </c>
      <c r="D144" s="13">
        <v>7.5411250000000001</v>
      </c>
      <c r="E144" s="13">
        <f t="shared" si="5"/>
        <v>-3.6941258368809402</v>
      </c>
      <c r="F144" t="str">
        <f t="shared" si="6"/>
        <v>Short</v>
      </c>
    </row>
    <row r="145" spans="1:6" x14ac:dyDescent="0.15">
      <c r="A145" s="12" t="s">
        <v>147</v>
      </c>
      <c r="B145" s="13">
        <v>249.08</v>
      </c>
      <c r="C145" s="13">
        <v>3.0389600394206799</v>
      </c>
      <c r="D145" s="13">
        <v>7.6236249999999997</v>
      </c>
      <c r="E145" s="13">
        <f t="shared" si="5"/>
        <v>-4.5846649605793193</v>
      </c>
      <c r="F145" t="str">
        <f t="shared" si="6"/>
        <v>Short</v>
      </c>
    </row>
    <row r="146" spans="1:6" x14ac:dyDescent="0.15">
      <c r="A146" s="12" t="s">
        <v>148</v>
      </c>
      <c r="B146" s="13">
        <v>248.93</v>
      </c>
      <c r="C146" s="13">
        <v>3.0253771193038501</v>
      </c>
      <c r="D146" s="13">
        <v>7.9723129999999998</v>
      </c>
      <c r="E146" s="13">
        <f t="shared" si="5"/>
        <v>-4.9469358806961496</v>
      </c>
      <c r="F146" t="str">
        <f t="shared" si="6"/>
        <v>Short</v>
      </c>
    </row>
    <row r="147" spans="1:6" x14ac:dyDescent="0.15">
      <c r="A147" s="12" t="s">
        <v>149</v>
      </c>
      <c r="B147" s="13">
        <v>249.44</v>
      </c>
      <c r="C147" s="13">
        <v>3.4883332229941599</v>
      </c>
      <c r="D147" s="13">
        <v>7.3019999999999996</v>
      </c>
      <c r="E147" s="13">
        <f t="shared" si="5"/>
        <v>-3.8136667770058397</v>
      </c>
      <c r="F147" t="str">
        <f t="shared" si="6"/>
        <v>Short</v>
      </c>
    </row>
    <row r="148" spans="1:6" x14ac:dyDescent="0.15">
      <c r="A148" s="12" t="s">
        <v>150</v>
      </c>
      <c r="B148" s="13">
        <v>249.39</v>
      </c>
      <c r="C148" s="13">
        <v>6.6431580648999997</v>
      </c>
      <c r="D148" s="13">
        <v>7.5218129999999999</v>
      </c>
      <c r="E148" s="13">
        <f t="shared" si="5"/>
        <v>-0.87865493510000015</v>
      </c>
      <c r="F148" t="str">
        <f t="shared" si="6"/>
        <v>No action</v>
      </c>
    </row>
    <row r="149" spans="1:6" x14ac:dyDescent="0.15">
      <c r="A149" s="12" t="s">
        <v>151</v>
      </c>
      <c r="B149" s="13">
        <v>250.06</v>
      </c>
      <c r="C149" s="13">
        <v>6.3972869398678904</v>
      </c>
      <c r="D149" s="13">
        <v>7.0945</v>
      </c>
      <c r="E149" s="13">
        <f t="shared" si="5"/>
        <v>-0.6972130601321096</v>
      </c>
      <c r="F149" t="str">
        <f t="shared" si="6"/>
        <v>No action</v>
      </c>
    </row>
    <row r="150" spans="1:6" x14ac:dyDescent="0.15">
      <c r="A150" s="12" t="s">
        <v>152</v>
      </c>
      <c r="B150" s="13">
        <v>249.97</v>
      </c>
      <c r="C150" s="13">
        <v>6.4285341702386303</v>
      </c>
      <c r="D150" s="13">
        <v>7.2241249999999999</v>
      </c>
      <c r="E150" s="13">
        <f t="shared" si="5"/>
        <v>-0.79559082976136963</v>
      </c>
      <c r="F150" t="str">
        <f t="shared" si="6"/>
        <v>No action</v>
      </c>
    </row>
    <row r="151" spans="1:6" x14ac:dyDescent="0.15">
      <c r="A151" s="12" t="s">
        <v>153</v>
      </c>
      <c r="B151" s="13">
        <v>249.72</v>
      </c>
      <c r="C151" s="13">
        <v>6.5128698098250402</v>
      </c>
      <c r="D151" s="13">
        <v>6.94</v>
      </c>
      <c r="E151" s="13">
        <f t="shared" si="5"/>
        <v>-0.42713019017496023</v>
      </c>
      <c r="F151" t="str">
        <f t="shared" si="6"/>
        <v>No action</v>
      </c>
    </row>
    <row r="152" spans="1:6" x14ac:dyDescent="0.15">
      <c r="A152" s="12" t="s">
        <v>154</v>
      </c>
      <c r="B152" s="13">
        <v>249.19</v>
      </c>
      <c r="C152" s="13">
        <v>8.0400472326108599</v>
      </c>
      <c r="D152" s="13">
        <v>6.970313</v>
      </c>
      <c r="E152" s="13">
        <f t="shared" si="5"/>
        <v>1.0697342326108599</v>
      </c>
      <c r="F152" t="str">
        <f t="shared" si="6"/>
        <v>No action</v>
      </c>
    </row>
    <row r="153" spans="1:6" x14ac:dyDescent="0.15">
      <c r="A153" s="12" t="s">
        <v>155</v>
      </c>
      <c r="B153" s="13">
        <v>250.09</v>
      </c>
      <c r="C153" s="13">
        <v>7.6281728147791998</v>
      </c>
      <c r="D153" s="13">
        <v>6.7996879999999997</v>
      </c>
      <c r="E153" s="13">
        <f t="shared" si="5"/>
        <v>0.82848481477920011</v>
      </c>
      <c r="F153" t="str">
        <f t="shared" si="6"/>
        <v>No action</v>
      </c>
    </row>
    <row r="154" spans="1:6" x14ac:dyDescent="0.15">
      <c r="A154" s="12" t="s">
        <v>156</v>
      </c>
      <c r="B154" s="13">
        <v>250.17</v>
      </c>
      <c r="C154" s="13">
        <v>7.9773544624517498</v>
      </c>
      <c r="D154" s="13">
        <v>7.0301879999999999</v>
      </c>
      <c r="E154" s="13">
        <f t="shared" si="5"/>
        <v>0.94716646245174996</v>
      </c>
      <c r="F154" t="str">
        <f t="shared" si="6"/>
        <v>No action</v>
      </c>
    </row>
    <row r="155" spans="1:6" x14ac:dyDescent="0.15">
      <c r="A155" s="12" t="s">
        <v>157</v>
      </c>
      <c r="B155" s="13">
        <v>250.05</v>
      </c>
      <c r="C155" s="13">
        <v>8.0640741214398695</v>
      </c>
      <c r="D155" s="13">
        <v>6.9104999999999999</v>
      </c>
      <c r="E155" s="13">
        <f t="shared" si="5"/>
        <v>1.1535741214398696</v>
      </c>
      <c r="F155" t="str">
        <f t="shared" si="6"/>
        <v>No action</v>
      </c>
    </row>
    <row r="156" spans="1:6" x14ac:dyDescent="0.15">
      <c r="A156" s="12" t="s">
        <v>158</v>
      </c>
      <c r="B156" s="13">
        <v>249.21</v>
      </c>
      <c r="C156" s="13">
        <v>8.0602291091683007</v>
      </c>
      <c r="D156" s="13">
        <v>7.032</v>
      </c>
      <c r="E156" s="13">
        <f t="shared" si="5"/>
        <v>1.0282291091683007</v>
      </c>
      <c r="F156" t="str">
        <f t="shared" si="6"/>
        <v>No action</v>
      </c>
    </row>
    <row r="157" spans="1:6" x14ac:dyDescent="0.15">
      <c r="A157" s="12" t="s">
        <v>159</v>
      </c>
      <c r="B157" s="13">
        <v>246.58</v>
      </c>
      <c r="C157" s="13">
        <v>6.2207479939422097</v>
      </c>
      <c r="D157" s="13">
        <v>8.4673130000000008</v>
      </c>
      <c r="E157" s="13">
        <f t="shared" si="5"/>
        <v>-2.2465650060577911</v>
      </c>
      <c r="F157" t="str">
        <f t="shared" si="6"/>
        <v>No action</v>
      </c>
    </row>
    <row r="158" spans="1:6" x14ac:dyDescent="0.15">
      <c r="A158" s="12" t="s">
        <v>160</v>
      </c>
      <c r="B158" s="13">
        <v>246.87</v>
      </c>
      <c r="C158" s="13">
        <v>6.1228400443399904</v>
      </c>
      <c r="D158" s="13">
        <v>8.1508749999999992</v>
      </c>
      <c r="E158" s="13">
        <f t="shared" si="5"/>
        <v>-2.0280349556600088</v>
      </c>
      <c r="F158" t="str">
        <f t="shared" si="6"/>
        <v>No action</v>
      </c>
    </row>
    <row r="159" spans="1:6" x14ac:dyDescent="0.15">
      <c r="A159" s="12" t="s">
        <v>161</v>
      </c>
      <c r="B159" s="13">
        <v>246.9</v>
      </c>
      <c r="C159" s="13">
        <v>6.3993618586236103</v>
      </c>
      <c r="D159" s="13">
        <v>8.1753750000000007</v>
      </c>
      <c r="E159" s="13">
        <f t="shared" si="5"/>
        <v>-1.7760131413763904</v>
      </c>
      <c r="F159" t="str">
        <f t="shared" si="6"/>
        <v>No action</v>
      </c>
    </row>
    <row r="160" spans="1:6" x14ac:dyDescent="0.15">
      <c r="A160" s="12" t="s">
        <v>162</v>
      </c>
      <c r="B160" s="13">
        <v>246.06</v>
      </c>
      <c r="C160" s="13">
        <v>6.6644539069670596</v>
      </c>
      <c r="D160" s="13">
        <v>8.6123750000000001</v>
      </c>
      <c r="E160" s="13">
        <f t="shared" si="5"/>
        <v>-1.9479210930329405</v>
      </c>
      <c r="F160" t="str">
        <f t="shared" si="6"/>
        <v>No action</v>
      </c>
    </row>
    <row r="161" spans="1:6" x14ac:dyDescent="0.15">
      <c r="A161" s="12" t="s">
        <v>163</v>
      </c>
      <c r="B161" s="13">
        <v>247.84</v>
      </c>
      <c r="C161" s="13">
        <v>6.9492358410664199</v>
      </c>
      <c r="D161" s="13">
        <v>7.0988129999999998</v>
      </c>
      <c r="E161" s="13">
        <f t="shared" si="5"/>
        <v>-0.14957715893357992</v>
      </c>
      <c r="F161" t="str">
        <f t="shared" si="6"/>
        <v>No action</v>
      </c>
    </row>
    <row r="162" spans="1:6" x14ac:dyDescent="0.15">
      <c r="A162" s="12" t="s">
        <v>164</v>
      </c>
      <c r="B162" s="13">
        <v>247.49</v>
      </c>
      <c r="C162" s="13">
        <v>6.9817299266562101</v>
      </c>
      <c r="D162" s="13">
        <v>7.6201249999999998</v>
      </c>
      <c r="E162" s="13">
        <f t="shared" si="5"/>
        <v>-0.63839507334378975</v>
      </c>
      <c r="F162" t="str">
        <f t="shared" si="6"/>
        <v>No action</v>
      </c>
    </row>
    <row r="163" spans="1:6" x14ac:dyDescent="0.15">
      <c r="A163" s="12" t="s">
        <v>165</v>
      </c>
      <c r="B163" s="13">
        <v>246.01</v>
      </c>
      <c r="C163" s="13">
        <v>6.8142755479272097</v>
      </c>
      <c r="D163" s="13">
        <v>8.5356249999999996</v>
      </c>
      <c r="E163" s="13">
        <f t="shared" si="5"/>
        <v>-1.7213494520727899</v>
      </c>
      <c r="F163" t="str">
        <f t="shared" si="6"/>
        <v>No action</v>
      </c>
    </row>
    <row r="164" spans="1:6" x14ac:dyDescent="0.15">
      <c r="A164" s="12" t="s">
        <v>166</v>
      </c>
      <c r="B164" s="13">
        <v>244.85</v>
      </c>
      <c r="C164" s="13">
        <v>11.043681168625101</v>
      </c>
      <c r="D164" s="13">
        <v>9.0606249999999999</v>
      </c>
      <c r="E164" s="13">
        <f t="shared" si="5"/>
        <v>1.9830561686251009</v>
      </c>
      <c r="F164" t="str">
        <f t="shared" si="6"/>
        <v>Long</v>
      </c>
    </row>
    <row r="165" spans="1:6" x14ac:dyDescent="0.15">
      <c r="A165" s="12" t="s">
        <v>167</v>
      </c>
      <c r="B165" s="13">
        <v>244.57</v>
      </c>
      <c r="C165" s="13">
        <v>11.0850871373584</v>
      </c>
      <c r="D165" s="13">
        <v>8.7391880000000004</v>
      </c>
      <c r="E165" s="13">
        <f t="shared" si="5"/>
        <v>2.3458991373583995</v>
      </c>
      <c r="F165" t="str">
        <f t="shared" si="6"/>
        <v>Long</v>
      </c>
    </row>
    <row r="166" spans="1:6" x14ac:dyDescent="0.15">
      <c r="A166" s="12" t="s">
        <v>168</v>
      </c>
      <c r="B166" s="13">
        <v>244.56</v>
      </c>
      <c r="C166" s="13">
        <v>11.0810507030283</v>
      </c>
      <c r="D166" s="13">
        <v>8.5403129999999994</v>
      </c>
      <c r="E166" s="13">
        <f t="shared" si="5"/>
        <v>2.5407377030283005</v>
      </c>
      <c r="F166" t="str">
        <f t="shared" si="6"/>
        <v>Long</v>
      </c>
    </row>
    <row r="167" spans="1:6" x14ac:dyDescent="0.15">
      <c r="A167" s="12" t="s">
        <v>169</v>
      </c>
      <c r="B167" s="13">
        <v>243.99</v>
      </c>
      <c r="C167" s="13">
        <v>12.4491779750447</v>
      </c>
      <c r="D167" s="13">
        <v>9.9891249999999996</v>
      </c>
      <c r="E167" s="13">
        <f t="shared" si="5"/>
        <v>2.4600529750447002</v>
      </c>
      <c r="F167" t="str">
        <f t="shared" si="6"/>
        <v>Long</v>
      </c>
    </row>
    <row r="168" spans="1:6" x14ac:dyDescent="0.15">
      <c r="A168" s="12" t="s">
        <v>170</v>
      </c>
      <c r="B168" s="13">
        <v>244.56</v>
      </c>
      <c r="C168" s="13">
        <v>12.3912412404805</v>
      </c>
      <c r="D168" s="13">
        <v>9.3711880000000001</v>
      </c>
      <c r="E168" s="13">
        <f t="shared" si="5"/>
        <v>3.0200532404805003</v>
      </c>
      <c r="F168" t="str">
        <f t="shared" si="6"/>
        <v>Long</v>
      </c>
    </row>
    <row r="169" spans="1:6" x14ac:dyDescent="0.15">
      <c r="A169" s="12" t="s">
        <v>171</v>
      </c>
      <c r="B169" s="13">
        <v>245.44</v>
      </c>
      <c r="C169" s="13">
        <v>14.610530124223599</v>
      </c>
      <c r="D169" s="13">
        <v>8.6716879999999996</v>
      </c>
      <c r="E169" s="13">
        <f t="shared" si="5"/>
        <v>5.9388421242235996</v>
      </c>
      <c r="F169" t="str">
        <f t="shared" si="6"/>
        <v>Long</v>
      </c>
    </row>
    <row r="170" spans="1:6" x14ac:dyDescent="0.15">
      <c r="A170" s="12" t="s">
        <v>172</v>
      </c>
      <c r="B170" s="13">
        <v>242.9</v>
      </c>
      <c r="C170" s="13">
        <v>12.992992120441601</v>
      </c>
      <c r="D170" s="13">
        <v>10.43488</v>
      </c>
      <c r="E170" s="13">
        <f t="shared" si="5"/>
        <v>2.5581121204416011</v>
      </c>
      <c r="F170" t="str">
        <f t="shared" si="6"/>
        <v>Long</v>
      </c>
    </row>
    <row r="171" spans="1:6" x14ac:dyDescent="0.15">
      <c r="A171" s="12" t="s">
        <v>173</v>
      </c>
      <c r="B171" s="13">
        <v>242.71</v>
      </c>
      <c r="C171" s="13">
        <v>12.885656266180799</v>
      </c>
      <c r="D171" s="13">
        <v>10.91419</v>
      </c>
      <c r="E171" s="13">
        <f t="shared" si="5"/>
        <v>1.9714662661807996</v>
      </c>
      <c r="F171" t="str">
        <f t="shared" si="6"/>
        <v>Long</v>
      </c>
    </row>
    <row r="172" spans="1:6" x14ac:dyDescent="0.15">
      <c r="A172" s="12" t="s">
        <v>174</v>
      </c>
      <c r="B172" s="13">
        <v>243.09</v>
      </c>
      <c r="C172" s="13">
        <v>13.082136484647201</v>
      </c>
      <c r="D172" s="13">
        <v>10.96138</v>
      </c>
      <c r="E172" s="13">
        <f t="shared" si="5"/>
        <v>2.1207564846472007</v>
      </c>
      <c r="F172" t="str">
        <f t="shared" si="6"/>
        <v>Long</v>
      </c>
    </row>
    <row r="173" spans="1:6" x14ac:dyDescent="0.15">
      <c r="A173" s="12" t="s">
        <v>175</v>
      </c>
      <c r="B173" s="13">
        <v>246.94</v>
      </c>
      <c r="C173" s="13">
        <v>10.1575295852662</v>
      </c>
      <c r="D173" s="13">
        <v>7.9055</v>
      </c>
      <c r="E173" s="13">
        <f t="shared" si="5"/>
        <v>2.2520295852662002</v>
      </c>
      <c r="F173" t="str">
        <f t="shared" si="6"/>
        <v>Long</v>
      </c>
    </row>
    <row r="174" spans="1:6" x14ac:dyDescent="0.15">
      <c r="A174" s="12" t="s">
        <v>176</v>
      </c>
      <c r="B174" s="13">
        <v>246.51</v>
      </c>
      <c r="C174" s="13">
        <v>10.144048936385399</v>
      </c>
      <c r="D174" s="13">
        <v>8.2073750000000008</v>
      </c>
      <c r="E174" s="13">
        <f t="shared" si="5"/>
        <v>1.9366739363853984</v>
      </c>
      <c r="F174" t="str">
        <f t="shared" si="6"/>
        <v>Long</v>
      </c>
    </row>
    <row r="175" spans="1:6" x14ac:dyDescent="0.15">
      <c r="A175" s="12" t="s">
        <v>177</v>
      </c>
      <c r="B175" s="13">
        <v>246.54</v>
      </c>
      <c r="C175" s="13">
        <v>10.155052793071899</v>
      </c>
      <c r="D175" s="13">
        <v>8.603688</v>
      </c>
      <c r="E175" s="13">
        <f t="shared" si="5"/>
        <v>1.5513647930718992</v>
      </c>
      <c r="F175" t="str">
        <f t="shared" si="6"/>
        <v>Long</v>
      </c>
    </row>
    <row r="176" spans="1:6" x14ac:dyDescent="0.15">
      <c r="A176" s="12" t="s">
        <v>178</v>
      </c>
      <c r="B176" s="13">
        <v>244.12</v>
      </c>
      <c r="C176" s="13">
        <v>8.3224149295329894</v>
      </c>
      <c r="D176" s="13">
        <v>11.37219</v>
      </c>
      <c r="E176" s="13">
        <f t="shared" si="5"/>
        <v>-3.0497750704670104</v>
      </c>
      <c r="F176" t="str">
        <f t="shared" si="6"/>
        <v>No action</v>
      </c>
    </row>
    <row r="177" spans="1:6" x14ac:dyDescent="0.15">
      <c r="A177" s="12" t="s">
        <v>179</v>
      </c>
      <c r="B177" s="13">
        <v>243.76</v>
      </c>
      <c r="C177" s="13">
        <v>8.1801936954841103</v>
      </c>
      <c r="D177" s="13">
        <v>12.003880000000001</v>
      </c>
      <c r="E177" s="13">
        <f t="shared" si="5"/>
        <v>-3.8236863045158902</v>
      </c>
      <c r="F177" t="str">
        <f t="shared" si="6"/>
        <v>Short</v>
      </c>
    </row>
    <row r="178" spans="1:6" x14ac:dyDescent="0.15">
      <c r="A178" s="12" t="s">
        <v>180</v>
      </c>
      <c r="B178" s="13">
        <v>247.25</v>
      </c>
      <c r="C178" s="13">
        <v>2.7632799140197899</v>
      </c>
      <c r="D178" s="13">
        <v>8.3348130000000005</v>
      </c>
      <c r="E178" s="13">
        <f t="shared" si="5"/>
        <v>-5.5715330859802101</v>
      </c>
      <c r="F178" t="str">
        <f t="shared" si="6"/>
        <v>Short</v>
      </c>
    </row>
    <row r="179" spans="1:6" x14ac:dyDescent="0.15">
      <c r="A179" s="12" t="s">
        <v>181</v>
      </c>
      <c r="B179" s="13">
        <v>247.26</v>
      </c>
      <c r="C179" s="13">
        <v>2.8108147366928602</v>
      </c>
      <c r="D179" s="13">
        <v>8.1383130000000001</v>
      </c>
      <c r="E179" s="13">
        <f t="shared" si="5"/>
        <v>-5.3274982633071399</v>
      </c>
      <c r="F179" t="str">
        <f t="shared" si="6"/>
        <v>Short</v>
      </c>
    </row>
    <row r="180" spans="1:6" x14ac:dyDescent="0.15">
      <c r="A180" s="12" t="s">
        <v>182</v>
      </c>
      <c r="B180" s="13">
        <v>247.87</v>
      </c>
      <c r="C180" s="13">
        <v>2.4136813201926302</v>
      </c>
      <c r="D180" s="13">
        <v>7.2221250000000001</v>
      </c>
      <c r="E180" s="13">
        <f t="shared" si="5"/>
        <v>-4.80844367980737</v>
      </c>
      <c r="F180" t="str">
        <f t="shared" si="6"/>
        <v>Short</v>
      </c>
    </row>
    <row r="181" spans="1:6" x14ac:dyDescent="0.15">
      <c r="A181" s="12" t="s">
        <v>183</v>
      </c>
      <c r="B181" s="13">
        <v>247.41</v>
      </c>
      <c r="C181" s="13">
        <v>2.5561155491451499</v>
      </c>
      <c r="D181" s="13">
        <v>7.2158129999999998</v>
      </c>
      <c r="E181" s="13">
        <f t="shared" si="5"/>
        <v>-4.6596974508548499</v>
      </c>
      <c r="F181" t="str">
        <f t="shared" si="6"/>
        <v>Short</v>
      </c>
    </row>
    <row r="182" spans="1:6" x14ac:dyDescent="0.15">
      <c r="A182" s="12" t="s">
        <v>184</v>
      </c>
      <c r="B182" s="13">
        <v>246.96</v>
      </c>
      <c r="C182" s="13">
        <v>2.3828290817590601</v>
      </c>
      <c r="D182" s="13">
        <v>7.9686250000000003</v>
      </c>
      <c r="E182" s="13">
        <f t="shared" si="5"/>
        <v>-5.5857959182409402</v>
      </c>
      <c r="F182" t="str">
        <f t="shared" si="6"/>
        <v>Short</v>
      </c>
    </row>
    <row r="183" spans="1:6" x14ac:dyDescent="0.15">
      <c r="A183" s="12" t="s">
        <v>185</v>
      </c>
      <c r="B183" s="13">
        <v>247.44</v>
      </c>
      <c r="C183" s="13">
        <v>2.15543351585751</v>
      </c>
      <c r="D183" s="13">
        <v>7.2151880000000004</v>
      </c>
      <c r="E183" s="13">
        <f t="shared" si="5"/>
        <v>-5.0597544841424904</v>
      </c>
      <c r="F183" t="str">
        <f t="shared" si="6"/>
        <v>Short</v>
      </c>
    </row>
    <row r="184" spans="1:6" x14ac:dyDescent="0.15">
      <c r="A184" s="12" t="s">
        <v>186</v>
      </c>
      <c r="B184" s="13">
        <v>247.32</v>
      </c>
      <c r="C184" s="13">
        <v>2.1535447629740498</v>
      </c>
      <c r="D184" s="13">
        <v>7.1691880000000001</v>
      </c>
      <c r="E184" s="13">
        <f t="shared" si="5"/>
        <v>-5.0156432370259498</v>
      </c>
      <c r="F184" t="str">
        <f t="shared" si="6"/>
        <v>Short</v>
      </c>
    </row>
    <row r="185" spans="1:6" x14ac:dyDescent="0.15">
      <c r="A185" s="12" t="s">
        <v>187</v>
      </c>
      <c r="B185" s="13">
        <v>246.77</v>
      </c>
      <c r="C185" s="13">
        <v>3.4397940675196002</v>
      </c>
      <c r="D185" s="13">
        <v>7.6026879999999997</v>
      </c>
      <c r="E185" s="13">
        <f t="shared" si="5"/>
        <v>-4.1628939324803991</v>
      </c>
      <c r="F185" t="str">
        <f t="shared" si="6"/>
        <v>Short</v>
      </c>
    </row>
    <row r="186" spans="1:6" x14ac:dyDescent="0.15">
      <c r="A186" s="12" t="s">
        <v>188</v>
      </c>
      <c r="B186" s="13">
        <v>246.91</v>
      </c>
      <c r="C186" s="13">
        <v>3.3790925145489701</v>
      </c>
      <c r="D186" s="13">
        <v>7.5118749999999999</v>
      </c>
      <c r="E186" s="13">
        <f t="shared" si="5"/>
        <v>-4.1327824854510293</v>
      </c>
      <c r="F186" t="str">
        <f t="shared" si="6"/>
        <v>Short</v>
      </c>
    </row>
    <row r="187" spans="1:6" x14ac:dyDescent="0.15">
      <c r="A187" s="12" t="s">
        <v>189</v>
      </c>
      <c r="B187" s="13">
        <v>247.2</v>
      </c>
      <c r="C187" s="13">
        <v>3.24186754371443</v>
      </c>
      <c r="D187" s="13">
        <v>7.3023129999999998</v>
      </c>
      <c r="E187" s="13">
        <f t="shared" si="5"/>
        <v>-4.0604454562855699</v>
      </c>
      <c r="F187" t="str">
        <f t="shared" si="6"/>
        <v>Short</v>
      </c>
    </row>
    <row r="188" spans="1:6" x14ac:dyDescent="0.15">
      <c r="A188" s="12" t="s">
        <v>190</v>
      </c>
      <c r="B188" s="13">
        <v>247.43</v>
      </c>
      <c r="C188" s="13">
        <v>3.66824700693524</v>
      </c>
      <c r="D188" s="13">
        <v>6.9228750000000003</v>
      </c>
      <c r="E188" s="13">
        <f t="shared" si="5"/>
        <v>-3.2546279930647604</v>
      </c>
      <c r="F188" t="str">
        <f t="shared" si="6"/>
        <v>No action</v>
      </c>
    </row>
    <row r="189" spans="1:6" x14ac:dyDescent="0.15">
      <c r="A189" s="12" t="s">
        <v>191</v>
      </c>
      <c r="B189" s="13">
        <v>247.42</v>
      </c>
      <c r="C189" s="13">
        <v>3.5813738322090001</v>
      </c>
      <c r="D189" s="13">
        <v>6.8753130000000002</v>
      </c>
      <c r="E189" s="13">
        <f t="shared" si="5"/>
        <v>-3.2939391677910002</v>
      </c>
      <c r="F189" t="str">
        <f t="shared" si="6"/>
        <v>No action</v>
      </c>
    </row>
    <row r="190" spans="1:6" x14ac:dyDescent="0.15">
      <c r="A190" s="12" t="s">
        <v>192</v>
      </c>
      <c r="B190" s="13">
        <v>246.82</v>
      </c>
      <c r="C190" s="13">
        <v>4.80958265699942</v>
      </c>
      <c r="D190" s="13">
        <v>7.1801880000000002</v>
      </c>
      <c r="E190" s="13">
        <f t="shared" si="5"/>
        <v>-2.3706053430005802</v>
      </c>
      <c r="F190" t="str">
        <f t="shared" si="6"/>
        <v>No action</v>
      </c>
    </row>
    <row r="191" spans="1:6" x14ac:dyDescent="0.15">
      <c r="A191" s="12" t="s">
        <v>193</v>
      </c>
      <c r="B191" s="13">
        <v>246.88</v>
      </c>
      <c r="C191" s="13">
        <v>4.8955974095057897</v>
      </c>
      <c r="D191" s="13">
        <v>7.178375</v>
      </c>
      <c r="E191" s="13">
        <f t="shared" si="5"/>
        <v>-2.2827775904942103</v>
      </c>
      <c r="F191" t="str">
        <f t="shared" si="6"/>
        <v>No action</v>
      </c>
    </row>
    <row r="192" spans="1:6" x14ac:dyDescent="0.15">
      <c r="A192" s="12" t="s">
        <v>194</v>
      </c>
      <c r="B192" s="13">
        <v>247.1</v>
      </c>
      <c r="C192" s="13">
        <v>4.6183222576012399</v>
      </c>
      <c r="D192" s="13">
        <v>7.4119999999999999</v>
      </c>
      <c r="E192" s="13">
        <f t="shared" si="5"/>
        <v>-2.79367774239876</v>
      </c>
      <c r="F192" t="str">
        <f t="shared" si="6"/>
        <v>No action</v>
      </c>
    </row>
    <row r="193" spans="1:6" x14ac:dyDescent="0.15">
      <c r="A193" s="12" t="s">
        <v>195</v>
      </c>
      <c r="B193" s="13">
        <v>246.99</v>
      </c>
      <c r="C193" s="13">
        <v>4.9667208388610398</v>
      </c>
      <c r="D193" s="13">
        <v>7.4868750000000004</v>
      </c>
      <c r="E193" s="13">
        <f t="shared" si="5"/>
        <v>-2.5201541611389606</v>
      </c>
      <c r="F193" t="str">
        <f t="shared" si="6"/>
        <v>No action</v>
      </c>
    </row>
    <row r="194" spans="1:6" x14ac:dyDescent="0.15">
      <c r="A194" s="12" t="s">
        <v>196</v>
      </c>
      <c r="B194" s="13">
        <v>245.66</v>
      </c>
      <c r="C194" s="13">
        <v>7.9227391581423996</v>
      </c>
      <c r="D194" s="13">
        <v>7.4838129999999996</v>
      </c>
      <c r="E194" s="13">
        <f t="shared" si="5"/>
        <v>0.43892615814239999</v>
      </c>
      <c r="F194" t="str">
        <f t="shared" si="6"/>
        <v>No action</v>
      </c>
    </row>
    <row r="195" spans="1:6" x14ac:dyDescent="0.15">
      <c r="A195" s="12" t="s">
        <v>197</v>
      </c>
      <c r="B195" s="13">
        <v>245.53</v>
      </c>
      <c r="C195" s="13">
        <v>7.9231467542901104</v>
      </c>
      <c r="D195" s="13">
        <v>7.3866250000000004</v>
      </c>
      <c r="E195" s="13">
        <f t="shared" ref="E195:E258" si="7">C195-D195</f>
        <v>0.53652175429010995</v>
      </c>
      <c r="F195" t="str">
        <f t="shared" ref="F195:F258" si="8">IF(E195&gt;$I$4+0.5*$I$5,"Long",IF(E195&lt;$I$4-0.5*$I$5,"Short","No action"))</f>
        <v>No action</v>
      </c>
    </row>
    <row r="196" spans="1:6" x14ac:dyDescent="0.15">
      <c r="A196" s="12" t="s">
        <v>198</v>
      </c>
      <c r="B196" s="13">
        <v>245.56</v>
      </c>
      <c r="C196" s="13">
        <v>7.8612460848869397</v>
      </c>
      <c r="D196" s="13">
        <v>7.2603749999999998</v>
      </c>
      <c r="E196" s="13">
        <f t="shared" si="7"/>
        <v>0.60087108488693985</v>
      </c>
      <c r="F196" t="str">
        <f t="shared" si="8"/>
        <v>No action</v>
      </c>
    </row>
    <row r="197" spans="1:6" x14ac:dyDescent="0.15">
      <c r="A197" s="12" t="s">
        <v>199</v>
      </c>
      <c r="B197" s="13">
        <v>244.42</v>
      </c>
      <c r="C197" s="13">
        <v>7.6627885501424</v>
      </c>
      <c r="D197" s="13">
        <v>7.5213130000000001</v>
      </c>
      <c r="E197" s="13">
        <f t="shared" si="7"/>
        <v>0.14147555014239988</v>
      </c>
      <c r="F197" t="str">
        <f t="shared" si="8"/>
        <v>No action</v>
      </c>
    </row>
    <row r="198" spans="1:6" x14ac:dyDescent="0.15">
      <c r="A198" s="12" t="s">
        <v>200</v>
      </c>
      <c r="B198" s="13">
        <v>244.01</v>
      </c>
      <c r="C198" s="13">
        <v>9.4198742413883494</v>
      </c>
      <c r="D198" s="13">
        <v>7.937125</v>
      </c>
      <c r="E198" s="13">
        <f t="shared" si="7"/>
        <v>1.4827492413883494</v>
      </c>
      <c r="F198" t="str">
        <f t="shared" si="8"/>
        <v>Long</v>
      </c>
    </row>
    <row r="199" spans="1:6" x14ac:dyDescent="0.15">
      <c r="A199" s="12" t="s">
        <v>201</v>
      </c>
      <c r="B199" s="13">
        <v>242.19</v>
      </c>
      <c r="C199" s="13">
        <v>9.7994823051155002</v>
      </c>
      <c r="D199" s="13">
        <v>8.6026249999999997</v>
      </c>
      <c r="E199" s="13">
        <f t="shared" si="7"/>
        <v>1.1968573051155005</v>
      </c>
      <c r="F199" t="str">
        <f t="shared" si="8"/>
        <v>No action</v>
      </c>
    </row>
    <row r="200" spans="1:6" x14ac:dyDescent="0.15">
      <c r="A200" s="12" t="s">
        <v>202</v>
      </c>
      <c r="B200" s="13">
        <v>242.37</v>
      </c>
      <c r="C200" s="13">
        <v>10.8191279337866</v>
      </c>
      <c r="D200" s="13">
        <v>8.593375</v>
      </c>
      <c r="E200" s="13">
        <f t="shared" si="7"/>
        <v>2.2257529337866</v>
      </c>
      <c r="F200" t="str">
        <f t="shared" si="8"/>
        <v>Long</v>
      </c>
    </row>
    <row r="201" spans="1:6" x14ac:dyDescent="0.15">
      <c r="A201" s="12" t="s">
        <v>203</v>
      </c>
      <c r="B201" s="13">
        <v>242.11</v>
      </c>
      <c r="C201" s="13">
        <v>10.8027709176827</v>
      </c>
      <c r="D201" s="13">
        <v>8.6703130000000002</v>
      </c>
      <c r="E201" s="13">
        <f t="shared" si="7"/>
        <v>2.1324579176827001</v>
      </c>
      <c r="F201" t="str">
        <f t="shared" si="8"/>
        <v>Long</v>
      </c>
    </row>
    <row r="202" spans="1:6" x14ac:dyDescent="0.15">
      <c r="A202" s="12" t="s">
        <v>204</v>
      </c>
      <c r="B202" s="13">
        <v>240.55</v>
      </c>
      <c r="C202" s="13">
        <v>10.048827735745199</v>
      </c>
      <c r="D202" s="13">
        <v>9.9804999999999993</v>
      </c>
      <c r="E202" s="13">
        <f t="shared" si="7"/>
        <v>6.8327735745199902E-2</v>
      </c>
      <c r="F202" t="str">
        <f t="shared" si="8"/>
        <v>No action</v>
      </c>
    </row>
    <row r="203" spans="1:6" x14ac:dyDescent="0.15">
      <c r="A203" s="12" t="s">
        <v>205</v>
      </c>
      <c r="B203" s="13">
        <v>242.77</v>
      </c>
      <c r="C203" s="13">
        <v>8.7658443007006301</v>
      </c>
      <c r="D203" s="13">
        <v>8.6368749999999999</v>
      </c>
      <c r="E203" s="13">
        <f t="shared" si="7"/>
        <v>0.12896930070063028</v>
      </c>
      <c r="F203" t="str">
        <f t="shared" si="8"/>
        <v>No action</v>
      </c>
    </row>
    <row r="204" spans="1:6" x14ac:dyDescent="0.15">
      <c r="A204" s="12" t="s">
        <v>206</v>
      </c>
      <c r="B204" s="13">
        <v>242.21</v>
      </c>
      <c r="C204" s="13">
        <v>8.6460257512630605</v>
      </c>
      <c r="D204" s="13">
        <v>9.0101879999999994</v>
      </c>
      <c r="E204" s="13">
        <f t="shared" si="7"/>
        <v>-0.36416224873693892</v>
      </c>
      <c r="F204" t="str">
        <f t="shared" si="8"/>
        <v>No action</v>
      </c>
    </row>
    <row r="205" spans="1:6" x14ac:dyDescent="0.15">
      <c r="A205" s="12" t="s">
        <v>207</v>
      </c>
      <c r="B205" s="13">
        <v>241.8</v>
      </c>
      <c r="C205" s="13">
        <v>9.1707632635531393</v>
      </c>
      <c r="D205" s="13">
        <v>8.8338129999999992</v>
      </c>
      <c r="E205" s="13">
        <f t="shared" si="7"/>
        <v>0.33695026355314006</v>
      </c>
      <c r="F205" t="str">
        <f t="shared" si="8"/>
        <v>No action</v>
      </c>
    </row>
    <row r="206" spans="1:6" x14ac:dyDescent="0.15">
      <c r="A206" s="12" t="s">
        <v>208</v>
      </c>
      <c r="B206" s="13">
        <v>241.35</v>
      </c>
      <c r="C206" s="13">
        <v>10.453742376123101</v>
      </c>
      <c r="D206" s="13">
        <v>9.1891879999999997</v>
      </c>
      <c r="E206" s="13">
        <f t="shared" si="7"/>
        <v>1.2645543761231011</v>
      </c>
      <c r="F206" t="str">
        <f t="shared" si="8"/>
        <v>Long</v>
      </c>
    </row>
    <row r="207" spans="1:6" x14ac:dyDescent="0.15">
      <c r="A207" s="12" t="s">
        <v>209</v>
      </c>
      <c r="B207" s="13">
        <v>243.49</v>
      </c>
      <c r="C207" s="13">
        <v>9.5889824132759003</v>
      </c>
      <c r="D207" s="13">
        <v>8.0183750000000007</v>
      </c>
      <c r="E207" s="13">
        <f t="shared" si="7"/>
        <v>1.5706074132758996</v>
      </c>
      <c r="F207" t="str">
        <f t="shared" si="8"/>
        <v>Long</v>
      </c>
    </row>
    <row r="208" spans="1:6" x14ac:dyDescent="0.15">
      <c r="A208" s="12" t="s">
        <v>210</v>
      </c>
      <c r="B208" s="13">
        <v>241.33</v>
      </c>
      <c r="C208" s="13">
        <v>7.8873051136790302</v>
      </c>
      <c r="D208" s="13">
        <v>9.0991879999999998</v>
      </c>
      <c r="E208" s="13">
        <f t="shared" si="7"/>
        <v>-1.2118828863209696</v>
      </c>
      <c r="F208" t="str">
        <f t="shared" si="8"/>
        <v>No action</v>
      </c>
    </row>
    <row r="209" spans="1:6" x14ac:dyDescent="0.15">
      <c r="A209" s="12" t="s">
        <v>211</v>
      </c>
      <c r="B209" s="13">
        <v>243.29</v>
      </c>
      <c r="C209" s="13">
        <v>6.7596142770378602</v>
      </c>
      <c r="D209" s="13">
        <v>7.7578750000000003</v>
      </c>
      <c r="E209" s="13">
        <f t="shared" si="7"/>
        <v>-0.99826072296214008</v>
      </c>
      <c r="F209" t="str">
        <f t="shared" si="8"/>
        <v>No action</v>
      </c>
    </row>
    <row r="210" spans="1:6" x14ac:dyDescent="0.15">
      <c r="A210" s="12" t="s">
        <v>212</v>
      </c>
      <c r="B210" s="13">
        <v>243.13</v>
      </c>
      <c r="C210" s="13">
        <v>7.3631722596498097</v>
      </c>
      <c r="D210" s="13">
        <v>7.937875</v>
      </c>
      <c r="E210" s="13">
        <f t="shared" si="7"/>
        <v>-0.57470274035019031</v>
      </c>
      <c r="F210" t="str">
        <f t="shared" si="8"/>
        <v>No action</v>
      </c>
    </row>
    <row r="211" spans="1:6" x14ac:dyDescent="0.15">
      <c r="A211" s="12" t="s">
        <v>213</v>
      </c>
      <c r="B211" s="13">
        <v>242.84</v>
      </c>
      <c r="C211" s="13">
        <v>7.3212604906314098</v>
      </c>
      <c r="D211" s="13">
        <v>8.3016249999999996</v>
      </c>
      <c r="E211" s="13">
        <f t="shared" si="7"/>
        <v>-0.98036450936858976</v>
      </c>
      <c r="F211" t="str">
        <f t="shared" si="8"/>
        <v>No action</v>
      </c>
    </row>
    <row r="212" spans="1:6" x14ac:dyDescent="0.15">
      <c r="A212" s="12" t="s">
        <v>214</v>
      </c>
      <c r="B212" s="13">
        <v>242.95</v>
      </c>
      <c r="C212" s="13">
        <v>7.3527169522114102</v>
      </c>
      <c r="D212" s="13">
        <v>8.6441879999999998</v>
      </c>
      <c r="E212" s="13">
        <f t="shared" si="7"/>
        <v>-1.2914710477885896</v>
      </c>
      <c r="F212" t="str">
        <f t="shared" si="8"/>
        <v>No action</v>
      </c>
    </row>
    <row r="213" spans="1:6" x14ac:dyDescent="0.15">
      <c r="A213" s="12" t="s">
        <v>215</v>
      </c>
      <c r="B213" s="13">
        <v>243.01</v>
      </c>
      <c r="C213" s="13">
        <v>7.3677520813733697</v>
      </c>
      <c r="D213" s="13">
        <v>8.3309999999999995</v>
      </c>
      <c r="E213" s="13">
        <f t="shared" si="7"/>
        <v>-0.96324791862662984</v>
      </c>
      <c r="F213" t="str">
        <f t="shared" si="8"/>
        <v>No action</v>
      </c>
    </row>
    <row r="214" spans="1:6" x14ac:dyDescent="0.15">
      <c r="A214" s="12" t="s">
        <v>216</v>
      </c>
      <c r="B214" s="13">
        <v>244.66</v>
      </c>
      <c r="C214" s="13">
        <v>6.28441262572988</v>
      </c>
      <c r="D214" s="13">
        <v>7.1073750000000002</v>
      </c>
      <c r="E214" s="13">
        <f t="shared" si="7"/>
        <v>-0.8229623742701202</v>
      </c>
      <c r="F214" t="str">
        <f t="shared" si="8"/>
        <v>No action</v>
      </c>
    </row>
    <row r="215" spans="1:6" x14ac:dyDescent="0.15">
      <c r="A215" s="12" t="s">
        <v>217</v>
      </c>
      <c r="B215" s="13">
        <v>242.64</v>
      </c>
      <c r="C215" s="13">
        <v>4.5443801823460399</v>
      </c>
      <c r="D215" s="13">
        <v>7.7466249999999999</v>
      </c>
      <c r="E215" s="13">
        <f t="shared" si="7"/>
        <v>-3.20224481765396</v>
      </c>
      <c r="F215" t="str">
        <f t="shared" si="8"/>
        <v>No action</v>
      </c>
    </row>
    <row r="216" spans="1:6" x14ac:dyDescent="0.15">
      <c r="A216" s="12" t="s">
        <v>218</v>
      </c>
      <c r="B216" s="13">
        <v>243.77</v>
      </c>
      <c r="C216" s="13">
        <v>3.8505267736836801</v>
      </c>
      <c r="D216" s="13">
        <v>7.7166249999999996</v>
      </c>
      <c r="E216" s="13">
        <f t="shared" si="7"/>
        <v>-3.8660982263163195</v>
      </c>
      <c r="F216" t="str">
        <f t="shared" si="8"/>
        <v>Short</v>
      </c>
    </row>
    <row r="217" spans="1:6" x14ac:dyDescent="0.15">
      <c r="A217" s="12" t="s">
        <v>219</v>
      </c>
      <c r="B217" s="13">
        <v>244.24</v>
      </c>
      <c r="C217" s="13">
        <v>4.1031431376760104</v>
      </c>
      <c r="D217" s="13">
        <v>7.3676250000000003</v>
      </c>
      <c r="E217" s="13">
        <f t="shared" si="7"/>
        <v>-3.26448186232399</v>
      </c>
      <c r="F217" t="str">
        <f t="shared" si="8"/>
        <v>No action</v>
      </c>
    </row>
    <row r="218" spans="1:6" x14ac:dyDescent="0.15">
      <c r="A218" s="12" t="s">
        <v>220</v>
      </c>
      <c r="B218" s="13">
        <v>244.55</v>
      </c>
      <c r="C218" s="13">
        <v>5.5909188024516201</v>
      </c>
      <c r="D218" s="13">
        <v>7.2106250000000003</v>
      </c>
      <c r="E218" s="13">
        <f t="shared" si="7"/>
        <v>-1.6197061975483802</v>
      </c>
      <c r="F218" t="str">
        <f t="shared" si="8"/>
        <v>No action</v>
      </c>
    </row>
    <row r="219" spans="1:6" x14ac:dyDescent="0.15">
      <c r="A219" s="12" t="s">
        <v>221</v>
      </c>
      <c r="B219" s="13">
        <v>243.36</v>
      </c>
      <c r="C219" s="13">
        <v>5.2282739425963296</v>
      </c>
      <c r="D219" s="13">
        <v>7.8250000000000002</v>
      </c>
      <c r="E219" s="13">
        <f t="shared" si="7"/>
        <v>-2.5967260574036706</v>
      </c>
      <c r="F219" t="str">
        <f t="shared" si="8"/>
        <v>No action</v>
      </c>
    </row>
    <row r="220" spans="1:6" x14ac:dyDescent="0.15">
      <c r="A220" s="12" t="s">
        <v>222</v>
      </c>
      <c r="B220" s="13">
        <v>243.41</v>
      </c>
      <c r="C220" s="13">
        <v>5.2838024955812504</v>
      </c>
      <c r="D220" s="13">
        <v>7.4821249999999999</v>
      </c>
      <c r="E220" s="13">
        <f t="shared" si="7"/>
        <v>-2.1983225044187495</v>
      </c>
      <c r="F220" t="str">
        <f t="shared" si="8"/>
        <v>No action</v>
      </c>
    </row>
    <row r="221" spans="1:6" x14ac:dyDescent="0.15">
      <c r="A221" s="12" t="s">
        <v>223</v>
      </c>
      <c r="B221" s="13">
        <v>243.78</v>
      </c>
      <c r="C221" s="13">
        <v>5.1435737051828596</v>
      </c>
      <c r="D221" s="13">
        <v>7.3458750000000004</v>
      </c>
      <c r="E221" s="13">
        <f t="shared" si="7"/>
        <v>-2.2023012948171408</v>
      </c>
      <c r="F221" t="str">
        <f t="shared" si="8"/>
        <v>No action</v>
      </c>
    </row>
    <row r="222" spans="1:6" x14ac:dyDescent="0.15">
      <c r="A222" s="12" t="s">
        <v>224</v>
      </c>
      <c r="B222" s="13">
        <v>243.66</v>
      </c>
      <c r="C222" s="13">
        <v>5.52600558800534</v>
      </c>
      <c r="D222" s="13">
        <v>7.7558749999999996</v>
      </c>
      <c r="E222" s="13">
        <f t="shared" si="7"/>
        <v>-2.2298694119946596</v>
      </c>
      <c r="F222" t="str">
        <f t="shared" si="8"/>
        <v>No action</v>
      </c>
    </row>
    <row r="223" spans="1:6" x14ac:dyDescent="0.15">
      <c r="A223" s="12" t="s">
        <v>225</v>
      </c>
      <c r="B223" s="13">
        <v>243.21</v>
      </c>
      <c r="C223" s="13">
        <v>5.5447512745184797</v>
      </c>
      <c r="D223" s="13">
        <v>7.8351249999999997</v>
      </c>
      <c r="E223" s="13">
        <f t="shared" si="7"/>
        <v>-2.29037372548152</v>
      </c>
      <c r="F223" t="str">
        <f t="shared" si="8"/>
        <v>No action</v>
      </c>
    </row>
    <row r="224" spans="1:6" x14ac:dyDescent="0.15">
      <c r="A224" s="12" t="s">
        <v>226</v>
      </c>
      <c r="B224" s="13">
        <v>243.99</v>
      </c>
      <c r="C224" s="13">
        <v>4.7780872699783501</v>
      </c>
      <c r="D224" s="13">
        <v>7.0176879999999997</v>
      </c>
      <c r="E224" s="13">
        <f t="shared" si="7"/>
        <v>-2.2396007300216496</v>
      </c>
      <c r="F224" t="str">
        <f t="shared" si="8"/>
        <v>No action</v>
      </c>
    </row>
    <row r="225" spans="1:6" x14ac:dyDescent="0.15">
      <c r="A225" s="12" t="s">
        <v>227</v>
      </c>
      <c r="B225" s="13">
        <v>244.17</v>
      </c>
      <c r="C225" s="13">
        <v>4.6931815980887404</v>
      </c>
      <c r="D225" s="13">
        <v>7.0439999999999996</v>
      </c>
      <c r="E225" s="13">
        <f t="shared" si="7"/>
        <v>-2.3508184019112592</v>
      </c>
      <c r="F225" t="str">
        <f t="shared" si="8"/>
        <v>No action</v>
      </c>
    </row>
    <row r="226" spans="1:6" x14ac:dyDescent="0.15">
      <c r="A226" s="12" t="s">
        <v>228</v>
      </c>
      <c r="B226" s="13">
        <v>243.36</v>
      </c>
      <c r="C226" s="13">
        <v>5.1178451654183998</v>
      </c>
      <c r="D226" s="13">
        <v>7.1906249999999998</v>
      </c>
      <c r="E226" s="13">
        <f t="shared" si="7"/>
        <v>-2.0727798345816</v>
      </c>
      <c r="F226" t="str">
        <f t="shared" si="8"/>
        <v>No action</v>
      </c>
    </row>
    <row r="227" spans="1:6" x14ac:dyDescent="0.15">
      <c r="A227" s="12" t="s">
        <v>229</v>
      </c>
      <c r="B227" s="13">
        <v>241.44</v>
      </c>
      <c r="C227" s="13">
        <v>4.2707302130242502</v>
      </c>
      <c r="D227" s="13">
        <v>7.6763750000000002</v>
      </c>
      <c r="E227" s="13">
        <f t="shared" si="7"/>
        <v>-3.40564478697575</v>
      </c>
      <c r="F227" t="str">
        <f t="shared" si="8"/>
        <v>No action</v>
      </c>
    </row>
    <row r="228" spans="1:6" x14ac:dyDescent="0.15">
      <c r="A228" s="16" t="s">
        <v>230</v>
      </c>
      <c r="B228" s="17">
        <v>241.5</v>
      </c>
      <c r="C228" s="17">
        <v>11.8813613115823</v>
      </c>
      <c r="D228" s="17">
        <v>7.7</v>
      </c>
      <c r="E228" s="17">
        <f t="shared" si="7"/>
        <v>4.1813613115822994</v>
      </c>
      <c r="F228" t="str">
        <f t="shared" si="8"/>
        <v>Long</v>
      </c>
    </row>
    <row r="229" spans="1:6" x14ac:dyDescent="0.15">
      <c r="A229" s="16" t="s">
        <v>231</v>
      </c>
      <c r="B229" s="17">
        <v>241.71</v>
      </c>
      <c r="C229" s="17">
        <v>11.8833360619356</v>
      </c>
      <c r="D229" s="17">
        <v>7.2021879999999996</v>
      </c>
      <c r="E229" s="17">
        <f t="shared" si="7"/>
        <v>4.6811480619356001</v>
      </c>
      <c r="F229" t="str">
        <f t="shared" si="8"/>
        <v>Long</v>
      </c>
    </row>
    <row r="230" spans="1:6" x14ac:dyDescent="0.15">
      <c r="A230" s="16" t="s">
        <v>232</v>
      </c>
      <c r="B230" s="17">
        <v>241.76</v>
      </c>
      <c r="C230" s="17">
        <v>12.143575916034001</v>
      </c>
      <c r="D230" s="17">
        <v>7.3663129999999999</v>
      </c>
      <c r="E230" s="17">
        <f t="shared" si="7"/>
        <v>4.777262916034001</v>
      </c>
      <c r="F230" t="str">
        <f t="shared" si="8"/>
        <v>Long</v>
      </c>
    </row>
    <row r="231" spans="1:6" x14ac:dyDescent="0.15">
      <c r="A231" s="16" t="s">
        <v>233</v>
      </c>
      <c r="B231" s="17">
        <v>240.61</v>
      </c>
      <c r="C231" s="17">
        <v>12.0361324256139</v>
      </c>
      <c r="D231" s="17">
        <v>7.7301880000000001</v>
      </c>
      <c r="E231" s="17">
        <f t="shared" si="7"/>
        <v>4.3059444256138999</v>
      </c>
      <c r="F231" t="str">
        <f t="shared" si="8"/>
        <v>Long</v>
      </c>
    </row>
    <row r="232" spans="1:6" x14ac:dyDescent="0.15">
      <c r="A232" s="16" t="s">
        <v>234</v>
      </c>
      <c r="B232" s="17">
        <v>240.05</v>
      </c>
      <c r="C232" s="17">
        <v>12.057819907589099</v>
      </c>
      <c r="D232" s="17">
        <v>8.0436250000000005</v>
      </c>
      <c r="E232" s="17">
        <f t="shared" si="7"/>
        <v>4.0141949075890988</v>
      </c>
      <c r="F232" t="str">
        <f t="shared" si="8"/>
        <v>Long</v>
      </c>
    </row>
    <row r="233" spans="1:6" x14ac:dyDescent="0.15">
      <c r="A233" s="16" t="s">
        <v>235</v>
      </c>
      <c r="B233" s="17">
        <v>239.52</v>
      </c>
      <c r="C233" s="17">
        <v>12.036019841219201</v>
      </c>
      <c r="D233" s="17">
        <v>8.1739999999999995</v>
      </c>
      <c r="E233" s="17">
        <f t="shared" si="7"/>
        <v>3.8620198412192011</v>
      </c>
      <c r="F233" t="str">
        <f t="shared" si="8"/>
        <v>Long</v>
      </c>
    </row>
    <row r="234" spans="1:6" x14ac:dyDescent="0.15">
      <c r="A234" s="12" t="s">
        <v>236</v>
      </c>
      <c r="B234" s="13">
        <v>238.31</v>
      </c>
      <c r="C234" s="13">
        <v>11.6471151526246</v>
      </c>
      <c r="D234" s="13">
        <v>8.9096250000000001</v>
      </c>
      <c r="E234" s="13">
        <f t="shared" si="7"/>
        <v>2.7374901526246003</v>
      </c>
      <c r="F234" t="str">
        <f t="shared" si="8"/>
        <v>Long</v>
      </c>
    </row>
    <row r="235" spans="1:6" x14ac:dyDescent="0.15">
      <c r="A235" s="12" t="s">
        <v>237</v>
      </c>
      <c r="B235" s="13">
        <v>236.77</v>
      </c>
      <c r="C235" s="13">
        <v>10.8487050034053</v>
      </c>
      <c r="D235" s="13">
        <v>10.458880000000001</v>
      </c>
      <c r="E235" s="13">
        <f t="shared" si="7"/>
        <v>0.38982500340529924</v>
      </c>
      <c r="F235" t="str">
        <f t="shared" si="8"/>
        <v>No action</v>
      </c>
    </row>
    <row r="236" spans="1:6" x14ac:dyDescent="0.15">
      <c r="A236" s="12" t="s">
        <v>238</v>
      </c>
      <c r="B236" s="13">
        <v>235.82</v>
      </c>
      <c r="C236" s="13">
        <v>10.8341038602598</v>
      </c>
      <c r="D236" s="13">
        <v>11.89081</v>
      </c>
      <c r="E236" s="13">
        <f t="shared" si="7"/>
        <v>-1.0567061397402</v>
      </c>
      <c r="F236" t="str">
        <f t="shared" si="8"/>
        <v>No action</v>
      </c>
    </row>
    <row r="237" spans="1:6" x14ac:dyDescent="0.15">
      <c r="A237" s="12" t="s">
        <v>239</v>
      </c>
      <c r="B237" s="13">
        <v>240.08</v>
      </c>
      <c r="C237" s="13">
        <v>4.1930434652569302</v>
      </c>
      <c r="D237" s="13">
        <v>7.9714999999999998</v>
      </c>
      <c r="E237" s="13">
        <f t="shared" si="7"/>
        <v>-3.7784565347430696</v>
      </c>
      <c r="F237" t="str">
        <f t="shared" si="8"/>
        <v>Short</v>
      </c>
    </row>
    <row r="238" spans="1:6" x14ac:dyDescent="0.15">
      <c r="A238" s="12" t="s">
        <v>240</v>
      </c>
      <c r="B238" s="13">
        <v>240.3</v>
      </c>
      <c r="C238" s="13">
        <v>4.2344224245769402</v>
      </c>
      <c r="D238" s="13">
        <v>8.1826249999999998</v>
      </c>
      <c r="E238" s="13">
        <f t="shared" si="7"/>
        <v>-3.9482025754230596</v>
      </c>
      <c r="F238" t="str">
        <f t="shared" si="8"/>
        <v>Short</v>
      </c>
    </row>
    <row r="239" spans="1:6" x14ac:dyDescent="0.15">
      <c r="A239" s="12" t="s">
        <v>241</v>
      </c>
      <c r="B239" s="13">
        <v>238.98</v>
      </c>
      <c r="C239" s="13">
        <v>3.0873742750099402</v>
      </c>
      <c r="D239" s="13">
        <v>8.4718750000000007</v>
      </c>
      <c r="E239" s="13">
        <f t="shared" si="7"/>
        <v>-5.38450072499006</v>
      </c>
      <c r="F239" t="str">
        <f t="shared" si="8"/>
        <v>Short</v>
      </c>
    </row>
    <row r="240" spans="1:6" x14ac:dyDescent="0.15">
      <c r="A240" s="12" t="s">
        <v>242</v>
      </c>
      <c r="B240" s="13">
        <v>239.38</v>
      </c>
      <c r="C240" s="13">
        <v>3.10932564696245</v>
      </c>
      <c r="D240" s="13">
        <v>8.3506250000000009</v>
      </c>
      <c r="E240" s="13">
        <f t="shared" si="7"/>
        <v>-5.2412993530375509</v>
      </c>
      <c r="F240" t="str">
        <f t="shared" si="8"/>
        <v>Short</v>
      </c>
    </row>
    <row r="241" spans="1:6" x14ac:dyDescent="0.15">
      <c r="A241" s="12" t="s">
        <v>243</v>
      </c>
      <c r="B241" s="13">
        <v>239.87</v>
      </c>
      <c r="C241" s="13">
        <v>3.1478909572454099</v>
      </c>
      <c r="D241" s="13">
        <v>7.7831250000000001</v>
      </c>
      <c r="E241" s="13">
        <f t="shared" si="7"/>
        <v>-4.6352340427545897</v>
      </c>
      <c r="F241" t="str">
        <f t="shared" si="8"/>
        <v>Short</v>
      </c>
    </row>
    <row r="242" spans="1:6" x14ac:dyDescent="0.15">
      <c r="A242" s="12" t="s">
        <v>244</v>
      </c>
      <c r="B242" s="13">
        <v>239.44</v>
      </c>
      <c r="C242" s="13">
        <v>3.0700062656379901</v>
      </c>
      <c r="D242" s="13">
        <v>7.7553130000000001</v>
      </c>
      <c r="E242" s="13">
        <f t="shared" si="7"/>
        <v>-4.6853067343620101</v>
      </c>
      <c r="F242" t="str">
        <f t="shared" si="8"/>
        <v>Short</v>
      </c>
    </row>
    <row r="243" spans="1:6" x14ac:dyDescent="0.15">
      <c r="A243" s="12" t="s">
        <v>245</v>
      </c>
      <c r="B243" s="13">
        <v>239.66</v>
      </c>
      <c r="C243" s="13">
        <v>3.0307464165944298</v>
      </c>
      <c r="D243" s="13">
        <v>7.5038749999999999</v>
      </c>
      <c r="E243" s="13">
        <f t="shared" si="7"/>
        <v>-4.4731285834055701</v>
      </c>
      <c r="F243" t="str">
        <f t="shared" si="8"/>
        <v>Short</v>
      </c>
    </row>
    <row r="244" spans="1:6" x14ac:dyDescent="0.15">
      <c r="A244" s="12" t="s">
        <v>246</v>
      </c>
      <c r="B244" s="13">
        <v>239.7</v>
      </c>
      <c r="C244" s="13">
        <v>4.1022491731767703</v>
      </c>
      <c r="D244" s="13">
        <v>8.0945</v>
      </c>
      <c r="E244" s="13">
        <f t="shared" si="7"/>
        <v>-3.9922508268232297</v>
      </c>
      <c r="F244" t="str">
        <f t="shared" si="8"/>
        <v>Short</v>
      </c>
    </row>
    <row r="245" spans="1:6" x14ac:dyDescent="0.15">
      <c r="A245" s="12" t="s">
        <v>247</v>
      </c>
      <c r="B245" s="13">
        <v>238.76</v>
      </c>
      <c r="C245" s="13">
        <v>6.5990891563441503</v>
      </c>
      <c r="D245" s="13">
        <v>8.0676249999999996</v>
      </c>
      <c r="E245" s="13">
        <f t="shared" si="7"/>
        <v>-1.4685358436558493</v>
      </c>
      <c r="F245" t="str">
        <f t="shared" si="8"/>
        <v>No action</v>
      </c>
    </row>
    <row r="246" spans="1:6" x14ac:dyDescent="0.15">
      <c r="A246" s="12" t="s">
        <v>248</v>
      </c>
      <c r="B246" s="13">
        <v>238.48</v>
      </c>
      <c r="C246" s="13">
        <v>7.1609141041853999</v>
      </c>
      <c r="D246" s="13">
        <v>8.2833749999999995</v>
      </c>
      <c r="E246" s="13">
        <f t="shared" si="7"/>
        <v>-1.1224608958145996</v>
      </c>
      <c r="F246" t="str">
        <f t="shared" si="8"/>
        <v>No action</v>
      </c>
    </row>
    <row r="247" spans="1:6" x14ac:dyDescent="0.15">
      <c r="A247" s="12" t="s">
        <v>249</v>
      </c>
      <c r="B247" s="13">
        <v>238.77</v>
      </c>
      <c r="C247" s="13">
        <v>7.7520136000662001</v>
      </c>
      <c r="D247" s="13">
        <v>8.2841880000000003</v>
      </c>
      <c r="E247" s="13">
        <f t="shared" si="7"/>
        <v>-0.53217439993380022</v>
      </c>
      <c r="F247" t="str">
        <f t="shared" si="8"/>
        <v>No action</v>
      </c>
    </row>
    <row r="248" spans="1:6" x14ac:dyDescent="0.15">
      <c r="A248" s="12" t="s">
        <v>250</v>
      </c>
      <c r="B248" s="13">
        <v>238.68</v>
      </c>
      <c r="C248" s="13">
        <v>8.0365369414446608</v>
      </c>
      <c r="D248" s="13">
        <v>8.0128749999999993</v>
      </c>
      <c r="E248" s="13">
        <f t="shared" si="7"/>
        <v>2.3661941444661494E-2</v>
      </c>
      <c r="F248" t="str">
        <f t="shared" si="8"/>
        <v>No action</v>
      </c>
    </row>
    <row r="249" spans="1:6" x14ac:dyDescent="0.15">
      <c r="A249" s="12" t="s">
        <v>251</v>
      </c>
      <c r="B249" s="13">
        <v>238.08</v>
      </c>
      <c r="C249" s="13">
        <v>8.5106119987435793</v>
      </c>
      <c r="D249" s="13">
        <v>8.2236879999999992</v>
      </c>
      <c r="E249" s="13">
        <f t="shared" si="7"/>
        <v>0.2869239987435801</v>
      </c>
      <c r="F249" t="str">
        <f t="shared" si="8"/>
        <v>No action</v>
      </c>
    </row>
    <row r="250" spans="1:6" x14ac:dyDescent="0.15">
      <c r="A250" s="12" t="s">
        <v>252</v>
      </c>
      <c r="B250" s="13">
        <v>238.6</v>
      </c>
      <c r="C250" s="13">
        <v>8.9441039589150595</v>
      </c>
      <c r="D250" s="13">
        <v>8.1760000000000002</v>
      </c>
      <c r="E250" s="13">
        <f t="shared" si="7"/>
        <v>0.76810395891505934</v>
      </c>
      <c r="F250" t="str">
        <f t="shared" si="8"/>
        <v>No action</v>
      </c>
    </row>
    <row r="251" spans="1:6" x14ac:dyDescent="0.15">
      <c r="A251" s="12" t="s">
        <v>253</v>
      </c>
      <c r="B251" s="13">
        <v>238.4</v>
      </c>
      <c r="C251" s="13">
        <v>10.2639226583373</v>
      </c>
      <c r="D251" s="13">
        <v>8.4918130000000005</v>
      </c>
      <c r="E251" s="13">
        <f t="shared" si="7"/>
        <v>1.7721096583372997</v>
      </c>
      <c r="F251" t="str">
        <f t="shared" si="8"/>
        <v>Long</v>
      </c>
    </row>
    <row r="252" spans="1:6" x14ac:dyDescent="0.15">
      <c r="A252" s="12" t="s">
        <v>254</v>
      </c>
      <c r="B252" s="13">
        <v>238.55</v>
      </c>
      <c r="C252" s="13">
        <v>10.770478275101899</v>
      </c>
      <c r="D252" s="13">
        <v>8.3703129999999994</v>
      </c>
      <c r="E252" s="13">
        <f t="shared" si="7"/>
        <v>2.4001652751018998</v>
      </c>
      <c r="F252" t="str">
        <f t="shared" si="8"/>
        <v>Long</v>
      </c>
    </row>
    <row r="253" spans="1:6" x14ac:dyDescent="0.15">
      <c r="A253" s="12" t="s">
        <v>255</v>
      </c>
      <c r="B253" s="13">
        <v>237.17</v>
      </c>
      <c r="C253" s="13">
        <v>10.5452028467794</v>
      </c>
      <c r="D253" s="13">
        <v>8.5466250000000006</v>
      </c>
      <c r="E253" s="13">
        <f t="shared" si="7"/>
        <v>1.9985778467793995</v>
      </c>
      <c r="F253" t="str">
        <f t="shared" si="8"/>
        <v>Long</v>
      </c>
    </row>
    <row r="254" spans="1:6" x14ac:dyDescent="0.15">
      <c r="A254" s="12" t="s">
        <v>256</v>
      </c>
      <c r="B254" s="13">
        <v>234.59</v>
      </c>
      <c r="C254" s="13">
        <v>8.6230731415051505</v>
      </c>
      <c r="D254" s="13">
        <v>11.90419</v>
      </c>
      <c r="E254" s="13">
        <f t="shared" si="7"/>
        <v>-3.2811168584948494</v>
      </c>
      <c r="F254" t="str">
        <f t="shared" si="8"/>
        <v>No action</v>
      </c>
    </row>
    <row r="255" spans="1:6" x14ac:dyDescent="0.15">
      <c r="A255" s="12" t="s">
        <v>257</v>
      </c>
      <c r="B255" s="13">
        <v>235.34</v>
      </c>
      <c r="C255" s="13">
        <v>8.4629288475992297</v>
      </c>
      <c r="D255" s="13">
        <v>11.11463</v>
      </c>
      <c r="E255" s="13">
        <f t="shared" si="7"/>
        <v>-2.6517011524007703</v>
      </c>
      <c r="F255" t="str">
        <f t="shared" si="8"/>
        <v>No action</v>
      </c>
    </row>
    <row r="256" spans="1:6" x14ac:dyDescent="0.15">
      <c r="A256" s="12" t="s">
        <v>258</v>
      </c>
      <c r="B256" s="13">
        <v>233.44</v>
      </c>
      <c r="C256" s="13">
        <v>7.1867944018618903</v>
      </c>
      <c r="D256" s="13">
        <v>12.24231</v>
      </c>
      <c r="E256" s="13">
        <f t="shared" si="7"/>
        <v>-5.0555155981381095</v>
      </c>
      <c r="F256" t="str">
        <f t="shared" si="8"/>
        <v>Short</v>
      </c>
    </row>
    <row r="257" spans="1:6" x14ac:dyDescent="0.15">
      <c r="A257" s="12" t="s">
        <v>259</v>
      </c>
      <c r="B257" s="13">
        <v>233.87</v>
      </c>
      <c r="C257" s="13">
        <v>7.2741472218622301</v>
      </c>
      <c r="D257" s="13">
        <v>11.88081</v>
      </c>
      <c r="E257" s="13">
        <f t="shared" si="7"/>
        <v>-4.6066627781377703</v>
      </c>
      <c r="F257" t="str">
        <f t="shared" si="8"/>
        <v>Short</v>
      </c>
    </row>
    <row r="258" spans="1:6" x14ac:dyDescent="0.15">
      <c r="A258" s="12" t="s">
        <v>260</v>
      </c>
      <c r="B258" s="13">
        <v>234.57</v>
      </c>
      <c r="C258" s="13">
        <v>7.1738397970501904</v>
      </c>
      <c r="D258" s="13">
        <v>11.818630000000001</v>
      </c>
      <c r="E258" s="13">
        <f t="shared" si="7"/>
        <v>-4.6447902029498103</v>
      </c>
      <c r="F258" t="str">
        <f t="shared" si="8"/>
        <v>Short</v>
      </c>
    </row>
    <row r="259" spans="1:6" x14ac:dyDescent="0.15">
      <c r="A259" s="16" t="s">
        <v>261</v>
      </c>
      <c r="B259" s="17">
        <v>232.51</v>
      </c>
      <c r="C259" s="17">
        <v>4.5459612709890296</v>
      </c>
      <c r="D259" s="17">
        <v>13.28688</v>
      </c>
      <c r="E259" s="17">
        <f t="shared" ref="E259:E322" si="9">C259-D259</f>
        <v>-8.7409187290109713</v>
      </c>
      <c r="F259" t="str">
        <f t="shared" ref="F259:F322" si="10">IF(E259&gt;$I$4+0.5*$I$5,"Long",IF(E259&lt;$I$4-0.5*$I$5,"Short","No action"))</f>
        <v>Short</v>
      </c>
    </row>
    <row r="260" spans="1:6" x14ac:dyDescent="0.15">
      <c r="A260" s="16" t="s">
        <v>262</v>
      </c>
      <c r="B260" s="17">
        <v>234.03</v>
      </c>
      <c r="C260" s="17">
        <v>3.4884546977405</v>
      </c>
      <c r="D260" s="17">
        <v>12.613</v>
      </c>
      <c r="E260" s="17">
        <f t="shared" si="9"/>
        <v>-9.1245453022594987</v>
      </c>
      <c r="F260" t="str">
        <f t="shared" si="10"/>
        <v>Short</v>
      </c>
    </row>
    <row r="261" spans="1:6" x14ac:dyDescent="0.15">
      <c r="A261" s="16" t="s">
        <v>263</v>
      </c>
      <c r="B261" s="17">
        <v>235.06</v>
      </c>
      <c r="C261" s="17">
        <v>3.5172975058619098</v>
      </c>
      <c r="D261" s="17">
        <v>12.36988</v>
      </c>
      <c r="E261" s="17">
        <f t="shared" si="9"/>
        <v>-8.8525824941380904</v>
      </c>
      <c r="F261" t="str">
        <f t="shared" si="10"/>
        <v>Short</v>
      </c>
    </row>
    <row r="262" spans="1:6" x14ac:dyDescent="0.15">
      <c r="A262" s="16" t="s">
        <v>264</v>
      </c>
      <c r="B262" s="17">
        <v>235.34</v>
      </c>
      <c r="C262" s="17">
        <v>3.5134817252730102</v>
      </c>
      <c r="D262" s="17">
        <v>11.83888</v>
      </c>
      <c r="E262" s="17">
        <f t="shared" si="9"/>
        <v>-8.3253982747269895</v>
      </c>
      <c r="F262" t="str">
        <f t="shared" si="10"/>
        <v>Short</v>
      </c>
    </row>
    <row r="263" spans="1:6" x14ac:dyDescent="0.15">
      <c r="A263" s="12" t="s">
        <v>265</v>
      </c>
      <c r="B263" s="13">
        <v>235.2</v>
      </c>
      <c r="C263" s="13">
        <v>5.2606257026909198</v>
      </c>
      <c r="D263" s="13">
        <v>10.441380000000001</v>
      </c>
      <c r="E263" s="13">
        <f t="shared" si="9"/>
        <v>-5.1807542973090808</v>
      </c>
      <c r="F263" t="str">
        <f t="shared" si="10"/>
        <v>Short</v>
      </c>
    </row>
    <row r="264" spans="1:6" x14ac:dyDescent="0.15">
      <c r="A264" s="12" t="s">
        <v>266</v>
      </c>
      <c r="B264" s="13">
        <v>235.44</v>
      </c>
      <c r="C264" s="13">
        <v>5.2613804877681396</v>
      </c>
      <c r="D264" s="13">
        <v>10.0565</v>
      </c>
      <c r="E264" s="13">
        <f t="shared" si="9"/>
        <v>-4.7951195122318602</v>
      </c>
      <c r="F264" t="str">
        <f t="shared" si="10"/>
        <v>Short</v>
      </c>
    </row>
    <row r="265" spans="1:6" x14ac:dyDescent="0.15">
      <c r="A265" s="12" t="s">
        <v>267</v>
      </c>
      <c r="B265" s="13">
        <v>234.78</v>
      </c>
      <c r="C265" s="13">
        <v>5.1536557234983604</v>
      </c>
      <c r="D265" s="13">
        <v>10.26431</v>
      </c>
      <c r="E265" s="13">
        <f t="shared" si="9"/>
        <v>-5.1106542765016396</v>
      </c>
      <c r="F265" t="str">
        <f t="shared" si="10"/>
        <v>Short</v>
      </c>
    </row>
    <row r="266" spans="1:6" x14ac:dyDescent="0.15">
      <c r="A266" s="12" t="s">
        <v>268</v>
      </c>
      <c r="B266" s="13">
        <v>235.48</v>
      </c>
      <c r="C266" s="13">
        <v>4.8453390299105497</v>
      </c>
      <c r="D266" s="13">
        <v>9.5543130000000005</v>
      </c>
      <c r="E266" s="13">
        <f t="shared" si="9"/>
        <v>-4.7089739700894508</v>
      </c>
      <c r="F266" t="str">
        <f t="shared" si="10"/>
        <v>Short</v>
      </c>
    </row>
    <row r="267" spans="1:6" x14ac:dyDescent="0.15">
      <c r="A267" s="12" t="s">
        <v>269</v>
      </c>
      <c r="B267" s="13">
        <v>235.33</v>
      </c>
      <c r="C267" s="13">
        <v>4.9399023443798402</v>
      </c>
      <c r="D267" s="13">
        <v>9.4903130000000004</v>
      </c>
      <c r="E267" s="13">
        <f t="shared" si="9"/>
        <v>-4.5504106556201602</v>
      </c>
      <c r="F267" t="str">
        <f t="shared" si="10"/>
        <v>Short</v>
      </c>
    </row>
    <row r="268" spans="1:6" x14ac:dyDescent="0.15">
      <c r="A268" s="12" t="s">
        <v>270</v>
      </c>
      <c r="B268" s="13">
        <v>235.74</v>
      </c>
      <c r="C268" s="13">
        <v>8.8704799219686592</v>
      </c>
      <c r="D268" s="13">
        <v>9.7371250000000007</v>
      </c>
      <c r="E268" s="13">
        <f t="shared" si="9"/>
        <v>-0.8666450780313415</v>
      </c>
      <c r="F268" t="str">
        <f t="shared" si="10"/>
        <v>No action</v>
      </c>
    </row>
    <row r="269" spans="1:6" x14ac:dyDescent="0.15">
      <c r="A269" s="12" t="s">
        <v>271</v>
      </c>
      <c r="B269" s="13">
        <v>236.29</v>
      </c>
      <c r="C269" s="13">
        <v>8.8116569965517808</v>
      </c>
      <c r="D269" s="13">
        <v>9.2646250000000006</v>
      </c>
      <c r="E269" s="13">
        <f t="shared" si="9"/>
        <v>-0.45296800344821975</v>
      </c>
      <c r="F269" t="str">
        <f t="shared" si="10"/>
        <v>No action</v>
      </c>
    </row>
    <row r="270" spans="1:6" x14ac:dyDescent="0.15">
      <c r="A270" s="12" t="s">
        <v>272</v>
      </c>
      <c r="B270" s="13">
        <v>235.54</v>
      </c>
      <c r="C270" s="13">
        <v>9.0136114513153203</v>
      </c>
      <c r="D270" s="13">
        <v>9.1721249999999994</v>
      </c>
      <c r="E270" s="13">
        <f t="shared" si="9"/>
        <v>-0.15851354868467915</v>
      </c>
      <c r="F270" t="str">
        <f t="shared" si="10"/>
        <v>No action</v>
      </c>
    </row>
    <row r="271" spans="1:6" x14ac:dyDescent="0.15">
      <c r="A271" s="12" t="s">
        <v>273</v>
      </c>
      <c r="B271" s="13">
        <v>235.32</v>
      </c>
      <c r="C271" s="13">
        <v>8.9059459274652593</v>
      </c>
      <c r="D271" s="13">
        <v>9.3306249999999995</v>
      </c>
      <c r="E271" s="13">
        <f t="shared" si="9"/>
        <v>-0.42467907253474024</v>
      </c>
      <c r="F271" t="str">
        <f t="shared" si="10"/>
        <v>No action</v>
      </c>
    </row>
    <row r="272" spans="1:6" x14ac:dyDescent="0.15">
      <c r="A272" s="12" t="s">
        <v>274</v>
      </c>
      <c r="B272" s="13">
        <v>233.62</v>
      </c>
      <c r="C272" s="13">
        <v>9.3702289242664492</v>
      </c>
      <c r="D272" s="13">
        <v>10.478</v>
      </c>
      <c r="E272" s="13">
        <f t="shared" si="9"/>
        <v>-1.1077710757335506</v>
      </c>
      <c r="F272" t="str">
        <f t="shared" si="10"/>
        <v>No action</v>
      </c>
    </row>
    <row r="273" spans="1:6" x14ac:dyDescent="0.15">
      <c r="A273" s="12" t="s">
        <v>275</v>
      </c>
      <c r="B273" s="13">
        <v>233.86</v>
      </c>
      <c r="C273" s="13">
        <v>9.4405806081398005</v>
      </c>
      <c r="D273" s="13">
        <v>11.11938</v>
      </c>
      <c r="E273" s="13">
        <f t="shared" si="9"/>
        <v>-1.6787993918601991</v>
      </c>
      <c r="F273" t="str">
        <f t="shared" si="10"/>
        <v>No action</v>
      </c>
    </row>
    <row r="274" spans="1:6" x14ac:dyDescent="0.15">
      <c r="A274" s="12" t="s">
        <v>276</v>
      </c>
      <c r="B274" s="13">
        <v>234.03</v>
      </c>
      <c r="C274" s="13">
        <v>9.51160064639609</v>
      </c>
      <c r="D274" s="13">
        <v>11.00338</v>
      </c>
      <c r="E274" s="13">
        <f t="shared" si="9"/>
        <v>-1.4917793536039099</v>
      </c>
      <c r="F274" t="str">
        <f t="shared" si="10"/>
        <v>No action</v>
      </c>
    </row>
    <row r="275" spans="1:6" x14ac:dyDescent="0.15">
      <c r="A275" s="12" t="s">
        <v>277</v>
      </c>
      <c r="B275" s="13">
        <v>234.28</v>
      </c>
      <c r="C275" s="13">
        <v>9.9217522981520698</v>
      </c>
      <c r="D275" s="13">
        <v>10.393000000000001</v>
      </c>
      <c r="E275" s="13">
        <f t="shared" si="9"/>
        <v>-0.47124770184793086</v>
      </c>
      <c r="F275" t="str">
        <f t="shared" si="10"/>
        <v>No action</v>
      </c>
    </row>
    <row r="276" spans="1:6" x14ac:dyDescent="0.15">
      <c r="A276" s="12" t="s">
        <v>278</v>
      </c>
      <c r="B276" s="13">
        <v>233.73</v>
      </c>
      <c r="C276" s="13">
        <v>9.8116657227399102</v>
      </c>
      <c r="D276" s="13">
        <v>10.1675</v>
      </c>
      <c r="E276" s="13">
        <f t="shared" si="9"/>
        <v>-0.3558342772600902</v>
      </c>
      <c r="F276" t="str">
        <f t="shared" si="10"/>
        <v>No action</v>
      </c>
    </row>
    <row r="277" spans="1:6" x14ac:dyDescent="0.15">
      <c r="A277" s="12" t="s">
        <v>279</v>
      </c>
      <c r="B277" s="13">
        <v>236.77</v>
      </c>
      <c r="C277" s="13">
        <v>6.9508562646072098</v>
      </c>
      <c r="D277" s="13">
        <v>8.7113750000000003</v>
      </c>
      <c r="E277" s="13">
        <f t="shared" si="9"/>
        <v>-1.7605187353927905</v>
      </c>
      <c r="F277" t="str">
        <f t="shared" si="10"/>
        <v>No action</v>
      </c>
    </row>
    <row r="278" spans="1:6" x14ac:dyDescent="0.15">
      <c r="A278" s="12" t="s">
        <v>280</v>
      </c>
      <c r="B278" s="13">
        <v>237.03</v>
      </c>
      <c r="C278" s="13">
        <v>7.1111709951398101</v>
      </c>
      <c r="D278" s="13">
        <v>8.3683130000000006</v>
      </c>
      <c r="E278" s="13">
        <f t="shared" si="9"/>
        <v>-1.2571420048601905</v>
      </c>
      <c r="F278" t="str">
        <f t="shared" si="10"/>
        <v>No action</v>
      </c>
    </row>
    <row r="279" spans="1:6" x14ac:dyDescent="0.15">
      <c r="A279" s="12" t="s">
        <v>281</v>
      </c>
      <c r="B279" s="13">
        <v>238.48</v>
      </c>
      <c r="C279" s="13">
        <v>6.4548681689584004</v>
      </c>
      <c r="D279" s="13">
        <v>8.2264999999999997</v>
      </c>
      <c r="E279" s="13">
        <f t="shared" si="9"/>
        <v>-1.7716318310415993</v>
      </c>
      <c r="F279" t="str">
        <f t="shared" si="10"/>
        <v>No action</v>
      </c>
    </row>
    <row r="280" spans="1:6" x14ac:dyDescent="0.15">
      <c r="A280" s="12" t="s">
        <v>282</v>
      </c>
      <c r="B280" s="13">
        <v>238.95</v>
      </c>
      <c r="C280" s="13">
        <v>6.34375121969296</v>
      </c>
      <c r="D280" s="13">
        <v>8.7683129999999991</v>
      </c>
      <c r="E280" s="13">
        <f t="shared" si="9"/>
        <v>-2.4245617803070392</v>
      </c>
      <c r="F280" t="str">
        <f t="shared" si="10"/>
        <v>No action</v>
      </c>
    </row>
    <row r="281" spans="1:6" x14ac:dyDescent="0.15">
      <c r="A281" s="12" t="s">
        <v>283</v>
      </c>
      <c r="B281" s="13">
        <v>236.9</v>
      </c>
      <c r="C281" s="13">
        <v>4.9098008079521698</v>
      </c>
      <c r="D281" s="13">
        <v>9.2811249999999994</v>
      </c>
      <c r="E281" s="13">
        <f t="shared" si="9"/>
        <v>-4.3713241920478296</v>
      </c>
      <c r="F281" t="str">
        <f t="shared" si="10"/>
        <v>Short</v>
      </c>
    </row>
    <row r="282" spans="1:6" x14ac:dyDescent="0.15">
      <c r="A282" s="12" t="s">
        <v>284</v>
      </c>
      <c r="B282" s="13">
        <v>237.81</v>
      </c>
      <c r="C282" s="13">
        <v>9.2868876305390309</v>
      </c>
      <c r="D282" s="13">
        <v>8.7666249999999994</v>
      </c>
      <c r="E282" s="13">
        <f t="shared" si="9"/>
        <v>0.52026263053903143</v>
      </c>
      <c r="F282" t="str">
        <f t="shared" si="10"/>
        <v>No action</v>
      </c>
    </row>
    <row r="283" spans="1:6" x14ac:dyDescent="0.15">
      <c r="A283" s="12" t="s">
        <v>285</v>
      </c>
      <c r="B283" s="13">
        <v>237.69</v>
      </c>
      <c r="C283" s="13">
        <v>9.4591319489925105</v>
      </c>
      <c r="D283" s="13">
        <v>8.8461250000000007</v>
      </c>
      <c r="E283" s="13">
        <f t="shared" si="9"/>
        <v>0.61300694899250985</v>
      </c>
      <c r="F283" t="str">
        <f t="shared" si="10"/>
        <v>No action</v>
      </c>
    </row>
    <row r="284" spans="1:6" x14ac:dyDescent="0.15">
      <c r="A284" s="12" t="s">
        <v>286</v>
      </c>
      <c r="B284" s="13">
        <v>236.86</v>
      </c>
      <c r="C284" s="13">
        <v>9.3003875243743206</v>
      </c>
      <c r="D284" s="13">
        <v>9.4873750000000001</v>
      </c>
      <c r="E284" s="13">
        <f t="shared" si="9"/>
        <v>-0.18698747562567952</v>
      </c>
      <c r="F284" t="str">
        <f t="shared" si="10"/>
        <v>No action</v>
      </c>
    </row>
    <row r="285" spans="1:6" x14ac:dyDescent="0.15">
      <c r="A285" s="12" t="s">
        <v>287</v>
      </c>
      <c r="B285" s="13">
        <v>236.56</v>
      </c>
      <c r="C285" s="13">
        <v>9.3004140609169692</v>
      </c>
      <c r="D285" s="13">
        <v>9.2053130000000003</v>
      </c>
      <c r="E285" s="13">
        <f t="shared" si="9"/>
        <v>9.5101060916968905E-2</v>
      </c>
      <c r="F285" t="str">
        <f t="shared" si="10"/>
        <v>No action</v>
      </c>
    </row>
    <row r="286" spans="1:6" x14ac:dyDescent="0.15">
      <c r="A286" s="12" t="s">
        <v>288</v>
      </c>
      <c r="B286" s="13">
        <v>237</v>
      </c>
      <c r="C286" s="13">
        <v>9.2303496259056406</v>
      </c>
      <c r="D286" s="13">
        <v>9.0506250000000001</v>
      </c>
      <c r="E286" s="13">
        <f t="shared" si="9"/>
        <v>0.17972462590564042</v>
      </c>
      <c r="F286" t="str">
        <f t="shared" si="10"/>
        <v>No action</v>
      </c>
    </row>
    <row r="287" spans="1:6" x14ac:dyDescent="0.15">
      <c r="A287" s="12" t="s">
        <v>289</v>
      </c>
      <c r="B287" s="13">
        <v>237.71</v>
      </c>
      <c r="C287" s="13">
        <v>9.0512960540272598</v>
      </c>
      <c r="D287" s="13">
        <v>8.9168129999999994</v>
      </c>
      <c r="E287" s="13">
        <f t="shared" si="9"/>
        <v>0.13448305402726035</v>
      </c>
      <c r="F287" t="str">
        <f t="shared" si="10"/>
        <v>No action</v>
      </c>
    </row>
    <row r="288" spans="1:6" x14ac:dyDescent="0.15">
      <c r="A288" s="12" t="s">
        <v>290</v>
      </c>
      <c r="B288" s="13">
        <v>238.42</v>
      </c>
      <c r="C288" s="13">
        <v>9.1817746934675792</v>
      </c>
      <c r="D288" s="13">
        <v>8.6818749999999998</v>
      </c>
      <c r="E288" s="13">
        <f t="shared" si="9"/>
        <v>0.49989969346757945</v>
      </c>
      <c r="F288" t="str">
        <f t="shared" si="10"/>
        <v>No action</v>
      </c>
    </row>
    <row r="289" spans="1:6" x14ac:dyDescent="0.15">
      <c r="A289" s="12" t="s">
        <v>291</v>
      </c>
      <c r="B289" s="13">
        <v>238.27</v>
      </c>
      <c r="C289" s="13">
        <v>9.1645791126857805</v>
      </c>
      <c r="D289" s="13">
        <v>9.4743130000000004</v>
      </c>
      <c r="E289" s="13">
        <f t="shared" si="9"/>
        <v>-0.30973388731421991</v>
      </c>
      <c r="F289" t="str">
        <f t="shared" si="10"/>
        <v>No action</v>
      </c>
    </row>
    <row r="290" spans="1:6" x14ac:dyDescent="0.15">
      <c r="A290" s="12" t="s">
        <v>292</v>
      </c>
      <c r="B290" s="13">
        <v>239.78</v>
      </c>
      <c r="C290" s="13">
        <v>8.0156543760895396</v>
      </c>
      <c r="D290" s="13">
        <v>9.9741879999999998</v>
      </c>
      <c r="E290" s="13">
        <f t="shared" si="9"/>
        <v>-1.9585336239104603</v>
      </c>
      <c r="F290" t="str">
        <f t="shared" si="10"/>
        <v>No action</v>
      </c>
    </row>
    <row r="291" spans="1:6" x14ac:dyDescent="0.15">
      <c r="A291" s="16" t="s">
        <v>293</v>
      </c>
      <c r="B291" s="17">
        <v>236.47</v>
      </c>
      <c r="C291" s="17">
        <v>4.5157253858931297</v>
      </c>
      <c r="D291" s="17">
        <v>10.15338</v>
      </c>
      <c r="E291" s="17">
        <f t="shared" si="9"/>
        <v>-5.6376546141068706</v>
      </c>
      <c r="F291" t="str">
        <f t="shared" si="10"/>
        <v>Short</v>
      </c>
    </row>
    <row r="292" spans="1:6" x14ac:dyDescent="0.15">
      <c r="A292" s="12" t="s">
        <v>294</v>
      </c>
      <c r="B292" s="13">
        <v>237.11</v>
      </c>
      <c r="C292" s="13">
        <v>3.9843617233354398</v>
      </c>
      <c r="D292" s="13">
        <v>9.3859999999999992</v>
      </c>
      <c r="E292" s="13">
        <f t="shared" si="9"/>
        <v>-5.4016382766645599</v>
      </c>
      <c r="F292" t="str">
        <f t="shared" si="10"/>
        <v>Short</v>
      </c>
    </row>
    <row r="293" spans="1:6" x14ac:dyDescent="0.15">
      <c r="A293" s="12" t="s">
        <v>295</v>
      </c>
      <c r="B293" s="13">
        <v>236.74</v>
      </c>
      <c r="C293" s="13">
        <v>4.3542504638117601</v>
      </c>
      <c r="D293" s="13">
        <v>8.6543749999999999</v>
      </c>
      <c r="E293" s="13">
        <f t="shared" si="9"/>
        <v>-4.3001245361882399</v>
      </c>
      <c r="F293" t="str">
        <f t="shared" si="10"/>
        <v>Short</v>
      </c>
    </row>
    <row r="294" spans="1:6" x14ac:dyDescent="0.15">
      <c r="A294" s="12" t="s">
        <v>296</v>
      </c>
      <c r="B294" s="13">
        <v>236.44</v>
      </c>
      <c r="C294" s="13">
        <v>4.3488058789927297</v>
      </c>
      <c r="D294" s="13">
        <v>8.9318749999999998</v>
      </c>
      <c r="E294" s="13">
        <f t="shared" si="9"/>
        <v>-4.58306912100727</v>
      </c>
      <c r="F294" t="str">
        <f t="shared" si="10"/>
        <v>Short</v>
      </c>
    </row>
    <row r="295" spans="1:6" x14ac:dyDescent="0.15">
      <c r="A295" s="12" t="s">
        <v>297</v>
      </c>
      <c r="B295" s="13">
        <v>236.28</v>
      </c>
      <c r="C295" s="13">
        <v>4.4364532311485503</v>
      </c>
      <c r="D295" s="13">
        <v>8.9518129999999996</v>
      </c>
      <c r="E295" s="13">
        <f t="shared" si="9"/>
        <v>-4.5153597688514493</v>
      </c>
      <c r="F295" t="str">
        <f t="shared" si="10"/>
        <v>Short</v>
      </c>
    </row>
    <row r="296" spans="1:6" x14ac:dyDescent="0.15">
      <c r="A296" s="12" t="s">
        <v>298</v>
      </c>
      <c r="B296" s="13">
        <v>236.49</v>
      </c>
      <c r="C296" s="13">
        <v>3.8738735877736401</v>
      </c>
      <c r="D296" s="13">
        <v>8.9674999999999994</v>
      </c>
      <c r="E296" s="13">
        <f t="shared" si="9"/>
        <v>-5.0936264122263593</v>
      </c>
      <c r="F296" t="str">
        <f t="shared" si="10"/>
        <v>Short</v>
      </c>
    </row>
    <row r="297" spans="1:6" x14ac:dyDescent="0.15">
      <c r="A297" s="12" t="s">
        <v>299</v>
      </c>
      <c r="B297" s="13">
        <v>235.09</v>
      </c>
      <c r="C297" s="13">
        <v>4.0132960551955899</v>
      </c>
      <c r="D297" s="13">
        <v>8.7141249999999992</v>
      </c>
      <c r="E297" s="13">
        <f t="shared" si="9"/>
        <v>-4.7008289448044094</v>
      </c>
      <c r="F297" t="str">
        <f t="shared" si="10"/>
        <v>Short</v>
      </c>
    </row>
    <row r="298" spans="1:6" x14ac:dyDescent="0.15">
      <c r="A298" s="12" t="s">
        <v>300</v>
      </c>
      <c r="B298" s="13">
        <v>234.72</v>
      </c>
      <c r="C298" s="13">
        <v>4.73116440819995</v>
      </c>
      <c r="D298" s="13">
        <v>9.0031250000000007</v>
      </c>
      <c r="E298" s="13">
        <f t="shared" si="9"/>
        <v>-4.2719605918000507</v>
      </c>
      <c r="F298" t="str">
        <f t="shared" si="10"/>
        <v>Short</v>
      </c>
    </row>
    <row r="299" spans="1:6" x14ac:dyDescent="0.15">
      <c r="A299" s="12" t="s">
        <v>301</v>
      </c>
      <c r="B299" s="13">
        <v>234.92</v>
      </c>
      <c r="C299" s="13">
        <v>4.7329733460738899</v>
      </c>
      <c r="D299" s="13">
        <v>9.2246880000000004</v>
      </c>
      <c r="E299" s="13">
        <f t="shared" si="9"/>
        <v>-4.4917146539261106</v>
      </c>
      <c r="F299" t="str">
        <f t="shared" si="10"/>
        <v>Short</v>
      </c>
    </row>
    <row r="300" spans="1:6" x14ac:dyDescent="0.15">
      <c r="A300" s="12" t="s">
        <v>302</v>
      </c>
      <c r="B300" s="13">
        <v>233.7</v>
      </c>
      <c r="C300" s="13">
        <v>4.8100539027272404</v>
      </c>
      <c r="D300" s="13">
        <v>8.4511249999999993</v>
      </c>
      <c r="E300" s="13">
        <f t="shared" si="9"/>
        <v>-3.6410710972727589</v>
      </c>
      <c r="F300" t="str">
        <f t="shared" si="10"/>
        <v>Short</v>
      </c>
    </row>
    <row r="301" spans="1:6" x14ac:dyDescent="0.15">
      <c r="A301" s="12" t="s">
        <v>303</v>
      </c>
      <c r="B301" s="13">
        <v>232.77</v>
      </c>
      <c r="C301" s="13">
        <v>4.9388969028267002</v>
      </c>
      <c r="D301" s="13">
        <v>8.7576250000000009</v>
      </c>
      <c r="E301" s="13">
        <f t="shared" si="9"/>
        <v>-3.8187280971733006</v>
      </c>
      <c r="F301" t="str">
        <f t="shared" si="10"/>
        <v>Short</v>
      </c>
    </row>
    <row r="302" spans="1:6" x14ac:dyDescent="0.15">
      <c r="A302" s="12" t="s">
        <v>304</v>
      </c>
      <c r="B302" s="13">
        <v>231.51</v>
      </c>
      <c r="C302" s="13">
        <v>4.7740803229542399</v>
      </c>
      <c r="D302" s="13">
        <v>8.5333129999999997</v>
      </c>
      <c r="E302" s="13">
        <f t="shared" si="9"/>
        <v>-3.7592326770457598</v>
      </c>
      <c r="F302" t="str">
        <f t="shared" si="10"/>
        <v>Short</v>
      </c>
    </row>
    <row r="303" spans="1:6" x14ac:dyDescent="0.15">
      <c r="A303" s="12" t="s">
        <v>305</v>
      </c>
      <c r="B303" s="13">
        <v>230.6</v>
      </c>
      <c r="C303" s="13">
        <v>6.265817311658</v>
      </c>
      <c r="D303" s="13">
        <v>8.5824999999999996</v>
      </c>
      <c r="E303" s="13">
        <f t="shared" si="9"/>
        <v>-2.3166826883419995</v>
      </c>
      <c r="F303" t="str">
        <f t="shared" si="10"/>
        <v>No action</v>
      </c>
    </row>
    <row r="304" spans="1:6" x14ac:dyDescent="0.15">
      <c r="A304" s="12" t="s">
        <v>306</v>
      </c>
      <c r="B304" s="13">
        <v>229.24</v>
      </c>
      <c r="C304" s="13">
        <v>5.5229365652453897</v>
      </c>
      <c r="D304" s="13">
        <v>8.7613749999999992</v>
      </c>
      <c r="E304" s="13">
        <f t="shared" si="9"/>
        <v>-3.2384384347546096</v>
      </c>
      <c r="F304" t="str">
        <f t="shared" si="10"/>
        <v>No action</v>
      </c>
    </row>
    <row r="305" spans="1:6" x14ac:dyDescent="0.15">
      <c r="A305" s="12" t="s">
        <v>307</v>
      </c>
      <c r="B305" s="13">
        <v>228.94</v>
      </c>
      <c r="C305" s="13">
        <v>5.4803223444224898</v>
      </c>
      <c r="D305" s="13">
        <v>8.8506250000000009</v>
      </c>
      <c r="E305" s="13">
        <f t="shared" si="9"/>
        <v>-3.3703026555775111</v>
      </c>
      <c r="F305" t="str">
        <f t="shared" si="10"/>
        <v>No action</v>
      </c>
    </row>
    <row r="306" spans="1:6" x14ac:dyDescent="0.15">
      <c r="A306" s="12" t="s">
        <v>308</v>
      </c>
      <c r="B306" s="13">
        <v>228.93</v>
      </c>
      <c r="C306" s="13">
        <v>7.2951694431196703</v>
      </c>
      <c r="D306" s="13">
        <v>8.8326250000000002</v>
      </c>
      <c r="E306" s="13">
        <f t="shared" si="9"/>
        <v>-1.5374555568803299</v>
      </c>
      <c r="F306" t="str">
        <f t="shared" si="10"/>
        <v>No action</v>
      </c>
    </row>
    <row r="307" spans="1:6" x14ac:dyDescent="0.15">
      <c r="A307" s="12" t="s">
        <v>309</v>
      </c>
      <c r="B307" s="13">
        <v>229.34</v>
      </c>
      <c r="C307" s="13">
        <v>7.7198121212700404</v>
      </c>
      <c r="D307" s="13">
        <v>8.4268750000000008</v>
      </c>
      <c r="E307" s="13">
        <f t="shared" si="9"/>
        <v>-0.70706287872996043</v>
      </c>
      <c r="F307" t="str">
        <f t="shared" si="10"/>
        <v>No action</v>
      </c>
    </row>
    <row r="308" spans="1:6" x14ac:dyDescent="0.15">
      <c r="A308" s="12" t="s">
        <v>310</v>
      </c>
      <c r="B308" s="13">
        <v>227.77</v>
      </c>
      <c r="C308" s="13">
        <v>7.2670136298871304</v>
      </c>
      <c r="D308" s="13">
        <v>9.218375</v>
      </c>
      <c r="E308" s="13">
        <f t="shared" si="9"/>
        <v>-1.9513613701128696</v>
      </c>
      <c r="F308" t="str">
        <f t="shared" si="10"/>
        <v>No action</v>
      </c>
    </row>
    <row r="309" spans="1:6" x14ac:dyDescent="0.15">
      <c r="A309" s="12" t="s">
        <v>311</v>
      </c>
      <c r="B309" s="13">
        <v>227.62</v>
      </c>
      <c r="C309" s="13">
        <v>7.4651023963662304</v>
      </c>
      <c r="D309" s="13">
        <v>9.0221250000000008</v>
      </c>
      <c r="E309" s="13">
        <f t="shared" si="9"/>
        <v>-1.5570226036337704</v>
      </c>
      <c r="F309" t="str">
        <f t="shared" si="10"/>
        <v>No action</v>
      </c>
    </row>
    <row r="310" spans="1:6" x14ac:dyDescent="0.15">
      <c r="A310" s="12" t="s">
        <v>312</v>
      </c>
      <c r="B310" s="13">
        <v>227.53</v>
      </c>
      <c r="C310" s="13">
        <v>7.8601015804510199</v>
      </c>
      <c r="D310" s="13">
        <v>9.2859999999999996</v>
      </c>
      <c r="E310" s="13">
        <f t="shared" si="9"/>
        <v>-1.4258984195489797</v>
      </c>
      <c r="F310" t="str">
        <f t="shared" si="10"/>
        <v>No action</v>
      </c>
    </row>
    <row r="311" spans="1:6" x14ac:dyDescent="0.15">
      <c r="A311" s="12" t="s">
        <v>313</v>
      </c>
      <c r="B311" s="13">
        <v>227.55</v>
      </c>
      <c r="C311" s="13">
        <v>7.91219814460732</v>
      </c>
      <c r="D311" s="13">
        <v>9.3958130000000004</v>
      </c>
      <c r="E311" s="13">
        <f t="shared" si="9"/>
        <v>-1.4836148553926805</v>
      </c>
      <c r="F311" t="str">
        <f t="shared" si="10"/>
        <v>No action</v>
      </c>
    </row>
    <row r="312" spans="1:6" x14ac:dyDescent="0.15">
      <c r="A312" s="12" t="s">
        <v>314</v>
      </c>
      <c r="B312" s="13">
        <v>228.97</v>
      </c>
      <c r="C312" s="13">
        <v>7.2594102306061199</v>
      </c>
      <c r="D312" s="13">
        <v>8.438625</v>
      </c>
      <c r="E312" s="13">
        <f t="shared" si="9"/>
        <v>-1.1792147693938801</v>
      </c>
      <c r="F312" t="str">
        <f t="shared" si="10"/>
        <v>No action</v>
      </c>
    </row>
    <row r="313" spans="1:6" x14ac:dyDescent="0.15">
      <c r="A313" s="12" t="s">
        <v>315</v>
      </c>
      <c r="B313" s="13">
        <v>229.33</v>
      </c>
      <c r="C313" s="13">
        <v>7.12155197916631</v>
      </c>
      <c r="D313" s="13">
        <v>8.6363749999999992</v>
      </c>
      <c r="E313" s="13">
        <f t="shared" si="9"/>
        <v>-1.5148230208336892</v>
      </c>
      <c r="F313" t="str">
        <f t="shared" si="10"/>
        <v>No action</v>
      </c>
    </row>
    <row r="314" spans="1:6" x14ac:dyDescent="0.15">
      <c r="A314" s="12" t="s">
        <v>316</v>
      </c>
      <c r="B314" s="13">
        <v>229.57</v>
      </c>
      <c r="C314" s="13">
        <v>7.3237565212624398</v>
      </c>
      <c r="D314" s="13">
        <v>8.7531879999999997</v>
      </c>
      <c r="E314" s="13">
        <f t="shared" si="9"/>
        <v>-1.4294314787375599</v>
      </c>
      <c r="F314" t="str">
        <f t="shared" si="10"/>
        <v>No action</v>
      </c>
    </row>
    <row r="315" spans="1:6" x14ac:dyDescent="0.15">
      <c r="A315" s="12" t="s">
        <v>317</v>
      </c>
      <c r="B315" s="13">
        <v>227.6</v>
      </c>
      <c r="C315" s="13">
        <v>5.9499268301403703</v>
      </c>
      <c r="D315" s="13">
        <v>8.94</v>
      </c>
      <c r="E315" s="13">
        <f t="shared" si="9"/>
        <v>-2.9900731698596292</v>
      </c>
      <c r="F315" t="str">
        <f t="shared" si="10"/>
        <v>No action</v>
      </c>
    </row>
    <row r="316" spans="1:6" x14ac:dyDescent="0.15">
      <c r="A316" s="12" t="s">
        <v>318</v>
      </c>
      <c r="B316" s="13">
        <v>226.15</v>
      </c>
      <c r="C316" s="13">
        <v>4.7925680038845204</v>
      </c>
      <c r="D316" s="13">
        <v>9.4559999999999995</v>
      </c>
      <c r="E316" s="13">
        <f t="shared" si="9"/>
        <v>-4.6634319961154791</v>
      </c>
      <c r="F316" t="str">
        <f t="shared" si="10"/>
        <v>Short</v>
      </c>
    </row>
    <row r="317" spans="1:6" x14ac:dyDescent="0.15">
      <c r="A317" s="12" t="s">
        <v>319</v>
      </c>
      <c r="B317" s="13">
        <v>226.74</v>
      </c>
      <c r="C317" s="13">
        <v>4.9222133724520098</v>
      </c>
      <c r="D317" s="13">
        <v>9.0026879999999991</v>
      </c>
      <c r="E317" s="13">
        <f t="shared" si="9"/>
        <v>-4.0804746275479893</v>
      </c>
      <c r="F317" t="str">
        <f t="shared" si="10"/>
        <v>Short</v>
      </c>
    </row>
    <row r="318" spans="1:6" x14ac:dyDescent="0.15">
      <c r="A318" s="12" t="s">
        <v>320</v>
      </c>
      <c r="B318" s="13">
        <v>225.91</v>
      </c>
      <c r="C318" s="13">
        <v>4.89774590002654</v>
      </c>
      <c r="D318" s="13">
        <v>10.05419</v>
      </c>
      <c r="E318" s="13">
        <f t="shared" si="9"/>
        <v>-5.1564440999734602</v>
      </c>
      <c r="F318" t="str">
        <f t="shared" si="10"/>
        <v>Short</v>
      </c>
    </row>
    <row r="319" spans="1:6" x14ac:dyDescent="0.15">
      <c r="A319" s="12" t="s">
        <v>321</v>
      </c>
      <c r="B319" s="13">
        <v>226.75</v>
      </c>
      <c r="C319" s="13">
        <v>4.4570995985034498</v>
      </c>
      <c r="D319" s="13">
        <v>9.74</v>
      </c>
      <c r="E319" s="13">
        <f t="shared" si="9"/>
        <v>-5.2829004014965504</v>
      </c>
      <c r="F319" t="str">
        <f t="shared" si="10"/>
        <v>Short</v>
      </c>
    </row>
    <row r="320" spans="1:6" x14ac:dyDescent="0.15">
      <c r="A320" s="12" t="s">
        <v>322</v>
      </c>
      <c r="B320" s="13">
        <v>226.25</v>
      </c>
      <c r="C320" s="13">
        <v>5.3864727060891902</v>
      </c>
      <c r="D320" s="13">
        <v>9.8351249999999997</v>
      </c>
      <c r="E320" s="13">
        <f t="shared" si="9"/>
        <v>-4.4486522939108095</v>
      </c>
      <c r="F320" t="str">
        <f t="shared" si="10"/>
        <v>Short</v>
      </c>
    </row>
    <row r="321" spans="1:6" x14ac:dyDescent="0.15">
      <c r="A321" s="12" t="s">
        <v>323</v>
      </c>
      <c r="B321" s="13">
        <v>227.05</v>
      </c>
      <c r="C321" s="13">
        <v>5.9789161784728799</v>
      </c>
      <c r="D321" s="13">
        <v>9.2594999999999992</v>
      </c>
      <c r="E321" s="13">
        <f t="shared" si="9"/>
        <v>-3.2805838215271192</v>
      </c>
      <c r="F321" t="str">
        <f t="shared" si="10"/>
        <v>No action</v>
      </c>
    </row>
    <row r="322" spans="1:6" x14ac:dyDescent="0.15">
      <c r="A322" s="12" t="s">
        <v>324</v>
      </c>
      <c r="B322" s="13">
        <v>226.53</v>
      </c>
      <c r="C322" s="13">
        <v>6.6208425547343701</v>
      </c>
      <c r="D322" s="13">
        <v>9.6718130000000002</v>
      </c>
      <c r="E322" s="13">
        <f t="shared" si="9"/>
        <v>-3.0509704452656301</v>
      </c>
      <c r="F322" t="str">
        <f t="shared" si="10"/>
        <v>No action</v>
      </c>
    </row>
    <row r="323" spans="1:6" x14ac:dyDescent="0.15">
      <c r="A323" s="12" t="s">
        <v>325</v>
      </c>
      <c r="B323" s="13">
        <v>227.1</v>
      </c>
      <c r="C323" s="13">
        <v>6.3253575914211</v>
      </c>
      <c r="D323" s="13">
        <v>9.7333750000000006</v>
      </c>
      <c r="E323" s="13">
        <f t="shared" ref="E323:E386" si="11">C323-D323</f>
        <v>-3.4080174085789006</v>
      </c>
      <c r="F323" t="str">
        <f t="shared" ref="F323:F386" si="12">IF(E323&gt;$I$4+0.5*$I$5,"Long",IF(E323&lt;$I$4-0.5*$I$5,"Short","No action"))</f>
        <v>No action</v>
      </c>
    </row>
    <row r="324" spans="1:6" x14ac:dyDescent="0.15">
      <c r="A324" s="12" t="s">
        <v>326</v>
      </c>
      <c r="B324" s="13">
        <v>226.46</v>
      </c>
      <c r="C324" s="13">
        <v>8.0588470674346002</v>
      </c>
      <c r="D324" s="13">
        <v>9.8375000000000004</v>
      </c>
      <c r="E324" s="13">
        <f t="shared" si="11"/>
        <v>-1.7786529325654001</v>
      </c>
      <c r="F324" t="str">
        <f t="shared" si="12"/>
        <v>No action</v>
      </c>
    </row>
    <row r="325" spans="1:6" x14ac:dyDescent="0.15">
      <c r="A325" s="12" t="s">
        <v>327</v>
      </c>
      <c r="B325" s="13">
        <v>226.46</v>
      </c>
      <c r="C325" s="13">
        <v>8.1589631189429301</v>
      </c>
      <c r="D325" s="13">
        <v>9.8353129999999993</v>
      </c>
      <c r="E325" s="13">
        <f t="shared" si="11"/>
        <v>-1.6763498810570692</v>
      </c>
      <c r="F325" t="str">
        <f t="shared" si="12"/>
        <v>No action</v>
      </c>
    </row>
    <row r="326" spans="1:6" x14ac:dyDescent="0.15">
      <c r="A326" s="12" t="s">
        <v>328</v>
      </c>
      <c r="B326" s="13">
        <v>227.21</v>
      </c>
      <c r="C326" s="13">
        <v>7.8579465926519196</v>
      </c>
      <c r="D326" s="13">
        <v>9.5131250000000005</v>
      </c>
      <c r="E326" s="13">
        <f t="shared" si="11"/>
        <v>-1.6551784073480809</v>
      </c>
      <c r="F326" t="str">
        <f t="shared" si="12"/>
        <v>No action</v>
      </c>
    </row>
    <row r="327" spans="1:6" x14ac:dyDescent="0.15">
      <c r="A327" s="12" t="s">
        <v>329</v>
      </c>
      <c r="B327" s="13">
        <v>226.4</v>
      </c>
      <c r="C327" s="13">
        <v>7.7881065655378299</v>
      </c>
      <c r="D327" s="13">
        <v>9.8366249999999997</v>
      </c>
      <c r="E327" s="13">
        <f t="shared" si="11"/>
        <v>-2.0485184344621699</v>
      </c>
      <c r="F327" t="str">
        <f t="shared" si="12"/>
        <v>No action</v>
      </c>
    </row>
    <row r="328" spans="1:6" x14ac:dyDescent="0.15">
      <c r="A328" s="12" t="s">
        <v>330</v>
      </c>
      <c r="B328" s="13">
        <v>226.58</v>
      </c>
      <c r="C328" s="13">
        <v>7.9517554001320496</v>
      </c>
      <c r="D328" s="13">
        <v>9.9861880000000003</v>
      </c>
      <c r="E328" s="13">
        <f t="shared" si="11"/>
        <v>-2.0344325998679507</v>
      </c>
      <c r="F328" t="str">
        <f t="shared" si="12"/>
        <v>No action</v>
      </c>
    </row>
    <row r="329" spans="1:6" ht="15" thickBot="1" x14ac:dyDescent="0.2">
      <c r="A329" s="14" t="s">
        <v>331</v>
      </c>
      <c r="B329" s="15">
        <v>225.24</v>
      </c>
      <c r="C329" s="15">
        <v>7.52173335788319</v>
      </c>
      <c r="D329" s="15">
        <v>11.004810000000001</v>
      </c>
      <c r="E329" s="15">
        <f t="shared" si="11"/>
        <v>-3.4830766421168109</v>
      </c>
      <c r="F329" t="str">
        <f t="shared" si="12"/>
        <v>No action</v>
      </c>
    </row>
    <row r="330" spans="1:6" x14ac:dyDescent="0.15">
      <c r="A330" t="s">
        <v>332</v>
      </c>
      <c r="B330">
        <v>223.53</v>
      </c>
      <c r="C330">
        <v>6.1369045616128099</v>
      </c>
      <c r="D330">
        <v>11.907629999999999</v>
      </c>
      <c r="E330">
        <f>C330-D330</f>
        <v>-5.7707254383871893</v>
      </c>
      <c r="F330" t="str">
        <f t="shared" si="12"/>
        <v>Short</v>
      </c>
    </row>
    <row r="331" spans="1:6" x14ac:dyDescent="0.15">
      <c r="A331" t="s">
        <v>333</v>
      </c>
      <c r="B331">
        <v>224.35</v>
      </c>
      <c r="C331">
        <v>7.1129859541465503</v>
      </c>
      <c r="D331">
        <v>11.431380000000001</v>
      </c>
      <c r="E331">
        <f t="shared" si="11"/>
        <v>-4.3183940458534504</v>
      </c>
      <c r="F331" t="str">
        <f t="shared" si="12"/>
        <v>Short</v>
      </c>
    </row>
    <row r="332" spans="1:6" x14ac:dyDescent="0.15">
      <c r="A332" t="s">
        <v>334</v>
      </c>
      <c r="B332">
        <v>224.4</v>
      </c>
      <c r="C332">
        <v>7.6680520869821303</v>
      </c>
      <c r="D332">
        <v>11.13288</v>
      </c>
      <c r="E332">
        <f t="shared" si="11"/>
        <v>-3.4648279130178699</v>
      </c>
      <c r="F332" t="str">
        <f t="shared" si="12"/>
        <v>No action</v>
      </c>
    </row>
    <row r="333" spans="1:6" x14ac:dyDescent="0.15">
      <c r="A333" t="s">
        <v>335</v>
      </c>
      <c r="B333">
        <v>226.27</v>
      </c>
      <c r="C333">
        <v>7.66473808091314</v>
      </c>
      <c r="D333">
        <v>10.612690000000001</v>
      </c>
      <c r="E333">
        <f t="shared" si="11"/>
        <v>-2.9479519190868606</v>
      </c>
      <c r="F333" t="str">
        <f t="shared" si="12"/>
        <v>No action</v>
      </c>
    </row>
    <row r="334" spans="1:6" x14ac:dyDescent="0.15">
      <c r="A334" t="s">
        <v>336</v>
      </c>
      <c r="B334">
        <v>225.71</v>
      </c>
      <c r="C334">
        <v>8.5136511684935208</v>
      </c>
      <c r="D334">
        <v>9.8271879999999996</v>
      </c>
      <c r="E334">
        <f t="shared" si="11"/>
        <v>-1.3135368315064788</v>
      </c>
      <c r="F334" t="str">
        <f t="shared" si="12"/>
        <v>No action</v>
      </c>
    </row>
    <row r="335" spans="1:6" x14ac:dyDescent="0.15">
      <c r="A335" t="s">
        <v>337</v>
      </c>
      <c r="B335">
        <v>225.38</v>
      </c>
      <c r="C335">
        <v>8.4568426934909997</v>
      </c>
      <c r="D335">
        <v>9.759188</v>
      </c>
      <c r="E335">
        <f t="shared" si="11"/>
        <v>-1.3023453065090003</v>
      </c>
      <c r="F335" t="str">
        <f t="shared" si="12"/>
        <v>No action</v>
      </c>
    </row>
    <row r="336" spans="1:6" x14ac:dyDescent="0.15">
      <c r="A336" t="s">
        <v>338</v>
      </c>
      <c r="B336">
        <v>225.77</v>
      </c>
      <c r="C336">
        <v>9.1084455078060493</v>
      </c>
      <c r="D336">
        <v>9.9221249999999994</v>
      </c>
      <c r="E336">
        <f t="shared" si="11"/>
        <v>-0.81367949219395008</v>
      </c>
      <c r="F336" t="str">
        <f t="shared" si="12"/>
        <v>No action</v>
      </c>
    </row>
    <row r="337" spans="1:6" x14ac:dyDescent="0.15">
      <c r="A337" t="s">
        <v>339</v>
      </c>
      <c r="B337">
        <v>226.4</v>
      </c>
      <c r="C337">
        <v>8.9641800179706692</v>
      </c>
      <c r="D337">
        <v>10.05381</v>
      </c>
      <c r="E337">
        <f t="shared" si="11"/>
        <v>-1.0896299820293311</v>
      </c>
      <c r="F337" t="str">
        <f t="shared" si="12"/>
        <v>No action</v>
      </c>
    </row>
    <row r="338" spans="1:6" x14ac:dyDescent="0.15">
      <c r="A338" t="s">
        <v>340</v>
      </c>
      <c r="B338">
        <v>225.53</v>
      </c>
      <c r="C338">
        <v>11.051547275070501</v>
      </c>
      <c r="D338">
        <v>9.468375</v>
      </c>
      <c r="E338">
        <f t="shared" si="11"/>
        <v>1.5831722750705008</v>
      </c>
      <c r="F338" t="str">
        <f t="shared" si="12"/>
        <v>Long</v>
      </c>
    </row>
    <row r="339" spans="1:6" x14ac:dyDescent="0.15">
      <c r="A339" t="s">
        <v>341</v>
      </c>
      <c r="B339">
        <v>225.04</v>
      </c>
      <c r="C339">
        <v>11.072165115446699</v>
      </c>
      <c r="D339">
        <v>9.9406879999999997</v>
      </c>
      <c r="E339">
        <f t="shared" si="11"/>
        <v>1.1314771154466996</v>
      </c>
      <c r="F339" t="str">
        <f t="shared" si="12"/>
        <v>No action</v>
      </c>
    </row>
    <row r="340" spans="1:6" x14ac:dyDescent="0.15">
      <c r="A340" t="s">
        <v>342</v>
      </c>
      <c r="B340">
        <v>226.81</v>
      </c>
      <c r="C340">
        <v>9.4508293217485502</v>
      </c>
      <c r="D340">
        <v>10.05513</v>
      </c>
      <c r="E340">
        <f t="shared" si="11"/>
        <v>-0.60430067825144995</v>
      </c>
      <c r="F340" t="str">
        <f t="shared" si="12"/>
        <v>No action</v>
      </c>
    </row>
    <row r="341" spans="1:6" x14ac:dyDescent="0.15">
      <c r="A341" t="s">
        <v>343</v>
      </c>
      <c r="B341">
        <v>225.88</v>
      </c>
      <c r="C341">
        <v>9.5794551347379997</v>
      </c>
      <c r="D341">
        <v>11.07119</v>
      </c>
      <c r="E341">
        <f t="shared" si="11"/>
        <v>-1.4917348652619999</v>
      </c>
      <c r="F341" t="str">
        <f t="shared" si="12"/>
        <v>No action</v>
      </c>
    </row>
    <row r="342" spans="1:6" x14ac:dyDescent="0.15">
      <c r="A342" t="s">
        <v>344</v>
      </c>
      <c r="B342">
        <v>227.76</v>
      </c>
      <c r="C342">
        <v>7.97830851039748</v>
      </c>
      <c r="D342">
        <v>11.128690000000001</v>
      </c>
      <c r="E342">
        <f t="shared" si="11"/>
        <v>-3.1503814896025206</v>
      </c>
      <c r="F342" t="str">
        <f t="shared" si="12"/>
        <v>No action</v>
      </c>
    </row>
    <row r="343" spans="1:6" x14ac:dyDescent="0.15">
      <c r="A343" t="s">
        <v>345</v>
      </c>
      <c r="B343">
        <v>226.25</v>
      </c>
      <c r="C343">
        <v>8.3502576810549893</v>
      </c>
      <c r="D343">
        <v>10.25638</v>
      </c>
      <c r="E343">
        <f t="shared" si="11"/>
        <v>-1.9061223189450107</v>
      </c>
      <c r="F343" t="str">
        <f t="shared" si="12"/>
        <v>No action</v>
      </c>
    </row>
    <row r="344" spans="1:6" x14ac:dyDescent="0.15">
      <c r="A344" t="s">
        <v>346</v>
      </c>
      <c r="B344">
        <v>226.51</v>
      </c>
      <c r="C344">
        <v>8.0525332876112206</v>
      </c>
      <c r="D344">
        <v>9.4441880000000005</v>
      </c>
      <c r="E344">
        <f t="shared" si="11"/>
        <v>-1.3916547123887799</v>
      </c>
      <c r="F344" t="str">
        <f t="shared" si="12"/>
        <v>No action</v>
      </c>
    </row>
    <row r="345" spans="1:6" x14ac:dyDescent="0.15">
      <c r="A345" t="s">
        <v>347</v>
      </c>
      <c r="B345">
        <v>225.15</v>
      </c>
      <c r="C345">
        <v>8.7751729145633206</v>
      </c>
      <c r="D345">
        <v>10.23413</v>
      </c>
      <c r="E345">
        <f t="shared" si="11"/>
        <v>-1.4589570854366798</v>
      </c>
      <c r="F345" t="str">
        <f t="shared" si="12"/>
        <v>No action</v>
      </c>
    </row>
    <row r="346" spans="1:6" x14ac:dyDescent="0.15">
      <c r="A346" t="s">
        <v>348</v>
      </c>
      <c r="B346">
        <v>224.6</v>
      </c>
      <c r="C346">
        <v>8.8311675618273</v>
      </c>
      <c r="D346">
        <v>9.8556880000000007</v>
      </c>
      <c r="E346">
        <f t="shared" si="11"/>
        <v>-1.0245204381727007</v>
      </c>
      <c r="F346" t="str">
        <f t="shared" si="12"/>
        <v>No action</v>
      </c>
    </row>
    <row r="347" spans="1:6" x14ac:dyDescent="0.15">
      <c r="A347" t="s">
        <v>349</v>
      </c>
      <c r="B347">
        <v>221.7</v>
      </c>
      <c r="C347">
        <v>5.7748322047590399</v>
      </c>
      <c r="D347">
        <v>9.5196249999999996</v>
      </c>
      <c r="E347">
        <f t="shared" si="11"/>
        <v>-3.7447927952409596</v>
      </c>
      <c r="F347" t="str">
        <f t="shared" si="12"/>
        <v>Short</v>
      </c>
    </row>
    <row r="348" spans="1:6" x14ac:dyDescent="0.15">
      <c r="A348" t="s">
        <v>350</v>
      </c>
      <c r="B348">
        <v>221</v>
      </c>
      <c r="C348">
        <v>5.6325810394137799</v>
      </c>
      <c r="D348">
        <v>9.6170000000000009</v>
      </c>
      <c r="E348">
        <f t="shared" si="11"/>
        <v>-3.984418960586221</v>
      </c>
      <c r="F348" t="str">
        <f t="shared" si="12"/>
        <v>Short</v>
      </c>
    </row>
    <row r="349" spans="1:6" x14ac:dyDescent="0.15">
      <c r="A349" t="s">
        <v>351</v>
      </c>
      <c r="B349">
        <v>219.68</v>
      </c>
      <c r="C349">
        <v>6.1599175821802898</v>
      </c>
      <c r="D349">
        <v>11.028309999999999</v>
      </c>
      <c r="E349">
        <f t="shared" si="11"/>
        <v>-4.8683924178197096</v>
      </c>
      <c r="F349" t="str">
        <f t="shared" si="12"/>
        <v>Short</v>
      </c>
    </row>
    <row r="350" spans="1:6" x14ac:dyDescent="0.15">
      <c r="A350" t="s">
        <v>352</v>
      </c>
      <c r="B350">
        <v>219.57</v>
      </c>
      <c r="C350">
        <v>6.3473444642009103</v>
      </c>
      <c r="D350">
        <v>11.209809999999999</v>
      </c>
      <c r="E350">
        <f t="shared" si="11"/>
        <v>-4.8624655357990889</v>
      </c>
      <c r="F350" t="str">
        <f t="shared" si="12"/>
        <v>Short</v>
      </c>
    </row>
    <row r="351" spans="1:6" x14ac:dyDescent="0.15">
      <c r="A351" t="s">
        <v>353</v>
      </c>
      <c r="B351">
        <v>220.38</v>
      </c>
      <c r="C351">
        <v>6.3199218663468404</v>
      </c>
      <c r="D351">
        <v>10.684189999999999</v>
      </c>
      <c r="E351">
        <f t="shared" si="11"/>
        <v>-4.3642681336531588</v>
      </c>
      <c r="F351" t="str">
        <f t="shared" si="12"/>
        <v>Short</v>
      </c>
    </row>
    <row r="352" spans="1:6" x14ac:dyDescent="0.15">
      <c r="A352" t="s">
        <v>354</v>
      </c>
      <c r="B352">
        <v>220.91</v>
      </c>
      <c r="C352">
        <v>6.2268289559283598</v>
      </c>
      <c r="D352">
        <v>10.17281</v>
      </c>
      <c r="E352">
        <f t="shared" si="11"/>
        <v>-3.9459810440716403</v>
      </c>
      <c r="F352" t="str">
        <f t="shared" si="12"/>
        <v>Short</v>
      </c>
    </row>
    <row r="353" spans="1:6" x14ac:dyDescent="0.15">
      <c r="A353" t="s">
        <v>355</v>
      </c>
      <c r="B353">
        <v>220.48</v>
      </c>
      <c r="C353">
        <v>7.1351748823471697</v>
      </c>
      <c r="D353">
        <v>10.25088</v>
      </c>
      <c r="E353">
        <f t="shared" si="11"/>
        <v>-3.1157051176528308</v>
      </c>
      <c r="F353" t="str">
        <f t="shared" si="12"/>
        <v>No action</v>
      </c>
    </row>
    <row r="354" spans="1:6" x14ac:dyDescent="0.15">
      <c r="A354" t="s">
        <v>356</v>
      </c>
      <c r="B354">
        <v>221.52</v>
      </c>
      <c r="C354">
        <v>5.9804187594416804</v>
      </c>
      <c r="D354">
        <v>9.9431879999999992</v>
      </c>
      <c r="E354">
        <f t="shared" si="11"/>
        <v>-3.9627692405583188</v>
      </c>
      <c r="F354" t="str">
        <f t="shared" si="12"/>
        <v>Short</v>
      </c>
    </row>
    <row r="355" spans="1:6" x14ac:dyDescent="0.15">
      <c r="A355" t="s">
        <v>357</v>
      </c>
      <c r="B355">
        <v>220.7</v>
      </c>
      <c r="C355">
        <v>6.4683567252373404</v>
      </c>
      <c r="D355">
        <v>9.9685000000000006</v>
      </c>
      <c r="E355">
        <f t="shared" si="11"/>
        <v>-3.5001432747626602</v>
      </c>
      <c r="F355" t="str">
        <f t="shared" si="12"/>
        <v>No action</v>
      </c>
    </row>
    <row r="356" spans="1:6" x14ac:dyDescent="0.15">
      <c r="A356" t="s">
        <v>358</v>
      </c>
      <c r="B356">
        <v>220.58</v>
      </c>
      <c r="C356">
        <v>6.4183360596607599</v>
      </c>
      <c r="D356">
        <v>9.9930000000000003</v>
      </c>
      <c r="E356">
        <f t="shared" si="11"/>
        <v>-3.5746639403392404</v>
      </c>
      <c r="F356" t="str">
        <f t="shared" si="12"/>
        <v>Short</v>
      </c>
    </row>
    <row r="357" spans="1:6" x14ac:dyDescent="0.15">
      <c r="A357" t="s">
        <v>359</v>
      </c>
      <c r="B357">
        <v>220.15</v>
      </c>
      <c r="C357">
        <v>7.8411287044454996</v>
      </c>
      <c r="D357">
        <v>9.9506879999999995</v>
      </c>
      <c r="E357">
        <f t="shared" si="11"/>
        <v>-2.1095592955544999</v>
      </c>
      <c r="F357" t="str">
        <f t="shared" si="12"/>
        <v>No action</v>
      </c>
    </row>
    <row r="358" spans="1:6" x14ac:dyDescent="0.15">
      <c r="A358" t="s">
        <v>360</v>
      </c>
      <c r="B358">
        <v>218.5</v>
      </c>
      <c r="C358">
        <v>7.4436139163574904</v>
      </c>
      <c r="D358">
        <v>10.48019</v>
      </c>
      <c r="E358">
        <f t="shared" si="11"/>
        <v>-3.03657608364251</v>
      </c>
      <c r="F358" t="str">
        <f t="shared" si="12"/>
        <v>No action</v>
      </c>
    </row>
    <row r="359" spans="1:6" x14ac:dyDescent="0.15">
      <c r="A359" t="s">
        <v>361</v>
      </c>
      <c r="B359">
        <v>218.99</v>
      </c>
      <c r="C359">
        <v>12.020944525886501</v>
      </c>
      <c r="D359">
        <v>10.895810000000001</v>
      </c>
      <c r="E359">
        <f t="shared" si="11"/>
        <v>1.1251345258864998</v>
      </c>
      <c r="F359" t="str">
        <f t="shared" si="12"/>
        <v>No action</v>
      </c>
    </row>
    <row r="360" spans="1:6" x14ac:dyDescent="0.15">
      <c r="A360" t="s">
        <v>362</v>
      </c>
      <c r="B360">
        <v>217.87</v>
      </c>
      <c r="C360">
        <v>12.5271472588388</v>
      </c>
      <c r="D360">
        <v>11.254189999999999</v>
      </c>
      <c r="E360">
        <f t="shared" si="11"/>
        <v>1.272957258838801</v>
      </c>
      <c r="F360" t="str">
        <f t="shared" si="12"/>
        <v>Long</v>
      </c>
    </row>
    <row r="361" spans="1:6" x14ac:dyDescent="0.15">
      <c r="A361" t="s">
        <v>363</v>
      </c>
      <c r="B361">
        <v>218.28</v>
      </c>
      <c r="C361">
        <v>13.0648207736086</v>
      </c>
      <c r="D361">
        <v>11.29731</v>
      </c>
      <c r="E361">
        <f t="shared" si="11"/>
        <v>1.7675107736086009</v>
      </c>
      <c r="F361" t="str">
        <f t="shared" si="12"/>
        <v>Long</v>
      </c>
    </row>
    <row r="362" spans="1:6" x14ac:dyDescent="0.15">
      <c r="A362" t="s">
        <v>364</v>
      </c>
      <c r="B362">
        <v>216.59</v>
      </c>
      <c r="C362">
        <v>13.993469323337401</v>
      </c>
      <c r="D362">
        <v>12.384499999999999</v>
      </c>
      <c r="E362">
        <f t="shared" si="11"/>
        <v>1.6089693233374014</v>
      </c>
      <c r="F362" t="str">
        <f t="shared" si="12"/>
        <v>Long</v>
      </c>
    </row>
    <row r="363" spans="1:6" x14ac:dyDescent="0.15">
      <c r="A363" t="s">
        <v>365</v>
      </c>
      <c r="B363">
        <v>216.42</v>
      </c>
      <c r="C363">
        <v>15.0215170431768</v>
      </c>
      <c r="D363">
        <v>12.175879999999999</v>
      </c>
      <c r="E363">
        <f t="shared" si="11"/>
        <v>2.8456370431768008</v>
      </c>
      <c r="F363" t="str">
        <f t="shared" si="12"/>
        <v>Long</v>
      </c>
    </row>
    <row r="364" spans="1:6" x14ac:dyDescent="0.15">
      <c r="A364" t="s">
        <v>366</v>
      </c>
      <c r="B364">
        <v>216.92</v>
      </c>
      <c r="C364">
        <v>14.854195959798799</v>
      </c>
      <c r="D364">
        <v>12.289</v>
      </c>
      <c r="E364">
        <f t="shared" si="11"/>
        <v>2.5651959597987997</v>
      </c>
      <c r="F364" t="str">
        <f t="shared" si="12"/>
        <v>Long</v>
      </c>
    </row>
    <row r="365" spans="1:6" x14ac:dyDescent="0.15">
      <c r="A365" t="s">
        <v>367</v>
      </c>
      <c r="B365">
        <v>216.3791875</v>
      </c>
      <c r="C365">
        <v>15.113969134986201</v>
      </c>
      <c r="D365">
        <v>12.10131</v>
      </c>
      <c r="E365">
        <f t="shared" si="11"/>
        <v>3.0126591349862011</v>
      </c>
      <c r="F365" t="str">
        <f t="shared" si="12"/>
        <v>Long</v>
      </c>
    </row>
    <row r="366" spans="1:6" x14ac:dyDescent="0.15">
      <c r="A366" t="s">
        <v>368</v>
      </c>
      <c r="B366">
        <v>214.11</v>
      </c>
      <c r="C366">
        <v>14.233160262298901</v>
      </c>
      <c r="D366">
        <v>15.09531</v>
      </c>
      <c r="E366">
        <f t="shared" si="11"/>
        <v>-0.86214973770109893</v>
      </c>
      <c r="F366" t="str">
        <f t="shared" si="12"/>
        <v>No action</v>
      </c>
    </row>
    <row r="367" spans="1:6" x14ac:dyDescent="0.15">
      <c r="A367" t="s">
        <v>369</v>
      </c>
      <c r="B367">
        <v>213.15</v>
      </c>
      <c r="C367">
        <v>14.0220351301639</v>
      </c>
      <c r="D367">
        <v>15.28088</v>
      </c>
      <c r="E367">
        <f t="shared" si="11"/>
        <v>-1.2588448698360999</v>
      </c>
      <c r="F367" t="str">
        <f t="shared" si="12"/>
        <v>No action</v>
      </c>
    </row>
    <row r="368" spans="1:6" x14ac:dyDescent="0.15">
      <c r="A368" t="s">
        <v>370</v>
      </c>
      <c r="B368">
        <v>208.55</v>
      </c>
      <c r="C368">
        <v>3.7439453151666502</v>
      </c>
      <c r="D368">
        <v>18.944310000000002</v>
      </c>
      <c r="E368">
        <f t="shared" si="11"/>
        <v>-15.200364684833351</v>
      </c>
      <c r="F368" t="str">
        <f t="shared" si="12"/>
        <v>Short</v>
      </c>
    </row>
    <row r="369" spans="1:6" x14ac:dyDescent="0.15">
      <c r="A369" t="s">
        <v>371</v>
      </c>
      <c r="B369">
        <v>208.78</v>
      </c>
      <c r="C369">
        <v>5.4777626720345802</v>
      </c>
      <c r="D369">
        <v>18.25337</v>
      </c>
      <c r="E369">
        <f t="shared" si="11"/>
        <v>-12.775607327965421</v>
      </c>
      <c r="F369" t="str">
        <f t="shared" si="12"/>
        <v>Short</v>
      </c>
    </row>
    <row r="370" spans="1:6" x14ac:dyDescent="0.15">
      <c r="A370" t="s">
        <v>372</v>
      </c>
      <c r="B370">
        <v>209.74</v>
      </c>
      <c r="C370">
        <v>5.5942556080129897</v>
      </c>
      <c r="D370">
        <v>16.976189999999999</v>
      </c>
      <c r="E370">
        <f t="shared" si="11"/>
        <v>-11.381934391987009</v>
      </c>
      <c r="F370" t="str">
        <f t="shared" si="12"/>
        <v>Short</v>
      </c>
    </row>
    <row r="371" spans="1:6" x14ac:dyDescent="0.15">
      <c r="A371" t="s">
        <v>373</v>
      </c>
      <c r="B371">
        <v>211.01</v>
      </c>
      <c r="C371">
        <v>5.0836301728563704</v>
      </c>
      <c r="D371">
        <v>16.194310000000002</v>
      </c>
      <c r="E371">
        <f t="shared" si="11"/>
        <v>-11.110679827143631</v>
      </c>
      <c r="F371" t="str">
        <f t="shared" si="12"/>
        <v>Short</v>
      </c>
    </row>
    <row r="372" spans="1:6" x14ac:dyDescent="0.15">
      <c r="A372" t="s">
        <v>374</v>
      </c>
      <c r="B372">
        <v>212.55</v>
      </c>
      <c r="C372">
        <v>4.2934260289680104</v>
      </c>
      <c r="D372">
        <v>14.622310000000001</v>
      </c>
      <c r="E372">
        <f t="shared" si="11"/>
        <v>-10.32888397103199</v>
      </c>
      <c r="F372" t="str">
        <f t="shared" si="12"/>
        <v>Short</v>
      </c>
    </row>
    <row r="373" spans="1:6" x14ac:dyDescent="0.15">
      <c r="A373" t="s">
        <v>375</v>
      </c>
      <c r="B373">
        <v>212.54</v>
      </c>
      <c r="C373">
        <v>5.6699457115515903</v>
      </c>
      <c r="D373">
        <v>13.967129999999999</v>
      </c>
      <c r="E373">
        <f t="shared" si="11"/>
        <v>-8.2971842884484097</v>
      </c>
      <c r="F373" t="str">
        <f t="shared" si="12"/>
        <v>Short</v>
      </c>
    </row>
    <row r="374" spans="1:6" x14ac:dyDescent="0.15">
      <c r="A374" t="s">
        <v>376</v>
      </c>
      <c r="B374">
        <v>213.17</v>
      </c>
      <c r="C374">
        <v>5.7664126737507404</v>
      </c>
      <c r="D374">
        <v>13.41231</v>
      </c>
      <c r="E374">
        <f t="shared" si="11"/>
        <v>-7.6458973262492593</v>
      </c>
      <c r="F374" t="str">
        <f t="shared" si="12"/>
        <v>Short</v>
      </c>
    </row>
    <row r="375" spans="1:6" x14ac:dyDescent="0.15">
      <c r="A375" t="s">
        <v>377</v>
      </c>
      <c r="B375">
        <v>213.74</v>
      </c>
      <c r="C375">
        <v>5.5317159570268304</v>
      </c>
      <c r="D375">
        <v>12.57813</v>
      </c>
      <c r="E375">
        <f t="shared" si="11"/>
        <v>-7.0464140429731694</v>
      </c>
      <c r="F375" t="str">
        <f t="shared" si="12"/>
        <v>Short</v>
      </c>
    </row>
    <row r="376" spans="1:6" x14ac:dyDescent="0.15">
      <c r="A376" t="s">
        <v>378</v>
      </c>
      <c r="B376">
        <v>214.17</v>
      </c>
      <c r="C376">
        <v>5.74815920494152</v>
      </c>
      <c r="D376">
        <v>11.908189999999999</v>
      </c>
      <c r="E376">
        <f t="shared" si="11"/>
        <v>-6.1600307950584794</v>
      </c>
      <c r="F376" t="str">
        <f t="shared" si="12"/>
        <v>Short</v>
      </c>
    </row>
    <row r="377" spans="1:6" x14ac:dyDescent="0.15">
      <c r="A377" t="s">
        <v>379</v>
      </c>
      <c r="B377">
        <v>214.89</v>
      </c>
      <c r="C377">
        <v>5.3317761534847303</v>
      </c>
      <c r="D377">
        <v>11.458690000000001</v>
      </c>
      <c r="E377">
        <f t="shared" si="11"/>
        <v>-6.1269138465152704</v>
      </c>
      <c r="F377" t="str">
        <f t="shared" si="12"/>
        <v>Short</v>
      </c>
    </row>
    <row r="378" spans="1:6" x14ac:dyDescent="0.15">
      <c r="A378" t="s">
        <v>380</v>
      </c>
      <c r="B378">
        <v>213.98</v>
      </c>
      <c r="C378">
        <v>8.5466279642713303</v>
      </c>
      <c r="D378">
        <v>12.10619</v>
      </c>
      <c r="E378">
        <f t="shared" si="11"/>
        <v>-3.5595620357286695</v>
      </c>
      <c r="F378" t="str">
        <f t="shared" si="12"/>
        <v>Short</v>
      </c>
    </row>
    <row r="379" spans="1:6" x14ac:dyDescent="0.15">
      <c r="A379" t="s">
        <v>381</v>
      </c>
      <c r="B379">
        <v>213.88</v>
      </c>
      <c r="C379">
        <v>9.1868545068675402</v>
      </c>
      <c r="D379">
        <v>12.378500000000001</v>
      </c>
      <c r="E379">
        <f t="shared" si="11"/>
        <v>-3.1916454931324605</v>
      </c>
      <c r="F379" t="str">
        <f t="shared" si="12"/>
        <v>No action</v>
      </c>
    </row>
    <row r="380" spans="1:6" x14ac:dyDescent="0.15">
      <c r="A380" t="s">
        <v>382</v>
      </c>
      <c r="B380">
        <v>214.28</v>
      </c>
      <c r="C380">
        <v>9.2950761882030601</v>
      </c>
      <c r="D380">
        <v>13.00281</v>
      </c>
      <c r="E380">
        <f t="shared" si="11"/>
        <v>-3.7077338117969401</v>
      </c>
      <c r="F380" t="str">
        <f t="shared" si="12"/>
        <v>Short</v>
      </c>
    </row>
    <row r="381" spans="1:6" x14ac:dyDescent="0.15">
      <c r="A381" t="s">
        <v>383</v>
      </c>
      <c r="B381">
        <v>213.71</v>
      </c>
      <c r="C381">
        <v>9.1169261192112003</v>
      </c>
      <c r="D381">
        <v>13.72119</v>
      </c>
      <c r="E381">
        <f t="shared" si="11"/>
        <v>-4.6042638807887997</v>
      </c>
      <c r="F381" t="str">
        <f t="shared" si="12"/>
        <v>Short</v>
      </c>
    </row>
    <row r="382" spans="1:6" x14ac:dyDescent="0.15">
      <c r="A382" t="s">
        <v>384</v>
      </c>
      <c r="B382">
        <v>212.38</v>
      </c>
      <c r="C382">
        <v>8.6883536882470498</v>
      </c>
      <c r="D382">
        <v>14.484690000000001</v>
      </c>
      <c r="E382">
        <f t="shared" si="11"/>
        <v>-5.7963363117529507</v>
      </c>
      <c r="F382" t="str">
        <f t="shared" si="12"/>
        <v>Short</v>
      </c>
    </row>
    <row r="383" spans="1:6" x14ac:dyDescent="0.15">
      <c r="A383" t="s">
        <v>385</v>
      </c>
      <c r="B383">
        <v>213.12</v>
      </c>
      <c r="C383">
        <v>8.8700940708160303</v>
      </c>
      <c r="D383">
        <v>14.3035</v>
      </c>
      <c r="E383">
        <f t="shared" si="11"/>
        <v>-5.4334059291839694</v>
      </c>
      <c r="F383" t="str">
        <f t="shared" si="12"/>
        <v>Short</v>
      </c>
    </row>
    <row r="384" spans="1:6" x14ac:dyDescent="0.15">
      <c r="A384" t="s">
        <v>386</v>
      </c>
      <c r="B384">
        <v>213.01</v>
      </c>
      <c r="C384">
        <v>8.8061042976813706</v>
      </c>
      <c r="D384">
        <v>14.985810000000001</v>
      </c>
      <c r="E384">
        <f t="shared" si="11"/>
        <v>-6.1797057023186301</v>
      </c>
      <c r="F384" t="str">
        <f t="shared" si="12"/>
        <v>Short</v>
      </c>
    </row>
    <row r="385" spans="1:6" x14ac:dyDescent="0.15">
      <c r="A385" t="s">
        <v>387</v>
      </c>
      <c r="B385">
        <v>213.71</v>
      </c>
      <c r="C385">
        <v>10.00800791869</v>
      </c>
      <c r="D385">
        <v>14.317310000000001</v>
      </c>
      <c r="E385">
        <f t="shared" si="11"/>
        <v>-4.3093020813100011</v>
      </c>
      <c r="F385" t="str">
        <f t="shared" si="12"/>
        <v>Short</v>
      </c>
    </row>
    <row r="386" spans="1:6" x14ac:dyDescent="0.15">
      <c r="A386" t="s">
        <v>388</v>
      </c>
      <c r="B386">
        <v>213.43</v>
      </c>
      <c r="C386">
        <v>10.9151219595807</v>
      </c>
      <c r="D386">
        <v>14.128500000000001</v>
      </c>
      <c r="E386">
        <f t="shared" si="11"/>
        <v>-3.2133780404193004</v>
      </c>
      <c r="F386" t="str">
        <f t="shared" si="12"/>
        <v>No action</v>
      </c>
    </row>
    <row r="387" spans="1:6" x14ac:dyDescent="0.15">
      <c r="A387" t="s">
        <v>389</v>
      </c>
      <c r="B387">
        <v>216.16</v>
      </c>
      <c r="C387">
        <v>9.0765018448302701</v>
      </c>
      <c r="D387">
        <v>12.34869</v>
      </c>
      <c r="E387">
        <f t="shared" ref="E387:E450" si="13">C387-D387</f>
        <v>-3.2721881551697294</v>
      </c>
      <c r="F387" t="str">
        <f t="shared" ref="F387:F450" si="14">IF(E387&gt;$I$4+0.5*$I$5,"Long",IF(E387&lt;$I$4-0.5*$I$5,"Short","No action"))</f>
        <v>No action</v>
      </c>
    </row>
    <row r="388" spans="1:6" x14ac:dyDescent="0.15">
      <c r="A388" t="s">
        <v>390</v>
      </c>
      <c r="B388">
        <v>215.04</v>
      </c>
      <c r="C388">
        <v>9.2643566582235692</v>
      </c>
      <c r="D388">
        <v>12.491809999999999</v>
      </c>
      <c r="E388">
        <f t="shared" si="13"/>
        <v>-3.22745334177643</v>
      </c>
      <c r="F388" t="str">
        <f t="shared" si="14"/>
        <v>No action</v>
      </c>
    </row>
    <row r="389" spans="1:6" x14ac:dyDescent="0.15">
      <c r="A389" t="s">
        <v>391</v>
      </c>
      <c r="B389">
        <v>215.78</v>
      </c>
      <c r="C389">
        <v>10.196537569041199</v>
      </c>
      <c r="D389">
        <v>11.97663</v>
      </c>
      <c r="E389">
        <f t="shared" si="13"/>
        <v>-1.7800924309588009</v>
      </c>
      <c r="F389" t="str">
        <f t="shared" si="14"/>
        <v>No action</v>
      </c>
    </row>
    <row r="390" spans="1:6" x14ac:dyDescent="0.15">
      <c r="A390" t="s">
        <v>392</v>
      </c>
      <c r="B390">
        <v>215.63</v>
      </c>
      <c r="C390">
        <v>10.5737824175591</v>
      </c>
      <c r="D390">
        <v>11.94069</v>
      </c>
      <c r="E390">
        <f t="shared" si="13"/>
        <v>-1.3669075824409003</v>
      </c>
      <c r="F390" t="str">
        <f t="shared" si="14"/>
        <v>No action</v>
      </c>
    </row>
    <row r="391" spans="1:6" x14ac:dyDescent="0.15">
      <c r="A391" t="s">
        <v>393</v>
      </c>
      <c r="B391">
        <v>214.68</v>
      </c>
      <c r="C391">
        <v>10.914786204221301</v>
      </c>
      <c r="D391">
        <v>12.373189999999999</v>
      </c>
      <c r="E391">
        <f t="shared" si="13"/>
        <v>-1.4584037957786986</v>
      </c>
      <c r="F391" t="str">
        <f t="shared" si="14"/>
        <v>No action</v>
      </c>
    </row>
    <row r="392" spans="1:6" x14ac:dyDescent="0.15">
      <c r="A392" t="s">
        <v>394</v>
      </c>
      <c r="B392">
        <v>215.78</v>
      </c>
      <c r="C392">
        <v>12.162696054183</v>
      </c>
      <c r="D392">
        <v>11.886189999999999</v>
      </c>
      <c r="E392">
        <f t="shared" si="13"/>
        <v>0.27650605418300067</v>
      </c>
      <c r="F392" t="str">
        <f t="shared" si="14"/>
        <v>No action</v>
      </c>
    </row>
    <row r="393" spans="1:6" x14ac:dyDescent="0.15">
      <c r="A393" t="s">
        <v>395</v>
      </c>
      <c r="B393">
        <v>216.3</v>
      </c>
      <c r="C393">
        <v>11.995107515811499</v>
      </c>
      <c r="D393">
        <v>11.487880000000001</v>
      </c>
      <c r="E393">
        <f t="shared" si="13"/>
        <v>0.50722751581149872</v>
      </c>
      <c r="F393" t="str">
        <f t="shared" si="14"/>
        <v>No action</v>
      </c>
    </row>
    <row r="394" spans="1:6" x14ac:dyDescent="0.15">
      <c r="A394" t="s">
        <v>396</v>
      </c>
      <c r="B394">
        <v>214.68</v>
      </c>
      <c r="C394">
        <v>11.4326973711322</v>
      </c>
      <c r="D394">
        <v>12.50981</v>
      </c>
      <c r="E394">
        <f t="shared" si="13"/>
        <v>-1.0771126288678001</v>
      </c>
      <c r="F394" t="str">
        <f t="shared" si="14"/>
        <v>No action</v>
      </c>
    </row>
    <row r="395" spans="1:6" x14ac:dyDescent="0.15">
      <c r="A395" t="s">
        <v>397</v>
      </c>
      <c r="B395">
        <v>216.64</v>
      </c>
      <c r="C395">
        <v>11.383919363592501</v>
      </c>
      <c r="D395">
        <v>11.034689999999999</v>
      </c>
      <c r="E395">
        <f t="shared" si="13"/>
        <v>0.34922936359250123</v>
      </c>
      <c r="F395" t="str">
        <f t="shared" si="14"/>
        <v>No action</v>
      </c>
    </row>
    <row r="396" spans="1:6" x14ac:dyDescent="0.15">
      <c r="A396" t="s">
        <v>398</v>
      </c>
      <c r="B396">
        <v>215.57</v>
      </c>
      <c r="C396">
        <v>12.271464242634799</v>
      </c>
      <c r="D396">
        <v>11.538</v>
      </c>
      <c r="E396">
        <f t="shared" si="13"/>
        <v>0.73346424263479904</v>
      </c>
      <c r="F396" t="str">
        <f t="shared" si="14"/>
        <v>No action</v>
      </c>
    </row>
    <row r="397" spans="1:6" x14ac:dyDescent="0.15">
      <c r="A397" t="s">
        <v>399</v>
      </c>
      <c r="B397">
        <v>214.24</v>
      </c>
      <c r="C397">
        <v>11.9156551078328</v>
      </c>
      <c r="D397">
        <v>12.69863</v>
      </c>
      <c r="E397">
        <f t="shared" si="13"/>
        <v>-0.78297489216719995</v>
      </c>
      <c r="F397" t="str">
        <f t="shared" si="14"/>
        <v>No action</v>
      </c>
    </row>
    <row r="398" spans="1:6" x14ac:dyDescent="0.15">
      <c r="A398" t="s">
        <v>400</v>
      </c>
      <c r="B398">
        <v>215.99</v>
      </c>
      <c r="C398">
        <v>13.7596121698923</v>
      </c>
      <c r="D398">
        <v>10.814629999999999</v>
      </c>
      <c r="E398">
        <f t="shared" si="13"/>
        <v>2.9449821698923007</v>
      </c>
      <c r="F398" t="str">
        <f t="shared" si="14"/>
        <v>Long</v>
      </c>
    </row>
    <row r="399" spans="1:6" x14ac:dyDescent="0.15">
      <c r="A399" t="s">
        <v>401</v>
      </c>
      <c r="B399">
        <v>217.18</v>
      </c>
      <c r="C399">
        <v>15.2874370962379</v>
      </c>
      <c r="D399">
        <v>10.445</v>
      </c>
      <c r="E399">
        <f t="shared" si="13"/>
        <v>4.8424370962378998</v>
      </c>
      <c r="F399" t="str">
        <f t="shared" si="14"/>
        <v>Long</v>
      </c>
    </row>
    <row r="400" spans="1:6" x14ac:dyDescent="0.15">
      <c r="A400" t="s">
        <v>402</v>
      </c>
      <c r="B400">
        <v>215.82</v>
      </c>
      <c r="C400">
        <v>20.4435431356527</v>
      </c>
      <c r="D400">
        <v>11.9315</v>
      </c>
      <c r="E400">
        <f t="shared" si="13"/>
        <v>8.5120431356527</v>
      </c>
      <c r="F400" t="str">
        <f t="shared" si="14"/>
        <v>Long</v>
      </c>
    </row>
    <row r="401" spans="1:6" x14ac:dyDescent="0.15">
      <c r="A401" t="s">
        <v>403</v>
      </c>
      <c r="B401">
        <v>213.42</v>
      </c>
      <c r="C401">
        <v>18.984062835889802</v>
      </c>
      <c r="D401">
        <v>14.046189999999999</v>
      </c>
      <c r="E401">
        <f t="shared" si="13"/>
        <v>4.9378728358898023</v>
      </c>
      <c r="F401" t="str">
        <f t="shared" si="14"/>
        <v>Long</v>
      </c>
    </row>
    <row r="402" spans="1:6" x14ac:dyDescent="0.15">
      <c r="A402" t="s">
        <v>404</v>
      </c>
      <c r="B402">
        <v>213.41</v>
      </c>
      <c r="C402">
        <v>18.977125730357901</v>
      </c>
      <c r="D402">
        <v>13.57381</v>
      </c>
      <c r="E402">
        <f t="shared" si="13"/>
        <v>5.4033157303579014</v>
      </c>
      <c r="F402" t="str">
        <f t="shared" si="14"/>
        <v>Long</v>
      </c>
    </row>
    <row r="403" spans="1:6" x14ac:dyDescent="0.15">
      <c r="A403" t="s">
        <v>405</v>
      </c>
      <c r="B403">
        <v>213.37</v>
      </c>
      <c r="C403">
        <v>19.186405978559499</v>
      </c>
      <c r="D403">
        <v>13.29313</v>
      </c>
      <c r="E403">
        <f t="shared" si="13"/>
        <v>5.8932759785594993</v>
      </c>
      <c r="F403" t="str">
        <f t="shared" si="14"/>
        <v>Long</v>
      </c>
    </row>
    <row r="404" spans="1:6" x14ac:dyDescent="0.15">
      <c r="A404" t="s">
        <v>406</v>
      </c>
      <c r="B404">
        <v>215.28</v>
      </c>
      <c r="C404">
        <v>19.100293661463901</v>
      </c>
      <c r="D404">
        <v>13.403130000000001</v>
      </c>
      <c r="E404">
        <f t="shared" si="13"/>
        <v>5.6971636614639003</v>
      </c>
      <c r="F404" t="str">
        <f t="shared" si="14"/>
        <v>Long</v>
      </c>
    </row>
    <row r="405" spans="1:6" x14ac:dyDescent="0.15">
      <c r="A405" t="s">
        <v>407</v>
      </c>
      <c r="B405">
        <v>213.15</v>
      </c>
      <c r="C405">
        <v>17.949359216648901</v>
      </c>
      <c r="D405">
        <v>15.08863</v>
      </c>
      <c r="E405">
        <f t="shared" si="13"/>
        <v>2.8607292166489007</v>
      </c>
      <c r="F405" t="str">
        <f t="shared" si="14"/>
        <v>Long</v>
      </c>
    </row>
    <row r="406" spans="1:6" x14ac:dyDescent="0.15">
      <c r="A406" t="s">
        <v>408</v>
      </c>
      <c r="B406">
        <v>213.23</v>
      </c>
      <c r="C406">
        <v>17.917579892822602</v>
      </c>
      <c r="D406">
        <v>14.949630000000001</v>
      </c>
      <c r="E406">
        <f t="shared" si="13"/>
        <v>2.9679498928226007</v>
      </c>
      <c r="F406" t="str">
        <f t="shared" si="14"/>
        <v>Long</v>
      </c>
    </row>
    <row r="407" spans="1:6" x14ac:dyDescent="0.15">
      <c r="A407" t="s">
        <v>409</v>
      </c>
      <c r="B407">
        <v>216.34</v>
      </c>
      <c r="C407">
        <v>16.381093447554601</v>
      </c>
      <c r="D407">
        <v>12.036630000000001</v>
      </c>
      <c r="E407">
        <f t="shared" si="13"/>
        <v>4.3444634475546007</v>
      </c>
      <c r="F407" t="str">
        <f t="shared" si="14"/>
        <v>Long</v>
      </c>
    </row>
    <row r="408" spans="1:6" x14ac:dyDescent="0.15">
      <c r="A408" t="s">
        <v>410</v>
      </c>
      <c r="B408">
        <v>213.28</v>
      </c>
      <c r="C408">
        <v>14.1715976925587</v>
      </c>
      <c r="D408">
        <v>14.5565</v>
      </c>
      <c r="E408">
        <f t="shared" si="13"/>
        <v>-0.38490230744129939</v>
      </c>
      <c r="F408" t="str">
        <f t="shared" si="14"/>
        <v>No action</v>
      </c>
    </row>
    <row r="409" spans="1:6" x14ac:dyDescent="0.15">
      <c r="A409" t="s">
        <v>411</v>
      </c>
      <c r="B409">
        <v>218.51</v>
      </c>
      <c r="C409">
        <v>4.8249022100074397</v>
      </c>
      <c r="D409">
        <v>9.6531880000000001</v>
      </c>
      <c r="E409">
        <f t="shared" si="13"/>
        <v>-4.8282857899925604</v>
      </c>
      <c r="F409" t="str">
        <f t="shared" si="14"/>
        <v>Short</v>
      </c>
    </row>
    <row r="410" spans="1:6" x14ac:dyDescent="0.15">
      <c r="A410" t="s">
        <v>412</v>
      </c>
      <c r="B410">
        <v>219.01</v>
      </c>
      <c r="C410">
        <v>4.606052702605</v>
      </c>
      <c r="D410">
        <v>9.2036879999999996</v>
      </c>
      <c r="E410">
        <f t="shared" si="13"/>
        <v>-4.5976352973949997</v>
      </c>
      <c r="F410" t="str">
        <f t="shared" si="14"/>
        <v>Short</v>
      </c>
    </row>
    <row r="411" spans="1:6" x14ac:dyDescent="0.15">
      <c r="A411" t="s">
        <v>413</v>
      </c>
      <c r="B411">
        <v>219.0308125</v>
      </c>
      <c r="C411">
        <v>5.5474867449823897</v>
      </c>
      <c r="D411">
        <v>9.2043130000000009</v>
      </c>
      <c r="E411">
        <f t="shared" si="13"/>
        <v>-3.6568262550176112</v>
      </c>
      <c r="F411" t="str">
        <f t="shared" si="14"/>
        <v>Short</v>
      </c>
    </row>
    <row r="412" spans="1:6" x14ac:dyDescent="0.15">
      <c r="A412" t="s">
        <v>414</v>
      </c>
      <c r="B412">
        <v>218.37</v>
      </c>
      <c r="C412">
        <v>5.3949765768075197</v>
      </c>
      <c r="D412">
        <v>9.2796249999999993</v>
      </c>
      <c r="E412">
        <f t="shared" si="13"/>
        <v>-3.8846484231924796</v>
      </c>
      <c r="F412" t="str">
        <f t="shared" si="14"/>
        <v>Short</v>
      </c>
    </row>
    <row r="413" spans="1:6" x14ac:dyDescent="0.15">
      <c r="A413" t="s">
        <v>415</v>
      </c>
      <c r="B413">
        <v>217.39</v>
      </c>
      <c r="C413">
        <v>4.6417196199799804</v>
      </c>
      <c r="D413">
        <v>10.75681</v>
      </c>
      <c r="E413">
        <f t="shared" si="13"/>
        <v>-6.1150903800200194</v>
      </c>
      <c r="F413" t="str">
        <f t="shared" si="14"/>
        <v>Short</v>
      </c>
    </row>
    <row r="414" spans="1:6" x14ac:dyDescent="0.15">
      <c r="A414" t="s">
        <v>416</v>
      </c>
      <c r="B414">
        <v>217.38</v>
      </c>
      <c r="C414">
        <v>4.6457918636398503</v>
      </c>
      <c r="D414">
        <v>10.629810000000001</v>
      </c>
      <c r="E414">
        <f t="shared" si="13"/>
        <v>-5.9840181363601506</v>
      </c>
      <c r="F414" t="str">
        <f t="shared" si="14"/>
        <v>Short</v>
      </c>
    </row>
    <row r="415" spans="1:6" x14ac:dyDescent="0.15">
      <c r="A415" t="s">
        <v>417</v>
      </c>
      <c r="B415">
        <v>218</v>
      </c>
      <c r="C415">
        <v>4.7051700200647204</v>
      </c>
      <c r="D415">
        <v>10.18263</v>
      </c>
      <c r="E415">
        <f t="shared" si="13"/>
        <v>-5.4774599799352792</v>
      </c>
      <c r="F415" t="str">
        <f t="shared" si="14"/>
        <v>Short</v>
      </c>
    </row>
    <row r="416" spans="1:6" x14ac:dyDescent="0.15">
      <c r="A416" t="s">
        <v>418</v>
      </c>
      <c r="B416">
        <v>218.36081250000001</v>
      </c>
      <c r="C416">
        <v>4.7307030220517401</v>
      </c>
      <c r="D416">
        <v>10.10688</v>
      </c>
      <c r="E416">
        <f t="shared" si="13"/>
        <v>-5.3761769779482602</v>
      </c>
      <c r="F416" t="str">
        <f t="shared" si="14"/>
        <v>Short</v>
      </c>
    </row>
    <row r="417" spans="1:6" x14ac:dyDescent="0.15">
      <c r="A417" t="s">
        <v>419</v>
      </c>
      <c r="B417">
        <v>217.29</v>
      </c>
      <c r="C417">
        <v>4.5694524717950902</v>
      </c>
      <c r="D417">
        <v>10.71</v>
      </c>
      <c r="E417">
        <f t="shared" si="13"/>
        <v>-6.1405475282049107</v>
      </c>
      <c r="F417" t="str">
        <f t="shared" si="14"/>
        <v>Short</v>
      </c>
    </row>
    <row r="418" spans="1:6" x14ac:dyDescent="0.15">
      <c r="A418" t="s">
        <v>420</v>
      </c>
      <c r="B418">
        <v>217.7</v>
      </c>
      <c r="C418">
        <v>4.9435829751076197</v>
      </c>
      <c r="D418">
        <v>10.629</v>
      </c>
      <c r="E418">
        <f t="shared" si="13"/>
        <v>-5.6854170248923799</v>
      </c>
      <c r="F418" t="str">
        <f t="shared" si="14"/>
        <v>Short</v>
      </c>
    </row>
    <row r="419" spans="1:6" x14ac:dyDescent="0.15">
      <c r="A419" t="s">
        <v>421</v>
      </c>
      <c r="B419">
        <v>217.85</v>
      </c>
      <c r="C419">
        <v>4.9481107439493703</v>
      </c>
      <c r="D419">
        <v>10.28213</v>
      </c>
      <c r="E419">
        <f t="shared" si="13"/>
        <v>-5.3340192560506301</v>
      </c>
      <c r="F419" t="str">
        <f t="shared" si="14"/>
        <v>Short</v>
      </c>
    </row>
    <row r="420" spans="1:6" x14ac:dyDescent="0.15">
      <c r="A420" t="s">
        <v>422</v>
      </c>
      <c r="B420">
        <v>218.97</v>
      </c>
      <c r="C420">
        <v>4.6956594798337603</v>
      </c>
      <c r="D420">
        <v>9.430688</v>
      </c>
      <c r="E420">
        <f t="shared" si="13"/>
        <v>-4.7350285201662397</v>
      </c>
      <c r="F420" t="str">
        <f t="shared" si="14"/>
        <v>Short</v>
      </c>
    </row>
    <row r="421" spans="1:6" x14ac:dyDescent="0.15">
      <c r="A421" t="s">
        <v>423</v>
      </c>
      <c r="B421">
        <v>218.53</v>
      </c>
      <c r="C421">
        <v>4.8966954280497896</v>
      </c>
      <c r="D421">
        <v>9.3309999999999995</v>
      </c>
      <c r="E421">
        <f t="shared" si="13"/>
        <v>-4.4343045719502099</v>
      </c>
      <c r="F421" t="str">
        <f t="shared" si="14"/>
        <v>Short</v>
      </c>
    </row>
    <row r="422" spans="1:6" x14ac:dyDescent="0.15">
      <c r="A422" t="s">
        <v>424</v>
      </c>
      <c r="B422">
        <v>218.54</v>
      </c>
      <c r="C422">
        <v>4.89930847324875</v>
      </c>
      <c r="D422">
        <v>8.4638749999999998</v>
      </c>
      <c r="E422">
        <f t="shared" si="13"/>
        <v>-3.5645665267512499</v>
      </c>
      <c r="F422" t="str">
        <f t="shared" si="14"/>
        <v>Short</v>
      </c>
    </row>
    <row r="423" spans="1:6" x14ac:dyDescent="0.15">
      <c r="A423" t="s">
        <v>425</v>
      </c>
      <c r="B423">
        <v>218.86</v>
      </c>
      <c r="C423">
        <v>4.8223507214311603</v>
      </c>
      <c r="D423">
        <v>8.6606249999999996</v>
      </c>
      <c r="E423">
        <f t="shared" si="13"/>
        <v>-3.8382742785688393</v>
      </c>
      <c r="F423" t="str">
        <f t="shared" si="14"/>
        <v>Short</v>
      </c>
    </row>
    <row r="424" spans="1:6" x14ac:dyDescent="0.15">
      <c r="A424" t="s">
        <v>426</v>
      </c>
      <c r="B424">
        <v>218.37</v>
      </c>
      <c r="C424">
        <v>6.3723958688639</v>
      </c>
      <c r="D424">
        <v>9.2586879999999994</v>
      </c>
      <c r="E424">
        <f t="shared" si="13"/>
        <v>-2.8862921311360994</v>
      </c>
      <c r="F424" t="str">
        <f t="shared" si="14"/>
        <v>No action</v>
      </c>
    </row>
    <row r="425" spans="1:6" x14ac:dyDescent="0.15">
      <c r="A425" t="s">
        <v>427</v>
      </c>
      <c r="B425">
        <v>217.96</v>
      </c>
      <c r="C425">
        <v>6.3509316430226503</v>
      </c>
      <c r="D425">
        <v>9.5196880000000004</v>
      </c>
      <c r="E425">
        <f t="shared" si="13"/>
        <v>-3.16875635697735</v>
      </c>
      <c r="F425" t="str">
        <f t="shared" si="14"/>
        <v>No action</v>
      </c>
    </row>
    <row r="426" spans="1:6" x14ac:dyDescent="0.15">
      <c r="A426" t="s">
        <v>428</v>
      </c>
      <c r="B426">
        <v>219.09</v>
      </c>
      <c r="C426">
        <v>5.2212040044036296</v>
      </c>
      <c r="D426">
        <v>8.8801880000000004</v>
      </c>
      <c r="E426">
        <f t="shared" si="13"/>
        <v>-3.6589839955963708</v>
      </c>
      <c r="F426" t="str">
        <f t="shared" si="14"/>
        <v>Short</v>
      </c>
    </row>
    <row r="427" spans="1:6" x14ac:dyDescent="0.15">
      <c r="A427" t="s">
        <v>429</v>
      </c>
      <c r="B427">
        <v>218.46</v>
      </c>
      <c r="C427">
        <v>6.7702468135084999</v>
      </c>
      <c r="D427">
        <v>8.9341249999999999</v>
      </c>
      <c r="E427">
        <f t="shared" si="13"/>
        <v>-2.1638781864915</v>
      </c>
      <c r="F427" t="str">
        <f t="shared" si="14"/>
        <v>No action</v>
      </c>
    </row>
    <row r="428" spans="1:6" x14ac:dyDescent="0.15">
      <c r="A428" t="s">
        <v>430</v>
      </c>
      <c r="B428">
        <v>218.65</v>
      </c>
      <c r="C428">
        <v>6.7671258645916001</v>
      </c>
      <c r="D428">
        <v>9.2716250000000002</v>
      </c>
      <c r="E428">
        <f t="shared" si="13"/>
        <v>-2.5044991354084001</v>
      </c>
      <c r="F428" t="str">
        <f t="shared" si="14"/>
        <v>No action</v>
      </c>
    </row>
    <row r="429" spans="1:6" x14ac:dyDescent="0.15">
      <c r="A429" t="s">
        <v>431</v>
      </c>
      <c r="B429">
        <v>217.64</v>
      </c>
      <c r="C429">
        <v>6.3933047916862602</v>
      </c>
      <c r="D429">
        <v>9.7251879999999993</v>
      </c>
      <c r="E429">
        <f t="shared" si="13"/>
        <v>-3.3318832083137391</v>
      </c>
      <c r="F429" t="str">
        <f t="shared" si="14"/>
        <v>No action</v>
      </c>
    </row>
    <row r="430" spans="1:6" x14ac:dyDescent="0.15">
      <c r="A430" t="s">
        <v>432</v>
      </c>
      <c r="B430">
        <v>218.18</v>
      </c>
      <c r="C430">
        <v>6.1468968803019202</v>
      </c>
      <c r="D430">
        <v>9.3986879999999999</v>
      </c>
      <c r="E430">
        <f t="shared" si="13"/>
        <v>-3.2517911196980798</v>
      </c>
      <c r="F430" t="str">
        <f t="shared" si="14"/>
        <v>No action</v>
      </c>
    </row>
    <row r="431" spans="1:6" x14ac:dyDescent="0.15">
      <c r="A431" t="s">
        <v>433</v>
      </c>
      <c r="B431">
        <v>218.05</v>
      </c>
      <c r="C431">
        <v>6.2330048431005904</v>
      </c>
      <c r="D431">
        <v>9.2946880000000007</v>
      </c>
      <c r="E431">
        <f t="shared" si="13"/>
        <v>-3.0616831568994103</v>
      </c>
      <c r="F431" t="str">
        <f t="shared" si="14"/>
        <v>No action</v>
      </c>
    </row>
    <row r="432" spans="1:6" x14ac:dyDescent="0.15">
      <c r="A432" t="s">
        <v>434</v>
      </c>
      <c r="B432">
        <v>218.18</v>
      </c>
      <c r="C432">
        <v>6.1892699367706996</v>
      </c>
      <c r="D432">
        <v>9.3620000000000001</v>
      </c>
      <c r="E432">
        <f t="shared" si="13"/>
        <v>-3.1727300632293005</v>
      </c>
      <c r="F432" t="str">
        <f t="shared" si="14"/>
        <v>No action</v>
      </c>
    </row>
    <row r="433" spans="1:6" x14ac:dyDescent="0.15">
      <c r="A433" t="s">
        <v>435</v>
      </c>
      <c r="B433">
        <v>216.40968749999999</v>
      </c>
      <c r="C433">
        <v>4.5163930380858401</v>
      </c>
      <c r="D433">
        <v>10.37337</v>
      </c>
      <c r="E433">
        <f t="shared" si="13"/>
        <v>-5.8569769619141594</v>
      </c>
      <c r="F433" t="str">
        <f t="shared" si="14"/>
        <v>Short</v>
      </c>
    </row>
    <row r="434" spans="1:6" x14ac:dyDescent="0.15">
      <c r="A434" t="s">
        <v>436</v>
      </c>
      <c r="B434">
        <v>216.18</v>
      </c>
      <c r="C434">
        <v>5.2087838256241996</v>
      </c>
      <c r="D434">
        <v>10.878</v>
      </c>
      <c r="E434">
        <f t="shared" si="13"/>
        <v>-5.6692161743758005</v>
      </c>
      <c r="F434" t="str">
        <f t="shared" si="14"/>
        <v>Short</v>
      </c>
    </row>
    <row r="435" spans="1:6" x14ac:dyDescent="0.15">
      <c r="A435" t="s">
        <v>437</v>
      </c>
      <c r="B435">
        <v>215.54918749999999</v>
      </c>
      <c r="C435">
        <v>5.21500564888228</v>
      </c>
      <c r="D435">
        <v>11.423690000000001</v>
      </c>
      <c r="E435">
        <f t="shared" si="13"/>
        <v>-6.2086843511177205</v>
      </c>
      <c r="F435" t="str">
        <f t="shared" si="14"/>
        <v>Short</v>
      </c>
    </row>
    <row r="436" spans="1:6" x14ac:dyDescent="0.15">
      <c r="A436" t="s">
        <v>438</v>
      </c>
      <c r="B436">
        <v>216.94</v>
      </c>
      <c r="C436">
        <v>4.5482449769934501</v>
      </c>
      <c r="D436">
        <v>10.378310000000001</v>
      </c>
      <c r="E436">
        <f t="shared" si="13"/>
        <v>-5.8300650230065507</v>
      </c>
      <c r="F436" t="str">
        <f t="shared" si="14"/>
        <v>Short</v>
      </c>
    </row>
    <row r="437" spans="1:6" x14ac:dyDescent="0.15">
      <c r="A437" t="s">
        <v>439</v>
      </c>
      <c r="B437">
        <v>217.12</v>
      </c>
      <c r="C437">
        <v>4.5652550138625703</v>
      </c>
      <c r="D437">
        <v>9.868188</v>
      </c>
      <c r="E437">
        <f t="shared" si="13"/>
        <v>-5.3029329861374297</v>
      </c>
      <c r="F437" t="str">
        <f t="shared" si="14"/>
        <v>Short</v>
      </c>
    </row>
    <row r="438" spans="1:6" x14ac:dyDescent="0.15">
      <c r="A438" t="s">
        <v>440</v>
      </c>
      <c r="B438">
        <v>216.77</v>
      </c>
      <c r="C438">
        <v>4.69427364411992</v>
      </c>
      <c r="D438">
        <v>10.65831</v>
      </c>
      <c r="E438">
        <f t="shared" si="13"/>
        <v>-5.9640363558800802</v>
      </c>
      <c r="F438" t="str">
        <f t="shared" si="14"/>
        <v>Short</v>
      </c>
    </row>
    <row r="439" spans="1:6" x14ac:dyDescent="0.15">
      <c r="A439" t="s">
        <v>441</v>
      </c>
      <c r="B439">
        <v>216.52</v>
      </c>
      <c r="C439">
        <v>4.7694749699957901</v>
      </c>
      <c r="D439">
        <v>10.57931</v>
      </c>
      <c r="E439">
        <f t="shared" si="13"/>
        <v>-5.8098350300042094</v>
      </c>
      <c r="F439" t="str">
        <f t="shared" si="14"/>
        <v>Short</v>
      </c>
    </row>
    <row r="440" spans="1:6" x14ac:dyDescent="0.15">
      <c r="A440" t="s">
        <v>442</v>
      </c>
      <c r="B440">
        <v>216.75</v>
      </c>
      <c r="C440">
        <v>5.4758230518253601</v>
      </c>
      <c r="D440">
        <v>10.92319</v>
      </c>
      <c r="E440">
        <f t="shared" si="13"/>
        <v>-5.4473669481746398</v>
      </c>
      <c r="F440" t="str">
        <f t="shared" si="14"/>
        <v>Short</v>
      </c>
    </row>
    <row r="441" spans="1:6" x14ac:dyDescent="0.15">
      <c r="A441" t="s">
        <v>443</v>
      </c>
      <c r="B441">
        <v>216.65</v>
      </c>
      <c r="C441">
        <v>5.5024331621106102</v>
      </c>
      <c r="D441">
        <v>10.905379999999999</v>
      </c>
      <c r="E441">
        <f t="shared" si="13"/>
        <v>-5.402946837889389</v>
      </c>
      <c r="F441" t="str">
        <f t="shared" si="14"/>
        <v>Short</v>
      </c>
    </row>
    <row r="442" spans="1:6" x14ac:dyDescent="0.15">
      <c r="A442" t="s">
        <v>444</v>
      </c>
      <c r="B442">
        <v>217.24</v>
      </c>
      <c r="C442">
        <v>5.9707875571802704</v>
      </c>
      <c r="D442">
        <v>10.145810000000001</v>
      </c>
      <c r="E442">
        <f t="shared" si="13"/>
        <v>-4.1750224428197305</v>
      </c>
      <c r="F442" t="str">
        <f t="shared" si="14"/>
        <v>Short</v>
      </c>
    </row>
    <row r="443" spans="1:6" x14ac:dyDescent="0.15">
      <c r="A443" t="s">
        <v>445</v>
      </c>
      <c r="B443">
        <v>216.26499999999999</v>
      </c>
      <c r="C443">
        <v>5.8589490099867803</v>
      </c>
      <c r="D443">
        <v>10.84038</v>
      </c>
      <c r="E443">
        <f t="shared" si="13"/>
        <v>-4.9814309900132194</v>
      </c>
      <c r="F443" t="str">
        <f t="shared" si="14"/>
        <v>Short</v>
      </c>
    </row>
    <row r="444" spans="1:6" x14ac:dyDescent="0.15">
      <c r="A444" t="s">
        <v>446</v>
      </c>
      <c r="B444">
        <v>217.08500000000001</v>
      </c>
      <c r="C444">
        <v>8.10931126159727</v>
      </c>
      <c r="D444">
        <v>10.115629999999999</v>
      </c>
      <c r="E444">
        <f t="shared" si="13"/>
        <v>-2.0063187384027295</v>
      </c>
      <c r="F444" t="str">
        <f t="shared" si="14"/>
        <v>No action</v>
      </c>
    </row>
    <row r="445" spans="1:6" x14ac:dyDescent="0.15">
      <c r="A445" t="s">
        <v>447</v>
      </c>
      <c r="B445">
        <v>216.19</v>
      </c>
      <c r="C445">
        <v>8.4697141208511102</v>
      </c>
      <c r="D445">
        <v>9.9498130000000007</v>
      </c>
      <c r="E445">
        <f t="shared" si="13"/>
        <v>-1.4800988791488905</v>
      </c>
      <c r="F445" t="str">
        <f t="shared" si="14"/>
        <v>No action</v>
      </c>
    </row>
    <row r="446" spans="1:6" x14ac:dyDescent="0.15">
      <c r="A446" t="s">
        <v>448</v>
      </c>
      <c r="B446">
        <v>216.4091875</v>
      </c>
      <c r="C446">
        <v>8.1097002933469309</v>
      </c>
      <c r="D446">
        <v>10.38763</v>
      </c>
      <c r="E446">
        <f t="shared" si="13"/>
        <v>-2.2779297066530688</v>
      </c>
      <c r="F446" t="str">
        <f t="shared" si="14"/>
        <v>No action</v>
      </c>
    </row>
    <row r="447" spans="1:6" x14ac:dyDescent="0.15">
      <c r="A447" t="s">
        <v>449</v>
      </c>
      <c r="B447">
        <v>215.83</v>
      </c>
      <c r="C447">
        <v>10.187509919963301</v>
      </c>
      <c r="D447">
        <v>10.471310000000001</v>
      </c>
      <c r="E447">
        <f t="shared" si="13"/>
        <v>-0.28380008003670021</v>
      </c>
      <c r="F447" t="str">
        <f t="shared" si="14"/>
        <v>No action</v>
      </c>
    </row>
    <row r="448" spans="1:6" x14ac:dyDescent="0.15">
      <c r="A448" t="s">
        <v>450</v>
      </c>
      <c r="B448">
        <v>216.12</v>
      </c>
      <c r="C448">
        <v>9.8630305532189393</v>
      </c>
      <c r="D448">
        <v>10.66981</v>
      </c>
      <c r="E448">
        <f t="shared" si="13"/>
        <v>-0.80677944678106073</v>
      </c>
      <c r="F448" t="str">
        <f t="shared" si="14"/>
        <v>No action</v>
      </c>
    </row>
    <row r="449" spans="1:6" x14ac:dyDescent="0.15">
      <c r="A449" t="s">
        <v>451</v>
      </c>
      <c r="B449">
        <v>214.92</v>
      </c>
      <c r="C449">
        <v>11.244916744325799</v>
      </c>
      <c r="D449">
        <v>10.5845</v>
      </c>
      <c r="E449">
        <f t="shared" si="13"/>
        <v>0.66041674432579889</v>
      </c>
      <c r="F449" t="str">
        <f t="shared" si="14"/>
        <v>No action</v>
      </c>
    </row>
    <row r="450" spans="1:6" x14ac:dyDescent="0.15">
      <c r="A450" t="s">
        <v>452</v>
      </c>
      <c r="B450">
        <v>214.95</v>
      </c>
      <c r="C450">
        <v>12.666964057936401</v>
      </c>
      <c r="D450">
        <v>10.805809999999999</v>
      </c>
      <c r="E450">
        <f t="shared" si="13"/>
        <v>1.8611540579364014</v>
      </c>
      <c r="F450" t="str">
        <f t="shared" si="14"/>
        <v>Long</v>
      </c>
    </row>
    <row r="451" spans="1:6" x14ac:dyDescent="0.15">
      <c r="A451" t="s">
        <v>453</v>
      </c>
      <c r="B451">
        <v>213.4</v>
      </c>
      <c r="C451">
        <v>14.1416889654503</v>
      </c>
      <c r="D451">
        <v>11.07938</v>
      </c>
      <c r="E451">
        <f t="shared" ref="E451:E514" si="15">C451-D451</f>
        <v>3.0623089654502991</v>
      </c>
      <c r="F451" t="str">
        <f t="shared" ref="F451:F514" si="16">IF(E451&gt;$I$4+0.5*$I$5,"Long",IF(E451&lt;$I$4-0.5*$I$5,"Short","No action"))</f>
        <v>Long</v>
      </c>
    </row>
    <row r="452" spans="1:6" x14ac:dyDescent="0.15">
      <c r="A452" t="s">
        <v>454</v>
      </c>
      <c r="B452">
        <v>212.65</v>
      </c>
      <c r="C452">
        <v>19.5315084440298</v>
      </c>
      <c r="D452">
        <v>10.70519</v>
      </c>
      <c r="E452">
        <f t="shared" si="15"/>
        <v>8.8263184440298001</v>
      </c>
      <c r="F452" t="str">
        <f t="shared" si="16"/>
        <v>Long</v>
      </c>
    </row>
    <row r="453" spans="1:6" x14ac:dyDescent="0.15">
      <c r="A453" t="s">
        <v>455</v>
      </c>
      <c r="B453">
        <v>209.52600000000001</v>
      </c>
      <c r="C453">
        <v>28.8495900326628</v>
      </c>
      <c r="D453">
        <v>12.554690000000001</v>
      </c>
      <c r="E453">
        <f t="shared" si="15"/>
        <v>16.294900032662799</v>
      </c>
      <c r="F453" t="str">
        <f t="shared" si="16"/>
        <v>Long</v>
      </c>
    </row>
    <row r="454" spans="1:6" x14ac:dyDescent="0.15">
      <c r="A454" t="s">
        <v>456</v>
      </c>
      <c r="B454">
        <v>209.66</v>
      </c>
      <c r="C454">
        <v>29.764174278330099</v>
      </c>
      <c r="D454">
        <v>12.76581</v>
      </c>
      <c r="E454">
        <f t="shared" si="15"/>
        <v>16.998364278330101</v>
      </c>
      <c r="F454" t="str">
        <f t="shared" si="16"/>
        <v>Long</v>
      </c>
    </row>
    <row r="455" spans="1:6" x14ac:dyDescent="0.15">
      <c r="A455" t="s">
        <v>457</v>
      </c>
      <c r="B455">
        <v>208.41</v>
      </c>
      <c r="C455">
        <v>29.616954708970599</v>
      </c>
      <c r="D455">
        <v>13.27581</v>
      </c>
      <c r="E455">
        <f t="shared" si="15"/>
        <v>16.341144708970599</v>
      </c>
      <c r="F455" t="str">
        <f t="shared" si="16"/>
        <v>Long</v>
      </c>
    </row>
    <row r="456" spans="1:6" x14ac:dyDescent="0.15">
      <c r="A456" t="s">
        <v>458</v>
      </c>
      <c r="B456">
        <v>209.92081250000001</v>
      </c>
      <c r="C456">
        <v>29.313325713754701</v>
      </c>
      <c r="D456">
        <v>12.21419</v>
      </c>
      <c r="E456">
        <f t="shared" si="15"/>
        <v>17.099135713754698</v>
      </c>
      <c r="F456" t="str">
        <f t="shared" si="16"/>
        <v>Long</v>
      </c>
    </row>
    <row r="457" spans="1:6" x14ac:dyDescent="0.15">
      <c r="A457" t="s">
        <v>459</v>
      </c>
      <c r="B457">
        <v>209.47499999999999</v>
      </c>
      <c r="C457">
        <v>29.452595440381501</v>
      </c>
      <c r="D457">
        <v>12.94131</v>
      </c>
      <c r="E457">
        <f t="shared" si="15"/>
        <v>16.511285440381499</v>
      </c>
      <c r="F457" t="str">
        <f t="shared" si="16"/>
        <v>Long</v>
      </c>
    </row>
    <row r="458" spans="1:6" x14ac:dyDescent="0.15">
      <c r="A458" t="s">
        <v>460</v>
      </c>
      <c r="B458">
        <v>206.66</v>
      </c>
      <c r="C458">
        <v>28.959447006839198</v>
      </c>
      <c r="D458">
        <v>14.18538</v>
      </c>
      <c r="E458">
        <f t="shared" si="15"/>
        <v>14.774067006839198</v>
      </c>
      <c r="F458" t="str">
        <f t="shared" si="16"/>
        <v>Long</v>
      </c>
    </row>
    <row r="459" spans="1:6" x14ac:dyDescent="0.15">
      <c r="A459" t="s">
        <v>461</v>
      </c>
      <c r="B459">
        <v>203.19968750000001</v>
      </c>
      <c r="C459">
        <v>27.085232056793899</v>
      </c>
      <c r="D459">
        <v>16.22569</v>
      </c>
      <c r="E459">
        <f t="shared" si="15"/>
        <v>10.859542056793899</v>
      </c>
      <c r="F459" t="str">
        <f t="shared" si="16"/>
        <v>Long</v>
      </c>
    </row>
    <row r="460" spans="1:6" x14ac:dyDescent="0.15">
      <c r="A460" t="s">
        <v>462</v>
      </c>
      <c r="B460">
        <v>199.6</v>
      </c>
      <c r="C460">
        <v>24.2112932723753</v>
      </c>
      <c r="D460">
        <v>20.416129999999999</v>
      </c>
      <c r="E460">
        <f t="shared" si="15"/>
        <v>3.7951632723753015</v>
      </c>
      <c r="F460" t="str">
        <f t="shared" si="16"/>
        <v>Long</v>
      </c>
    </row>
    <row r="461" spans="1:6" x14ac:dyDescent="0.15">
      <c r="A461" t="s">
        <v>463</v>
      </c>
      <c r="B461">
        <v>203.13</v>
      </c>
      <c r="C461">
        <v>22.9209238490809</v>
      </c>
      <c r="D461">
        <v>20.396000000000001</v>
      </c>
      <c r="E461">
        <f t="shared" si="15"/>
        <v>2.5249238490808992</v>
      </c>
      <c r="F461" t="str">
        <f t="shared" si="16"/>
        <v>Long</v>
      </c>
    </row>
    <row r="462" spans="1:6" x14ac:dyDescent="0.15">
      <c r="A462" t="s">
        <v>464</v>
      </c>
      <c r="B462">
        <v>210.81</v>
      </c>
      <c r="C462">
        <v>10.997673957801201</v>
      </c>
      <c r="D462">
        <v>14.028499999999999</v>
      </c>
      <c r="E462">
        <f t="shared" si="15"/>
        <v>-3.0308260421987985</v>
      </c>
      <c r="F462" t="str">
        <f t="shared" si="16"/>
        <v>No action</v>
      </c>
    </row>
    <row r="463" spans="1:6" x14ac:dyDescent="0.15">
      <c r="A463" t="s">
        <v>465</v>
      </c>
      <c r="B463">
        <v>208.1</v>
      </c>
      <c r="C463">
        <v>9.1378460637546493</v>
      </c>
      <c r="D463">
        <v>17.72</v>
      </c>
      <c r="E463">
        <f t="shared" si="15"/>
        <v>-8.5821539362453496</v>
      </c>
      <c r="F463" t="str">
        <f t="shared" si="16"/>
        <v>Short</v>
      </c>
    </row>
    <row r="464" spans="1:6" x14ac:dyDescent="0.15">
      <c r="A464" t="s">
        <v>466</v>
      </c>
      <c r="B464">
        <v>208.44</v>
      </c>
      <c r="C464">
        <v>9.1434341173372093</v>
      </c>
      <c r="D464">
        <v>15.435129999999999</v>
      </c>
      <c r="E464">
        <f t="shared" si="15"/>
        <v>-6.2916958826627898</v>
      </c>
      <c r="F464" t="str">
        <f t="shared" si="16"/>
        <v>Short</v>
      </c>
    </row>
    <row r="465" spans="1:6" x14ac:dyDescent="0.15">
      <c r="A465" t="s">
        <v>467</v>
      </c>
      <c r="B465">
        <v>207.85</v>
      </c>
      <c r="C465">
        <v>9.2191694253132503</v>
      </c>
      <c r="D465">
        <v>15.20363</v>
      </c>
      <c r="E465">
        <f t="shared" si="15"/>
        <v>-5.9844605746867501</v>
      </c>
      <c r="F465" t="str">
        <f t="shared" si="16"/>
        <v>Short</v>
      </c>
    </row>
    <row r="466" spans="1:6" x14ac:dyDescent="0.15">
      <c r="A466" t="s">
        <v>468</v>
      </c>
      <c r="B466">
        <v>206.52</v>
      </c>
      <c r="C466">
        <v>8.0703508878387602</v>
      </c>
      <c r="D466">
        <v>16.597629999999999</v>
      </c>
      <c r="E466">
        <f t="shared" si="15"/>
        <v>-8.5272791121612386</v>
      </c>
      <c r="F466" t="str">
        <f t="shared" si="16"/>
        <v>Short</v>
      </c>
    </row>
    <row r="467" spans="1:6" x14ac:dyDescent="0.15">
      <c r="A467" t="s">
        <v>469</v>
      </c>
      <c r="B467">
        <v>208.37</v>
      </c>
      <c r="C467">
        <v>7.9967815320477103</v>
      </c>
      <c r="D467">
        <v>15.43731</v>
      </c>
      <c r="E467">
        <f t="shared" si="15"/>
        <v>-7.4405284679522898</v>
      </c>
      <c r="F467" t="str">
        <f t="shared" si="16"/>
        <v>Short</v>
      </c>
    </row>
    <row r="468" spans="1:6" x14ac:dyDescent="0.15">
      <c r="A468" t="s">
        <v>470</v>
      </c>
      <c r="B468">
        <v>207.75</v>
      </c>
      <c r="C468">
        <v>7.6647444600502004</v>
      </c>
      <c r="D468">
        <v>16.07169</v>
      </c>
      <c r="E468">
        <f t="shared" si="15"/>
        <v>-8.406945539949799</v>
      </c>
      <c r="F468" t="str">
        <f t="shared" si="16"/>
        <v>Short</v>
      </c>
    </row>
    <row r="469" spans="1:6" x14ac:dyDescent="0.15">
      <c r="A469" t="s">
        <v>471</v>
      </c>
      <c r="B469">
        <v>208.04</v>
      </c>
      <c r="C469">
        <v>8.0772480253440992</v>
      </c>
      <c r="D469">
        <v>16.268129999999999</v>
      </c>
      <c r="E469">
        <f t="shared" si="15"/>
        <v>-8.1908819746559001</v>
      </c>
      <c r="F469" t="str">
        <f t="shared" si="16"/>
        <v>Short</v>
      </c>
    </row>
    <row r="470" spans="1:6" x14ac:dyDescent="0.15">
      <c r="A470" t="s">
        <v>472</v>
      </c>
      <c r="B470">
        <v>208.44918749999999</v>
      </c>
      <c r="C470">
        <v>8.2375510788876607</v>
      </c>
      <c r="D470">
        <v>16.276499999999999</v>
      </c>
      <c r="E470">
        <f t="shared" si="15"/>
        <v>-8.0389489211123379</v>
      </c>
      <c r="F470" t="str">
        <f t="shared" si="16"/>
        <v>Short</v>
      </c>
    </row>
    <row r="471" spans="1:6" x14ac:dyDescent="0.15">
      <c r="A471" t="s">
        <v>473</v>
      </c>
      <c r="B471">
        <v>210.07</v>
      </c>
      <c r="C471">
        <v>7.1492294096968898</v>
      </c>
      <c r="D471">
        <v>13.58719</v>
      </c>
      <c r="E471">
        <f t="shared" si="15"/>
        <v>-6.4379605903031099</v>
      </c>
      <c r="F471" t="str">
        <f t="shared" si="16"/>
        <v>Short</v>
      </c>
    </row>
    <row r="472" spans="1:6" x14ac:dyDescent="0.15">
      <c r="A472" t="s">
        <v>474</v>
      </c>
      <c r="B472">
        <v>212.08</v>
      </c>
      <c r="C472">
        <v>4.6409505969114404</v>
      </c>
      <c r="D472">
        <v>11.678129999999999</v>
      </c>
      <c r="E472">
        <f t="shared" si="15"/>
        <v>-7.037179403088559</v>
      </c>
      <c r="F472" t="str">
        <f t="shared" si="16"/>
        <v>Short</v>
      </c>
    </row>
    <row r="473" spans="1:6" x14ac:dyDescent="0.15">
      <c r="A473" t="s">
        <v>475</v>
      </c>
      <c r="B473">
        <v>212.37</v>
      </c>
      <c r="C473">
        <v>4.3939832504645002</v>
      </c>
      <c r="D473">
        <v>11.203810000000001</v>
      </c>
      <c r="E473">
        <f t="shared" si="15"/>
        <v>-6.8098267495355005</v>
      </c>
      <c r="F473" t="str">
        <f t="shared" si="16"/>
        <v>Short</v>
      </c>
    </row>
    <row r="474" spans="1:6" x14ac:dyDescent="0.15">
      <c r="A474" t="s">
        <v>476</v>
      </c>
      <c r="B474">
        <v>211.68</v>
      </c>
      <c r="C474">
        <v>5.1539014846764699</v>
      </c>
      <c r="D474">
        <v>11.32931</v>
      </c>
      <c r="E474">
        <f t="shared" si="15"/>
        <v>-6.1754085153235296</v>
      </c>
      <c r="F474" t="str">
        <f t="shared" si="16"/>
        <v>Short</v>
      </c>
    </row>
    <row r="475" spans="1:6" x14ac:dyDescent="0.15">
      <c r="A475" t="s">
        <v>477</v>
      </c>
      <c r="B475">
        <v>211.35</v>
      </c>
      <c r="C475">
        <v>7.7591736075843896</v>
      </c>
      <c r="D475">
        <v>11.12688</v>
      </c>
      <c r="E475">
        <f t="shared" si="15"/>
        <v>-3.3677063924156103</v>
      </c>
      <c r="F475" t="str">
        <f t="shared" si="16"/>
        <v>No action</v>
      </c>
    </row>
    <row r="476" spans="1:6" x14ac:dyDescent="0.15">
      <c r="A476" t="s">
        <v>478</v>
      </c>
      <c r="B476">
        <v>210.28</v>
      </c>
      <c r="C476">
        <v>8.0404981094989996</v>
      </c>
      <c r="D476">
        <v>10.87669</v>
      </c>
      <c r="E476">
        <f t="shared" si="15"/>
        <v>-2.8361918905010004</v>
      </c>
      <c r="F476" t="str">
        <f t="shared" si="16"/>
        <v>No action</v>
      </c>
    </row>
    <row r="477" spans="1:6" x14ac:dyDescent="0.15">
      <c r="A477" t="s">
        <v>479</v>
      </c>
      <c r="B477">
        <v>210.91</v>
      </c>
      <c r="C477">
        <v>7.4870214944831597</v>
      </c>
      <c r="D477">
        <v>11.083310000000001</v>
      </c>
      <c r="E477">
        <f t="shared" si="15"/>
        <v>-3.5962885055168412</v>
      </c>
      <c r="F477" t="str">
        <f t="shared" si="16"/>
        <v>Short</v>
      </c>
    </row>
    <row r="478" spans="1:6" x14ac:dyDescent="0.15">
      <c r="A478" t="s">
        <v>480</v>
      </c>
      <c r="B478">
        <v>210.27</v>
      </c>
      <c r="C478">
        <v>8.4047773185316199</v>
      </c>
      <c r="D478">
        <v>11.495380000000001</v>
      </c>
      <c r="E478">
        <f t="shared" si="15"/>
        <v>-3.0906026814683809</v>
      </c>
      <c r="F478" t="str">
        <f t="shared" si="16"/>
        <v>No action</v>
      </c>
    </row>
    <row r="479" spans="1:6" x14ac:dyDescent="0.15">
      <c r="A479" t="s">
        <v>481</v>
      </c>
      <c r="B479">
        <v>209.84</v>
      </c>
      <c r="C479">
        <v>8.5130896971993995</v>
      </c>
      <c r="D479">
        <v>11.576689999999999</v>
      </c>
      <c r="E479">
        <f t="shared" si="15"/>
        <v>-3.0636003028005998</v>
      </c>
      <c r="F479" t="str">
        <f t="shared" si="16"/>
        <v>No action</v>
      </c>
    </row>
    <row r="480" spans="1:6" x14ac:dyDescent="0.15">
      <c r="A480" t="s">
        <v>482</v>
      </c>
      <c r="B480">
        <v>210.24</v>
      </c>
      <c r="C480">
        <v>10.5268619653584</v>
      </c>
      <c r="D480">
        <v>10.50488</v>
      </c>
      <c r="E480">
        <f t="shared" si="15"/>
        <v>2.1981965358399691E-2</v>
      </c>
      <c r="F480" t="str">
        <f t="shared" si="16"/>
        <v>No action</v>
      </c>
    </row>
    <row r="481" spans="1:6" x14ac:dyDescent="0.15">
      <c r="A481" t="s">
        <v>483</v>
      </c>
      <c r="B481">
        <v>209.34</v>
      </c>
      <c r="C481">
        <v>11.332570634173001</v>
      </c>
      <c r="D481">
        <v>10.99319</v>
      </c>
      <c r="E481">
        <f t="shared" si="15"/>
        <v>0.33938063417300057</v>
      </c>
      <c r="F481" t="str">
        <f t="shared" si="16"/>
        <v>No action</v>
      </c>
    </row>
    <row r="482" spans="1:6" x14ac:dyDescent="0.15">
      <c r="A482" t="s">
        <v>484</v>
      </c>
      <c r="B482">
        <v>209.28</v>
      </c>
      <c r="C482">
        <v>12.836957969895099</v>
      </c>
      <c r="D482">
        <v>11.416689999999999</v>
      </c>
      <c r="E482">
        <f t="shared" si="15"/>
        <v>1.4202679698951002</v>
      </c>
      <c r="F482" t="str">
        <f t="shared" si="16"/>
        <v>Long</v>
      </c>
    </row>
    <row r="483" spans="1:6" x14ac:dyDescent="0.15">
      <c r="A483" t="s">
        <v>485</v>
      </c>
      <c r="B483">
        <v>207.87</v>
      </c>
      <c r="C483">
        <v>12.4323579352021</v>
      </c>
      <c r="D483">
        <v>12.044879999999999</v>
      </c>
      <c r="E483">
        <f t="shared" si="15"/>
        <v>0.38747793520210116</v>
      </c>
      <c r="F483" t="str">
        <f t="shared" si="16"/>
        <v>No action</v>
      </c>
    </row>
    <row r="484" spans="1:6" x14ac:dyDescent="0.15">
      <c r="A484" t="s">
        <v>486</v>
      </c>
      <c r="B484">
        <v>205.21</v>
      </c>
      <c r="C484">
        <v>11.0491212742235</v>
      </c>
      <c r="D484">
        <v>13.68838</v>
      </c>
      <c r="E484">
        <f t="shared" si="15"/>
        <v>-2.6392587257765001</v>
      </c>
      <c r="F484" t="str">
        <f t="shared" si="16"/>
        <v>No action</v>
      </c>
    </row>
    <row r="485" spans="1:6" x14ac:dyDescent="0.15">
      <c r="A485" t="s">
        <v>487</v>
      </c>
      <c r="B485">
        <v>205.49</v>
      </c>
      <c r="C485">
        <v>13.4113128123367</v>
      </c>
      <c r="D485">
        <v>12.993690000000001</v>
      </c>
      <c r="E485">
        <f t="shared" si="15"/>
        <v>0.41762281233669896</v>
      </c>
      <c r="F485" t="str">
        <f t="shared" si="16"/>
        <v>No action</v>
      </c>
    </row>
    <row r="486" spans="1:6" x14ac:dyDescent="0.15">
      <c r="A486" t="s">
        <v>488</v>
      </c>
      <c r="B486">
        <v>204.2</v>
      </c>
      <c r="C486">
        <v>12.858611147918801</v>
      </c>
      <c r="D486">
        <v>14.07038</v>
      </c>
      <c r="E486">
        <f t="shared" si="15"/>
        <v>-1.2117688520811996</v>
      </c>
      <c r="F486" t="str">
        <f t="shared" si="16"/>
        <v>No action</v>
      </c>
    </row>
    <row r="487" spans="1:6" x14ac:dyDescent="0.15">
      <c r="A487" t="s">
        <v>489</v>
      </c>
      <c r="B487">
        <v>204.91</v>
      </c>
      <c r="C487">
        <v>12.9517112105331</v>
      </c>
      <c r="D487">
        <v>13.595000000000001</v>
      </c>
      <c r="E487">
        <f t="shared" si="15"/>
        <v>-0.64328878946690082</v>
      </c>
      <c r="F487" t="str">
        <f t="shared" si="16"/>
        <v>No action</v>
      </c>
    </row>
    <row r="488" spans="1:6" x14ac:dyDescent="0.15">
      <c r="A488" t="s">
        <v>490</v>
      </c>
      <c r="B488">
        <v>204.85081249999999</v>
      </c>
      <c r="C488">
        <v>12.9504204101883</v>
      </c>
      <c r="D488">
        <v>13.211880000000001</v>
      </c>
      <c r="E488">
        <f t="shared" si="15"/>
        <v>-0.26145958981170025</v>
      </c>
      <c r="F488" t="str">
        <f t="shared" si="16"/>
        <v>No action</v>
      </c>
    </row>
    <row r="489" spans="1:6" x14ac:dyDescent="0.15">
      <c r="A489" t="s">
        <v>491</v>
      </c>
      <c r="B489">
        <v>206.78</v>
      </c>
      <c r="C489">
        <v>12.206929778631</v>
      </c>
      <c r="D489">
        <v>12.39188</v>
      </c>
      <c r="E489">
        <f t="shared" si="15"/>
        <v>-0.18495022136900019</v>
      </c>
      <c r="F489" t="str">
        <f t="shared" si="16"/>
        <v>No action</v>
      </c>
    </row>
    <row r="490" spans="1:6" x14ac:dyDescent="0.15">
      <c r="A490" t="s">
        <v>492</v>
      </c>
      <c r="B490">
        <v>204.76</v>
      </c>
      <c r="C490">
        <v>11.581565242868001</v>
      </c>
      <c r="D490">
        <v>13.15138</v>
      </c>
      <c r="E490">
        <f t="shared" si="15"/>
        <v>-1.5698147571319989</v>
      </c>
      <c r="F490" t="str">
        <f t="shared" si="16"/>
        <v>No action</v>
      </c>
    </row>
    <row r="491" spans="1:6" x14ac:dyDescent="0.15">
      <c r="A491" t="s">
        <v>493</v>
      </c>
      <c r="B491">
        <v>206.56</v>
      </c>
      <c r="C491">
        <v>11.7592532837139</v>
      </c>
      <c r="D491">
        <v>12.625500000000001</v>
      </c>
      <c r="E491">
        <f t="shared" si="15"/>
        <v>-0.86624671628610095</v>
      </c>
      <c r="F491" t="str">
        <f t="shared" si="16"/>
        <v>No action</v>
      </c>
    </row>
    <row r="492" spans="1:6" x14ac:dyDescent="0.15">
      <c r="A492" t="s">
        <v>494</v>
      </c>
      <c r="B492">
        <v>206.5</v>
      </c>
      <c r="C492">
        <v>12.124710601248401</v>
      </c>
      <c r="D492">
        <v>12.79119</v>
      </c>
      <c r="E492">
        <f t="shared" si="15"/>
        <v>-0.66647939875159956</v>
      </c>
      <c r="F492" t="str">
        <f t="shared" si="16"/>
        <v>No action</v>
      </c>
    </row>
    <row r="493" spans="1:6" x14ac:dyDescent="0.15">
      <c r="A493" t="s">
        <v>495</v>
      </c>
      <c r="B493">
        <v>208.45</v>
      </c>
      <c r="C493">
        <v>12.061182383732101</v>
      </c>
      <c r="D493">
        <v>11.9565</v>
      </c>
      <c r="E493">
        <f t="shared" si="15"/>
        <v>0.1046823837321007</v>
      </c>
      <c r="F493" t="str">
        <f t="shared" si="16"/>
        <v>No action</v>
      </c>
    </row>
    <row r="494" spans="1:6" x14ac:dyDescent="0.15">
      <c r="A494" t="s">
        <v>496</v>
      </c>
      <c r="B494">
        <v>205.88918749999999</v>
      </c>
      <c r="C494">
        <v>9.4950220208605707</v>
      </c>
      <c r="D494">
        <v>12.883190000000001</v>
      </c>
      <c r="E494">
        <f t="shared" si="15"/>
        <v>-3.3881679791394301</v>
      </c>
      <c r="F494" t="str">
        <f t="shared" si="16"/>
        <v>No action</v>
      </c>
    </row>
    <row r="495" spans="1:6" x14ac:dyDescent="0.15">
      <c r="A495" t="s">
        <v>497</v>
      </c>
      <c r="B495">
        <v>205.72</v>
      </c>
      <c r="C495">
        <v>9.5565828789003806</v>
      </c>
      <c r="D495">
        <v>13.234500000000001</v>
      </c>
      <c r="E495">
        <f t="shared" si="15"/>
        <v>-3.67791712109962</v>
      </c>
      <c r="F495" t="str">
        <f t="shared" si="16"/>
        <v>Short</v>
      </c>
    </row>
    <row r="496" spans="1:6" x14ac:dyDescent="0.15">
      <c r="A496" t="s">
        <v>498</v>
      </c>
      <c r="B496">
        <v>204.97</v>
      </c>
      <c r="C496">
        <v>9.0276226642724104</v>
      </c>
      <c r="D496">
        <v>14.108129999999999</v>
      </c>
      <c r="E496">
        <f t="shared" si="15"/>
        <v>-5.0805073357275887</v>
      </c>
      <c r="F496" t="str">
        <f t="shared" si="16"/>
        <v>Short</v>
      </c>
    </row>
    <row r="497" spans="1:6" x14ac:dyDescent="0.15">
      <c r="A497" t="s">
        <v>499</v>
      </c>
      <c r="B497">
        <v>205.01</v>
      </c>
      <c r="C497">
        <v>9.0419335318588008</v>
      </c>
      <c r="D497">
        <v>14.303879999999999</v>
      </c>
      <c r="E497">
        <f t="shared" si="15"/>
        <v>-5.2619464681411987</v>
      </c>
      <c r="F497" t="str">
        <f t="shared" si="16"/>
        <v>Short</v>
      </c>
    </row>
    <row r="498" spans="1:6" x14ac:dyDescent="0.15">
      <c r="A498" t="s">
        <v>500</v>
      </c>
      <c r="B498">
        <v>206.1591875</v>
      </c>
      <c r="C498">
        <v>9.01799184202536</v>
      </c>
      <c r="D498">
        <v>13.707689999999999</v>
      </c>
      <c r="E498">
        <f t="shared" si="15"/>
        <v>-4.6896981579746395</v>
      </c>
      <c r="F498" t="str">
        <f t="shared" si="16"/>
        <v>Short</v>
      </c>
    </row>
    <row r="499" spans="1:6" x14ac:dyDescent="0.15">
      <c r="A499" t="s">
        <v>501</v>
      </c>
      <c r="B499">
        <v>207.97</v>
      </c>
      <c r="C499">
        <v>8.1626769081006607</v>
      </c>
      <c r="D499">
        <v>12.74</v>
      </c>
      <c r="E499">
        <f t="shared" si="15"/>
        <v>-4.5773230918993395</v>
      </c>
      <c r="F499" t="str">
        <f t="shared" si="16"/>
        <v>Short</v>
      </c>
    </row>
    <row r="500" spans="1:6" x14ac:dyDescent="0.15">
      <c r="A500" t="s">
        <v>502</v>
      </c>
      <c r="B500">
        <v>206.33081250000001</v>
      </c>
      <c r="C500">
        <v>6.7465886446402799</v>
      </c>
      <c r="D500">
        <v>13.837809999999999</v>
      </c>
      <c r="E500">
        <f t="shared" si="15"/>
        <v>-7.0912213553597194</v>
      </c>
      <c r="F500" t="str">
        <f t="shared" si="16"/>
        <v>Short</v>
      </c>
    </row>
    <row r="501" spans="1:6" x14ac:dyDescent="0.15">
      <c r="A501" t="s">
        <v>503</v>
      </c>
      <c r="B501">
        <v>207.44749999999999</v>
      </c>
      <c r="C501">
        <v>7.6777144174406198</v>
      </c>
      <c r="D501">
        <v>13.233499999999999</v>
      </c>
      <c r="E501">
        <f t="shared" si="15"/>
        <v>-5.5557855825593796</v>
      </c>
      <c r="F501" t="str">
        <f t="shared" si="16"/>
        <v>Short</v>
      </c>
    </row>
    <row r="502" spans="1:6" x14ac:dyDescent="0.15">
      <c r="A502" t="s">
        <v>504</v>
      </c>
      <c r="B502">
        <v>209.35</v>
      </c>
      <c r="C502">
        <v>5.5553694948855297</v>
      </c>
      <c r="D502">
        <v>11.984310000000001</v>
      </c>
      <c r="E502">
        <f t="shared" si="15"/>
        <v>-6.428940505114471</v>
      </c>
      <c r="F502" t="str">
        <f t="shared" si="16"/>
        <v>Short</v>
      </c>
    </row>
    <row r="503" spans="1:6" x14ac:dyDescent="0.15">
      <c r="A503" t="s">
        <v>505</v>
      </c>
      <c r="B503">
        <v>208.91918749999999</v>
      </c>
      <c r="C503">
        <v>5.5019753042308297</v>
      </c>
      <c r="D503">
        <v>12.19331</v>
      </c>
      <c r="E503">
        <f t="shared" si="15"/>
        <v>-6.6913346957691706</v>
      </c>
      <c r="F503" t="str">
        <f t="shared" si="16"/>
        <v>Short</v>
      </c>
    </row>
    <row r="504" spans="1:6" x14ac:dyDescent="0.15">
      <c r="A504" t="s">
        <v>506</v>
      </c>
      <c r="B504">
        <v>208.61</v>
      </c>
      <c r="C504">
        <v>7.5518446369376901</v>
      </c>
      <c r="D504">
        <v>12.35013</v>
      </c>
      <c r="E504">
        <f t="shared" si="15"/>
        <v>-4.7982853630623099</v>
      </c>
      <c r="F504" t="str">
        <f t="shared" si="16"/>
        <v>Short</v>
      </c>
    </row>
    <row r="505" spans="1:6" x14ac:dyDescent="0.15">
      <c r="A505" t="s">
        <v>507</v>
      </c>
      <c r="B505">
        <v>208.97</v>
      </c>
      <c r="C505">
        <v>8.3257487608111092</v>
      </c>
      <c r="D505">
        <v>11.52519</v>
      </c>
      <c r="E505">
        <f t="shared" si="15"/>
        <v>-3.1994412391888911</v>
      </c>
      <c r="F505" t="str">
        <f t="shared" si="16"/>
        <v>No action</v>
      </c>
    </row>
    <row r="506" spans="1:6" x14ac:dyDescent="0.15">
      <c r="A506" t="s">
        <v>508</v>
      </c>
      <c r="B506">
        <v>208.97</v>
      </c>
      <c r="C506">
        <v>8.6583935703541801</v>
      </c>
      <c r="D506">
        <v>12.181190000000001</v>
      </c>
      <c r="E506">
        <f t="shared" si="15"/>
        <v>-3.5227964296458207</v>
      </c>
      <c r="F506" t="str">
        <f t="shared" si="16"/>
        <v>No action</v>
      </c>
    </row>
    <row r="507" spans="1:6" x14ac:dyDescent="0.15">
      <c r="A507" t="s">
        <v>509</v>
      </c>
      <c r="B507">
        <v>210.1</v>
      </c>
      <c r="C507">
        <v>7.2720984236283703</v>
      </c>
      <c r="D507">
        <v>11.583880000000001</v>
      </c>
      <c r="E507">
        <f t="shared" si="15"/>
        <v>-4.3117815763716303</v>
      </c>
      <c r="F507" t="str">
        <f t="shared" si="16"/>
        <v>Short</v>
      </c>
    </row>
    <row r="508" spans="1:6" x14ac:dyDescent="0.15">
      <c r="A508" t="s">
        <v>510</v>
      </c>
      <c r="B508">
        <v>209.9</v>
      </c>
      <c r="C508">
        <v>11.021116490893901</v>
      </c>
      <c r="D508">
        <v>11.379810000000001</v>
      </c>
      <c r="E508">
        <f t="shared" si="15"/>
        <v>-0.35869350910610009</v>
      </c>
      <c r="F508" t="str">
        <f t="shared" si="16"/>
        <v>No action</v>
      </c>
    </row>
    <row r="509" spans="1:6" x14ac:dyDescent="0.15">
      <c r="A509" t="s">
        <v>511</v>
      </c>
      <c r="B509">
        <v>209.23918750000001</v>
      </c>
      <c r="C509">
        <v>12.047622875768299</v>
      </c>
      <c r="D509">
        <v>11.68</v>
      </c>
      <c r="E509">
        <f t="shared" si="15"/>
        <v>0.36762287576829955</v>
      </c>
      <c r="F509" t="str">
        <f t="shared" si="16"/>
        <v>No action</v>
      </c>
    </row>
    <row r="510" spans="1:6" x14ac:dyDescent="0.15">
      <c r="A510" t="s">
        <v>512</v>
      </c>
      <c r="B510">
        <v>207.78</v>
      </c>
      <c r="C510">
        <v>13.4752957121846</v>
      </c>
      <c r="D510">
        <v>11.61163</v>
      </c>
      <c r="E510">
        <f t="shared" si="15"/>
        <v>1.8636657121846003</v>
      </c>
      <c r="F510" t="str">
        <f t="shared" si="16"/>
        <v>Long</v>
      </c>
    </row>
    <row r="511" spans="1:6" x14ac:dyDescent="0.15">
      <c r="A511" t="s">
        <v>513</v>
      </c>
      <c r="B511">
        <v>208.01</v>
      </c>
      <c r="C511">
        <v>13.622776835510001</v>
      </c>
      <c r="D511">
        <v>11.88663</v>
      </c>
      <c r="E511">
        <f t="shared" si="15"/>
        <v>1.7361468355100005</v>
      </c>
      <c r="F511" t="str">
        <f t="shared" si="16"/>
        <v>Long</v>
      </c>
    </row>
    <row r="512" spans="1:6" x14ac:dyDescent="0.15">
      <c r="A512" t="s">
        <v>514</v>
      </c>
      <c r="B512">
        <v>208.00081249999999</v>
      </c>
      <c r="C512">
        <v>14.0127168389778</v>
      </c>
      <c r="D512">
        <v>11.78781</v>
      </c>
      <c r="E512">
        <f t="shared" si="15"/>
        <v>2.2249068389777999</v>
      </c>
      <c r="F512" t="str">
        <f t="shared" si="16"/>
        <v>Long</v>
      </c>
    </row>
    <row r="513" spans="1:6" x14ac:dyDescent="0.15">
      <c r="A513" t="s">
        <v>515</v>
      </c>
      <c r="B513">
        <v>205.92</v>
      </c>
      <c r="C513">
        <v>13.061852139053601</v>
      </c>
      <c r="D513">
        <v>12.950810000000001</v>
      </c>
      <c r="E513">
        <f t="shared" si="15"/>
        <v>0.11104213905360005</v>
      </c>
      <c r="F513" t="str">
        <f t="shared" si="16"/>
        <v>No action</v>
      </c>
    </row>
    <row r="514" spans="1:6" x14ac:dyDescent="0.15">
      <c r="A514" t="s">
        <v>516</v>
      </c>
      <c r="B514">
        <v>204.02012500000001</v>
      </c>
      <c r="C514">
        <v>12.160202995575601</v>
      </c>
      <c r="D514">
        <v>14.266999999999999</v>
      </c>
      <c r="E514">
        <f t="shared" si="15"/>
        <v>-2.1067970044243989</v>
      </c>
      <c r="F514" t="str">
        <f t="shared" si="16"/>
        <v>No action</v>
      </c>
    </row>
    <row r="515" spans="1:6" x14ac:dyDescent="0.15">
      <c r="A515" t="s">
        <v>517</v>
      </c>
      <c r="B515">
        <v>204.49918750000001</v>
      </c>
      <c r="C515">
        <v>13.165408413733299</v>
      </c>
      <c r="D515">
        <v>13.621499999999999</v>
      </c>
      <c r="E515">
        <f t="shared" ref="E515:E578" si="17">C515-D515</f>
        <v>-0.45609158626669988</v>
      </c>
      <c r="F515" t="str">
        <f t="shared" ref="F515:F578" si="18">IF(E515&gt;$I$4+0.5*$I$5,"Long",IF(E515&lt;$I$4-0.5*$I$5,"Short","No action"))</f>
        <v>No action</v>
      </c>
    </row>
    <row r="516" spans="1:6" x14ac:dyDescent="0.15">
      <c r="A516" t="s">
        <v>518</v>
      </c>
      <c r="B516">
        <v>203.95</v>
      </c>
      <c r="C516">
        <v>13.1098493199251</v>
      </c>
      <c r="D516">
        <v>14.092000000000001</v>
      </c>
      <c r="E516">
        <f t="shared" si="17"/>
        <v>-0.98215068007490025</v>
      </c>
      <c r="F516" t="str">
        <f t="shared" si="18"/>
        <v>No action</v>
      </c>
    </row>
    <row r="517" spans="1:6" x14ac:dyDescent="0.15">
      <c r="A517" t="s">
        <v>519</v>
      </c>
      <c r="B517">
        <v>206.42</v>
      </c>
      <c r="C517">
        <v>10.7962457574249</v>
      </c>
      <c r="D517">
        <v>12.287879999999999</v>
      </c>
      <c r="E517">
        <f t="shared" si="17"/>
        <v>-1.491634242575099</v>
      </c>
      <c r="F517" t="str">
        <f t="shared" si="18"/>
        <v>No action</v>
      </c>
    </row>
    <row r="518" spans="1:6" x14ac:dyDescent="0.15">
      <c r="A518" t="s">
        <v>520</v>
      </c>
      <c r="B518">
        <v>204.1891875</v>
      </c>
      <c r="C518">
        <v>10.060268096082901</v>
      </c>
      <c r="D518">
        <v>13.519130000000001</v>
      </c>
      <c r="E518">
        <f t="shared" si="17"/>
        <v>-3.4588619039171</v>
      </c>
      <c r="F518" t="str">
        <f t="shared" si="18"/>
        <v>No action</v>
      </c>
    </row>
    <row r="519" spans="1:6" x14ac:dyDescent="0.15">
      <c r="A519" t="s">
        <v>521</v>
      </c>
      <c r="B519">
        <v>206.25</v>
      </c>
      <c r="C519">
        <v>8.1555145747854798</v>
      </c>
      <c r="D519">
        <v>12.357379999999999</v>
      </c>
      <c r="E519">
        <f t="shared" si="17"/>
        <v>-4.2018654252145193</v>
      </c>
      <c r="F519" t="str">
        <f t="shared" si="18"/>
        <v>Short</v>
      </c>
    </row>
    <row r="520" spans="1:6" x14ac:dyDescent="0.15">
      <c r="A520" t="s">
        <v>522</v>
      </c>
      <c r="B520">
        <v>206.92</v>
      </c>
      <c r="C520">
        <v>7.7700714510408799</v>
      </c>
      <c r="D520">
        <v>11.25869</v>
      </c>
      <c r="E520">
        <f t="shared" si="17"/>
        <v>-3.4886185489591197</v>
      </c>
      <c r="F520" t="str">
        <f t="shared" si="18"/>
        <v>No action</v>
      </c>
    </row>
    <row r="521" spans="1:6" x14ac:dyDescent="0.15">
      <c r="A521" t="s">
        <v>523</v>
      </c>
      <c r="B521">
        <v>205.52</v>
      </c>
      <c r="C521">
        <v>7.1210658056659799</v>
      </c>
      <c r="D521">
        <v>12.24319</v>
      </c>
      <c r="E521">
        <f t="shared" si="17"/>
        <v>-5.1221241943340203</v>
      </c>
      <c r="F521" t="str">
        <f t="shared" si="18"/>
        <v>Short</v>
      </c>
    </row>
    <row r="522" spans="1:6" x14ac:dyDescent="0.15">
      <c r="A522" t="s">
        <v>524</v>
      </c>
      <c r="B522">
        <v>206.02</v>
      </c>
      <c r="C522">
        <v>7.5018355611871899</v>
      </c>
      <c r="D522">
        <v>11.64819</v>
      </c>
      <c r="E522">
        <f t="shared" si="17"/>
        <v>-4.1463544388128097</v>
      </c>
      <c r="F522" t="str">
        <f t="shared" si="18"/>
        <v>Short</v>
      </c>
    </row>
    <row r="523" spans="1:6" x14ac:dyDescent="0.15">
      <c r="A523" t="s">
        <v>525</v>
      </c>
      <c r="B523">
        <v>205.1208125</v>
      </c>
      <c r="C523">
        <v>7.7130125383414896</v>
      </c>
      <c r="D523">
        <v>12.24638</v>
      </c>
      <c r="E523">
        <f t="shared" si="17"/>
        <v>-4.5333674616585107</v>
      </c>
      <c r="F523" t="str">
        <f t="shared" si="18"/>
        <v>Short</v>
      </c>
    </row>
    <row r="524" spans="1:6" x14ac:dyDescent="0.15">
      <c r="A524" t="s">
        <v>526</v>
      </c>
      <c r="B524">
        <v>203.24</v>
      </c>
      <c r="C524">
        <v>6.3150120348289001</v>
      </c>
      <c r="D524">
        <v>13.547879999999999</v>
      </c>
      <c r="E524">
        <f t="shared" si="17"/>
        <v>-7.2328679651710992</v>
      </c>
      <c r="F524" t="str">
        <f t="shared" si="18"/>
        <v>Short</v>
      </c>
    </row>
    <row r="525" spans="1:6" x14ac:dyDescent="0.15">
      <c r="A525" t="s">
        <v>527</v>
      </c>
      <c r="B525">
        <v>203.12</v>
      </c>
      <c r="C525">
        <v>6.3771384827107704</v>
      </c>
      <c r="D525">
        <v>13.00413</v>
      </c>
      <c r="E525">
        <f t="shared" si="17"/>
        <v>-6.6269915172892295</v>
      </c>
      <c r="F525" t="str">
        <f t="shared" si="18"/>
        <v>Short</v>
      </c>
    </row>
    <row r="526" spans="1:6" x14ac:dyDescent="0.15">
      <c r="A526" t="s">
        <v>528</v>
      </c>
      <c r="B526">
        <v>203.20918750000001</v>
      </c>
      <c r="C526">
        <v>10.5837570035073</v>
      </c>
      <c r="D526">
        <v>13.06869</v>
      </c>
      <c r="E526">
        <f t="shared" si="17"/>
        <v>-2.4849329964927005</v>
      </c>
      <c r="F526" t="str">
        <f t="shared" si="18"/>
        <v>No action</v>
      </c>
    </row>
    <row r="527" spans="1:6" x14ac:dyDescent="0.15">
      <c r="A527" t="s">
        <v>529</v>
      </c>
      <c r="B527">
        <v>204.56</v>
      </c>
      <c r="C527">
        <v>9.2839724299998103</v>
      </c>
      <c r="D527">
        <v>12.43469</v>
      </c>
      <c r="E527">
        <f t="shared" si="17"/>
        <v>-3.1507175700001895</v>
      </c>
      <c r="F527" t="str">
        <f t="shared" si="18"/>
        <v>No action</v>
      </c>
    </row>
    <row r="528" spans="1:6" x14ac:dyDescent="0.15">
      <c r="A528" t="s">
        <v>530</v>
      </c>
      <c r="B528">
        <v>204.67</v>
      </c>
      <c r="C528">
        <v>9.0987410695005604</v>
      </c>
      <c r="D528">
        <v>12.22119</v>
      </c>
      <c r="E528">
        <f t="shared" si="17"/>
        <v>-3.1224489304994396</v>
      </c>
      <c r="F528" t="str">
        <f t="shared" si="18"/>
        <v>No action</v>
      </c>
    </row>
    <row r="529" spans="1:6" x14ac:dyDescent="0.15">
      <c r="A529" t="s">
        <v>531</v>
      </c>
      <c r="B529">
        <v>204.38</v>
      </c>
      <c r="C529">
        <v>11.9835849747755</v>
      </c>
      <c r="D529">
        <v>12.4635</v>
      </c>
      <c r="E529">
        <f t="shared" si="17"/>
        <v>-0.47991502522449991</v>
      </c>
      <c r="F529" t="str">
        <f t="shared" si="18"/>
        <v>No action</v>
      </c>
    </row>
    <row r="530" spans="1:6" x14ac:dyDescent="0.15">
      <c r="A530" t="s">
        <v>532</v>
      </c>
      <c r="B530">
        <v>204.63</v>
      </c>
      <c r="C530">
        <v>11.8511100184769</v>
      </c>
      <c r="D530">
        <v>12.487130000000001</v>
      </c>
      <c r="E530">
        <f t="shared" si="17"/>
        <v>-0.63601998152310024</v>
      </c>
      <c r="F530" t="str">
        <f t="shared" si="18"/>
        <v>No action</v>
      </c>
    </row>
    <row r="531" spans="1:6" x14ac:dyDescent="0.15">
      <c r="A531" t="s">
        <v>533</v>
      </c>
      <c r="B531">
        <v>203.34</v>
      </c>
      <c r="C531">
        <v>11.6261070721577</v>
      </c>
      <c r="D531">
        <v>12.99231</v>
      </c>
      <c r="E531">
        <f t="shared" si="17"/>
        <v>-1.3662029278423002</v>
      </c>
      <c r="F531" t="str">
        <f t="shared" si="18"/>
        <v>No action</v>
      </c>
    </row>
    <row r="532" spans="1:6" x14ac:dyDescent="0.15">
      <c r="A532" t="s">
        <v>534</v>
      </c>
      <c r="B532">
        <v>202.17</v>
      </c>
      <c r="C532">
        <v>11.4687567861573</v>
      </c>
      <c r="D532">
        <v>14.277380000000001</v>
      </c>
      <c r="E532">
        <f t="shared" si="17"/>
        <v>-2.8086232138427007</v>
      </c>
      <c r="F532" t="str">
        <f t="shared" si="18"/>
        <v>No action</v>
      </c>
    </row>
    <row r="533" spans="1:6" x14ac:dyDescent="0.15">
      <c r="A533" t="s">
        <v>535</v>
      </c>
      <c r="B533">
        <v>202.5</v>
      </c>
      <c r="C533">
        <v>11.3521050811182</v>
      </c>
      <c r="D533">
        <v>14.234310000000001</v>
      </c>
      <c r="E533">
        <f t="shared" si="17"/>
        <v>-2.8822049188818006</v>
      </c>
      <c r="F533" t="str">
        <f t="shared" si="18"/>
        <v>No action</v>
      </c>
    </row>
    <row r="534" spans="1:6" x14ac:dyDescent="0.15">
      <c r="A534" t="s">
        <v>536</v>
      </c>
      <c r="B534">
        <v>202.76</v>
      </c>
      <c r="C534">
        <v>15.597186964481001</v>
      </c>
      <c r="D534">
        <v>14.07888</v>
      </c>
      <c r="E534">
        <f t="shared" si="17"/>
        <v>1.5183069644810008</v>
      </c>
      <c r="F534" t="str">
        <f t="shared" si="18"/>
        <v>Long</v>
      </c>
    </row>
    <row r="535" spans="1:6" x14ac:dyDescent="0.15">
      <c r="A535" t="s">
        <v>537</v>
      </c>
      <c r="B535">
        <v>199.54</v>
      </c>
      <c r="C535">
        <v>15.479050515737301</v>
      </c>
      <c r="D535">
        <v>15.57263</v>
      </c>
      <c r="E535">
        <f t="shared" si="17"/>
        <v>-9.3579484262699353E-2</v>
      </c>
      <c r="F535" t="str">
        <f t="shared" si="18"/>
        <v>No action</v>
      </c>
    </row>
    <row r="536" spans="1:6" x14ac:dyDescent="0.15">
      <c r="A536" t="s">
        <v>538</v>
      </c>
      <c r="B536">
        <v>199.38</v>
      </c>
      <c r="C536">
        <v>15.679319851627399</v>
      </c>
      <c r="D536">
        <v>15.829000000000001</v>
      </c>
      <c r="E536">
        <f t="shared" si="17"/>
        <v>-0.14968014837260135</v>
      </c>
      <c r="F536" t="str">
        <f t="shared" si="18"/>
        <v>No action</v>
      </c>
    </row>
    <row r="537" spans="1:6" x14ac:dyDescent="0.15">
      <c r="A537" t="s">
        <v>539</v>
      </c>
      <c r="B537">
        <v>198.4</v>
      </c>
      <c r="C537">
        <v>16.529978523862098</v>
      </c>
      <c r="D537">
        <v>16.168810000000001</v>
      </c>
      <c r="E537">
        <f t="shared" si="17"/>
        <v>0.36116852386209786</v>
      </c>
      <c r="F537" t="str">
        <f t="shared" si="18"/>
        <v>No action</v>
      </c>
    </row>
    <row r="538" spans="1:6" x14ac:dyDescent="0.15">
      <c r="A538" t="s">
        <v>540</v>
      </c>
      <c r="B538">
        <v>200.59</v>
      </c>
      <c r="C538">
        <v>14.223525220082299</v>
      </c>
      <c r="D538">
        <v>15.01488</v>
      </c>
      <c r="E538">
        <f t="shared" si="17"/>
        <v>-0.79135477991770031</v>
      </c>
      <c r="F538" t="str">
        <f t="shared" si="18"/>
        <v>No action</v>
      </c>
    </row>
    <row r="539" spans="1:6" x14ac:dyDescent="0.15">
      <c r="A539" t="s">
        <v>541</v>
      </c>
      <c r="B539">
        <v>200.43</v>
      </c>
      <c r="C539">
        <v>17.002610046561799</v>
      </c>
      <c r="D539">
        <v>14.62913</v>
      </c>
      <c r="E539">
        <f t="shared" si="17"/>
        <v>2.3734800465617987</v>
      </c>
      <c r="F539" t="str">
        <f t="shared" si="18"/>
        <v>Long</v>
      </c>
    </row>
    <row r="540" spans="1:6" x14ac:dyDescent="0.15">
      <c r="A540" t="s">
        <v>542</v>
      </c>
      <c r="B540">
        <v>199.77500000000001</v>
      </c>
      <c r="C540">
        <v>18.038562247310502</v>
      </c>
      <c r="D540">
        <v>14.677379999999999</v>
      </c>
      <c r="E540">
        <f t="shared" si="17"/>
        <v>3.3611822473105022</v>
      </c>
      <c r="F540" t="str">
        <f t="shared" si="18"/>
        <v>Long</v>
      </c>
    </row>
    <row r="541" spans="1:6" x14ac:dyDescent="0.15">
      <c r="A541" t="s">
        <v>543</v>
      </c>
      <c r="B541">
        <v>199</v>
      </c>
      <c r="C541">
        <v>18.230551371888801</v>
      </c>
      <c r="D541">
        <v>14.831189999999999</v>
      </c>
      <c r="E541">
        <f t="shared" si="17"/>
        <v>3.3993613718888014</v>
      </c>
      <c r="F541" t="str">
        <f t="shared" si="18"/>
        <v>Long</v>
      </c>
    </row>
    <row r="542" spans="1:6" x14ac:dyDescent="0.15">
      <c r="A542" t="s">
        <v>544</v>
      </c>
      <c r="B542">
        <v>198.11</v>
      </c>
      <c r="C542">
        <v>18.723028373880201</v>
      </c>
      <c r="D542">
        <v>15.27219</v>
      </c>
      <c r="E542">
        <f t="shared" si="17"/>
        <v>3.4508383738802006</v>
      </c>
      <c r="F542" t="str">
        <f t="shared" si="18"/>
        <v>Long</v>
      </c>
    </row>
    <row r="543" spans="1:6" x14ac:dyDescent="0.15">
      <c r="A543" t="s">
        <v>545</v>
      </c>
      <c r="B543">
        <v>193.56</v>
      </c>
      <c r="C543">
        <v>16.499128157889299</v>
      </c>
      <c r="D543">
        <v>17.978120000000001</v>
      </c>
      <c r="E543">
        <f t="shared" si="17"/>
        <v>-1.4789918421107018</v>
      </c>
      <c r="F543" t="str">
        <f t="shared" si="18"/>
        <v>No action</v>
      </c>
    </row>
    <row r="544" spans="1:6" x14ac:dyDescent="0.15">
      <c r="A544" t="s">
        <v>546</v>
      </c>
      <c r="B544">
        <v>195.08918750000001</v>
      </c>
      <c r="C544">
        <v>16.918253918897499</v>
      </c>
      <c r="D544">
        <v>17.272690000000001</v>
      </c>
      <c r="E544">
        <f t="shared" si="17"/>
        <v>-0.35443608110250224</v>
      </c>
      <c r="F544" t="str">
        <f t="shared" si="18"/>
        <v>No action</v>
      </c>
    </row>
    <row r="545" spans="1:6" x14ac:dyDescent="0.15">
      <c r="A545" t="s">
        <v>547</v>
      </c>
      <c r="B545">
        <v>195.54</v>
      </c>
      <c r="C545">
        <v>18.124221875489599</v>
      </c>
      <c r="D545">
        <v>16.617380000000001</v>
      </c>
      <c r="E545">
        <f t="shared" si="17"/>
        <v>1.5068418754895987</v>
      </c>
      <c r="F545" t="str">
        <f t="shared" si="18"/>
        <v>Long</v>
      </c>
    </row>
    <row r="546" spans="1:6" x14ac:dyDescent="0.15">
      <c r="A546" t="s">
        <v>548</v>
      </c>
      <c r="B546">
        <v>193.2</v>
      </c>
      <c r="C546">
        <v>20.8802188357216</v>
      </c>
      <c r="D546">
        <v>18.268999999999998</v>
      </c>
      <c r="E546">
        <f t="shared" si="17"/>
        <v>2.6112188357216013</v>
      </c>
      <c r="F546" t="str">
        <f t="shared" si="18"/>
        <v>Long</v>
      </c>
    </row>
    <row r="547" spans="1:6" x14ac:dyDescent="0.15">
      <c r="A547" t="s">
        <v>549</v>
      </c>
      <c r="B547">
        <v>192.32</v>
      </c>
      <c r="C547">
        <v>21.090749244589599</v>
      </c>
      <c r="D547">
        <v>18.299630000000001</v>
      </c>
      <c r="E547">
        <f t="shared" si="17"/>
        <v>2.7911192445895985</v>
      </c>
      <c r="F547" t="str">
        <f t="shared" si="18"/>
        <v>Long</v>
      </c>
    </row>
    <row r="548" spans="1:6" x14ac:dyDescent="0.15">
      <c r="A548" t="s">
        <v>550</v>
      </c>
      <c r="B548">
        <v>194.78</v>
      </c>
      <c r="C548">
        <v>18.783071280476101</v>
      </c>
      <c r="D548">
        <v>16.804189999999998</v>
      </c>
      <c r="E548">
        <f t="shared" si="17"/>
        <v>1.9788812804761022</v>
      </c>
      <c r="F548" t="str">
        <f t="shared" si="18"/>
        <v>Long</v>
      </c>
    </row>
    <row r="549" spans="1:6" x14ac:dyDescent="0.15">
      <c r="A549" t="s">
        <v>551</v>
      </c>
      <c r="B549">
        <v>192</v>
      </c>
      <c r="C549">
        <v>20.408365636516798</v>
      </c>
      <c r="D549">
        <v>18.044630000000002</v>
      </c>
      <c r="E549">
        <f t="shared" si="17"/>
        <v>2.3637356365167967</v>
      </c>
      <c r="F549" t="str">
        <f t="shared" si="18"/>
        <v>Long</v>
      </c>
    </row>
    <row r="550" spans="1:6" x14ac:dyDescent="0.15">
      <c r="A550" t="s">
        <v>552</v>
      </c>
      <c r="B550">
        <v>192.09</v>
      </c>
      <c r="C550">
        <v>23.512541324786</v>
      </c>
      <c r="D550">
        <v>19.038810000000002</v>
      </c>
      <c r="E550">
        <f t="shared" si="17"/>
        <v>4.473731324785998</v>
      </c>
      <c r="F550" t="str">
        <f t="shared" si="18"/>
        <v>Long</v>
      </c>
    </row>
    <row r="551" spans="1:6" x14ac:dyDescent="0.15">
      <c r="A551" t="s">
        <v>553</v>
      </c>
      <c r="B551">
        <v>192.88</v>
      </c>
      <c r="C551">
        <v>23.365688778416601</v>
      </c>
      <c r="D551">
        <v>19.24738</v>
      </c>
      <c r="E551">
        <f t="shared" si="17"/>
        <v>4.1183087784166013</v>
      </c>
      <c r="F551" t="str">
        <f t="shared" si="18"/>
        <v>Long</v>
      </c>
    </row>
    <row r="552" spans="1:6" x14ac:dyDescent="0.15">
      <c r="A552" t="s">
        <v>554</v>
      </c>
      <c r="B552">
        <v>189.78</v>
      </c>
      <c r="C552">
        <v>21.784001346295401</v>
      </c>
      <c r="D552">
        <v>21.167999999999999</v>
      </c>
      <c r="E552">
        <f t="shared" si="17"/>
        <v>0.61600134629540193</v>
      </c>
      <c r="F552" t="str">
        <f t="shared" si="18"/>
        <v>No action</v>
      </c>
    </row>
    <row r="553" spans="1:6" x14ac:dyDescent="0.15">
      <c r="A553" t="s">
        <v>555</v>
      </c>
      <c r="B553">
        <v>186.63</v>
      </c>
      <c r="C553">
        <v>21.021439091946402</v>
      </c>
      <c r="D553">
        <v>23.012689999999999</v>
      </c>
      <c r="E553">
        <f t="shared" si="17"/>
        <v>-1.9912509080535976</v>
      </c>
      <c r="F553" t="str">
        <f t="shared" si="18"/>
        <v>No action</v>
      </c>
    </row>
    <row r="554" spans="1:6" x14ac:dyDescent="0.15">
      <c r="A554" t="s">
        <v>556</v>
      </c>
      <c r="B554">
        <v>182.86</v>
      </c>
      <c r="C554">
        <v>15.349849746128699</v>
      </c>
      <c r="D554">
        <v>25.931000000000001</v>
      </c>
      <c r="E554">
        <f t="shared" si="17"/>
        <v>-10.581150253871302</v>
      </c>
      <c r="F554" t="str">
        <f t="shared" si="18"/>
        <v>Short</v>
      </c>
    </row>
    <row r="555" spans="1:6" x14ac:dyDescent="0.15">
      <c r="A555" t="s">
        <v>557</v>
      </c>
      <c r="B555">
        <v>185.27</v>
      </c>
      <c r="C555">
        <v>21.760264999813099</v>
      </c>
      <c r="D555">
        <v>24.431629999999998</v>
      </c>
      <c r="E555">
        <f t="shared" si="17"/>
        <v>-2.6713650001868992</v>
      </c>
      <c r="F555" t="str">
        <f t="shared" si="18"/>
        <v>No action</v>
      </c>
    </row>
    <row r="556" spans="1:6" x14ac:dyDescent="0.15">
      <c r="A556" t="s">
        <v>558</v>
      </c>
      <c r="B556">
        <v>185.43</v>
      </c>
      <c r="C556">
        <v>22.1289707597026</v>
      </c>
      <c r="D556">
        <v>24.457190000000001</v>
      </c>
      <c r="E556">
        <f t="shared" si="17"/>
        <v>-2.3282192402974005</v>
      </c>
      <c r="F556" t="str">
        <f t="shared" si="18"/>
        <v>No action</v>
      </c>
    </row>
    <row r="557" spans="1:6" x14ac:dyDescent="0.15">
      <c r="A557" t="s">
        <v>559</v>
      </c>
      <c r="B557">
        <v>185.42</v>
      </c>
      <c r="C557">
        <v>22.6442115962492</v>
      </c>
      <c r="D557">
        <v>23.90363</v>
      </c>
      <c r="E557">
        <f t="shared" si="17"/>
        <v>-1.2594184037508001</v>
      </c>
      <c r="F557" t="str">
        <f t="shared" si="18"/>
        <v>No action</v>
      </c>
    </row>
    <row r="558" spans="1:6" x14ac:dyDescent="0.15">
      <c r="A558" t="s">
        <v>560</v>
      </c>
      <c r="B558">
        <v>187.95</v>
      </c>
      <c r="C558">
        <v>23.1525898034241</v>
      </c>
      <c r="D558">
        <v>21.992809999999999</v>
      </c>
      <c r="E558">
        <f t="shared" si="17"/>
        <v>1.1597798034241009</v>
      </c>
      <c r="F558" t="str">
        <f t="shared" si="18"/>
        <v>No action</v>
      </c>
    </row>
    <row r="559" spans="1:6" x14ac:dyDescent="0.15">
      <c r="A559" t="s">
        <v>561</v>
      </c>
      <c r="B559">
        <v>191.6</v>
      </c>
      <c r="C559">
        <v>22.1395377455482</v>
      </c>
      <c r="D559">
        <v>20.122630000000001</v>
      </c>
      <c r="E559">
        <f t="shared" si="17"/>
        <v>2.016907745548199</v>
      </c>
      <c r="F559" t="str">
        <f t="shared" si="18"/>
        <v>Long</v>
      </c>
    </row>
    <row r="560" spans="1:6" x14ac:dyDescent="0.15">
      <c r="A560" t="s">
        <v>562</v>
      </c>
      <c r="B560">
        <v>191.3</v>
      </c>
      <c r="C560">
        <v>24.557244626779202</v>
      </c>
      <c r="D560">
        <v>19.769310000000001</v>
      </c>
      <c r="E560">
        <f t="shared" si="17"/>
        <v>4.7879346267792009</v>
      </c>
      <c r="F560" t="str">
        <f t="shared" si="18"/>
        <v>Long</v>
      </c>
    </row>
    <row r="561" spans="1:6" x14ac:dyDescent="0.15">
      <c r="A561" t="s">
        <v>563</v>
      </c>
      <c r="B561">
        <v>190.16</v>
      </c>
      <c r="C561">
        <v>24.5412466309282</v>
      </c>
      <c r="D561">
        <v>19.991129999999998</v>
      </c>
      <c r="E561">
        <f t="shared" si="17"/>
        <v>4.5501166309282013</v>
      </c>
      <c r="F561" t="str">
        <f t="shared" si="18"/>
        <v>Long</v>
      </c>
    </row>
    <row r="562" spans="1:6" x14ac:dyDescent="0.15">
      <c r="A562" t="s">
        <v>564</v>
      </c>
      <c r="B562">
        <v>193.65</v>
      </c>
      <c r="C562">
        <v>23.209194198773201</v>
      </c>
      <c r="D562">
        <v>18.099810000000002</v>
      </c>
      <c r="E562">
        <f t="shared" si="17"/>
        <v>5.1093841987731992</v>
      </c>
      <c r="F562" t="str">
        <f t="shared" si="18"/>
        <v>Long</v>
      </c>
    </row>
    <row r="563" spans="1:6" x14ac:dyDescent="0.15">
      <c r="A563" t="s">
        <v>565</v>
      </c>
      <c r="B563">
        <v>193.72081249999999</v>
      </c>
      <c r="C563">
        <v>23.141022106320499</v>
      </c>
      <c r="D563">
        <v>18.209810000000001</v>
      </c>
      <c r="E563">
        <f t="shared" si="17"/>
        <v>4.9312121063204977</v>
      </c>
      <c r="F563" t="str">
        <f t="shared" si="18"/>
        <v>Long</v>
      </c>
    </row>
    <row r="564" spans="1:6" x14ac:dyDescent="0.15">
      <c r="A564" t="s">
        <v>566</v>
      </c>
      <c r="B564">
        <v>189.11</v>
      </c>
      <c r="C564">
        <v>22.950245448744699</v>
      </c>
      <c r="D564">
        <v>20.3995</v>
      </c>
      <c r="E564">
        <f t="shared" si="17"/>
        <v>2.5507454487446992</v>
      </c>
      <c r="F564" t="str">
        <f t="shared" si="18"/>
        <v>Long</v>
      </c>
    </row>
    <row r="565" spans="1:6" x14ac:dyDescent="0.15">
      <c r="A565" t="s">
        <v>567</v>
      </c>
      <c r="B565">
        <v>188.13</v>
      </c>
      <c r="C565">
        <v>24.729113454742699</v>
      </c>
      <c r="D565">
        <v>21.106380000000001</v>
      </c>
      <c r="E565">
        <f t="shared" si="17"/>
        <v>3.622733454742697</v>
      </c>
      <c r="F565" t="str">
        <f t="shared" si="18"/>
        <v>Long</v>
      </c>
    </row>
    <row r="566" spans="1:6" x14ac:dyDescent="0.15">
      <c r="A566" t="s">
        <v>568</v>
      </c>
      <c r="B566">
        <v>190.2</v>
      </c>
      <c r="C566">
        <v>27.726475839917399</v>
      </c>
      <c r="D566">
        <v>20.33719</v>
      </c>
      <c r="E566">
        <f t="shared" si="17"/>
        <v>7.3892858399173988</v>
      </c>
      <c r="F566" t="str">
        <f t="shared" si="18"/>
        <v>Long</v>
      </c>
    </row>
    <row r="567" spans="1:6" x14ac:dyDescent="0.15">
      <c r="A567" t="s">
        <v>569</v>
      </c>
      <c r="B567">
        <v>187.64</v>
      </c>
      <c r="C567">
        <v>26.866602583738601</v>
      </c>
      <c r="D567">
        <v>21.423999999999999</v>
      </c>
      <c r="E567">
        <f t="shared" si="17"/>
        <v>5.4426025837386014</v>
      </c>
      <c r="F567" t="str">
        <f t="shared" si="18"/>
        <v>Long</v>
      </c>
    </row>
    <row r="568" spans="1:6" x14ac:dyDescent="0.15">
      <c r="A568" t="s">
        <v>570</v>
      </c>
      <c r="B568">
        <v>190.52</v>
      </c>
      <c r="C568">
        <v>25.7835155994341</v>
      </c>
      <c r="D568">
        <v>19.597190000000001</v>
      </c>
      <c r="E568">
        <f t="shared" si="17"/>
        <v>6.1863255994340989</v>
      </c>
      <c r="F568" t="str">
        <f t="shared" si="18"/>
        <v>Long</v>
      </c>
    </row>
    <row r="569" spans="1:6" x14ac:dyDescent="0.15">
      <c r="A569" t="s">
        <v>571</v>
      </c>
      <c r="B569">
        <v>186.69</v>
      </c>
      <c r="C569">
        <v>22.7638542138533</v>
      </c>
      <c r="D569">
        <v>23.338190000000001</v>
      </c>
      <c r="E569">
        <f t="shared" si="17"/>
        <v>-0.57433578614670111</v>
      </c>
      <c r="F569" t="str">
        <f t="shared" si="18"/>
        <v>No action</v>
      </c>
    </row>
    <row r="570" spans="1:6" x14ac:dyDescent="0.15">
      <c r="A570" t="s">
        <v>572</v>
      </c>
      <c r="B570">
        <v>185.65</v>
      </c>
      <c r="C570">
        <v>24.167605973081699</v>
      </c>
      <c r="D570">
        <v>24.027809999999999</v>
      </c>
      <c r="E570">
        <f t="shared" si="17"/>
        <v>0.1397959730817</v>
      </c>
      <c r="F570" t="str">
        <f t="shared" si="18"/>
        <v>No action</v>
      </c>
    </row>
    <row r="571" spans="1:6" x14ac:dyDescent="0.15">
      <c r="A571" t="s">
        <v>573</v>
      </c>
      <c r="B571">
        <v>188.06</v>
      </c>
      <c r="C571">
        <v>24.1533935753056</v>
      </c>
      <c r="D571">
        <v>22.433810000000001</v>
      </c>
      <c r="E571">
        <f t="shared" si="17"/>
        <v>1.7195835753055988</v>
      </c>
      <c r="F571" t="str">
        <f t="shared" si="18"/>
        <v>Long</v>
      </c>
    </row>
    <row r="572" spans="1:6" x14ac:dyDescent="0.15">
      <c r="A572" t="s">
        <v>574</v>
      </c>
      <c r="B572">
        <v>187.81</v>
      </c>
      <c r="C572">
        <v>24.197819340647399</v>
      </c>
      <c r="D572">
        <v>22.922000000000001</v>
      </c>
      <c r="E572">
        <f t="shared" si="17"/>
        <v>1.2758193406473985</v>
      </c>
      <c r="F572" t="str">
        <f t="shared" si="18"/>
        <v>Long</v>
      </c>
    </row>
    <row r="573" spans="1:6" x14ac:dyDescent="0.15">
      <c r="A573" t="s">
        <v>575</v>
      </c>
      <c r="B573">
        <v>191.93</v>
      </c>
      <c r="C573">
        <v>23.070457483876599</v>
      </c>
      <c r="D573">
        <v>20.97813</v>
      </c>
      <c r="E573">
        <f t="shared" si="17"/>
        <v>2.0923274838765984</v>
      </c>
      <c r="F573" t="str">
        <f t="shared" si="18"/>
        <v>Long</v>
      </c>
    </row>
    <row r="574" spans="1:6" x14ac:dyDescent="0.15">
      <c r="A574" t="s">
        <v>576</v>
      </c>
      <c r="B574">
        <v>188.83</v>
      </c>
      <c r="C574">
        <v>18.414001158853701</v>
      </c>
      <c r="D574">
        <v>22.206689999999998</v>
      </c>
      <c r="E574">
        <f t="shared" si="17"/>
        <v>-3.7926888411462976</v>
      </c>
      <c r="F574" t="str">
        <f t="shared" si="18"/>
        <v>Short</v>
      </c>
    </row>
    <row r="575" spans="1:6" x14ac:dyDescent="0.15">
      <c r="A575" t="s">
        <v>577</v>
      </c>
      <c r="B575">
        <v>193.66081249999999</v>
      </c>
      <c r="C575">
        <v>15.806916534606399</v>
      </c>
      <c r="D575">
        <v>19.888870000000001</v>
      </c>
      <c r="E575">
        <f t="shared" si="17"/>
        <v>-4.0819534653936014</v>
      </c>
      <c r="F575" t="str">
        <f t="shared" si="18"/>
        <v>Short</v>
      </c>
    </row>
    <row r="576" spans="1:6" x14ac:dyDescent="0.15">
      <c r="A576" t="s">
        <v>578</v>
      </c>
      <c r="B576">
        <v>192.11</v>
      </c>
      <c r="C576">
        <v>16.6727693133755</v>
      </c>
      <c r="D576">
        <v>20.910879999999999</v>
      </c>
      <c r="E576">
        <f t="shared" si="17"/>
        <v>-4.2381106866244984</v>
      </c>
      <c r="F576" t="str">
        <f t="shared" si="18"/>
        <v>Short</v>
      </c>
    </row>
    <row r="577" spans="1:6" x14ac:dyDescent="0.15">
      <c r="A577" t="s">
        <v>579</v>
      </c>
      <c r="B577">
        <v>191.923</v>
      </c>
      <c r="C577">
        <v>16.231183542424699</v>
      </c>
      <c r="D577">
        <v>22.849129999999999</v>
      </c>
      <c r="E577">
        <f t="shared" si="17"/>
        <v>-6.6179464575753002</v>
      </c>
      <c r="F577" t="str">
        <f t="shared" si="18"/>
        <v>Short</v>
      </c>
    </row>
    <row r="578" spans="1:6" x14ac:dyDescent="0.15">
      <c r="A578" t="s">
        <v>580</v>
      </c>
      <c r="B578">
        <v>194.05</v>
      </c>
      <c r="C578">
        <v>16.387035835117299</v>
      </c>
      <c r="D578">
        <v>21.953309999999998</v>
      </c>
      <c r="E578">
        <f t="shared" si="17"/>
        <v>-5.5662741648826994</v>
      </c>
      <c r="F578" t="str">
        <f t="shared" si="18"/>
        <v>Short</v>
      </c>
    </row>
    <row r="579" spans="1:6" x14ac:dyDescent="0.15">
      <c r="A579" t="s">
        <v>581</v>
      </c>
      <c r="B579">
        <v>198.82</v>
      </c>
      <c r="C579">
        <v>15.3603480584786</v>
      </c>
      <c r="D579">
        <v>18.69012</v>
      </c>
      <c r="E579">
        <f t="shared" ref="E579:E629" si="19">C579-D579</f>
        <v>-3.3297719415214004</v>
      </c>
      <c r="F579" t="str">
        <f t="shared" ref="F579:F629" si="20">IF(E579&gt;$I$4+0.5*$I$5,"Long",IF(E579&lt;$I$4-0.5*$I$5,"Short","No action"))</f>
        <v>No action</v>
      </c>
    </row>
    <row r="580" spans="1:6" x14ac:dyDescent="0.15">
      <c r="A580" t="s">
        <v>582</v>
      </c>
      <c r="B580">
        <v>201.36</v>
      </c>
      <c r="C580">
        <v>15.150880034345001</v>
      </c>
      <c r="D580">
        <v>17.226500000000001</v>
      </c>
      <c r="E580">
        <f t="shared" si="19"/>
        <v>-2.075619965655001</v>
      </c>
      <c r="F580" t="str">
        <f t="shared" si="20"/>
        <v>No action</v>
      </c>
    </row>
    <row r="581" spans="1:6" x14ac:dyDescent="0.15">
      <c r="A581" t="s">
        <v>583</v>
      </c>
      <c r="B581">
        <v>201.01918749999999</v>
      </c>
      <c r="C581">
        <v>15.802527073061601</v>
      </c>
      <c r="D581">
        <v>18.076000000000001</v>
      </c>
      <c r="E581">
        <f t="shared" si="19"/>
        <v>-2.2734729269383998</v>
      </c>
      <c r="F581" t="str">
        <f t="shared" si="20"/>
        <v>No action</v>
      </c>
    </row>
    <row r="582" spans="1:6" x14ac:dyDescent="0.15">
      <c r="A582" t="s">
        <v>584</v>
      </c>
      <c r="B582">
        <v>203.87</v>
      </c>
      <c r="C582">
        <v>19.2625183561486</v>
      </c>
      <c r="D582">
        <v>15.616</v>
      </c>
      <c r="E582">
        <f t="shared" si="19"/>
        <v>3.6465183561486008</v>
      </c>
      <c r="F582" t="str">
        <f t="shared" si="20"/>
        <v>Long</v>
      </c>
    </row>
    <row r="583" spans="1:6" x14ac:dyDescent="0.15">
      <c r="A583" t="s">
        <v>585</v>
      </c>
      <c r="B583">
        <v>205.93</v>
      </c>
      <c r="C583">
        <v>20.296705964745001</v>
      </c>
      <c r="D583">
        <v>14.691190000000001</v>
      </c>
      <c r="E583">
        <f t="shared" si="19"/>
        <v>5.6055159647450008</v>
      </c>
      <c r="F583" t="str">
        <f t="shared" si="20"/>
        <v>Long</v>
      </c>
    </row>
    <row r="584" spans="1:6" x14ac:dyDescent="0.15">
      <c r="A584" t="s">
        <v>586</v>
      </c>
      <c r="B584">
        <v>207.4</v>
      </c>
      <c r="C584">
        <v>21.5175043779841</v>
      </c>
      <c r="D584">
        <v>13.92388</v>
      </c>
      <c r="E584">
        <f t="shared" si="19"/>
        <v>7.5936243779840993</v>
      </c>
      <c r="F584" t="str">
        <f t="shared" si="20"/>
        <v>Long</v>
      </c>
    </row>
    <row r="585" spans="1:6" x14ac:dyDescent="0.15">
      <c r="A585" t="s">
        <v>587</v>
      </c>
      <c r="B585">
        <v>205.21</v>
      </c>
      <c r="C585">
        <v>21.4933697338248</v>
      </c>
      <c r="D585">
        <v>14.941000000000001</v>
      </c>
      <c r="E585">
        <f t="shared" si="19"/>
        <v>6.5523697338247988</v>
      </c>
      <c r="F585" t="str">
        <f t="shared" si="20"/>
        <v>Long</v>
      </c>
    </row>
    <row r="586" spans="1:6" x14ac:dyDescent="0.15">
      <c r="A586" t="s">
        <v>588</v>
      </c>
      <c r="B586">
        <v>205.68</v>
      </c>
      <c r="C586">
        <v>21.461570948419901</v>
      </c>
      <c r="D586">
        <v>14.24831</v>
      </c>
      <c r="E586">
        <f t="shared" si="19"/>
        <v>7.2132609484199008</v>
      </c>
      <c r="F586" t="str">
        <f t="shared" si="20"/>
        <v>Long</v>
      </c>
    </row>
    <row r="587" spans="1:6" x14ac:dyDescent="0.15">
      <c r="A587" t="s">
        <v>589</v>
      </c>
      <c r="B587">
        <v>206.02</v>
      </c>
      <c r="C587">
        <v>24.428234564623398</v>
      </c>
      <c r="D587">
        <v>13.9245</v>
      </c>
      <c r="E587">
        <f t="shared" si="19"/>
        <v>10.503734564623398</v>
      </c>
      <c r="F587" t="str">
        <f t="shared" si="20"/>
        <v>Long</v>
      </c>
    </row>
    <row r="588" spans="1:6" x14ac:dyDescent="0.15">
      <c r="A588" t="s">
        <v>590</v>
      </c>
      <c r="B588">
        <v>203.5</v>
      </c>
      <c r="C588">
        <v>23.3829897546598</v>
      </c>
      <c r="D588">
        <v>14.726190000000001</v>
      </c>
      <c r="E588">
        <f t="shared" si="19"/>
        <v>8.656799754659799</v>
      </c>
      <c r="F588" t="str">
        <f t="shared" si="20"/>
        <v>Long</v>
      </c>
    </row>
    <row r="589" spans="1:6" x14ac:dyDescent="0.15">
      <c r="A589" t="s">
        <v>591</v>
      </c>
      <c r="B589">
        <v>201.67</v>
      </c>
      <c r="C589">
        <v>22.778465049749901</v>
      </c>
      <c r="D589">
        <v>16.53013</v>
      </c>
      <c r="E589">
        <f t="shared" si="19"/>
        <v>6.2483350497499011</v>
      </c>
      <c r="F589" t="str">
        <f t="shared" si="20"/>
        <v>Long</v>
      </c>
    </row>
    <row r="590" spans="1:6" x14ac:dyDescent="0.15">
      <c r="A590" t="s">
        <v>592</v>
      </c>
      <c r="B590">
        <v>200.02081250000001</v>
      </c>
      <c r="C590">
        <v>21.811578979831399</v>
      </c>
      <c r="D590">
        <v>17.680630000000001</v>
      </c>
      <c r="E590">
        <f t="shared" si="19"/>
        <v>4.1309489798313983</v>
      </c>
      <c r="F590" t="str">
        <f t="shared" si="20"/>
        <v>Long</v>
      </c>
    </row>
    <row r="591" spans="1:6" x14ac:dyDescent="0.15">
      <c r="A591" t="s">
        <v>593</v>
      </c>
      <c r="B591">
        <v>204.86</v>
      </c>
      <c r="C591">
        <v>18.522250281828601</v>
      </c>
      <c r="D591">
        <v>16.274190000000001</v>
      </c>
      <c r="E591">
        <f t="shared" si="19"/>
        <v>2.2480602818286002</v>
      </c>
      <c r="F591" t="str">
        <f t="shared" si="20"/>
        <v>Long</v>
      </c>
    </row>
    <row r="592" spans="1:6" x14ac:dyDescent="0.15">
      <c r="A592" t="s">
        <v>594</v>
      </c>
      <c r="B592">
        <v>208.03</v>
      </c>
      <c r="C592">
        <v>20.0449349720115</v>
      </c>
      <c r="D592">
        <v>14.82469</v>
      </c>
      <c r="E592">
        <f t="shared" si="19"/>
        <v>5.2202449720114998</v>
      </c>
      <c r="F592" t="str">
        <f t="shared" si="20"/>
        <v>Long</v>
      </c>
    </row>
    <row r="593" spans="1:6" x14ac:dyDescent="0.15">
      <c r="A593" t="s">
        <v>595</v>
      </c>
      <c r="B593">
        <v>205.0308125</v>
      </c>
      <c r="C593">
        <v>19.810463215499801</v>
      </c>
      <c r="D593">
        <v>17.58663</v>
      </c>
      <c r="E593">
        <f t="shared" si="19"/>
        <v>2.223833215499802</v>
      </c>
      <c r="F593" t="str">
        <f t="shared" si="20"/>
        <v>Long</v>
      </c>
    </row>
    <row r="594" spans="1:6" x14ac:dyDescent="0.15">
      <c r="A594" t="s">
        <v>596</v>
      </c>
      <c r="B594">
        <v>202.9008125</v>
      </c>
      <c r="C594">
        <v>18.720537124240099</v>
      </c>
      <c r="D594">
        <v>18.858630000000002</v>
      </c>
      <c r="E594">
        <f t="shared" si="19"/>
        <v>-0.13809287575990226</v>
      </c>
      <c r="F594" t="str">
        <f t="shared" si="20"/>
        <v>No action</v>
      </c>
    </row>
    <row r="595" spans="1:6" x14ac:dyDescent="0.15">
      <c r="A595" t="s">
        <v>597</v>
      </c>
      <c r="B595">
        <v>201.88</v>
      </c>
      <c r="C595">
        <v>19.566076699724199</v>
      </c>
      <c r="D595">
        <v>19.6465</v>
      </c>
      <c r="E595">
        <f t="shared" si="19"/>
        <v>-8.0423300275800358E-2</v>
      </c>
      <c r="F595" t="str">
        <f t="shared" si="20"/>
        <v>No action</v>
      </c>
    </row>
    <row r="596" spans="1:6" x14ac:dyDescent="0.15">
      <c r="A596" t="s">
        <v>598</v>
      </c>
      <c r="B596">
        <v>205.87</v>
      </c>
      <c r="C596">
        <v>17.097316198211701</v>
      </c>
      <c r="D596">
        <v>16.153189999999999</v>
      </c>
      <c r="E596">
        <f t="shared" si="19"/>
        <v>0.94412619821170196</v>
      </c>
      <c r="F596" t="str">
        <f t="shared" si="20"/>
        <v>No action</v>
      </c>
    </row>
    <row r="597" spans="1:6" x14ac:dyDescent="0.15">
      <c r="A597" t="s">
        <v>599</v>
      </c>
      <c r="B597">
        <v>205.34</v>
      </c>
      <c r="C597">
        <v>16.9904143405798</v>
      </c>
      <c r="D597">
        <v>16.291810000000002</v>
      </c>
      <c r="E597">
        <f t="shared" si="19"/>
        <v>0.69860434057979859</v>
      </c>
      <c r="F597" t="str">
        <f t="shared" si="20"/>
        <v>No action</v>
      </c>
    </row>
    <row r="598" spans="1:6" x14ac:dyDescent="0.15">
      <c r="A598" t="s">
        <v>600</v>
      </c>
      <c r="B598">
        <v>206.94900000000001</v>
      </c>
      <c r="C598">
        <v>16.654852439907501</v>
      </c>
      <c r="D598">
        <v>14.73381</v>
      </c>
      <c r="E598">
        <f t="shared" si="19"/>
        <v>1.9210424399075006</v>
      </c>
      <c r="F598" t="str">
        <f t="shared" si="20"/>
        <v>Long</v>
      </c>
    </row>
    <row r="599" spans="1:6" x14ac:dyDescent="0.15">
      <c r="A599" t="s">
        <v>601</v>
      </c>
      <c r="B599">
        <v>208.35</v>
      </c>
      <c r="C599">
        <v>16.356859909197301</v>
      </c>
      <c r="D599">
        <v>13.299189999999999</v>
      </c>
      <c r="E599">
        <f t="shared" si="19"/>
        <v>3.0576699091973012</v>
      </c>
      <c r="F599" t="str">
        <f t="shared" si="20"/>
        <v>Long</v>
      </c>
    </row>
    <row r="600" spans="1:6" x14ac:dyDescent="0.15">
      <c r="A600" t="s">
        <v>602</v>
      </c>
      <c r="B600">
        <v>209.62</v>
      </c>
      <c r="C600">
        <v>16.0101997676826</v>
      </c>
      <c r="D600">
        <v>12.336</v>
      </c>
      <c r="E600">
        <f t="shared" si="19"/>
        <v>3.6741997676825999</v>
      </c>
      <c r="F600" t="str">
        <f t="shared" si="20"/>
        <v>Long</v>
      </c>
    </row>
    <row r="601" spans="1:6" x14ac:dyDescent="0.15">
      <c r="A601" t="s">
        <v>603</v>
      </c>
      <c r="B601">
        <v>205.61</v>
      </c>
      <c r="C601">
        <v>11.497217186317201</v>
      </c>
      <c r="D601">
        <v>15.17713</v>
      </c>
      <c r="E601">
        <f t="shared" si="19"/>
        <v>-3.6799128136827992</v>
      </c>
      <c r="F601" t="str">
        <f t="shared" si="20"/>
        <v>Short</v>
      </c>
    </row>
    <row r="602" spans="1:6" x14ac:dyDescent="0.15">
      <c r="A602" t="s">
        <v>604</v>
      </c>
      <c r="B602">
        <v>208.529</v>
      </c>
      <c r="C602">
        <v>8.6653226936908005</v>
      </c>
      <c r="D602">
        <v>13.367190000000001</v>
      </c>
      <c r="E602">
        <f t="shared" si="19"/>
        <v>-4.7018673063092002</v>
      </c>
      <c r="F602" t="str">
        <f t="shared" si="20"/>
        <v>Short</v>
      </c>
    </row>
    <row r="603" spans="1:6" x14ac:dyDescent="0.15">
      <c r="A603" t="s">
        <v>605</v>
      </c>
      <c r="B603">
        <v>210.68</v>
      </c>
      <c r="C603">
        <v>9.9390912311476303</v>
      </c>
      <c r="D603">
        <v>12.059189999999999</v>
      </c>
      <c r="E603">
        <f t="shared" si="19"/>
        <v>-2.1200987688523689</v>
      </c>
      <c r="F603" t="str">
        <f t="shared" si="20"/>
        <v>No action</v>
      </c>
    </row>
    <row r="604" spans="1:6" x14ac:dyDescent="0.15">
      <c r="A604" t="s">
        <v>606</v>
      </c>
      <c r="B604">
        <v>208.69</v>
      </c>
      <c r="C604">
        <v>9.1867987501370898</v>
      </c>
      <c r="D604">
        <v>13.385</v>
      </c>
      <c r="E604">
        <f t="shared" si="19"/>
        <v>-4.19820124986291</v>
      </c>
      <c r="F604" t="str">
        <f t="shared" si="20"/>
        <v>Short</v>
      </c>
    </row>
    <row r="605" spans="1:6" x14ac:dyDescent="0.15">
      <c r="A605" t="s">
        <v>607</v>
      </c>
      <c r="B605">
        <v>209.56</v>
      </c>
      <c r="C605">
        <v>10.899974106235099</v>
      </c>
      <c r="D605">
        <v>12.57513</v>
      </c>
      <c r="E605">
        <f t="shared" si="19"/>
        <v>-1.6751558937649005</v>
      </c>
      <c r="F605" t="str">
        <f t="shared" si="20"/>
        <v>No action</v>
      </c>
    </row>
    <row r="606" spans="1:6" x14ac:dyDescent="0.15">
      <c r="A606" t="s">
        <v>608</v>
      </c>
      <c r="B606">
        <v>209.32</v>
      </c>
      <c r="C606">
        <v>13.595669764305301</v>
      </c>
      <c r="D606">
        <v>12.01881</v>
      </c>
      <c r="E606">
        <f t="shared" si="19"/>
        <v>1.5768597643053006</v>
      </c>
      <c r="F606" t="str">
        <f t="shared" si="20"/>
        <v>Long</v>
      </c>
    </row>
    <row r="607" spans="1:6" x14ac:dyDescent="0.15">
      <c r="A607" t="s">
        <v>609</v>
      </c>
      <c r="B607">
        <v>209.35</v>
      </c>
      <c r="C607">
        <v>16.242422987500099</v>
      </c>
      <c r="D607">
        <v>12.716810000000001</v>
      </c>
      <c r="E607">
        <f t="shared" si="19"/>
        <v>3.5256129875000983</v>
      </c>
      <c r="F607" t="str">
        <f t="shared" si="20"/>
        <v>Long</v>
      </c>
    </row>
    <row r="608" spans="1:6" x14ac:dyDescent="0.15">
      <c r="A608" t="s">
        <v>610</v>
      </c>
      <c r="B608">
        <v>209.07</v>
      </c>
      <c r="C608">
        <v>16.438210668720998</v>
      </c>
      <c r="D608">
        <v>12.71813</v>
      </c>
      <c r="E608">
        <f t="shared" si="19"/>
        <v>3.720080668720998</v>
      </c>
      <c r="F608" t="str">
        <f t="shared" si="20"/>
        <v>Long</v>
      </c>
    </row>
    <row r="609" spans="1:6" x14ac:dyDescent="0.15">
      <c r="A609" t="s">
        <v>611</v>
      </c>
      <c r="B609">
        <v>209.3108125</v>
      </c>
      <c r="C609">
        <v>16.445940689810602</v>
      </c>
      <c r="D609">
        <v>12.643689999999999</v>
      </c>
      <c r="E609">
        <f t="shared" si="19"/>
        <v>3.8022506898106023</v>
      </c>
      <c r="F609" t="str">
        <f t="shared" si="20"/>
        <v>Long</v>
      </c>
    </row>
    <row r="610" spans="1:6" x14ac:dyDescent="0.15">
      <c r="A610" t="s">
        <v>612</v>
      </c>
      <c r="B610">
        <v>208.55</v>
      </c>
      <c r="C610">
        <v>17.150853384413001</v>
      </c>
      <c r="D610">
        <v>13.70919</v>
      </c>
      <c r="E610">
        <f t="shared" si="19"/>
        <v>3.4416633844130011</v>
      </c>
      <c r="F610" t="str">
        <f t="shared" si="20"/>
        <v>Long</v>
      </c>
    </row>
    <row r="611" spans="1:6" x14ac:dyDescent="0.15">
      <c r="A611" t="s">
        <v>613</v>
      </c>
      <c r="B611">
        <v>208.73</v>
      </c>
      <c r="C611">
        <v>17.151361641928801</v>
      </c>
      <c r="D611">
        <v>13.86163</v>
      </c>
      <c r="E611">
        <f t="shared" si="19"/>
        <v>3.2897316419288014</v>
      </c>
      <c r="F611" t="str">
        <f t="shared" si="20"/>
        <v>Long</v>
      </c>
    </row>
    <row r="612" spans="1:6" x14ac:dyDescent="0.15">
      <c r="A612" t="s">
        <v>614</v>
      </c>
      <c r="B612">
        <v>205.47</v>
      </c>
      <c r="C612">
        <v>13.9872571170283</v>
      </c>
      <c r="D612">
        <v>15.78119</v>
      </c>
      <c r="E612">
        <f t="shared" si="19"/>
        <v>-1.7939328829717009</v>
      </c>
      <c r="F612" t="str">
        <f t="shared" si="20"/>
        <v>No action</v>
      </c>
    </row>
    <row r="613" spans="1:6" x14ac:dyDescent="0.15">
      <c r="A613" t="s">
        <v>615</v>
      </c>
      <c r="B613">
        <v>205.62</v>
      </c>
      <c r="C613">
        <v>13.9411779092659</v>
      </c>
      <c r="D613">
        <v>15.43919</v>
      </c>
      <c r="E613">
        <f t="shared" si="19"/>
        <v>-1.4980120907341004</v>
      </c>
      <c r="F613" t="str">
        <f t="shared" si="20"/>
        <v>No action</v>
      </c>
    </row>
    <row r="614" spans="1:6" x14ac:dyDescent="0.15">
      <c r="A614" t="s">
        <v>616</v>
      </c>
      <c r="B614">
        <v>202.54</v>
      </c>
      <c r="C614">
        <v>9.7430468863164492</v>
      </c>
      <c r="D614">
        <v>17.105879999999999</v>
      </c>
      <c r="E614">
        <f t="shared" si="19"/>
        <v>-7.3628331136835499</v>
      </c>
      <c r="F614" t="str">
        <f t="shared" si="20"/>
        <v>Short</v>
      </c>
    </row>
    <row r="615" spans="1:6" x14ac:dyDescent="0.15">
      <c r="A615" t="s">
        <v>617</v>
      </c>
      <c r="B615">
        <v>204.84</v>
      </c>
      <c r="C615">
        <v>11.9400897038108</v>
      </c>
      <c r="D615">
        <v>15.583880000000001</v>
      </c>
      <c r="E615">
        <f t="shared" si="19"/>
        <v>-3.6437902961892004</v>
      </c>
      <c r="F615" t="str">
        <f t="shared" si="20"/>
        <v>Short</v>
      </c>
    </row>
    <row r="616" spans="1:6" x14ac:dyDescent="0.15">
      <c r="A616" t="s">
        <v>618</v>
      </c>
      <c r="B616">
        <v>207.74</v>
      </c>
      <c r="C616">
        <v>9.5657809876002204</v>
      </c>
      <c r="D616">
        <v>13.87031</v>
      </c>
      <c r="E616">
        <f t="shared" si="19"/>
        <v>-4.3045290123997795</v>
      </c>
      <c r="F616" t="str">
        <f t="shared" si="20"/>
        <v>Short</v>
      </c>
    </row>
    <row r="617" spans="1:6" x14ac:dyDescent="0.15">
      <c r="A617" t="s">
        <v>619</v>
      </c>
      <c r="B617">
        <v>208.56</v>
      </c>
      <c r="C617">
        <v>9.3504335475684996</v>
      </c>
      <c r="D617">
        <v>13.191000000000001</v>
      </c>
      <c r="E617">
        <f t="shared" si="19"/>
        <v>-3.8405664524315011</v>
      </c>
      <c r="F617" t="str">
        <f t="shared" si="20"/>
        <v>Short</v>
      </c>
    </row>
    <row r="618" spans="1:6" x14ac:dyDescent="0.15">
      <c r="A618" t="s">
        <v>620</v>
      </c>
      <c r="B618">
        <v>208.08</v>
      </c>
      <c r="C618">
        <v>11.205662406753801</v>
      </c>
      <c r="D618">
        <v>14.067629999999999</v>
      </c>
      <c r="E618">
        <f t="shared" si="19"/>
        <v>-2.8619675932461988</v>
      </c>
      <c r="F618" t="str">
        <f t="shared" si="20"/>
        <v>No action</v>
      </c>
    </row>
    <row r="619" spans="1:6" x14ac:dyDescent="0.15">
      <c r="A619" t="s">
        <v>621</v>
      </c>
      <c r="B619">
        <v>210.04</v>
      </c>
      <c r="C619">
        <v>9.6114902765603105</v>
      </c>
      <c r="D619">
        <v>12.293380000000001</v>
      </c>
      <c r="E619">
        <f t="shared" si="19"/>
        <v>-2.6818897234396903</v>
      </c>
      <c r="F619" t="str">
        <f t="shared" si="20"/>
        <v>No action</v>
      </c>
    </row>
    <row r="620" spans="1:6" x14ac:dyDescent="0.15">
      <c r="A620" t="s">
        <v>622</v>
      </c>
      <c r="B620">
        <v>210.15</v>
      </c>
      <c r="C620">
        <v>9.8063112525352008</v>
      </c>
      <c r="D620">
        <v>12.82619</v>
      </c>
      <c r="E620">
        <f t="shared" si="19"/>
        <v>-3.0198787474647997</v>
      </c>
      <c r="F620" t="str">
        <f t="shared" si="20"/>
        <v>No action</v>
      </c>
    </row>
    <row r="621" spans="1:6" x14ac:dyDescent="0.15">
      <c r="A621" t="s">
        <v>623</v>
      </c>
      <c r="B621">
        <v>210.36</v>
      </c>
      <c r="C621">
        <v>10.885173509321699</v>
      </c>
      <c r="D621">
        <v>13.15038</v>
      </c>
      <c r="E621">
        <f t="shared" si="19"/>
        <v>-2.2652064906783007</v>
      </c>
      <c r="F621" t="str">
        <f t="shared" si="20"/>
        <v>No action</v>
      </c>
    </row>
    <row r="622" spans="1:6" x14ac:dyDescent="0.15">
      <c r="A622" t="s">
        <v>624</v>
      </c>
      <c r="B622">
        <v>211</v>
      </c>
      <c r="C622">
        <v>12.5489498384859</v>
      </c>
      <c r="D622">
        <v>12.15438</v>
      </c>
      <c r="E622">
        <f t="shared" si="19"/>
        <v>0.39456983848589999</v>
      </c>
      <c r="F622" t="str">
        <f t="shared" si="20"/>
        <v>No action</v>
      </c>
    </row>
    <row r="623" spans="1:6" x14ac:dyDescent="0.15">
      <c r="A623" t="s">
        <v>625</v>
      </c>
      <c r="B623">
        <v>210.39</v>
      </c>
      <c r="C623">
        <v>13.88824435732</v>
      </c>
      <c r="D623">
        <v>12.124129999999999</v>
      </c>
      <c r="E623">
        <f t="shared" si="19"/>
        <v>1.7641143573200004</v>
      </c>
      <c r="F623" t="str">
        <f t="shared" si="20"/>
        <v>Long</v>
      </c>
    </row>
    <row r="624" spans="1:6" x14ac:dyDescent="0.15">
      <c r="A624" t="s">
        <v>626</v>
      </c>
      <c r="B624">
        <v>207.93</v>
      </c>
      <c r="C624">
        <v>13.259661884382499</v>
      </c>
      <c r="D624">
        <v>12.961130000000001</v>
      </c>
      <c r="E624">
        <f t="shared" si="19"/>
        <v>0.29853188438249845</v>
      </c>
      <c r="F624" t="str">
        <f t="shared" si="20"/>
        <v>No action</v>
      </c>
    </row>
    <row r="625" spans="1:6" x14ac:dyDescent="0.15">
      <c r="A625" t="s">
        <v>627</v>
      </c>
      <c r="B625">
        <v>208.83</v>
      </c>
      <c r="C625">
        <v>12.700165041279201</v>
      </c>
      <c r="D625">
        <v>12.710380000000001</v>
      </c>
      <c r="E625">
        <f t="shared" si="19"/>
        <v>-1.0214958720800027E-2</v>
      </c>
      <c r="F625" t="str">
        <f t="shared" si="20"/>
        <v>No action</v>
      </c>
    </row>
    <row r="626" spans="1:6" x14ac:dyDescent="0.15">
      <c r="A626" t="s">
        <v>628</v>
      </c>
      <c r="B626">
        <v>208.95</v>
      </c>
      <c r="C626">
        <v>12.5288065147629</v>
      </c>
      <c r="D626">
        <v>12.51488</v>
      </c>
      <c r="E626">
        <f t="shared" si="19"/>
        <v>1.392651476290041E-2</v>
      </c>
      <c r="F626" t="str">
        <f t="shared" si="20"/>
        <v>No action</v>
      </c>
    </row>
    <row r="627" spans="1:6" x14ac:dyDescent="0.15">
      <c r="A627" t="s">
        <v>629</v>
      </c>
      <c r="B627">
        <v>206.6</v>
      </c>
      <c r="C627">
        <v>13.4609449810554</v>
      </c>
      <c r="D627">
        <v>13.355</v>
      </c>
      <c r="E627">
        <f t="shared" si="19"/>
        <v>0.10594498105539962</v>
      </c>
      <c r="F627" t="str">
        <f t="shared" si="20"/>
        <v>No action</v>
      </c>
    </row>
    <row r="628" spans="1:6" x14ac:dyDescent="0.15">
      <c r="A628" t="s">
        <v>630</v>
      </c>
      <c r="B628">
        <v>207</v>
      </c>
      <c r="C628">
        <v>13.952033296020399</v>
      </c>
      <c r="D628">
        <v>13.19181</v>
      </c>
      <c r="E628">
        <f t="shared" si="19"/>
        <v>0.76022329602039918</v>
      </c>
      <c r="F628" t="str">
        <f t="shared" si="20"/>
        <v>No action</v>
      </c>
    </row>
    <row r="629" spans="1:6" x14ac:dyDescent="0.15">
      <c r="A629" t="s">
        <v>631</v>
      </c>
      <c r="B629">
        <v>207.51</v>
      </c>
      <c r="C629">
        <v>14.641995602983499</v>
      </c>
      <c r="D629">
        <v>12.401630000000001</v>
      </c>
      <c r="E629">
        <f t="shared" si="19"/>
        <v>2.2403656029834984</v>
      </c>
      <c r="F629" t="str">
        <f t="shared" si="20"/>
        <v>Long</v>
      </c>
    </row>
  </sheetData>
  <sortState ref="K9:K43">
    <sortCondition ref="K9"/>
  </sortState>
  <phoneticPr fontId="19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F252"/>
  <sheetViews>
    <sheetView workbookViewId="0">
      <selection activeCell="F32" sqref="F32:F243"/>
    </sheetView>
  </sheetViews>
  <sheetFormatPr baseColWidth="10" defaultRowHeight="14" x14ac:dyDescent="0.15"/>
  <sheetData>
    <row r="1" spans="1:6" x14ac:dyDescent="0.15">
      <c r="A1" t="s">
        <v>652</v>
      </c>
    </row>
    <row r="2" spans="1:6" hidden="1" x14ac:dyDescent="0.15">
      <c r="A2" t="s">
        <v>81</v>
      </c>
      <c r="B2">
        <v>266.86</v>
      </c>
      <c r="C2">
        <v>5.07707355691318</v>
      </c>
      <c r="D2">
        <v>7.3086880000000001</v>
      </c>
      <c r="E2">
        <v>-2.2316144430868201</v>
      </c>
      <c r="F2" t="s">
        <v>651</v>
      </c>
    </row>
    <row r="3" spans="1:6" hidden="1" x14ac:dyDescent="0.15">
      <c r="A3" t="s">
        <v>82</v>
      </c>
      <c r="B3">
        <v>267.87</v>
      </c>
      <c r="C3">
        <v>4.6945799071192704</v>
      </c>
      <c r="D3">
        <v>7.3330000000000002</v>
      </c>
      <c r="E3">
        <v>-2.6384200928807298</v>
      </c>
      <c r="F3" t="s">
        <v>651</v>
      </c>
    </row>
    <row r="4" spans="1:6" hidden="1" x14ac:dyDescent="0.15">
      <c r="A4" t="s">
        <v>83</v>
      </c>
      <c r="B4">
        <v>267.32</v>
      </c>
      <c r="C4">
        <v>5.33187244164814</v>
      </c>
      <c r="D4">
        <v>8.173</v>
      </c>
      <c r="E4">
        <v>-2.84112755835186</v>
      </c>
      <c r="F4" t="s">
        <v>651</v>
      </c>
    </row>
    <row r="5" spans="1:6" hidden="1" x14ac:dyDescent="0.15">
      <c r="A5" t="s">
        <v>84</v>
      </c>
      <c r="B5">
        <v>267.19</v>
      </c>
      <c r="C5">
        <v>5.3324894306502397</v>
      </c>
      <c r="D5">
        <v>7.9653749999999999</v>
      </c>
      <c r="E5">
        <v>-2.6328855693497601</v>
      </c>
      <c r="F5" t="s">
        <v>651</v>
      </c>
    </row>
    <row r="6" spans="1:6" hidden="1" x14ac:dyDescent="0.15">
      <c r="A6" t="s">
        <v>85</v>
      </c>
      <c r="B6">
        <v>267.51</v>
      </c>
      <c r="C6">
        <v>5.3231148960876</v>
      </c>
      <c r="D6">
        <v>7.6083129999999999</v>
      </c>
      <c r="E6">
        <v>-2.2851981039123999</v>
      </c>
      <c r="F6" t="s">
        <v>651</v>
      </c>
    </row>
    <row r="7" spans="1:6" hidden="1" x14ac:dyDescent="0.15">
      <c r="A7" t="s">
        <v>86</v>
      </c>
      <c r="B7">
        <v>267.58</v>
      </c>
      <c r="C7">
        <v>5.4595744696081896</v>
      </c>
      <c r="D7">
        <v>7.3825000000000003</v>
      </c>
      <c r="E7">
        <v>-1.9229255303918107</v>
      </c>
      <c r="F7" t="s">
        <v>651</v>
      </c>
    </row>
    <row r="8" spans="1:6" hidden="1" x14ac:dyDescent="0.15">
      <c r="A8" t="s">
        <v>87</v>
      </c>
      <c r="B8">
        <v>267.02999999999997</v>
      </c>
      <c r="C8">
        <v>5.9777962978750097</v>
      </c>
      <c r="D8">
        <v>7.3704999999999998</v>
      </c>
      <c r="E8">
        <v>-1.3927037021249902</v>
      </c>
      <c r="F8" t="s">
        <v>651</v>
      </c>
    </row>
    <row r="9" spans="1:6" hidden="1" x14ac:dyDescent="0.15">
      <c r="A9" t="s">
        <v>88</v>
      </c>
      <c r="B9">
        <v>267.17</v>
      </c>
      <c r="C9">
        <v>5.9516667616282799</v>
      </c>
      <c r="D9">
        <v>7.7631249999999996</v>
      </c>
      <c r="E9">
        <v>-1.8114582383717197</v>
      </c>
      <c r="F9" t="s">
        <v>651</v>
      </c>
    </row>
    <row r="10" spans="1:6" hidden="1" x14ac:dyDescent="0.15">
      <c r="A10" t="s">
        <v>89</v>
      </c>
      <c r="B10">
        <v>268.2</v>
      </c>
      <c r="C10">
        <v>5.0707065975752403</v>
      </c>
      <c r="D10">
        <v>7.2530000000000001</v>
      </c>
      <c r="E10">
        <v>-2.1822934024247598</v>
      </c>
      <c r="F10" t="s">
        <v>651</v>
      </c>
    </row>
    <row r="11" spans="1:6" hidden="1" x14ac:dyDescent="0.15">
      <c r="A11" t="s">
        <v>90</v>
      </c>
      <c r="B11">
        <v>266.51</v>
      </c>
      <c r="C11">
        <v>5.1869211782406701</v>
      </c>
      <c r="D11">
        <v>6.9476880000000003</v>
      </c>
      <c r="E11">
        <v>-1.7607668217593302</v>
      </c>
      <c r="F11" t="s">
        <v>651</v>
      </c>
    </row>
    <row r="12" spans="1:6" hidden="1" x14ac:dyDescent="0.15">
      <c r="A12" t="s">
        <v>91</v>
      </c>
      <c r="B12">
        <v>265.66000000000003</v>
      </c>
      <c r="C12">
        <v>5.1190881348021602</v>
      </c>
      <c r="D12">
        <v>7.4533750000000003</v>
      </c>
      <c r="E12">
        <v>-2.3342868651978401</v>
      </c>
      <c r="F12" t="s">
        <v>651</v>
      </c>
    </row>
    <row r="13" spans="1:6" hidden="1" x14ac:dyDescent="0.15">
      <c r="A13" t="s">
        <v>92</v>
      </c>
      <c r="B13">
        <v>266.75</v>
      </c>
      <c r="C13">
        <v>4.6208989827054898</v>
      </c>
      <c r="D13">
        <v>7.5486880000000003</v>
      </c>
      <c r="E13">
        <v>-2.9277890172945105</v>
      </c>
      <c r="F13" t="s">
        <v>651</v>
      </c>
    </row>
    <row r="14" spans="1:6" hidden="1" x14ac:dyDescent="0.15">
      <c r="A14" t="s">
        <v>93</v>
      </c>
      <c r="B14">
        <v>266.77999999999997</v>
      </c>
      <c r="C14">
        <v>6.2494078370545001</v>
      </c>
      <c r="D14">
        <v>7.3968749999999996</v>
      </c>
      <c r="E14">
        <v>-1.1474671629454996</v>
      </c>
      <c r="F14" t="s">
        <v>651</v>
      </c>
    </row>
    <row r="15" spans="1:6" hidden="1" x14ac:dyDescent="0.15">
      <c r="A15" t="s">
        <v>94</v>
      </c>
      <c r="B15">
        <v>266.31</v>
      </c>
      <c r="C15">
        <v>6.3714779837943896</v>
      </c>
      <c r="D15">
        <v>6.978688</v>
      </c>
      <c r="E15">
        <v>-0.60721001620561044</v>
      </c>
      <c r="F15" t="s">
        <v>651</v>
      </c>
    </row>
    <row r="16" spans="1:6" hidden="1" x14ac:dyDescent="0.15">
      <c r="A16" t="s">
        <v>95</v>
      </c>
      <c r="B16">
        <v>265.51</v>
      </c>
      <c r="C16">
        <v>7.89305345066375</v>
      </c>
      <c r="D16">
        <v>7.303375</v>
      </c>
      <c r="E16">
        <v>0.58967845066375002</v>
      </c>
      <c r="F16" t="s">
        <v>651</v>
      </c>
    </row>
    <row r="17" spans="1:6" hidden="1" x14ac:dyDescent="0.15">
      <c r="A17" t="s">
        <v>96</v>
      </c>
      <c r="B17">
        <v>264.07</v>
      </c>
      <c r="C17">
        <v>7.7530677519802298</v>
      </c>
      <c r="D17">
        <v>7.7393130000000001</v>
      </c>
      <c r="E17">
        <v>1.3754751980229685E-2</v>
      </c>
      <c r="F17" t="s">
        <v>651</v>
      </c>
    </row>
    <row r="18" spans="1:6" hidden="1" x14ac:dyDescent="0.15">
      <c r="A18" t="s">
        <v>97</v>
      </c>
      <c r="B18">
        <v>263.24</v>
      </c>
      <c r="C18">
        <v>7.71056611945599</v>
      </c>
      <c r="D18">
        <v>8.2626880000000007</v>
      </c>
      <c r="E18">
        <v>-0.55212188054401068</v>
      </c>
      <c r="F18" t="s">
        <v>651</v>
      </c>
    </row>
    <row r="19" spans="1:6" hidden="1" x14ac:dyDescent="0.15">
      <c r="A19" t="s">
        <v>98</v>
      </c>
      <c r="B19">
        <v>263.19</v>
      </c>
      <c r="C19">
        <v>7.79018702610984</v>
      </c>
      <c r="D19">
        <v>8.5098749999999992</v>
      </c>
      <c r="E19">
        <v>-0.71968797389015915</v>
      </c>
      <c r="F19" t="s">
        <v>651</v>
      </c>
    </row>
    <row r="20" spans="1:6" hidden="1" x14ac:dyDescent="0.15">
      <c r="A20" t="s">
        <v>99</v>
      </c>
      <c r="B20">
        <v>264.14</v>
      </c>
      <c r="C20">
        <v>7.5923094653687899</v>
      </c>
      <c r="D20">
        <v>8.6926249999999996</v>
      </c>
      <c r="E20">
        <v>-1.1003155346312097</v>
      </c>
      <c r="F20" t="s">
        <v>651</v>
      </c>
    </row>
    <row r="21" spans="1:6" hidden="1" x14ac:dyDescent="0.15">
      <c r="A21" t="s">
        <v>100</v>
      </c>
      <c r="B21">
        <v>264.45999999999998</v>
      </c>
      <c r="C21">
        <v>7.2867484053152198</v>
      </c>
      <c r="D21">
        <v>8.9881879999999992</v>
      </c>
      <c r="E21">
        <v>-1.7014395946847793</v>
      </c>
      <c r="F21" t="s">
        <v>651</v>
      </c>
    </row>
    <row r="22" spans="1:6" hidden="1" x14ac:dyDescent="0.15">
      <c r="A22" t="s">
        <v>101</v>
      </c>
      <c r="B22">
        <v>265.01</v>
      </c>
      <c r="C22">
        <v>7.4874173602812002</v>
      </c>
      <c r="D22">
        <v>9.6891879999999997</v>
      </c>
      <c r="E22">
        <v>-2.2017706397187995</v>
      </c>
      <c r="F22" t="s">
        <v>651</v>
      </c>
    </row>
    <row r="23" spans="1:6" hidden="1" x14ac:dyDescent="0.15">
      <c r="A23" t="s">
        <v>102</v>
      </c>
      <c r="B23">
        <v>262.70999999999998</v>
      </c>
      <c r="C23">
        <v>7.4227263564651604</v>
      </c>
      <c r="D23">
        <v>8.3238129999999995</v>
      </c>
      <c r="E23">
        <v>-0.90108664353483903</v>
      </c>
      <c r="F23" t="s">
        <v>651</v>
      </c>
    </row>
    <row r="24" spans="1:6" hidden="1" x14ac:dyDescent="0.15">
      <c r="A24" t="s">
        <v>103</v>
      </c>
      <c r="B24">
        <v>262.87</v>
      </c>
      <c r="C24">
        <v>8.3755238804193795</v>
      </c>
      <c r="D24">
        <v>7.6538750000000002</v>
      </c>
      <c r="E24">
        <v>0.72164888041937925</v>
      </c>
      <c r="F24" t="s">
        <v>651</v>
      </c>
    </row>
    <row r="25" spans="1:6" hidden="1" x14ac:dyDescent="0.15">
      <c r="A25" t="s">
        <v>104</v>
      </c>
      <c r="B25">
        <v>260.23</v>
      </c>
      <c r="C25">
        <v>7.1370023322386604</v>
      </c>
      <c r="D25">
        <v>6.9496250000000002</v>
      </c>
      <c r="E25">
        <v>0.18737733223866027</v>
      </c>
      <c r="F25" t="s">
        <v>651</v>
      </c>
    </row>
    <row r="26" spans="1:6" hidden="1" x14ac:dyDescent="0.15">
      <c r="A26" t="s">
        <v>105</v>
      </c>
      <c r="B26">
        <v>260.36</v>
      </c>
      <c r="C26">
        <v>7.0927165125133298</v>
      </c>
      <c r="D26">
        <v>6.9189999999999996</v>
      </c>
      <c r="E26">
        <v>0.1737165125133302</v>
      </c>
      <c r="F26" t="s">
        <v>651</v>
      </c>
    </row>
    <row r="27" spans="1:6" hidden="1" x14ac:dyDescent="0.15">
      <c r="A27" t="s">
        <v>106</v>
      </c>
      <c r="B27">
        <v>259.76</v>
      </c>
      <c r="C27">
        <v>7.07218716990588</v>
      </c>
      <c r="D27">
        <v>6.7761880000000003</v>
      </c>
      <c r="E27">
        <v>0.29599916990587971</v>
      </c>
      <c r="F27" t="s">
        <v>651</v>
      </c>
    </row>
    <row r="28" spans="1:6" hidden="1" x14ac:dyDescent="0.15">
      <c r="A28" t="s">
        <v>107</v>
      </c>
      <c r="B28">
        <v>259.99</v>
      </c>
      <c r="C28">
        <v>7.4162063157182097</v>
      </c>
      <c r="D28">
        <v>6.4038130000000004</v>
      </c>
      <c r="E28">
        <v>1.0123933157182092</v>
      </c>
      <c r="F28" t="s">
        <v>651</v>
      </c>
    </row>
    <row r="29" spans="1:6" hidden="1" x14ac:dyDescent="0.15">
      <c r="A29" t="s">
        <v>108</v>
      </c>
      <c r="B29">
        <v>258.3</v>
      </c>
      <c r="C29">
        <v>6.5159596053089697</v>
      </c>
      <c r="D29">
        <v>7.3935000000000004</v>
      </c>
      <c r="E29">
        <v>-0.87754039469103073</v>
      </c>
      <c r="F29" t="s">
        <v>651</v>
      </c>
    </row>
    <row r="30" spans="1:6" hidden="1" x14ac:dyDescent="0.15">
      <c r="A30" t="s">
        <v>109</v>
      </c>
      <c r="B30">
        <v>257.86</v>
      </c>
      <c r="C30">
        <v>6.4198152186833299</v>
      </c>
      <c r="D30">
        <v>7.7178750000000003</v>
      </c>
      <c r="E30">
        <v>-1.2980597813166703</v>
      </c>
      <c r="F30" t="s">
        <v>651</v>
      </c>
    </row>
    <row r="31" spans="1:6" hidden="1" x14ac:dyDescent="0.15">
      <c r="A31" t="s">
        <v>110</v>
      </c>
      <c r="B31">
        <v>258.62</v>
      </c>
      <c r="C31">
        <v>6.3000766492620004</v>
      </c>
      <c r="D31">
        <v>8.0145</v>
      </c>
      <c r="E31">
        <v>-1.7144233507379996</v>
      </c>
      <c r="F31" t="s">
        <v>651</v>
      </c>
    </row>
    <row r="32" spans="1:6" x14ac:dyDescent="0.15">
      <c r="A32" t="s">
        <v>111</v>
      </c>
      <c r="B32">
        <v>256.44</v>
      </c>
      <c r="C32">
        <v>4.3938286537548201</v>
      </c>
      <c r="D32">
        <v>9.6315000000000008</v>
      </c>
      <c r="E32">
        <v>-5.2376713462451807</v>
      </c>
      <c r="F32" t="s">
        <v>647</v>
      </c>
    </row>
    <row r="33" spans="1:6" x14ac:dyDescent="0.15">
      <c r="A33" t="s">
        <v>112</v>
      </c>
      <c r="B33">
        <v>257.73</v>
      </c>
      <c r="C33">
        <v>3.4443097436686001</v>
      </c>
      <c r="D33">
        <v>8.6491249999999997</v>
      </c>
      <c r="E33">
        <v>-5.2048152563313996</v>
      </c>
      <c r="F33" t="s">
        <v>647</v>
      </c>
    </row>
    <row r="34" spans="1:6" x14ac:dyDescent="0.15">
      <c r="A34" t="s">
        <v>113</v>
      </c>
      <c r="B34">
        <v>258.33</v>
      </c>
      <c r="C34">
        <v>3.15403839062003</v>
      </c>
      <c r="D34">
        <v>8.7078129999999998</v>
      </c>
      <c r="E34">
        <v>-5.5537746093799694</v>
      </c>
      <c r="F34" t="s">
        <v>647</v>
      </c>
    </row>
    <row r="35" spans="1:6" x14ac:dyDescent="0.15">
      <c r="A35" t="s">
        <v>114</v>
      </c>
      <c r="B35">
        <v>258.08999999999997</v>
      </c>
      <c r="C35">
        <v>3.19893243490101</v>
      </c>
      <c r="D35">
        <v>8.7203130000000009</v>
      </c>
      <c r="E35">
        <v>-5.5213805650989904</v>
      </c>
      <c r="F35" t="s">
        <v>647</v>
      </c>
    </row>
    <row r="36" spans="1:6" x14ac:dyDescent="0.15">
      <c r="A36" t="s">
        <v>115</v>
      </c>
      <c r="B36">
        <v>258.17</v>
      </c>
      <c r="C36">
        <v>3.9487001420968899</v>
      </c>
      <c r="D36">
        <v>7.970688</v>
      </c>
      <c r="E36">
        <v>-4.0219878579031096</v>
      </c>
      <c r="F36" t="s">
        <v>647</v>
      </c>
    </row>
    <row r="37" spans="1:6" hidden="1" x14ac:dyDescent="0.15">
      <c r="A37" t="s">
        <v>116</v>
      </c>
      <c r="B37">
        <v>259.11</v>
      </c>
      <c r="C37">
        <v>5.1306776868425903</v>
      </c>
      <c r="D37">
        <v>7.5326880000000003</v>
      </c>
      <c r="E37">
        <v>-2.40201031315741</v>
      </c>
      <c r="F37" t="s">
        <v>651</v>
      </c>
    </row>
    <row r="38" spans="1:6" hidden="1" x14ac:dyDescent="0.15">
      <c r="A38" t="s">
        <v>117</v>
      </c>
      <c r="B38">
        <v>258.67</v>
      </c>
      <c r="C38">
        <v>5.1303797578652297</v>
      </c>
      <c r="D38">
        <v>7.546125</v>
      </c>
      <c r="E38">
        <v>-2.4157452421347703</v>
      </c>
      <c r="F38" t="s">
        <v>651</v>
      </c>
    </row>
    <row r="39" spans="1:6" hidden="1" x14ac:dyDescent="0.15">
      <c r="A39" t="s">
        <v>118</v>
      </c>
      <c r="B39">
        <v>258.85000000000002</v>
      </c>
      <c r="C39">
        <v>6.1288388402330396</v>
      </c>
      <c r="D39">
        <v>6.9608749999999997</v>
      </c>
      <c r="E39">
        <v>-0.8320361597669601</v>
      </c>
      <c r="F39" t="s">
        <v>651</v>
      </c>
    </row>
    <row r="40" spans="1:6" hidden="1" x14ac:dyDescent="0.15">
      <c r="A40" t="s">
        <v>119</v>
      </c>
      <c r="B40">
        <v>258.45</v>
      </c>
      <c r="C40">
        <v>6.1360643354789399</v>
      </c>
      <c r="D40">
        <v>6.899813</v>
      </c>
      <c r="E40">
        <v>-0.76374866452106005</v>
      </c>
      <c r="F40" t="s">
        <v>651</v>
      </c>
    </row>
    <row r="41" spans="1:6" hidden="1" x14ac:dyDescent="0.15">
      <c r="A41" t="s">
        <v>120</v>
      </c>
      <c r="B41">
        <v>257.58999999999997</v>
      </c>
      <c r="C41">
        <v>6.4682159819605403</v>
      </c>
      <c r="D41">
        <v>7.7608750000000004</v>
      </c>
      <c r="E41">
        <v>-1.2926590180394602</v>
      </c>
      <c r="F41" t="s">
        <v>651</v>
      </c>
    </row>
    <row r="42" spans="1:6" hidden="1" x14ac:dyDescent="0.15">
      <c r="A42" t="s">
        <v>121</v>
      </c>
      <c r="B42">
        <v>257.49</v>
      </c>
      <c r="C42">
        <v>6.9957366119508597</v>
      </c>
      <c r="D42">
        <v>7.5828749999999996</v>
      </c>
      <c r="E42">
        <v>-0.58713838804913987</v>
      </c>
      <c r="F42" t="s">
        <v>651</v>
      </c>
    </row>
    <row r="43" spans="1:6" hidden="1" x14ac:dyDescent="0.15">
      <c r="A43" t="s">
        <v>122</v>
      </c>
      <c r="B43">
        <v>257.14999999999998</v>
      </c>
      <c r="C43">
        <v>6.9899095388923298</v>
      </c>
      <c r="D43">
        <v>7.5884999999999998</v>
      </c>
      <c r="E43">
        <v>-0.59859046110767</v>
      </c>
      <c r="F43" t="s">
        <v>651</v>
      </c>
    </row>
    <row r="44" spans="1:6" hidden="1" x14ac:dyDescent="0.15">
      <c r="A44" t="s">
        <v>123</v>
      </c>
      <c r="B44">
        <v>256.75</v>
      </c>
      <c r="C44">
        <v>6.9715936102137297</v>
      </c>
      <c r="D44">
        <v>7.9349999999999996</v>
      </c>
      <c r="E44">
        <v>-0.96340638978626991</v>
      </c>
      <c r="F44" t="s">
        <v>651</v>
      </c>
    </row>
    <row r="45" spans="1:6" hidden="1" x14ac:dyDescent="0.15">
      <c r="A45" t="s">
        <v>124</v>
      </c>
      <c r="B45">
        <v>257.70999999999998</v>
      </c>
      <c r="C45">
        <v>6.4749926601786196</v>
      </c>
      <c r="D45">
        <v>7.1878130000000002</v>
      </c>
      <c r="E45">
        <v>-0.7128203398213806</v>
      </c>
      <c r="F45" t="s">
        <v>651</v>
      </c>
    </row>
    <row r="46" spans="1:6" x14ac:dyDescent="0.15">
      <c r="A46" t="s">
        <v>125</v>
      </c>
      <c r="B46">
        <v>255.62</v>
      </c>
      <c r="C46">
        <v>4.8906551796618798</v>
      </c>
      <c r="D46">
        <v>8.4658750000000005</v>
      </c>
      <c r="E46">
        <v>-3.5752198203381207</v>
      </c>
      <c r="F46" t="s">
        <v>647</v>
      </c>
    </row>
    <row r="47" spans="1:6" hidden="1" x14ac:dyDescent="0.15">
      <c r="A47" t="s">
        <v>126</v>
      </c>
      <c r="B47">
        <v>255.29</v>
      </c>
      <c r="C47">
        <v>4.8858237518022998</v>
      </c>
      <c r="D47">
        <v>8.3031249999999996</v>
      </c>
      <c r="E47">
        <v>-3.4173012481976999</v>
      </c>
      <c r="F47" t="s">
        <v>651</v>
      </c>
    </row>
    <row r="48" spans="1:6" x14ac:dyDescent="0.15">
      <c r="A48" t="s">
        <v>127</v>
      </c>
      <c r="B48">
        <v>256.56</v>
      </c>
      <c r="C48">
        <v>3.9390900141456102</v>
      </c>
      <c r="D48">
        <v>7.8018749999999999</v>
      </c>
      <c r="E48">
        <v>-3.8627849858543897</v>
      </c>
      <c r="F48" t="s">
        <v>647</v>
      </c>
    </row>
    <row r="49" spans="1:6" x14ac:dyDescent="0.15">
      <c r="A49" t="s">
        <v>128</v>
      </c>
      <c r="B49">
        <v>256.11</v>
      </c>
      <c r="C49">
        <v>3.9236689158353801</v>
      </c>
      <c r="D49">
        <v>7.6748750000000001</v>
      </c>
      <c r="E49">
        <v>-3.75120608416462</v>
      </c>
      <c r="F49" t="s">
        <v>647</v>
      </c>
    </row>
    <row r="50" spans="1:6" x14ac:dyDescent="0.15">
      <c r="A50" t="s">
        <v>129</v>
      </c>
      <c r="B50">
        <v>257.11</v>
      </c>
      <c r="C50">
        <v>2.9021907929101598</v>
      </c>
      <c r="D50">
        <v>6.9933129999999997</v>
      </c>
      <c r="E50">
        <v>-4.0911222070898399</v>
      </c>
      <c r="F50" t="s">
        <v>647</v>
      </c>
    </row>
    <row r="51" spans="1:6" x14ac:dyDescent="0.15">
      <c r="A51" t="s">
        <v>130</v>
      </c>
      <c r="B51">
        <v>255.79</v>
      </c>
      <c r="C51">
        <v>2.2590410462658399</v>
      </c>
      <c r="D51">
        <v>7.0966880000000003</v>
      </c>
      <c r="E51">
        <v>-4.8376469537341604</v>
      </c>
      <c r="F51" t="s">
        <v>647</v>
      </c>
    </row>
    <row r="52" spans="1:6" x14ac:dyDescent="0.15">
      <c r="A52" t="s">
        <v>131</v>
      </c>
      <c r="B52">
        <v>255.72</v>
      </c>
      <c r="C52">
        <v>2.4488635611757901</v>
      </c>
      <c r="D52">
        <v>7.0333129999999997</v>
      </c>
      <c r="E52">
        <v>-4.5844494388242101</v>
      </c>
      <c r="F52" t="s">
        <v>647</v>
      </c>
    </row>
    <row r="53" spans="1:6" hidden="1" x14ac:dyDescent="0.15">
      <c r="A53" t="s">
        <v>132</v>
      </c>
      <c r="B53">
        <v>255.47</v>
      </c>
      <c r="C53">
        <v>3.8304279234284202</v>
      </c>
      <c r="D53">
        <v>7.0984999999999996</v>
      </c>
      <c r="E53">
        <v>-3.2680720765715794</v>
      </c>
      <c r="F53" t="s">
        <v>651</v>
      </c>
    </row>
    <row r="54" spans="1:6" hidden="1" x14ac:dyDescent="0.15">
      <c r="A54" t="s">
        <v>133</v>
      </c>
      <c r="B54">
        <v>255.29</v>
      </c>
      <c r="C54">
        <v>3.8267267906965401</v>
      </c>
      <c r="D54">
        <v>6.8741250000000003</v>
      </c>
      <c r="E54">
        <v>-3.0473982093034602</v>
      </c>
      <c r="F54" t="s">
        <v>651</v>
      </c>
    </row>
    <row r="55" spans="1:6" hidden="1" x14ac:dyDescent="0.15">
      <c r="A55" t="s">
        <v>134</v>
      </c>
      <c r="B55">
        <v>254.95</v>
      </c>
      <c r="C55">
        <v>3.8694204159957901</v>
      </c>
      <c r="D55">
        <v>6.7471249999999996</v>
      </c>
      <c r="E55">
        <v>-2.8777045840042095</v>
      </c>
      <c r="F55" t="s">
        <v>651</v>
      </c>
    </row>
    <row r="56" spans="1:6" hidden="1" x14ac:dyDescent="0.15">
      <c r="A56" t="s">
        <v>135</v>
      </c>
      <c r="B56">
        <v>254.64</v>
      </c>
      <c r="C56">
        <v>4.2310614938931703</v>
      </c>
      <c r="D56">
        <v>7.0804999999999998</v>
      </c>
      <c r="E56">
        <v>-2.8494385061068295</v>
      </c>
      <c r="F56" t="s">
        <v>651</v>
      </c>
    </row>
    <row r="57" spans="1:6" hidden="1" x14ac:dyDescent="0.15">
      <c r="A57" t="s">
        <v>136</v>
      </c>
      <c r="B57">
        <v>255.02</v>
      </c>
      <c r="C57">
        <v>3.9254645793977501</v>
      </c>
      <c r="D57">
        <v>6.9580000000000002</v>
      </c>
      <c r="E57">
        <v>-3.0325354206022501</v>
      </c>
      <c r="F57" t="s">
        <v>651</v>
      </c>
    </row>
    <row r="58" spans="1:6" hidden="1" x14ac:dyDescent="0.15">
      <c r="A58" t="s">
        <v>137</v>
      </c>
      <c r="B58">
        <v>254.62</v>
      </c>
      <c r="C58">
        <v>3.9453197705796699</v>
      </c>
      <c r="D58">
        <v>7.0869999999999997</v>
      </c>
      <c r="E58">
        <v>-3.1416802294203299</v>
      </c>
      <c r="F58" t="s">
        <v>651</v>
      </c>
    </row>
    <row r="59" spans="1:6" hidden="1" x14ac:dyDescent="0.15">
      <c r="A59" t="s">
        <v>138</v>
      </c>
      <c r="B59">
        <v>253.95</v>
      </c>
      <c r="C59">
        <v>4.0650805887674499</v>
      </c>
      <c r="D59">
        <v>7.5069999999999997</v>
      </c>
      <c r="E59">
        <v>-3.4419194112325497</v>
      </c>
      <c r="F59" t="s">
        <v>651</v>
      </c>
    </row>
    <row r="60" spans="1:6" hidden="1" x14ac:dyDescent="0.15">
      <c r="A60" t="s">
        <v>139</v>
      </c>
      <c r="B60">
        <v>254.37</v>
      </c>
      <c r="C60">
        <v>3.5239614220870799</v>
      </c>
      <c r="D60">
        <v>6.5558129999999997</v>
      </c>
      <c r="E60">
        <v>-3.0318515779129198</v>
      </c>
      <c r="F60" t="s">
        <v>651</v>
      </c>
    </row>
    <row r="61" spans="1:6" hidden="1" x14ac:dyDescent="0.15">
      <c r="A61" t="s">
        <v>140</v>
      </c>
      <c r="B61">
        <v>254.66</v>
      </c>
      <c r="C61">
        <v>3.8398646417652902</v>
      </c>
      <c r="D61">
        <v>6.5735000000000001</v>
      </c>
      <c r="E61">
        <v>-2.7336353582347099</v>
      </c>
      <c r="F61" t="s">
        <v>651</v>
      </c>
    </row>
    <row r="62" spans="1:6" hidden="1" x14ac:dyDescent="0.15">
      <c r="A62" t="s">
        <v>141</v>
      </c>
      <c r="B62">
        <v>253.16</v>
      </c>
      <c r="C62">
        <v>3.2826221597102401</v>
      </c>
      <c r="D62">
        <v>6.7946879999999998</v>
      </c>
      <c r="E62">
        <v>-3.5120658402897598</v>
      </c>
      <c r="F62" t="s">
        <v>651</v>
      </c>
    </row>
    <row r="63" spans="1:6" hidden="1" x14ac:dyDescent="0.15">
      <c r="A63" t="s">
        <v>142</v>
      </c>
      <c r="B63">
        <v>252.86</v>
      </c>
      <c r="C63">
        <v>4.0385326348304904</v>
      </c>
      <c r="D63">
        <v>7.1308129999999998</v>
      </c>
      <c r="E63">
        <v>-3.0922803651695094</v>
      </c>
      <c r="F63" t="s">
        <v>651</v>
      </c>
    </row>
    <row r="64" spans="1:6" hidden="1" x14ac:dyDescent="0.15">
      <c r="A64" t="s">
        <v>143</v>
      </c>
      <c r="B64">
        <v>252.32</v>
      </c>
      <c r="C64">
        <v>4.0227015641661303</v>
      </c>
      <c r="D64">
        <v>7.0045000000000002</v>
      </c>
      <c r="E64">
        <v>-2.9817984358338698</v>
      </c>
      <c r="F64" t="s">
        <v>651</v>
      </c>
    </row>
    <row r="65" spans="1:6" hidden="1" x14ac:dyDescent="0.15">
      <c r="A65" t="s">
        <v>144</v>
      </c>
      <c r="B65">
        <v>251.23</v>
      </c>
      <c r="C65">
        <v>3.5022108809697401</v>
      </c>
      <c r="D65">
        <v>6.9688129999999999</v>
      </c>
      <c r="E65">
        <v>-3.4666021190302598</v>
      </c>
      <c r="F65" t="s">
        <v>651</v>
      </c>
    </row>
    <row r="66" spans="1:6" x14ac:dyDescent="0.15">
      <c r="A66" t="s">
        <v>145</v>
      </c>
      <c r="B66">
        <v>250.35</v>
      </c>
      <c r="C66">
        <v>3.2038381265356999</v>
      </c>
      <c r="D66">
        <v>7.1946250000000003</v>
      </c>
      <c r="E66">
        <v>-3.9907868734643004</v>
      </c>
      <c r="F66" t="s">
        <v>647</v>
      </c>
    </row>
    <row r="67" spans="1:6" x14ac:dyDescent="0.15">
      <c r="A67" t="s">
        <v>146</v>
      </c>
      <c r="B67">
        <v>250.05</v>
      </c>
      <c r="C67">
        <v>3.8469991631190599</v>
      </c>
      <c r="D67">
        <v>7.5411250000000001</v>
      </c>
      <c r="E67">
        <v>-3.6941258368809402</v>
      </c>
      <c r="F67" t="s">
        <v>647</v>
      </c>
    </row>
    <row r="68" spans="1:6" x14ac:dyDescent="0.15">
      <c r="A68" t="s">
        <v>147</v>
      </c>
      <c r="B68">
        <v>249.08</v>
      </c>
      <c r="C68">
        <v>3.0389600394206799</v>
      </c>
      <c r="D68">
        <v>7.6236249999999997</v>
      </c>
      <c r="E68">
        <v>-4.5846649605793193</v>
      </c>
      <c r="F68" t="s">
        <v>647</v>
      </c>
    </row>
    <row r="69" spans="1:6" x14ac:dyDescent="0.15">
      <c r="A69" t="s">
        <v>148</v>
      </c>
      <c r="B69">
        <v>248.93</v>
      </c>
      <c r="C69">
        <v>3.0253771193038501</v>
      </c>
      <c r="D69">
        <v>7.9723129999999998</v>
      </c>
      <c r="E69">
        <v>-4.9469358806961496</v>
      </c>
      <c r="F69" t="s">
        <v>647</v>
      </c>
    </row>
    <row r="70" spans="1:6" x14ac:dyDescent="0.15">
      <c r="A70" t="s">
        <v>149</v>
      </c>
      <c r="B70">
        <v>249.44</v>
      </c>
      <c r="C70">
        <v>3.4883332229941599</v>
      </c>
      <c r="D70">
        <v>7.3019999999999996</v>
      </c>
      <c r="E70">
        <v>-3.8136667770058397</v>
      </c>
      <c r="F70" t="s">
        <v>647</v>
      </c>
    </row>
    <row r="71" spans="1:6" hidden="1" x14ac:dyDescent="0.15">
      <c r="A71" t="s">
        <v>150</v>
      </c>
      <c r="B71">
        <v>249.39</v>
      </c>
      <c r="C71">
        <v>6.6431580648999997</v>
      </c>
      <c r="D71">
        <v>7.5218129999999999</v>
      </c>
      <c r="E71">
        <v>-0.87865493510000015</v>
      </c>
      <c r="F71" t="s">
        <v>651</v>
      </c>
    </row>
    <row r="72" spans="1:6" hidden="1" x14ac:dyDescent="0.15">
      <c r="A72" t="s">
        <v>151</v>
      </c>
      <c r="B72">
        <v>250.06</v>
      </c>
      <c r="C72">
        <v>6.3972869398678904</v>
      </c>
      <c r="D72">
        <v>7.0945</v>
      </c>
      <c r="E72">
        <v>-0.6972130601321096</v>
      </c>
      <c r="F72" t="s">
        <v>651</v>
      </c>
    </row>
    <row r="73" spans="1:6" hidden="1" x14ac:dyDescent="0.15">
      <c r="A73" t="s">
        <v>152</v>
      </c>
      <c r="B73">
        <v>249.97</v>
      </c>
      <c r="C73">
        <v>6.4285341702386303</v>
      </c>
      <c r="D73">
        <v>7.2241249999999999</v>
      </c>
      <c r="E73">
        <v>-0.79559082976136963</v>
      </c>
      <c r="F73" t="s">
        <v>651</v>
      </c>
    </row>
    <row r="74" spans="1:6" hidden="1" x14ac:dyDescent="0.15">
      <c r="A74" t="s">
        <v>153</v>
      </c>
      <c r="B74">
        <v>249.72</v>
      </c>
      <c r="C74">
        <v>6.5128698098250402</v>
      </c>
      <c r="D74">
        <v>6.94</v>
      </c>
      <c r="E74">
        <v>-0.42713019017496023</v>
      </c>
      <c r="F74" t="s">
        <v>651</v>
      </c>
    </row>
    <row r="75" spans="1:6" hidden="1" x14ac:dyDescent="0.15">
      <c r="A75" t="s">
        <v>154</v>
      </c>
      <c r="B75">
        <v>249.19</v>
      </c>
      <c r="C75">
        <v>8.0400472326108599</v>
      </c>
      <c r="D75">
        <v>6.970313</v>
      </c>
      <c r="E75">
        <v>1.0697342326108599</v>
      </c>
      <c r="F75" t="s">
        <v>651</v>
      </c>
    </row>
    <row r="76" spans="1:6" hidden="1" x14ac:dyDescent="0.15">
      <c r="A76" t="s">
        <v>155</v>
      </c>
      <c r="B76">
        <v>250.09</v>
      </c>
      <c r="C76">
        <v>7.6281728147791998</v>
      </c>
      <c r="D76">
        <v>6.7996879999999997</v>
      </c>
      <c r="E76">
        <v>0.82848481477920011</v>
      </c>
      <c r="F76" t="s">
        <v>651</v>
      </c>
    </row>
    <row r="77" spans="1:6" hidden="1" x14ac:dyDescent="0.15">
      <c r="A77" t="s">
        <v>156</v>
      </c>
      <c r="B77">
        <v>250.17</v>
      </c>
      <c r="C77">
        <v>7.9773544624517498</v>
      </c>
      <c r="D77">
        <v>7.0301879999999999</v>
      </c>
      <c r="E77">
        <v>0.94716646245174996</v>
      </c>
      <c r="F77" t="s">
        <v>651</v>
      </c>
    </row>
    <row r="78" spans="1:6" hidden="1" x14ac:dyDescent="0.15">
      <c r="A78" t="s">
        <v>157</v>
      </c>
      <c r="B78">
        <v>250.05</v>
      </c>
      <c r="C78">
        <v>8.0640741214398695</v>
      </c>
      <c r="D78">
        <v>6.9104999999999999</v>
      </c>
      <c r="E78">
        <v>1.1535741214398696</v>
      </c>
      <c r="F78" t="s">
        <v>651</v>
      </c>
    </row>
    <row r="79" spans="1:6" hidden="1" x14ac:dyDescent="0.15">
      <c r="A79" t="s">
        <v>158</v>
      </c>
      <c r="B79">
        <v>249.21</v>
      </c>
      <c r="C79">
        <v>8.0602291091683007</v>
      </c>
      <c r="D79">
        <v>7.032</v>
      </c>
      <c r="E79">
        <v>1.0282291091683007</v>
      </c>
      <c r="F79" t="s">
        <v>651</v>
      </c>
    </row>
    <row r="80" spans="1:6" hidden="1" x14ac:dyDescent="0.15">
      <c r="A80" t="s">
        <v>159</v>
      </c>
      <c r="B80">
        <v>246.58</v>
      </c>
      <c r="C80">
        <v>6.2207479939422097</v>
      </c>
      <c r="D80">
        <v>8.4673130000000008</v>
      </c>
      <c r="E80">
        <v>-2.2465650060577911</v>
      </c>
      <c r="F80" t="s">
        <v>651</v>
      </c>
    </row>
    <row r="81" spans="1:6" hidden="1" x14ac:dyDescent="0.15">
      <c r="A81" t="s">
        <v>160</v>
      </c>
      <c r="B81">
        <v>246.87</v>
      </c>
      <c r="C81">
        <v>6.1228400443399904</v>
      </c>
      <c r="D81">
        <v>8.1508749999999992</v>
      </c>
      <c r="E81">
        <v>-2.0280349556600088</v>
      </c>
      <c r="F81" t="s">
        <v>651</v>
      </c>
    </row>
    <row r="82" spans="1:6" hidden="1" x14ac:dyDescent="0.15">
      <c r="A82" t="s">
        <v>161</v>
      </c>
      <c r="B82">
        <v>246.9</v>
      </c>
      <c r="C82">
        <v>6.3993618586236103</v>
      </c>
      <c r="D82">
        <v>8.1753750000000007</v>
      </c>
      <c r="E82">
        <v>-1.7760131413763904</v>
      </c>
      <c r="F82" t="s">
        <v>651</v>
      </c>
    </row>
    <row r="83" spans="1:6" hidden="1" x14ac:dyDescent="0.15">
      <c r="A83" t="s">
        <v>162</v>
      </c>
      <c r="B83">
        <v>246.06</v>
      </c>
      <c r="C83">
        <v>6.6644539069670596</v>
      </c>
      <c r="D83">
        <v>8.6123750000000001</v>
      </c>
      <c r="E83">
        <v>-1.9479210930329405</v>
      </c>
      <c r="F83" t="s">
        <v>651</v>
      </c>
    </row>
    <row r="84" spans="1:6" hidden="1" x14ac:dyDescent="0.15">
      <c r="A84" t="s">
        <v>163</v>
      </c>
      <c r="B84">
        <v>247.84</v>
      </c>
      <c r="C84">
        <v>6.9492358410664199</v>
      </c>
      <c r="D84">
        <v>7.0988129999999998</v>
      </c>
      <c r="E84">
        <v>-0.14957715893357992</v>
      </c>
      <c r="F84" t="s">
        <v>651</v>
      </c>
    </row>
    <row r="85" spans="1:6" hidden="1" x14ac:dyDescent="0.15">
      <c r="A85" t="s">
        <v>164</v>
      </c>
      <c r="B85">
        <v>247.49</v>
      </c>
      <c r="C85">
        <v>6.9817299266562101</v>
      </c>
      <c r="D85">
        <v>7.6201249999999998</v>
      </c>
      <c r="E85">
        <v>-0.63839507334378975</v>
      </c>
      <c r="F85" t="s">
        <v>651</v>
      </c>
    </row>
    <row r="86" spans="1:6" hidden="1" x14ac:dyDescent="0.15">
      <c r="A86" t="s">
        <v>165</v>
      </c>
      <c r="B86">
        <v>246.01</v>
      </c>
      <c r="C86">
        <v>6.8142755479272097</v>
      </c>
      <c r="D86">
        <v>8.5356249999999996</v>
      </c>
      <c r="E86">
        <v>-1.7213494520727899</v>
      </c>
      <c r="F86" t="s">
        <v>651</v>
      </c>
    </row>
    <row r="87" spans="1:6" x14ac:dyDescent="0.15">
      <c r="A87" t="s">
        <v>166</v>
      </c>
      <c r="B87">
        <v>244.85</v>
      </c>
      <c r="C87">
        <v>11.043681168625101</v>
      </c>
      <c r="D87">
        <v>9.0606249999999999</v>
      </c>
      <c r="E87">
        <v>1.9830561686251009</v>
      </c>
      <c r="F87" t="s">
        <v>648</v>
      </c>
    </row>
    <row r="88" spans="1:6" x14ac:dyDescent="0.15">
      <c r="A88" t="s">
        <v>167</v>
      </c>
      <c r="B88">
        <v>244.57</v>
      </c>
      <c r="C88">
        <v>11.0850871373584</v>
      </c>
      <c r="D88">
        <v>8.7391880000000004</v>
      </c>
      <c r="E88">
        <v>2.3458991373583995</v>
      </c>
      <c r="F88" t="s">
        <v>648</v>
      </c>
    </row>
    <row r="89" spans="1:6" x14ac:dyDescent="0.15">
      <c r="A89" t="s">
        <v>168</v>
      </c>
      <c r="B89">
        <v>244.56</v>
      </c>
      <c r="C89">
        <v>11.0810507030283</v>
      </c>
      <c r="D89">
        <v>8.5403129999999994</v>
      </c>
      <c r="E89">
        <v>2.5407377030283005</v>
      </c>
      <c r="F89" t="s">
        <v>648</v>
      </c>
    </row>
    <row r="90" spans="1:6" x14ac:dyDescent="0.15">
      <c r="A90" t="s">
        <v>169</v>
      </c>
      <c r="B90">
        <v>243.99</v>
      </c>
      <c r="C90">
        <v>12.4491779750447</v>
      </c>
      <c r="D90">
        <v>9.9891249999999996</v>
      </c>
      <c r="E90">
        <v>2.4600529750447002</v>
      </c>
      <c r="F90" t="s">
        <v>648</v>
      </c>
    </row>
    <row r="91" spans="1:6" x14ac:dyDescent="0.15">
      <c r="A91" t="s">
        <v>170</v>
      </c>
      <c r="B91">
        <v>244.56</v>
      </c>
      <c r="C91">
        <v>12.3912412404805</v>
      </c>
      <c r="D91">
        <v>9.3711880000000001</v>
      </c>
      <c r="E91">
        <v>3.0200532404805003</v>
      </c>
      <c r="F91" t="s">
        <v>648</v>
      </c>
    </row>
    <row r="92" spans="1:6" x14ac:dyDescent="0.15">
      <c r="A92" t="s">
        <v>171</v>
      </c>
      <c r="B92">
        <v>245.44</v>
      </c>
      <c r="C92">
        <v>14.610530124223599</v>
      </c>
      <c r="D92">
        <v>8.6716879999999996</v>
      </c>
      <c r="E92">
        <v>5.9388421242235996</v>
      </c>
      <c r="F92" t="s">
        <v>648</v>
      </c>
    </row>
    <row r="93" spans="1:6" x14ac:dyDescent="0.15">
      <c r="A93" t="s">
        <v>172</v>
      </c>
      <c r="B93">
        <v>242.9</v>
      </c>
      <c r="C93">
        <v>12.992992120441601</v>
      </c>
      <c r="D93">
        <v>10.43488</v>
      </c>
      <c r="E93">
        <v>2.5581121204416011</v>
      </c>
      <c r="F93" t="s">
        <v>648</v>
      </c>
    </row>
    <row r="94" spans="1:6" x14ac:dyDescent="0.15">
      <c r="A94" t="s">
        <v>173</v>
      </c>
      <c r="B94">
        <v>242.71</v>
      </c>
      <c r="C94">
        <v>12.885656266180799</v>
      </c>
      <c r="D94">
        <v>10.91419</v>
      </c>
      <c r="E94">
        <v>1.9714662661807996</v>
      </c>
      <c r="F94" t="s">
        <v>648</v>
      </c>
    </row>
    <row r="95" spans="1:6" x14ac:dyDescent="0.15">
      <c r="A95" t="s">
        <v>174</v>
      </c>
      <c r="B95">
        <v>243.09</v>
      </c>
      <c r="C95">
        <v>13.082136484647201</v>
      </c>
      <c r="D95">
        <v>10.96138</v>
      </c>
      <c r="E95">
        <v>2.1207564846472007</v>
      </c>
      <c r="F95" t="s">
        <v>648</v>
      </c>
    </row>
    <row r="96" spans="1:6" x14ac:dyDescent="0.15">
      <c r="A96" t="s">
        <v>175</v>
      </c>
      <c r="B96">
        <v>246.94</v>
      </c>
      <c r="C96">
        <v>10.1575295852662</v>
      </c>
      <c r="D96">
        <v>7.9055</v>
      </c>
      <c r="E96">
        <v>2.2520295852662002</v>
      </c>
      <c r="F96" t="s">
        <v>648</v>
      </c>
    </row>
    <row r="97" spans="1:6" x14ac:dyDescent="0.15">
      <c r="A97" t="s">
        <v>176</v>
      </c>
      <c r="B97">
        <v>246.51</v>
      </c>
      <c r="C97">
        <v>10.144048936385399</v>
      </c>
      <c r="D97">
        <v>8.2073750000000008</v>
      </c>
      <c r="E97">
        <v>1.9366739363853984</v>
      </c>
      <c r="F97" t="s">
        <v>648</v>
      </c>
    </row>
    <row r="98" spans="1:6" x14ac:dyDescent="0.15">
      <c r="A98" t="s">
        <v>177</v>
      </c>
      <c r="B98">
        <v>246.54</v>
      </c>
      <c r="C98">
        <v>10.155052793071899</v>
      </c>
      <c r="D98">
        <v>8.603688</v>
      </c>
      <c r="E98">
        <v>1.5513647930718992</v>
      </c>
      <c r="F98" t="s">
        <v>648</v>
      </c>
    </row>
    <row r="99" spans="1:6" hidden="1" x14ac:dyDescent="0.15">
      <c r="A99" t="s">
        <v>178</v>
      </c>
      <c r="B99">
        <v>244.12</v>
      </c>
      <c r="C99">
        <v>8.3224149295329894</v>
      </c>
      <c r="D99">
        <v>11.37219</v>
      </c>
      <c r="E99">
        <v>-3.0497750704670104</v>
      </c>
      <c r="F99" t="s">
        <v>651</v>
      </c>
    </row>
    <row r="100" spans="1:6" x14ac:dyDescent="0.15">
      <c r="A100" t="s">
        <v>179</v>
      </c>
      <c r="B100">
        <v>243.76</v>
      </c>
      <c r="C100">
        <v>8.1801936954841103</v>
      </c>
      <c r="D100">
        <v>12.003880000000001</v>
      </c>
      <c r="E100">
        <v>-3.8236863045158902</v>
      </c>
      <c r="F100" t="s">
        <v>647</v>
      </c>
    </row>
    <row r="101" spans="1:6" x14ac:dyDescent="0.15">
      <c r="A101" t="s">
        <v>180</v>
      </c>
      <c r="B101">
        <v>247.25</v>
      </c>
      <c r="C101">
        <v>2.7632799140197899</v>
      </c>
      <c r="D101">
        <v>8.3348130000000005</v>
      </c>
      <c r="E101">
        <v>-5.5715330859802101</v>
      </c>
      <c r="F101" t="s">
        <v>647</v>
      </c>
    </row>
    <row r="102" spans="1:6" x14ac:dyDescent="0.15">
      <c r="A102" t="s">
        <v>181</v>
      </c>
      <c r="B102">
        <v>247.26</v>
      </c>
      <c r="C102">
        <v>2.8108147366928602</v>
      </c>
      <c r="D102">
        <v>8.1383130000000001</v>
      </c>
      <c r="E102">
        <v>-5.3274982633071399</v>
      </c>
      <c r="F102" t="s">
        <v>647</v>
      </c>
    </row>
    <row r="103" spans="1:6" x14ac:dyDescent="0.15">
      <c r="A103" t="s">
        <v>182</v>
      </c>
      <c r="B103">
        <v>247.87</v>
      </c>
      <c r="C103">
        <v>2.4136813201926302</v>
      </c>
      <c r="D103">
        <v>7.2221250000000001</v>
      </c>
      <c r="E103">
        <v>-4.80844367980737</v>
      </c>
      <c r="F103" t="s">
        <v>647</v>
      </c>
    </row>
    <row r="104" spans="1:6" x14ac:dyDescent="0.15">
      <c r="A104" t="s">
        <v>183</v>
      </c>
      <c r="B104">
        <v>247.41</v>
      </c>
      <c r="C104">
        <v>2.5561155491451499</v>
      </c>
      <c r="D104">
        <v>7.2158129999999998</v>
      </c>
      <c r="E104">
        <v>-4.6596974508548499</v>
      </c>
      <c r="F104" t="s">
        <v>647</v>
      </c>
    </row>
    <row r="105" spans="1:6" x14ac:dyDescent="0.15">
      <c r="A105" t="s">
        <v>184</v>
      </c>
      <c r="B105">
        <v>246.96</v>
      </c>
      <c r="C105">
        <v>2.3828290817590601</v>
      </c>
      <c r="D105">
        <v>7.9686250000000003</v>
      </c>
      <c r="E105">
        <v>-5.5857959182409402</v>
      </c>
      <c r="F105" t="s">
        <v>647</v>
      </c>
    </row>
    <row r="106" spans="1:6" x14ac:dyDescent="0.15">
      <c r="A106" t="s">
        <v>185</v>
      </c>
      <c r="B106">
        <v>247.44</v>
      </c>
      <c r="C106">
        <v>2.15543351585751</v>
      </c>
      <c r="D106">
        <v>7.2151880000000004</v>
      </c>
      <c r="E106">
        <v>-5.0597544841424904</v>
      </c>
      <c r="F106" t="s">
        <v>647</v>
      </c>
    </row>
    <row r="107" spans="1:6" x14ac:dyDescent="0.15">
      <c r="A107" t="s">
        <v>186</v>
      </c>
      <c r="B107">
        <v>247.32</v>
      </c>
      <c r="C107">
        <v>2.1535447629740498</v>
      </c>
      <c r="D107">
        <v>7.1691880000000001</v>
      </c>
      <c r="E107">
        <v>-5.0156432370259498</v>
      </c>
      <c r="F107" t="s">
        <v>647</v>
      </c>
    </row>
    <row r="108" spans="1:6" x14ac:dyDescent="0.15">
      <c r="A108" t="s">
        <v>187</v>
      </c>
      <c r="B108">
        <v>246.77</v>
      </c>
      <c r="C108">
        <v>3.4397940675196002</v>
      </c>
      <c r="D108">
        <v>7.6026879999999997</v>
      </c>
      <c r="E108">
        <v>-4.1628939324803991</v>
      </c>
      <c r="F108" t="s">
        <v>647</v>
      </c>
    </row>
    <row r="109" spans="1:6" x14ac:dyDescent="0.15">
      <c r="A109" t="s">
        <v>188</v>
      </c>
      <c r="B109">
        <v>246.91</v>
      </c>
      <c r="C109">
        <v>3.3790925145489701</v>
      </c>
      <c r="D109">
        <v>7.5118749999999999</v>
      </c>
      <c r="E109">
        <v>-4.1327824854510293</v>
      </c>
      <c r="F109" t="s">
        <v>647</v>
      </c>
    </row>
    <row r="110" spans="1:6" x14ac:dyDescent="0.15">
      <c r="A110" t="s">
        <v>189</v>
      </c>
      <c r="B110">
        <v>247.2</v>
      </c>
      <c r="C110">
        <v>3.24186754371443</v>
      </c>
      <c r="D110">
        <v>7.3023129999999998</v>
      </c>
      <c r="E110">
        <v>-4.0604454562855699</v>
      </c>
      <c r="F110" t="s">
        <v>647</v>
      </c>
    </row>
    <row r="111" spans="1:6" hidden="1" x14ac:dyDescent="0.15">
      <c r="A111" t="s">
        <v>190</v>
      </c>
      <c r="B111">
        <v>247.43</v>
      </c>
      <c r="C111">
        <v>3.66824700693524</v>
      </c>
      <c r="D111">
        <v>6.9228750000000003</v>
      </c>
      <c r="E111">
        <v>-3.2546279930647604</v>
      </c>
      <c r="F111" t="s">
        <v>651</v>
      </c>
    </row>
    <row r="112" spans="1:6" hidden="1" x14ac:dyDescent="0.15">
      <c r="A112" t="s">
        <v>191</v>
      </c>
      <c r="B112">
        <v>247.42</v>
      </c>
      <c r="C112">
        <v>3.5813738322090001</v>
      </c>
      <c r="D112">
        <v>6.8753130000000002</v>
      </c>
      <c r="E112">
        <v>-3.2939391677910002</v>
      </c>
      <c r="F112" t="s">
        <v>651</v>
      </c>
    </row>
    <row r="113" spans="1:6" hidden="1" x14ac:dyDescent="0.15">
      <c r="A113" t="s">
        <v>192</v>
      </c>
      <c r="B113">
        <v>246.82</v>
      </c>
      <c r="C113">
        <v>4.80958265699942</v>
      </c>
      <c r="D113">
        <v>7.1801880000000002</v>
      </c>
      <c r="E113">
        <v>-2.3706053430005802</v>
      </c>
      <c r="F113" t="s">
        <v>651</v>
      </c>
    </row>
    <row r="114" spans="1:6" hidden="1" x14ac:dyDescent="0.15">
      <c r="A114" t="s">
        <v>193</v>
      </c>
      <c r="B114">
        <v>246.88</v>
      </c>
      <c r="C114">
        <v>4.8955974095057897</v>
      </c>
      <c r="D114">
        <v>7.178375</v>
      </c>
      <c r="E114">
        <v>-2.2827775904942103</v>
      </c>
      <c r="F114" t="s">
        <v>651</v>
      </c>
    </row>
    <row r="115" spans="1:6" hidden="1" x14ac:dyDescent="0.15">
      <c r="A115" t="s">
        <v>194</v>
      </c>
      <c r="B115">
        <v>247.1</v>
      </c>
      <c r="C115">
        <v>4.6183222576012399</v>
      </c>
      <c r="D115">
        <v>7.4119999999999999</v>
      </c>
      <c r="E115">
        <v>-2.79367774239876</v>
      </c>
      <c r="F115" t="s">
        <v>651</v>
      </c>
    </row>
    <row r="116" spans="1:6" hidden="1" x14ac:dyDescent="0.15">
      <c r="A116" t="s">
        <v>195</v>
      </c>
      <c r="B116">
        <v>246.99</v>
      </c>
      <c r="C116">
        <v>4.9667208388610398</v>
      </c>
      <c r="D116">
        <v>7.4868750000000004</v>
      </c>
      <c r="E116">
        <v>-2.5201541611389606</v>
      </c>
      <c r="F116" t="s">
        <v>651</v>
      </c>
    </row>
    <row r="117" spans="1:6" hidden="1" x14ac:dyDescent="0.15">
      <c r="A117" t="s">
        <v>196</v>
      </c>
      <c r="B117">
        <v>245.66</v>
      </c>
      <c r="C117">
        <v>7.9227391581423996</v>
      </c>
      <c r="D117">
        <v>7.4838129999999996</v>
      </c>
      <c r="E117">
        <v>0.43892615814239999</v>
      </c>
      <c r="F117" t="s">
        <v>651</v>
      </c>
    </row>
    <row r="118" spans="1:6" hidden="1" x14ac:dyDescent="0.15">
      <c r="A118" t="s">
        <v>197</v>
      </c>
      <c r="B118">
        <v>245.53</v>
      </c>
      <c r="C118">
        <v>7.9231467542901104</v>
      </c>
      <c r="D118">
        <v>7.3866250000000004</v>
      </c>
      <c r="E118">
        <v>0.53652175429010995</v>
      </c>
      <c r="F118" t="s">
        <v>651</v>
      </c>
    </row>
    <row r="119" spans="1:6" hidden="1" x14ac:dyDescent="0.15">
      <c r="A119" t="s">
        <v>198</v>
      </c>
      <c r="B119">
        <v>245.56</v>
      </c>
      <c r="C119">
        <v>7.8612460848869397</v>
      </c>
      <c r="D119">
        <v>7.2603749999999998</v>
      </c>
      <c r="E119">
        <v>0.60087108488693985</v>
      </c>
      <c r="F119" t="s">
        <v>651</v>
      </c>
    </row>
    <row r="120" spans="1:6" hidden="1" x14ac:dyDescent="0.15">
      <c r="A120" t="s">
        <v>199</v>
      </c>
      <c r="B120">
        <v>244.42</v>
      </c>
      <c r="C120">
        <v>7.6627885501424</v>
      </c>
      <c r="D120">
        <v>7.5213130000000001</v>
      </c>
      <c r="E120">
        <v>0.14147555014239988</v>
      </c>
      <c r="F120" t="s">
        <v>651</v>
      </c>
    </row>
    <row r="121" spans="1:6" x14ac:dyDescent="0.15">
      <c r="A121" t="s">
        <v>200</v>
      </c>
      <c r="B121">
        <v>244.01</v>
      </c>
      <c r="C121">
        <v>9.4198742413883494</v>
      </c>
      <c r="D121">
        <v>7.937125</v>
      </c>
      <c r="E121">
        <v>1.4827492413883494</v>
      </c>
      <c r="F121" t="s">
        <v>648</v>
      </c>
    </row>
    <row r="122" spans="1:6" hidden="1" x14ac:dyDescent="0.15">
      <c r="A122" t="s">
        <v>201</v>
      </c>
      <c r="B122">
        <v>242.19</v>
      </c>
      <c r="C122">
        <v>9.7994823051155002</v>
      </c>
      <c r="D122">
        <v>8.6026249999999997</v>
      </c>
      <c r="E122">
        <v>1.1968573051155005</v>
      </c>
      <c r="F122" t="s">
        <v>651</v>
      </c>
    </row>
    <row r="123" spans="1:6" x14ac:dyDescent="0.15">
      <c r="A123" t="s">
        <v>202</v>
      </c>
      <c r="B123">
        <v>242.37</v>
      </c>
      <c r="C123">
        <v>10.8191279337866</v>
      </c>
      <c r="D123">
        <v>8.593375</v>
      </c>
      <c r="E123">
        <v>2.2257529337866</v>
      </c>
      <c r="F123" t="s">
        <v>648</v>
      </c>
    </row>
    <row r="124" spans="1:6" x14ac:dyDescent="0.15">
      <c r="A124" t="s">
        <v>203</v>
      </c>
      <c r="B124">
        <v>242.11</v>
      </c>
      <c r="C124">
        <v>10.8027709176827</v>
      </c>
      <c r="D124">
        <v>8.6703130000000002</v>
      </c>
      <c r="E124">
        <v>2.1324579176827001</v>
      </c>
      <c r="F124" t="s">
        <v>648</v>
      </c>
    </row>
    <row r="125" spans="1:6" hidden="1" x14ac:dyDescent="0.15">
      <c r="A125" t="s">
        <v>204</v>
      </c>
      <c r="B125">
        <v>240.55</v>
      </c>
      <c r="C125">
        <v>10.048827735745199</v>
      </c>
      <c r="D125">
        <v>9.9804999999999993</v>
      </c>
      <c r="E125">
        <v>6.8327735745199902E-2</v>
      </c>
      <c r="F125" t="s">
        <v>651</v>
      </c>
    </row>
    <row r="126" spans="1:6" hidden="1" x14ac:dyDescent="0.15">
      <c r="A126" t="s">
        <v>205</v>
      </c>
      <c r="B126">
        <v>242.77</v>
      </c>
      <c r="C126">
        <v>8.7658443007006301</v>
      </c>
      <c r="D126">
        <v>8.6368749999999999</v>
      </c>
      <c r="E126">
        <v>0.12896930070063028</v>
      </c>
      <c r="F126" t="s">
        <v>651</v>
      </c>
    </row>
    <row r="127" spans="1:6" hidden="1" x14ac:dyDescent="0.15">
      <c r="A127" t="s">
        <v>206</v>
      </c>
      <c r="B127">
        <v>242.21</v>
      </c>
      <c r="C127">
        <v>8.6460257512630605</v>
      </c>
      <c r="D127">
        <v>9.0101879999999994</v>
      </c>
      <c r="E127">
        <v>-0.36416224873693892</v>
      </c>
      <c r="F127" t="s">
        <v>651</v>
      </c>
    </row>
    <row r="128" spans="1:6" hidden="1" x14ac:dyDescent="0.15">
      <c r="A128" t="s">
        <v>207</v>
      </c>
      <c r="B128">
        <v>241.8</v>
      </c>
      <c r="C128">
        <v>9.1707632635531393</v>
      </c>
      <c r="D128">
        <v>8.8338129999999992</v>
      </c>
      <c r="E128">
        <v>0.33695026355314006</v>
      </c>
      <c r="F128" t="s">
        <v>651</v>
      </c>
    </row>
    <row r="129" spans="1:6" x14ac:dyDescent="0.15">
      <c r="A129" t="s">
        <v>208</v>
      </c>
      <c r="B129">
        <v>241.35</v>
      </c>
      <c r="C129">
        <v>10.453742376123101</v>
      </c>
      <c r="D129">
        <v>9.1891879999999997</v>
      </c>
      <c r="E129">
        <v>1.2645543761231011</v>
      </c>
      <c r="F129" t="s">
        <v>648</v>
      </c>
    </row>
    <row r="130" spans="1:6" x14ac:dyDescent="0.15">
      <c r="A130" t="s">
        <v>209</v>
      </c>
      <c r="B130">
        <v>243.49</v>
      </c>
      <c r="C130">
        <v>9.5889824132759003</v>
      </c>
      <c r="D130">
        <v>8.0183750000000007</v>
      </c>
      <c r="E130">
        <v>1.5706074132758996</v>
      </c>
      <c r="F130" t="s">
        <v>648</v>
      </c>
    </row>
    <row r="131" spans="1:6" hidden="1" x14ac:dyDescent="0.15">
      <c r="A131" t="s">
        <v>210</v>
      </c>
      <c r="B131">
        <v>241.33</v>
      </c>
      <c r="C131">
        <v>7.8873051136790302</v>
      </c>
      <c r="D131">
        <v>9.0991879999999998</v>
      </c>
      <c r="E131">
        <v>-1.2118828863209696</v>
      </c>
      <c r="F131" t="s">
        <v>651</v>
      </c>
    </row>
    <row r="132" spans="1:6" hidden="1" x14ac:dyDescent="0.15">
      <c r="A132" t="s">
        <v>211</v>
      </c>
      <c r="B132">
        <v>243.29</v>
      </c>
      <c r="C132">
        <v>6.7596142770378602</v>
      </c>
      <c r="D132">
        <v>7.7578750000000003</v>
      </c>
      <c r="E132">
        <v>-0.99826072296214008</v>
      </c>
      <c r="F132" t="s">
        <v>651</v>
      </c>
    </row>
    <row r="133" spans="1:6" hidden="1" x14ac:dyDescent="0.15">
      <c r="A133" t="s">
        <v>212</v>
      </c>
      <c r="B133">
        <v>243.13</v>
      </c>
      <c r="C133">
        <v>7.3631722596498097</v>
      </c>
      <c r="D133">
        <v>7.937875</v>
      </c>
      <c r="E133">
        <v>-0.57470274035019031</v>
      </c>
      <c r="F133" t="s">
        <v>651</v>
      </c>
    </row>
    <row r="134" spans="1:6" hidden="1" x14ac:dyDescent="0.15">
      <c r="A134" t="s">
        <v>213</v>
      </c>
      <c r="B134">
        <v>242.84</v>
      </c>
      <c r="C134">
        <v>7.3212604906314098</v>
      </c>
      <c r="D134">
        <v>8.3016249999999996</v>
      </c>
      <c r="E134">
        <v>-0.98036450936858976</v>
      </c>
      <c r="F134" t="s">
        <v>651</v>
      </c>
    </row>
    <row r="135" spans="1:6" hidden="1" x14ac:dyDescent="0.15">
      <c r="A135" t="s">
        <v>214</v>
      </c>
      <c r="B135">
        <v>242.95</v>
      </c>
      <c r="C135">
        <v>7.3527169522114102</v>
      </c>
      <c r="D135">
        <v>8.6441879999999998</v>
      </c>
      <c r="E135">
        <v>-1.2914710477885896</v>
      </c>
      <c r="F135" t="s">
        <v>651</v>
      </c>
    </row>
    <row r="136" spans="1:6" hidden="1" x14ac:dyDescent="0.15">
      <c r="A136" t="s">
        <v>215</v>
      </c>
      <c r="B136">
        <v>243.01</v>
      </c>
      <c r="C136">
        <v>7.3677520813733697</v>
      </c>
      <c r="D136">
        <v>8.3309999999999995</v>
      </c>
      <c r="E136">
        <v>-0.96324791862662984</v>
      </c>
      <c r="F136" t="s">
        <v>651</v>
      </c>
    </row>
    <row r="137" spans="1:6" hidden="1" x14ac:dyDescent="0.15">
      <c r="A137" t="s">
        <v>216</v>
      </c>
      <c r="B137">
        <v>244.66</v>
      </c>
      <c r="C137">
        <v>6.28441262572988</v>
      </c>
      <c r="D137">
        <v>7.1073750000000002</v>
      </c>
      <c r="E137">
        <v>-0.8229623742701202</v>
      </c>
      <c r="F137" t="s">
        <v>651</v>
      </c>
    </row>
    <row r="138" spans="1:6" hidden="1" x14ac:dyDescent="0.15">
      <c r="A138" t="s">
        <v>217</v>
      </c>
      <c r="B138">
        <v>242.64</v>
      </c>
      <c r="C138">
        <v>4.5443801823460399</v>
      </c>
      <c r="D138">
        <v>7.7466249999999999</v>
      </c>
      <c r="E138">
        <v>-3.20224481765396</v>
      </c>
      <c r="F138" t="s">
        <v>651</v>
      </c>
    </row>
    <row r="139" spans="1:6" x14ac:dyDescent="0.15">
      <c r="A139" t="s">
        <v>218</v>
      </c>
      <c r="B139">
        <v>243.77</v>
      </c>
      <c r="C139">
        <v>3.8505267736836801</v>
      </c>
      <c r="D139">
        <v>7.7166249999999996</v>
      </c>
      <c r="E139">
        <v>-3.8660982263163195</v>
      </c>
      <c r="F139" t="s">
        <v>647</v>
      </c>
    </row>
    <row r="140" spans="1:6" hidden="1" x14ac:dyDescent="0.15">
      <c r="A140" t="s">
        <v>219</v>
      </c>
      <c r="B140">
        <v>244.24</v>
      </c>
      <c r="C140">
        <v>4.1031431376760104</v>
      </c>
      <c r="D140">
        <v>7.3676250000000003</v>
      </c>
      <c r="E140">
        <v>-3.26448186232399</v>
      </c>
      <c r="F140" t="s">
        <v>651</v>
      </c>
    </row>
    <row r="141" spans="1:6" hidden="1" x14ac:dyDescent="0.15">
      <c r="A141" t="s">
        <v>220</v>
      </c>
      <c r="B141">
        <v>244.55</v>
      </c>
      <c r="C141">
        <v>5.5909188024516201</v>
      </c>
      <c r="D141">
        <v>7.2106250000000003</v>
      </c>
      <c r="E141">
        <v>-1.6197061975483802</v>
      </c>
      <c r="F141" t="s">
        <v>651</v>
      </c>
    </row>
    <row r="142" spans="1:6" hidden="1" x14ac:dyDescent="0.15">
      <c r="A142" t="s">
        <v>221</v>
      </c>
      <c r="B142">
        <v>243.36</v>
      </c>
      <c r="C142">
        <v>5.2282739425963296</v>
      </c>
      <c r="D142">
        <v>7.8250000000000002</v>
      </c>
      <c r="E142">
        <v>-2.5967260574036706</v>
      </c>
      <c r="F142" t="s">
        <v>651</v>
      </c>
    </row>
    <row r="143" spans="1:6" hidden="1" x14ac:dyDescent="0.15">
      <c r="A143" t="s">
        <v>222</v>
      </c>
      <c r="B143">
        <v>243.41</v>
      </c>
      <c r="C143">
        <v>5.2838024955812504</v>
      </c>
      <c r="D143">
        <v>7.4821249999999999</v>
      </c>
      <c r="E143">
        <v>-2.1983225044187495</v>
      </c>
      <c r="F143" t="s">
        <v>651</v>
      </c>
    </row>
    <row r="144" spans="1:6" hidden="1" x14ac:dyDescent="0.15">
      <c r="A144" t="s">
        <v>223</v>
      </c>
      <c r="B144">
        <v>243.78</v>
      </c>
      <c r="C144">
        <v>5.1435737051828596</v>
      </c>
      <c r="D144">
        <v>7.3458750000000004</v>
      </c>
      <c r="E144">
        <v>-2.2023012948171408</v>
      </c>
      <c r="F144" t="s">
        <v>651</v>
      </c>
    </row>
    <row r="145" spans="1:6" hidden="1" x14ac:dyDescent="0.15">
      <c r="A145" t="s">
        <v>224</v>
      </c>
      <c r="B145">
        <v>243.66</v>
      </c>
      <c r="C145">
        <v>5.52600558800534</v>
      </c>
      <c r="D145">
        <v>7.7558749999999996</v>
      </c>
      <c r="E145">
        <v>-2.2298694119946596</v>
      </c>
      <c r="F145" t="s">
        <v>651</v>
      </c>
    </row>
    <row r="146" spans="1:6" hidden="1" x14ac:dyDescent="0.15">
      <c r="A146" t="s">
        <v>225</v>
      </c>
      <c r="B146">
        <v>243.21</v>
      </c>
      <c r="C146">
        <v>5.5447512745184797</v>
      </c>
      <c r="D146">
        <v>7.8351249999999997</v>
      </c>
      <c r="E146">
        <v>-2.29037372548152</v>
      </c>
      <c r="F146" t="s">
        <v>651</v>
      </c>
    </row>
    <row r="147" spans="1:6" hidden="1" x14ac:dyDescent="0.15">
      <c r="A147" t="s">
        <v>226</v>
      </c>
      <c r="B147">
        <v>243.99</v>
      </c>
      <c r="C147">
        <v>4.7780872699783501</v>
      </c>
      <c r="D147">
        <v>7.0176879999999997</v>
      </c>
      <c r="E147">
        <v>-2.2396007300216496</v>
      </c>
      <c r="F147" t="s">
        <v>651</v>
      </c>
    </row>
    <row r="148" spans="1:6" hidden="1" x14ac:dyDescent="0.15">
      <c r="A148" t="s">
        <v>227</v>
      </c>
      <c r="B148">
        <v>244.17</v>
      </c>
      <c r="C148">
        <v>4.6931815980887404</v>
      </c>
      <c r="D148">
        <v>7.0439999999999996</v>
      </c>
      <c r="E148">
        <v>-2.3508184019112592</v>
      </c>
      <c r="F148" t="s">
        <v>651</v>
      </c>
    </row>
    <row r="149" spans="1:6" hidden="1" x14ac:dyDescent="0.15">
      <c r="A149" t="s">
        <v>228</v>
      </c>
      <c r="B149">
        <v>243.36</v>
      </c>
      <c r="C149">
        <v>5.1178451654183998</v>
      </c>
      <c r="D149">
        <v>7.1906249999999998</v>
      </c>
      <c r="E149">
        <v>-2.0727798345816</v>
      </c>
      <c r="F149" t="s">
        <v>651</v>
      </c>
    </row>
    <row r="150" spans="1:6" hidden="1" x14ac:dyDescent="0.15">
      <c r="A150" t="s">
        <v>229</v>
      </c>
      <c r="B150">
        <v>241.44</v>
      </c>
      <c r="C150">
        <v>4.2707302130242502</v>
      </c>
      <c r="D150">
        <v>7.6763750000000002</v>
      </c>
      <c r="E150">
        <v>-3.40564478697575</v>
      </c>
      <c r="F150" t="s">
        <v>651</v>
      </c>
    </row>
    <row r="151" spans="1:6" x14ac:dyDescent="0.15">
      <c r="A151" t="s">
        <v>230</v>
      </c>
      <c r="B151">
        <v>241.5</v>
      </c>
      <c r="C151">
        <v>11.8813613115823</v>
      </c>
      <c r="D151">
        <v>7.7</v>
      </c>
      <c r="E151">
        <v>4.1813613115822994</v>
      </c>
      <c r="F151" t="s">
        <v>648</v>
      </c>
    </row>
    <row r="152" spans="1:6" x14ac:dyDescent="0.15">
      <c r="A152" t="s">
        <v>231</v>
      </c>
      <c r="B152">
        <v>241.71</v>
      </c>
      <c r="C152">
        <v>11.8833360619356</v>
      </c>
      <c r="D152">
        <v>7.2021879999999996</v>
      </c>
      <c r="E152">
        <v>4.6811480619356001</v>
      </c>
      <c r="F152" t="s">
        <v>648</v>
      </c>
    </row>
    <row r="153" spans="1:6" x14ac:dyDescent="0.15">
      <c r="A153" t="s">
        <v>232</v>
      </c>
      <c r="B153">
        <v>241.76</v>
      </c>
      <c r="C153">
        <v>12.143575916034001</v>
      </c>
      <c r="D153">
        <v>7.3663129999999999</v>
      </c>
      <c r="E153">
        <v>4.777262916034001</v>
      </c>
      <c r="F153" t="s">
        <v>648</v>
      </c>
    </row>
    <row r="154" spans="1:6" x14ac:dyDescent="0.15">
      <c r="A154" t="s">
        <v>233</v>
      </c>
      <c r="B154">
        <v>240.61</v>
      </c>
      <c r="C154">
        <v>12.0361324256139</v>
      </c>
      <c r="D154">
        <v>7.7301880000000001</v>
      </c>
      <c r="E154">
        <v>4.3059444256138999</v>
      </c>
      <c r="F154" t="s">
        <v>648</v>
      </c>
    </row>
    <row r="155" spans="1:6" x14ac:dyDescent="0.15">
      <c r="A155" t="s">
        <v>234</v>
      </c>
      <c r="B155">
        <v>240.05</v>
      </c>
      <c r="C155">
        <v>12.057819907589099</v>
      </c>
      <c r="D155">
        <v>8.0436250000000005</v>
      </c>
      <c r="E155">
        <v>4.0141949075890988</v>
      </c>
      <c r="F155" t="s">
        <v>648</v>
      </c>
    </row>
    <row r="156" spans="1:6" x14ac:dyDescent="0.15">
      <c r="A156" t="s">
        <v>235</v>
      </c>
      <c r="B156">
        <v>239.52</v>
      </c>
      <c r="C156">
        <v>12.036019841219201</v>
      </c>
      <c r="D156">
        <v>8.1739999999999995</v>
      </c>
      <c r="E156">
        <v>3.8620198412192011</v>
      </c>
      <c r="F156" t="s">
        <v>648</v>
      </c>
    </row>
    <row r="157" spans="1:6" x14ac:dyDescent="0.15">
      <c r="A157" t="s">
        <v>236</v>
      </c>
      <c r="B157">
        <v>238.31</v>
      </c>
      <c r="C157">
        <v>11.6471151526246</v>
      </c>
      <c r="D157">
        <v>8.9096250000000001</v>
      </c>
      <c r="E157">
        <v>2.7374901526246003</v>
      </c>
      <c r="F157" t="s">
        <v>648</v>
      </c>
    </row>
    <row r="158" spans="1:6" hidden="1" x14ac:dyDescent="0.15">
      <c r="A158" t="s">
        <v>237</v>
      </c>
      <c r="B158">
        <v>236.77</v>
      </c>
      <c r="C158">
        <v>10.8487050034053</v>
      </c>
      <c r="D158">
        <v>10.458880000000001</v>
      </c>
      <c r="E158">
        <v>0.38982500340529924</v>
      </c>
      <c r="F158" t="s">
        <v>651</v>
      </c>
    </row>
    <row r="159" spans="1:6" hidden="1" x14ac:dyDescent="0.15">
      <c r="A159" t="s">
        <v>238</v>
      </c>
      <c r="B159">
        <v>235.82</v>
      </c>
      <c r="C159">
        <v>10.8341038602598</v>
      </c>
      <c r="D159">
        <v>11.89081</v>
      </c>
      <c r="E159">
        <v>-1.0567061397402</v>
      </c>
      <c r="F159" t="s">
        <v>651</v>
      </c>
    </row>
    <row r="160" spans="1:6" x14ac:dyDescent="0.15">
      <c r="A160" t="s">
        <v>239</v>
      </c>
      <c r="B160">
        <v>240.08</v>
      </c>
      <c r="C160">
        <v>4.1930434652569302</v>
      </c>
      <c r="D160">
        <v>7.9714999999999998</v>
      </c>
      <c r="E160">
        <v>-3.7784565347430696</v>
      </c>
      <c r="F160" t="s">
        <v>647</v>
      </c>
    </row>
    <row r="161" spans="1:6" x14ac:dyDescent="0.15">
      <c r="A161" t="s">
        <v>240</v>
      </c>
      <c r="B161">
        <v>240.3</v>
      </c>
      <c r="C161">
        <v>4.2344224245769402</v>
      </c>
      <c r="D161">
        <v>8.1826249999999998</v>
      </c>
      <c r="E161">
        <v>-3.9482025754230596</v>
      </c>
      <c r="F161" t="s">
        <v>647</v>
      </c>
    </row>
    <row r="162" spans="1:6" x14ac:dyDescent="0.15">
      <c r="A162" t="s">
        <v>241</v>
      </c>
      <c r="B162">
        <v>238.98</v>
      </c>
      <c r="C162">
        <v>3.0873742750099402</v>
      </c>
      <c r="D162">
        <v>8.4718750000000007</v>
      </c>
      <c r="E162">
        <v>-5.38450072499006</v>
      </c>
      <c r="F162" t="s">
        <v>647</v>
      </c>
    </row>
    <row r="163" spans="1:6" x14ac:dyDescent="0.15">
      <c r="A163" t="s">
        <v>242</v>
      </c>
      <c r="B163">
        <v>239.38</v>
      </c>
      <c r="C163">
        <v>3.10932564696245</v>
      </c>
      <c r="D163">
        <v>8.3506250000000009</v>
      </c>
      <c r="E163">
        <v>-5.2412993530375509</v>
      </c>
      <c r="F163" t="s">
        <v>647</v>
      </c>
    </row>
    <row r="164" spans="1:6" x14ac:dyDescent="0.15">
      <c r="A164" t="s">
        <v>243</v>
      </c>
      <c r="B164">
        <v>239.87</v>
      </c>
      <c r="C164">
        <v>3.1478909572454099</v>
      </c>
      <c r="D164">
        <v>7.7831250000000001</v>
      </c>
      <c r="E164">
        <v>-4.6352340427545897</v>
      </c>
      <c r="F164" t="s">
        <v>647</v>
      </c>
    </row>
    <row r="165" spans="1:6" x14ac:dyDescent="0.15">
      <c r="A165" t="s">
        <v>244</v>
      </c>
      <c r="B165">
        <v>239.44</v>
      </c>
      <c r="C165">
        <v>3.0700062656379901</v>
      </c>
      <c r="D165">
        <v>7.7553130000000001</v>
      </c>
      <c r="E165">
        <v>-4.6853067343620101</v>
      </c>
      <c r="F165" t="s">
        <v>647</v>
      </c>
    </row>
    <row r="166" spans="1:6" x14ac:dyDescent="0.15">
      <c r="A166" t="s">
        <v>245</v>
      </c>
      <c r="B166">
        <v>239.66</v>
      </c>
      <c r="C166">
        <v>3.0307464165944298</v>
      </c>
      <c r="D166">
        <v>7.5038749999999999</v>
      </c>
      <c r="E166">
        <v>-4.4731285834055701</v>
      </c>
      <c r="F166" t="s">
        <v>647</v>
      </c>
    </row>
    <row r="167" spans="1:6" x14ac:dyDescent="0.15">
      <c r="A167" t="s">
        <v>246</v>
      </c>
      <c r="B167">
        <v>239.7</v>
      </c>
      <c r="C167">
        <v>4.1022491731767703</v>
      </c>
      <c r="D167">
        <v>8.0945</v>
      </c>
      <c r="E167">
        <v>-3.9922508268232297</v>
      </c>
      <c r="F167" t="s">
        <v>647</v>
      </c>
    </row>
    <row r="168" spans="1:6" hidden="1" x14ac:dyDescent="0.15">
      <c r="A168" t="s">
        <v>247</v>
      </c>
      <c r="B168">
        <v>238.76</v>
      </c>
      <c r="C168">
        <v>6.5990891563441503</v>
      </c>
      <c r="D168">
        <v>8.0676249999999996</v>
      </c>
      <c r="E168">
        <v>-1.4685358436558493</v>
      </c>
      <c r="F168" t="s">
        <v>651</v>
      </c>
    </row>
    <row r="169" spans="1:6" hidden="1" x14ac:dyDescent="0.15">
      <c r="A169" t="s">
        <v>248</v>
      </c>
      <c r="B169">
        <v>238.48</v>
      </c>
      <c r="C169">
        <v>7.1609141041853999</v>
      </c>
      <c r="D169">
        <v>8.2833749999999995</v>
      </c>
      <c r="E169">
        <v>-1.1224608958145996</v>
      </c>
      <c r="F169" t="s">
        <v>651</v>
      </c>
    </row>
    <row r="170" spans="1:6" hidden="1" x14ac:dyDescent="0.15">
      <c r="A170" t="s">
        <v>249</v>
      </c>
      <c r="B170">
        <v>238.77</v>
      </c>
      <c r="C170">
        <v>7.7520136000662001</v>
      </c>
      <c r="D170">
        <v>8.2841880000000003</v>
      </c>
      <c r="E170">
        <v>-0.53217439993380022</v>
      </c>
      <c r="F170" t="s">
        <v>651</v>
      </c>
    </row>
    <row r="171" spans="1:6" hidden="1" x14ac:dyDescent="0.15">
      <c r="A171" t="s">
        <v>250</v>
      </c>
      <c r="B171">
        <v>238.68</v>
      </c>
      <c r="C171">
        <v>8.0365369414446608</v>
      </c>
      <c r="D171">
        <v>8.0128749999999993</v>
      </c>
      <c r="E171">
        <v>2.3661941444661494E-2</v>
      </c>
      <c r="F171" t="s">
        <v>651</v>
      </c>
    </row>
    <row r="172" spans="1:6" hidden="1" x14ac:dyDescent="0.15">
      <c r="A172" t="s">
        <v>251</v>
      </c>
      <c r="B172">
        <v>238.08</v>
      </c>
      <c r="C172">
        <v>8.5106119987435793</v>
      </c>
      <c r="D172">
        <v>8.2236879999999992</v>
      </c>
      <c r="E172">
        <v>0.2869239987435801</v>
      </c>
      <c r="F172" t="s">
        <v>651</v>
      </c>
    </row>
    <row r="173" spans="1:6" hidden="1" x14ac:dyDescent="0.15">
      <c r="A173" t="s">
        <v>252</v>
      </c>
      <c r="B173">
        <v>238.6</v>
      </c>
      <c r="C173">
        <v>8.9441039589150595</v>
      </c>
      <c r="D173">
        <v>8.1760000000000002</v>
      </c>
      <c r="E173">
        <v>0.76810395891505934</v>
      </c>
      <c r="F173" t="s">
        <v>651</v>
      </c>
    </row>
    <row r="174" spans="1:6" x14ac:dyDescent="0.15">
      <c r="A174" t="s">
        <v>253</v>
      </c>
      <c r="B174">
        <v>238.4</v>
      </c>
      <c r="C174">
        <v>10.2639226583373</v>
      </c>
      <c r="D174">
        <v>8.4918130000000005</v>
      </c>
      <c r="E174">
        <v>1.7721096583372997</v>
      </c>
      <c r="F174" t="s">
        <v>648</v>
      </c>
    </row>
    <row r="175" spans="1:6" x14ac:dyDescent="0.15">
      <c r="A175" t="s">
        <v>254</v>
      </c>
      <c r="B175">
        <v>238.55</v>
      </c>
      <c r="C175">
        <v>10.770478275101899</v>
      </c>
      <c r="D175">
        <v>8.3703129999999994</v>
      </c>
      <c r="E175">
        <v>2.4001652751018998</v>
      </c>
      <c r="F175" t="s">
        <v>648</v>
      </c>
    </row>
    <row r="176" spans="1:6" x14ac:dyDescent="0.15">
      <c r="A176" t="s">
        <v>255</v>
      </c>
      <c r="B176">
        <v>237.17</v>
      </c>
      <c r="C176">
        <v>10.5452028467794</v>
      </c>
      <c r="D176">
        <v>8.5466250000000006</v>
      </c>
      <c r="E176">
        <v>1.9985778467793995</v>
      </c>
      <c r="F176" t="s">
        <v>648</v>
      </c>
    </row>
    <row r="177" spans="1:6" hidden="1" x14ac:dyDescent="0.15">
      <c r="A177" t="s">
        <v>256</v>
      </c>
      <c r="B177">
        <v>234.59</v>
      </c>
      <c r="C177">
        <v>8.6230731415051505</v>
      </c>
      <c r="D177">
        <v>11.90419</v>
      </c>
      <c r="E177">
        <v>-3.2811168584948494</v>
      </c>
      <c r="F177" t="s">
        <v>651</v>
      </c>
    </row>
    <row r="178" spans="1:6" hidden="1" x14ac:dyDescent="0.15">
      <c r="A178" t="s">
        <v>257</v>
      </c>
      <c r="B178">
        <v>235.34</v>
      </c>
      <c r="C178">
        <v>8.4629288475992297</v>
      </c>
      <c r="D178">
        <v>11.11463</v>
      </c>
      <c r="E178">
        <v>-2.6517011524007703</v>
      </c>
      <c r="F178" t="s">
        <v>651</v>
      </c>
    </row>
    <row r="179" spans="1:6" x14ac:dyDescent="0.15">
      <c r="A179" t="s">
        <v>258</v>
      </c>
      <c r="B179">
        <v>233.44</v>
      </c>
      <c r="C179">
        <v>7.1867944018618903</v>
      </c>
      <c r="D179">
        <v>12.24231</v>
      </c>
      <c r="E179">
        <v>-5.0555155981381095</v>
      </c>
      <c r="F179" t="s">
        <v>647</v>
      </c>
    </row>
    <row r="180" spans="1:6" x14ac:dyDescent="0.15">
      <c r="A180" t="s">
        <v>259</v>
      </c>
      <c r="B180">
        <v>233.87</v>
      </c>
      <c r="C180">
        <v>7.2741472218622301</v>
      </c>
      <c r="D180">
        <v>11.88081</v>
      </c>
      <c r="E180">
        <v>-4.6066627781377703</v>
      </c>
      <c r="F180" t="s">
        <v>647</v>
      </c>
    </row>
    <row r="181" spans="1:6" x14ac:dyDescent="0.15">
      <c r="A181" t="s">
        <v>260</v>
      </c>
      <c r="B181">
        <v>234.57</v>
      </c>
      <c r="C181">
        <v>7.1738397970501904</v>
      </c>
      <c r="D181">
        <v>11.818630000000001</v>
      </c>
      <c r="E181">
        <v>-4.6447902029498103</v>
      </c>
      <c r="F181" t="s">
        <v>647</v>
      </c>
    </row>
    <row r="182" spans="1:6" x14ac:dyDescent="0.15">
      <c r="A182" t="s">
        <v>261</v>
      </c>
      <c r="B182">
        <v>232.51</v>
      </c>
      <c r="C182">
        <v>4.5459612709890296</v>
      </c>
      <c r="D182">
        <v>13.28688</v>
      </c>
      <c r="E182">
        <v>-8.7409187290109713</v>
      </c>
      <c r="F182" t="s">
        <v>647</v>
      </c>
    </row>
    <row r="183" spans="1:6" x14ac:dyDescent="0.15">
      <c r="A183" t="s">
        <v>262</v>
      </c>
      <c r="B183">
        <v>234.03</v>
      </c>
      <c r="C183">
        <v>3.4884546977405</v>
      </c>
      <c r="D183">
        <v>12.613</v>
      </c>
      <c r="E183">
        <v>-9.1245453022594987</v>
      </c>
      <c r="F183" t="s">
        <v>647</v>
      </c>
    </row>
    <row r="184" spans="1:6" x14ac:dyDescent="0.15">
      <c r="A184" t="s">
        <v>263</v>
      </c>
      <c r="B184">
        <v>235.06</v>
      </c>
      <c r="C184">
        <v>3.5172975058619098</v>
      </c>
      <c r="D184">
        <v>12.36988</v>
      </c>
      <c r="E184">
        <v>-8.8525824941380904</v>
      </c>
      <c r="F184" t="s">
        <v>647</v>
      </c>
    </row>
    <row r="185" spans="1:6" x14ac:dyDescent="0.15">
      <c r="A185" t="s">
        <v>264</v>
      </c>
      <c r="B185">
        <v>235.34</v>
      </c>
      <c r="C185">
        <v>3.5134817252730102</v>
      </c>
      <c r="D185">
        <v>11.83888</v>
      </c>
      <c r="E185">
        <v>-8.3253982747269895</v>
      </c>
      <c r="F185" t="s">
        <v>647</v>
      </c>
    </row>
    <row r="186" spans="1:6" x14ac:dyDescent="0.15">
      <c r="A186" t="s">
        <v>265</v>
      </c>
      <c r="B186">
        <v>235.2</v>
      </c>
      <c r="C186">
        <v>5.2606257026909198</v>
      </c>
      <c r="D186">
        <v>10.441380000000001</v>
      </c>
      <c r="E186">
        <v>-5.1807542973090808</v>
      </c>
      <c r="F186" t="s">
        <v>647</v>
      </c>
    </row>
    <row r="187" spans="1:6" x14ac:dyDescent="0.15">
      <c r="A187" t="s">
        <v>266</v>
      </c>
      <c r="B187">
        <v>235.44</v>
      </c>
      <c r="C187">
        <v>5.2613804877681396</v>
      </c>
      <c r="D187">
        <v>10.0565</v>
      </c>
      <c r="E187">
        <v>-4.7951195122318602</v>
      </c>
      <c r="F187" t="s">
        <v>647</v>
      </c>
    </row>
    <row r="188" spans="1:6" x14ac:dyDescent="0.15">
      <c r="A188" t="s">
        <v>267</v>
      </c>
      <c r="B188">
        <v>234.78</v>
      </c>
      <c r="C188">
        <v>5.1536557234983604</v>
      </c>
      <c r="D188">
        <v>10.26431</v>
      </c>
      <c r="E188">
        <v>-5.1106542765016396</v>
      </c>
      <c r="F188" t="s">
        <v>647</v>
      </c>
    </row>
    <row r="189" spans="1:6" x14ac:dyDescent="0.15">
      <c r="A189" t="s">
        <v>268</v>
      </c>
      <c r="B189">
        <v>235.48</v>
      </c>
      <c r="C189">
        <v>4.8453390299105497</v>
      </c>
      <c r="D189">
        <v>9.5543130000000005</v>
      </c>
      <c r="E189">
        <v>-4.7089739700894508</v>
      </c>
      <c r="F189" t="s">
        <v>647</v>
      </c>
    </row>
    <row r="190" spans="1:6" x14ac:dyDescent="0.15">
      <c r="A190" t="s">
        <v>269</v>
      </c>
      <c r="B190">
        <v>235.33</v>
      </c>
      <c r="C190">
        <v>4.9399023443798402</v>
      </c>
      <c r="D190">
        <v>9.4903130000000004</v>
      </c>
      <c r="E190">
        <v>-4.5504106556201602</v>
      </c>
      <c r="F190" t="s">
        <v>647</v>
      </c>
    </row>
    <row r="191" spans="1:6" hidden="1" x14ac:dyDescent="0.15">
      <c r="A191" t="s">
        <v>270</v>
      </c>
      <c r="B191">
        <v>235.74</v>
      </c>
      <c r="C191">
        <v>8.8704799219686592</v>
      </c>
      <c r="D191">
        <v>9.7371250000000007</v>
      </c>
      <c r="E191">
        <v>-0.8666450780313415</v>
      </c>
      <c r="F191" t="s">
        <v>651</v>
      </c>
    </row>
    <row r="192" spans="1:6" hidden="1" x14ac:dyDescent="0.15">
      <c r="A192" t="s">
        <v>271</v>
      </c>
      <c r="B192">
        <v>236.29</v>
      </c>
      <c r="C192">
        <v>8.8116569965517808</v>
      </c>
      <c r="D192">
        <v>9.2646250000000006</v>
      </c>
      <c r="E192">
        <v>-0.45296800344821975</v>
      </c>
      <c r="F192" t="s">
        <v>651</v>
      </c>
    </row>
    <row r="193" spans="1:6" hidden="1" x14ac:dyDescent="0.15">
      <c r="A193" t="s">
        <v>272</v>
      </c>
      <c r="B193">
        <v>235.54</v>
      </c>
      <c r="C193">
        <v>9.0136114513153203</v>
      </c>
      <c r="D193">
        <v>9.1721249999999994</v>
      </c>
      <c r="E193">
        <v>-0.15851354868467915</v>
      </c>
      <c r="F193" t="s">
        <v>651</v>
      </c>
    </row>
    <row r="194" spans="1:6" hidden="1" x14ac:dyDescent="0.15">
      <c r="A194" t="s">
        <v>273</v>
      </c>
      <c r="B194">
        <v>235.32</v>
      </c>
      <c r="C194">
        <v>8.9059459274652593</v>
      </c>
      <c r="D194">
        <v>9.3306249999999995</v>
      </c>
      <c r="E194">
        <v>-0.42467907253474024</v>
      </c>
      <c r="F194" t="s">
        <v>651</v>
      </c>
    </row>
    <row r="195" spans="1:6" hidden="1" x14ac:dyDescent="0.15">
      <c r="A195" t="s">
        <v>274</v>
      </c>
      <c r="B195">
        <v>233.62</v>
      </c>
      <c r="C195">
        <v>9.3702289242664492</v>
      </c>
      <c r="D195">
        <v>10.478</v>
      </c>
      <c r="E195">
        <v>-1.1077710757335506</v>
      </c>
      <c r="F195" t="s">
        <v>651</v>
      </c>
    </row>
    <row r="196" spans="1:6" hidden="1" x14ac:dyDescent="0.15">
      <c r="A196" t="s">
        <v>275</v>
      </c>
      <c r="B196">
        <v>233.86</v>
      </c>
      <c r="C196">
        <v>9.4405806081398005</v>
      </c>
      <c r="D196">
        <v>11.11938</v>
      </c>
      <c r="E196">
        <v>-1.6787993918601991</v>
      </c>
      <c r="F196" t="s">
        <v>651</v>
      </c>
    </row>
    <row r="197" spans="1:6" hidden="1" x14ac:dyDescent="0.15">
      <c r="A197" t="s">
        <v>276</v>
      </c>
      <c r="B197">
        <v>234.03</v>
      </c>
      <c r="C197">
        <v>9.51160064639609</v>
      </c>
      <c r="D197">
        <v>11.00338</v>
      </c>
      <c r="E197">
        <v>-1.4917793536039099</v>
      </c>
      <c r="F197" t="s">
        <v>651</v>
      </c>
    </row>
    <row r="198" spans="1:6" hidden="1" x14ac:dyDescent="0.15">
      <c r="A198" t="s">
        <v>277</v>
      </c>
      <c r="B198">
        <v>234.28</v>
      </c>
      <c r="C198">
        <v>9.9217522981520698</v>
      </c>
      <c r="D198">
        <v>10.393000000000001</v>
      </c>
      <c r="E198">
        <v>-0.47124770184793086</v>
      </c>
      <c r="F198" t="s">
        <v>651</v>
      </c>
    </row>
    <row r="199" spans="1:6" hidden="1" x14ac:dyDescent="0.15">
      <c r="A199" t="s">
        <v>278</v>
      </c>
      <c r="B199">
        <v>233.73</v>
      </c>
      <c r="C199">
        <v>9.8116657227399102</v>
      </c>
      <c r="D199">
        <v>10.1675</v>
      </c>
      <c r="E199">
        <v>-0.3558342772600902</v>
      </c>
      <c r="F199" t="s">
        <v>651</v>
      </c>
    </row>
    <row r="200" spans="1:6" hidden="1" x14ac:dyDescent="0.15">
      <c r="A200" t="s">
        <v>279</v>
      </c>
      <c r="B200">
        <v>236.77</v>
      </c>
      <c r="C200">
        <v>6.9508562646072098</v>
      </c>
      <c r="D200">
        <v>8.7113750000000003</v>
      </c>
      <c r="E200">
        <v>-1.7605187353927905</v>
      </c>
      <c r="F200" t="s">
        <v>651</v>
      </c>
    </row>
    <row r="201" spans="1:6" hidden="1" x14ac:dyDescent="0.15">
      <c r="A201" t="s">
        <v>280</v>
      </c>
      <c r="B201">
        <v>237.03</v>
      </c>
      <c r="C201">
        <v>7.1111709951398101</v>
      </c>
      <c r="D201">
        <v>8.3683130000000006</v>
      </c>
      <c r="E201">
        <v>-1.2571420048601905</v>
      </c>
      <c r="F201" t="s">
        <v>651</v>
      </c>
    </row>
    <row r="202" spans="1:6" hidden="1" x14ac:dyDescent="0.15">
      <c r="A202" t="s">
        <v>281</v>
      </c>
      <c r="B202">
        <v>238.48</v>
      </c>
      <c r="C202">
        <v>6.4548681689584004</v>
      </c>
      <c r="D202">
        <v>8.2264999999999997</v>
      </c>
      <c r="E202">
        <v>-1.7716318310415993</v>
      </c>
      <c r="F202" t="s">
        <v>651</v>
      </c>
    </row>
    <row r="203" spans="1:6" hidden="1" x14ac:dyDescent="0.15">
      <c r="A203" t="s">
        <v>282</v>
      </c>
      <c r="B203">
        <v>238.95</v>
      </c>
      <c r="C203">
        <v>6.34375121969296</v>
      </c>
      <c r="D203">
        <v>8.7683129999999991</v>
      </c>
      <c r="E203">
        <v>-2.4245617803070392</v>
      </c>
      <c r="F203" t="s">
        <v>651</v>
      </c>
    </row>
    <row r="204" spans="1:6" x14ac:dyDescent="0.15">
      <c r="A204" t="s">
        <v>283</v>
      </c>
      <c r="B204">
        <v>236.9</v>
      </c>
      <c r="C204">
        <v>4.9098008079521698</v>
      </c>
      <c r="D204">
        <v>9.2811249999999994</v>
      </c>
      <c r="E204">
        <v>-4.3713241920478296</v>
      </c>
      <c r="F204" t="s">
        <v>647</v>
      </c>
    </row>
    <row r="205" spans="1:6" hidden="1" x14ac:dyDescent="0.15">
      <c r="A205" t="s">
        <v>284</v>
      </c>
      <c r="B205">
        <v>237.81</v>
      </c>
      <c r="C205">
        <v>9.2868876305390309</v>
      </c>
      <c r="D205">
        <v>8.7666249999999994</v>
      </c>
      <c r="E205">
        <v>0.52026263053903143</v>
      </c>
      <c r="F205" t="s">
        <v>651</v>
      </c>
    </row>
    <row r="206" spans="1:6" hidden="1" x14ac:dyDescent="0.15">
      <c r="A206" t="s">
        <v>285</v>
      </c>
      <c r="B206">
        <v>237.69</v>
      </c>
      <c r="C206">
        <v>9.4591319489925105</v>
      </c>
      <c r="D206">
        <v>8.8461250000000007</v>
      </c>
      <c r="E206">
        <v>0.61300694899250985</v>
      </c>
      <c r="F206" t="s">
        <v>651</v>
      </c>
    </row>
    <row r="207" spans="1:6" hidden="1" x14ac:dyDescent="0.15">
      <c r="A207" t="s">
        <v>286</v>
      </c>
      <c r="B207">
        <v>236.86</v>
      </c>
      <c r="C207">
        <v>9.3003875243743206</v>
      </c>
      <c r="D207">
        <v>9.4873750000000001</v>
      </c>
      <c r="E207">
        <v>-0.18698747562567952</v>
      </c>
      <c r="F207" t="s">
        <v>651</v>
      </c>
    </row>
    <row r="208" spans="1:6" hidden="1" x14ac:dyDescent="0.15">
      <c r="A208" t="s">
        <v>287</v>
      </c>
      <c r="B208">
        <v>236.56</v>
      </c>
      <c r="C208">
        <v>9.3004140609169692</v>
      </c>
      <c r="D208">
        <v>9.2053130000000003</v>
      </c>
      <c r="E208">
        <v>9.5101060916968905E-2</v>
      </c>
      <c r="F208" t="s">
        <v>651</v>
      </c>
    </row>
    <row r="209" spans="1:6" hidden="1" x14ac:dyDescent="0.15">
      <c r="A209" t="s">
        <v>288</v>
      </c>
      <c r="B209">
        <v>237</v>
      </c>
      <c r="C209">
        <v>9.2303496259056406</v>
      </c>
      <c r="D209">
        <v>9.0506250000000001</v>
      </c>
      <c r="E209">
        <v>0.17972462590564042</v>
      </c>
      <c r="F209" t="s">
        <v>651</v>
      </c>
    </row>
    <row r="210" spans="1:6" hidden="1" x14ac:dyDescent="0.15">
      <c r="A210" t="s">
        <v>289</v>
      </c>
      <c r="B210">
        <v>237.71</v>
      </c>
      <c r="C210">
        <v>9.0512960540272598</v>
      </c>
      <c r="D210">
        <v>8.9168129999999994</v>
      </c>
      <c r="E210">
        <v>0.13448305402726035</v>
      </c>
      <c r="F210" t="s">
        <v>651</v>
      </c>
    </row>
    <row r="211" spans="1:6" hidden="1" x14ac:dyDescent="0.15">
      <c r="A211" t="s">
        <v>290</v>
      </c>
      <c r="B211">
        <v>238.42</v>
      </c>
      <c r="C211">
        <v>9.1817746934675792</v>
      </c>
      <c r="D211">
        <v>8.6818749999999998</v>
      </c>
      <c r="E211">
        <v>0.49989969346757945</v>
      </c>
      <c r="F211" t="s">
        <v>651</v>
      </c>
    </row>
    <row r="212" spans="1:6" hidden="1" x14ac:dyDescent="0.15">
      <c r="A212" t="s">
        <v>291</v>
      </c>
      <c r="B212">
        <v>238.27</v>
      </c>
      <c r="C212">
        <v>9.1645791126857805</v>
      </c>
      <c r="D212">
        <v>9.4743130000000004</v>
      </c>
      <c r="E212">
        <v>-0.30973388731421991</v>
      </c>
      <c r="F212" t="s">
        <v>651</v>
      </c>
    </row>
    <row r="213" spans="1:6" hidden="1" x14ac:dyDescent="0.15">
      <c r="A213" t="s">
        <v>292</v>
      </c>
      <c r="B213">
        <v>239.78</v>
      </c>
      <c r="C213">
        <v>8.0156543760895396</v>
      </c>
      <c r="D213">
        <v>9.9741879999999998</v>
      </c>
      <c r="E213">
        <v>-1.9585336239104603</v>
      </c>
      <c r="F213" t="s">
        <v>651</v>
      </c>
    </row>
    <row r="214" spans="1:6" x14ac:dyDescent="0.15">
      <c r="A214" t="s">
        <v>293</v>
      </c>
      <c r="B214">
        <v>236.47</v>
      </c>
      <c r="C214">
        <v>4.5157253858931297</v>
      </c>
      <c r="D214">
        <v>10.15338</v>
      </c>
      <c r="E214">
        <v>-5.6376546141068706</v>
      </c>
      <c r="F214" t="s">
        <v>647</v>
      </c>
    </row>
    <row r="215" spans="1:6" x14ac:dyDescent="0.15">
      <c r="A215" t="s">
        <v>294</v>
      </c>
      <c r="B215">
        <v>237.11</v>
      </c>
      <c r="C215">
        <v>3.9843617233354398</v>
      </c>
      <c r="D215">
        <v>9.3859999999999992</v>
      </c>
      <c r="E215">
        <v>-5.4016382766645599</v>
      </c>
      <c r="F215" t="s">
        <v>647</v>
      </c>
    </row>
    <row r="216" spans="1:6" x14ac:dyDescent="0.15">
      <c r="A216" t="s">
        <v>295</v>
      </c>
      <c r="B216">
        <v>236.74</v>
      </c>
      <c r="C216">
        <v>4.3542504638117601</v>
      </c>
      <c r="D216">
        <v>8.6543749999999999</v>
      </c>
      <c r="E216">
        <v>-4.3001245361882399</v>
      </c>
      <c r="F216" t="s">
        <v>647</v>
      </c>
    </row>
    <row r="217" spans="1:6" x14ac:dyDescent="0.15">
      <c r="A217" t="s">
        <v>296</v>
      </c>
      <c r="B217">
        <v>236.44</v>
      </c>
      <c r="C217">
        <v>4.3488058789927297</v>
      </c>
      <c r="D217">
        <v>8.9318749999999998</v>
      </c>
      <c r="E217">
        <v>-4.58306912100727</v>
      </c>
      <c r="F217" t="s">
        <v>647</v>
      </c>
    </row>
    <row r="218" spans="1:6" x14ac:dyDescent="0.15">
      <c r="A218" t="s">
        <v>297</v>
      </c>
      <c r="B218">
        <v>236.28</v>
      </c>
      <c r="C218">
        <v>4.4364532311485503</v>
      </c>
      <c r="D218">
        <v>8.9518129999999996</v>
      </c>
      <c r="E218">
        <v>-4.5153597688514493</v>
      </c>
      <c r="F218" t="s">
        <v>647</v>
      </c>
    </row>
    <row r="219" spans="1:6" x14ac:dyDescent="0.15">
      <c r="A219" t="s">
        <v>298</v>
      </c>
      <c r="B219">
        <v>236.49</v>
      </c>
      <c r="C219">
        <v>3.8738735877736401</v>
      </c>
      <c r="D219">
        <v>8.9674999999999994</v>
      </c>
      <c r="E219">
        <v>-5.0936264122263593</v>
      </c>
      <c r="F219" t="s">
        <v>647</v>
      </c>
    </row>
    <row r="220" spans="1:6" x14ac:dyDescent="0.15">
      <c r="A220" t="s">
        <v>299</v>
      </c>
      <c r="B220">
        <v>235.09</v>
      </c>
      <c r="C220">
        <v>4.0132960551955899</v>
      </c>
      <c r="D220">
        <v>8.7141249999999992</v>
      </c>
      <c r="E220">
        <v>-4.7008289448044094</v>
      </c>
      <c r="F220" t="s">
        <v>647</v>
      </c>
    </row>
    <row r="221" spans="1:6" x14ac:dyDescent="0.15">
      <c r="A221" t="s">
        <v>300</v>
      </c>
      <c r="B221">
        <v>234.72</v>
      </c>
      <c r="C221">
        <v>4.73116440819995</v>
      </c>
      <c r="D221">
        <v>9.0031250000000007</v>
      </c>
      <c r="E221">
        <v>-4.2719605918000507</v>
      </c>
      <c r="F221" t="s">
        <v>647</v>
      </c>
    </row>
    <row r="222" spans="1:6" x14ac:dyDescent="0.15">
      <c r="A222" t="s">
        <v>301</v>
      </c>
      <c r="B222">
        <v>234.92</v>
      </c>
      <c r="C222">
        <v>4.7329733460738899</v>
      </c>
      <c r="D222">
        <v>9.2246880000000004</v>
      </c>
      <c r="E222">
        <v>-4.4917146539261106</v>
      </c>
      <c r="F222" t="s">
        <v>647</v>
      </c>
    </row>
    <row r="223" spans="1:6" x14ac:dyDescent="0.15">
      <c r="A223" t="s">
        <v>302</v>
      </c>
      <c r="B223">
        <v>233.7</v>
      </c>
      <c r="C223">
        <v>4.8100539027272404</v>
      </c>
      <c r="D223">
        <v>8.4511249999999993</v>
      </c>
      <c r="E223">
        <v>-3.6410710972727589</v>
      </c>
      <c r="F223" t="s">
        <v>647</v>
      </c>
    </row>
    <row r="224" spans="1:6" x14ac:dyDescent="0.15">
      <c r="A224" t="s">
        <v>303</v>
      </c>
      <c r="B224">
        <v>232.77</v>
      </c>
      <c r="C224">
        <v>4.9388969028267002</v>
      </c>
      <c r="D224">
        <v>8.7576250000000009</v>
      </c>
      <c r="E224">
        <v>-3.8187280971733006</v>
      </c>
      <c r="F224" t="s">
        <v>647</v>
      </c>
    </row>
    <row r="225" spans="1:6" x14ac:dyDescent="0.15">
      <c r="A225" t="s">
        <v>304</v>
      </c>
      <c r="B225">
        <v>231.51</v>
      </c>
      <c r="C225">
        <v>4.7740803229542399</v>
      </c>
      <c r="D225">
        <v>8.5333129999999997</v>
      </c>
      <c r="E225">
        <v>-3.7592326770457598</v>
      </c>
      <c r="F225" t="s">
        <v>647</v>
      </c>
    </row>
    <row r="226" spans="1:6" hidden="1" x14ac:dyDescent="0.15">
      <c r="A226" t="s">
        <v>305</v>
      </c>
      <c r="B226">
        <v>230.6</v>
      </c>
      <c r="C226">
        <v>6.265817311658</v>
      </c>
      <c r="D226">
        <v>8.5824999999999996</v>
      </c>
      <c r="E226">
        <v>-2.3166826883419995</v>
      </c>
      <c r="F226" t="s">
        <v>651</v>
      </c>
    </row>
    <row r="227" spans="1:6" hidden="1" x14ac:dyDescent="0.15">
      <c r="A227" t="s">
        <v>306</v>
      </c>
      <c r="B227">
        <v>229.24</v>
      </c>
      <c r="C227">
        <v>5.5229365652453897</v>
      </c>
      <c r="D227">
        <v>8.7613749999999992</v>
      </c>
      <c r="E227">
        <v>-3.2384384347546096</v>
      </c>
      <c r="F227" t="s">
        <v>651</v>
      </c>
    </row>
    <row r="228" spans="1:6" hidden="1" x14ac:dyDescent="0.15">
      <c r="A228" t="s">
        <v>307</v>
      </c>
      <c r="B228">
        <v>228.94</v>
      </c>
      <c r="C228">
        <v>5.4803223444224898</v>
      </c>
      <c r="D228">
        <v>8.8506250000000009</v>
      </c>
      <c r="E228">
        <v>-3.3703026555775111</v>
      </c>
      <c r="F228" t="s">
        <v>651</v>
      </c>
    </row>
    <row r="229" spans="1:6" hidden="1" x14ac:dyDescent="0.15">
      <c r="A229" t="s">
        <v>308</v>
      </c>
      <c r="B229">
        <v>228.93</v>
      </c>
      <c r="C229">
        <v>7.2951694431196703</v>
      </c>
      <c r="D229">
        <v>8.8326250000000002</v>
      </c>
      <c r="E229">
        <v>-1.5374555568803299</v>
      </c>
      <c r="F229" t="s">
        <v>651</v>
      </c>
    </row>
    <row r="230" spans="1:6" hidden="1" x14ac:dyDescent="0.15">
      <c r="A230" t="s">
        <v>309</v>
      </c>
      <c r="B230">
        <v>229.34</v>
      </c>
      <c r="C230">
        <v>7.7198121212700404</v>
      </c>
      <c r="D230">
        <v>8.4268750000000008</v>
      </c>
      <c r="E230">
        <v>-0.70706287872996043</v>
      </c>
      <c r="F230" t="s">
        <v>651</v>
      </c>
    </row>
    <row r="231" spans="1:6" hidden="1" x14ac:dyDescent="0.15">
      <c r="A231" t="s">
        <v>310</v>
      </c>
      <c r="B231">
        <v>227.77</v>
      </c>
      <c r="C231">
        <v>7.2670136298871304</v>
      </c>
      <c r="D231">
        <v>9.218375</v>
      </c>
      <c r="E231">
        <v>-1.9513613701128696</v>
      </c>
      <c r="F231" t="s">
        <v>651</v>
      </c>
    </row>
    <row r="232" spans="1:6" hidden="1" x14ac:dyDescent="0.15">
      <c r="A232" t="s">
        <v>311</v>
      </c>
      <c r="B232">
        <v>227.62</v>
      </c>
      <c r="C232">
        <v>7.4651023963662304</v>
      </c>
      <c r="D232">
        <v>9.0221250000000008</v>
      </c>
      <c r="E232">
        <v>-1.5570226036337704</v>
      </c>
      <c r="F232" t="s">
        <v>651</v>
      </c>
    </row>
    <row r="233" spans="1:6" hidden="1" x14ac:dyDescent="0.15">
      <c r="A233" t="s">
        <v>312</v>
      </c>
      <c r="B233">
        <v>227.53</v>
      </c>
      <c r="C233">
        <v>7.8601015804510199</v>
      </c>
      <c r="D233">
        <v>9.2859999999999996</v>
      </c>
      <c r="E233">
        <v>-1.4258984195489797</v>
      </c>
      <c r="F233" t="s">
        <v>651</v>
      </c>
    </row>
    <row r="234" spans="1:6" hidden="1" x14ac:dyDescent="0.15">
      <c r="A234" t="s">
        <v>313</v>
      </c>
      <c r="B234">
        <v>227.55</v>
      </c>
      <c r="C234">
        <v>7.91219814460732</v>
      </c>
      <c r="D234">
        <v>9.3958130000000004</v>
      </c>
      <c r="E234">
        <v>-1.4836148553926805</v>
      </c>
      <c r="F234" t="s">
        <v>651</v>
      </c>
    </row>
    <row r="235" spans="1:6" hidden="1" x14ac:dyDescent="0.15">
      <c r="A235" t="s">
        <v>314</v>
      </c>
      <c r="B235">
        <v>228.97</v>
      </c>
      <c r="C235">
        <v>7.2594102306061199</v>
      </c>
      <c r="D235">
        <v>8.438625</v>
      </c>
      <c r="E235">
        <v>-1.1792147693938801</v>
      </c>
      <c r="F235" t="s">
        <v>651</v>
      </c>
    </row>
    <row r="236" spans="1:6" hidden="1" x14ac:dyDescent="0.15">
      <c r="A236" t="s">
        <v>315</v>
      </c>
      <c r="B236">
        <v>229.33</v>
      </c>
      <c r="C236">
        <v>7.12155197916631</v>
      </c>
      <c r="D236">
        <v>8.6363749999999992</v>
      </c>
      <c r="E236">
        <v>-1.5148230208336892</v>
      </c>
      <c r="F236" t="s">
        <v>651</v>
      </c>
    </row>
    <row r="237" spans="1:6" hidden="1" x14ac:dyDescent="0.15">
      <c r="A237" t="s">
        <v>316</v>
      </c>
      <c r="B237">
        <v>229.57</v>
      </c>
      <c r="C237">
        <v>7.3237565212624398</v>
      </c>
      <c r="D237">
        <v>8.7531879999999997</v>
      </c>
      <c r="E237">
        <v>-1.4294314787375599</v>
      </c>
      <c r="F237" t="s">
        <v>651</v>
      </c>
    </row>
    <row r="238" spans="1:6" hidden="1" x14ac:dyDescent="0.15">
      <c r="A238" t="s">
        <v>317</v>
      </c>
      <c r="B238">
        <v>227.6</v>
      </c>
      <c r="C238">
        <v>5.9499268301403703</v>
      </c>
      <c r="D238">
        <v>8.94</v>
      </c>
      <c r="E238">
        <v>-2.9900731698596292</v>
      </c>
      <c r="F238" t="s">
        <v>651</v>
      </c>
    </row>
    <row r="239" spans="1:6" x14ac:dyDescent="0.15">
      <c r="A239" t="s">
        <v>318</v>
      </c>
      <c r="B239">
        <v>226.15</v>
      </c>
      <c r="C239">
        <v>4.7925680038845204</v>
      </c>
      <c r="D239">
        <v>9.4559999999999995</v>
      </c>
      <c r="E239">
        <v>-4.6634319961154791</v>
      </c>
      <c r="F239" t="s">
        <v>647</v>
      </c>
    </row>
    <row r="240" spans="1:6" x14ac:dyDescent="0.15">
      <c r="A240" t="s">
        <v>319</v>
      </c>
      <c r="B240">
        <v>226.74</v>
      </c>
      <c r="C240">
        <v>4.9222133724520098</v>
      </c>
      <c r="D240">
        <v>9.0026879999999991</v>
      </c>
      <c r="E240">
        <v>-4.0804746275479893</v>
      </c>
      <c r="F240" t="s">
        <v>647</v>
      </c>
    </row>
    <row r="241" spans="1:6" x14ac:dyDescent="0.15">
      <c r="A241" t="s">
        <v>320</v>
      </c>
      <c r="B241">
        <v>225.91</v>
      </c>
      <c r="C241">
        <v>4.89774590002654</v>
      </c>
      <c r="D241">
        <v>10.05419</v>
      </c>
      <c r="E241">
        <v>-5.1564440999734602</v>
      </c>
      <c r="F241" t="s">
        <v>647</v>
      </c>
    </row>
    <row r="242" spans="1:6" x14ac:dyDescent="0.15">
      <c r="A242" t="s">
        <v>321</v>
      </c>
      <c r="B242">
        <v>226.75</v>
      </c>
      <c r="C242">
        <v>4.4570995985034498</v>
      </c>
      <c r="D242">
        <v>9.74</v>
      </c>
      <c r="E242">
        <v>-5.2829004014965504</v>
      </c>
      <c r="F242" t="s">
        <v>647</v>
      </c>
    </row>
    <row r="243" spans="1:6" x14ac:dyDescent="0.15">
      <c r="A243" t="s">
        <v>322</v>
      </c>
      <c r="B243">
        <v>226.25</v>
      </c>
      <c r="C243">
        <v>5.3864727060891902</v>
      </c>
      <c r="D243">
        <v>9.8351249999999997</v>
      </c>
      <c r="E243">
        <v>-4.4486522939108095</v>
      </c>
      <c r="F243" t="s">
        <v>647</v>
      </c>
    </row>
    <row r="244" spans="1:6" hidden="1" x14ac:dyDescent="0.15">
      <c r="A244" t="s">
        <v>323</v>
      </c>
      <c r="B244">
        <v>227.05</v>
      </c>
      <c r="C244">
        <v>5.9789161784728799</v>
      </c>
      <c r="D244">
        <v>9.2594999999999992</v>
      </c>
      <c r="E244">
        <v>-3.2805838215271192</v>
      </c>
      <c r="F244" t="s">
        <v>651</v>
      </c>
    </row>
    <row r="245" spans="1:6" hidden="1" x14ac:dyDescent="0.15">
      <c r="A245" t="s">
        <v>324</v>
      </c>
      <c r="B245">
        <v>226.53</v>
      </c>
      <c r="C245">
        <v>6.6208425547343701</v>
      </c>
      <c r="D245">
        <v>9.6718130000000002</v>
      </c>
      <c r="E245">
        <v>-3.0509704452656301</v>
      </c>
      <c r="F245" t="s">
        <v>651</v>
      </c>
    </row>
    <row r="246" spans="1:6" hidden="1" x14ac:dyDescent="0.15">
      <c r="A246" t="s">
        <v>325</v>
      </c>
      <c r="B246">
        <v>227.1</v>
      </c>
      <c r="C246">
        <v>6.3253575914211</v>
      </c>
      <c r="D246">
        <v>9.7333750000000006</v>
      </c>
      <c r="E246">
        <v>-3.4080174085789006</v>
      </c>
      <c r="F246" t="s">
        <v>651</v>
      </c>
    </row>
    <row r="247" spans="1:6" hidden="1" x14ac:dyDescent="0.15">
      <c r="A247" t="s">
        <v>326</v>
      </c>
      <c r="B247">
        <v>226.46</v>
      </c>
      <c r="C247">
        <v>8.0588470674346002</v>
      </c>
      <c r="D247">
        <v>9.8375000000000004</v>
      </c>
      <c r="E247">
        <v>-1.7786529325654001</v>
      </c>
      <c r="F247" t="s">
        <v>651</v>
      </c>
    </row>
    <row r="248" spans="1:6" hidden="1" x14ac:dyDescent="0.15">
      <c r="A248" t="s">
        <v>327</v>
      </c>
      <c r="B248">
        <v>226.46</v>
      </c>
      <c r="C248">
        <v>8.1589631189429301</v>
      </c>
      <c r="D248">
        <v>9.8353129999999993</v>
      </c>
      <c r="E248">
        <v>-1.6763498810570692</v>
      </c>
      <c r="F248" t="s">
        <v>651</v>
      </c>
    </row>
    <row r="249" spans="1:6" hidden="1" x14ac:dyDescent="0.15">
      <c r="A249" t="s">
        <v>328</v>
      </c>
      <c r="B249">
        <v>227.21</v>
      </c>
      <c r="C249">
        <v>7.8579465926519196</v>
      </c>
      <c r="D249">
        <v>9.5131250000000005</v>
      </c>
      <c r="E249">
        <v>-1.6551784073480809</v>
      </c>
      <c r="F249" t="s">
        <v>651</v>
      </c>
    </row>
    <row r="250" spans="1:6" hidden="1" x14ac:dyDescent="0.15">
      <c r="A250" t="s">
        <v>329</v>
      </c>
      <c r="B250">
        <v>226.4</v>
      </c>
      <c r="C250">
        <v>7.7881065655378299</v>
      </c>
      <c r="D250">
        <v>9.8366249999999997</v>
      </c>
      <c r="E250">
        <v>-2.0485184344621699</v>
      </c>
      <c r="F250" t="s">
        <v>651</v>
      </c>
    </row>
    <row r="251" spans="1:6" hidden="1" x14ac:dyDescent="0.15">
      <c r="A251" t="s">
        <v>330</v>
      </c>
      <c r="B251">
        <v>226.58</v>
      </c>
      <c r="C251">
        <v>7.9517554001320496</v>
      </c>
      <c r="D251">
        <v>9.9861880000000003</v>
      </c>
      <c r="E251">
        <v>-2.0344325998679507</v>
      </c>
      <c r="F251" t="s">
        <v>651</v>
      </c>
    </row>
    <row r="252" spans="1:6" hidden="1" x14ac:dyDescent="0.15">
      <c r="A252" t="s">
        <v>331</v>
      </c>
      <c r="B252">
        <v>225.24</v>
      </c>
      <c r="C252">
        <v>7.52173335788319</v>
      </c>
      <c r="D252">
        <v>11.004810000000001</v>
      </c>
      <c r="E252">
        <v>-3.4830766421168109</v>
      </c>
      <c r="F252" t="s">
        <v>651</v>
      </c>
    </row>
  </sheetData>
  <autoFilter ref="A1:F252">
    <filterColumn colId="5">
      <filters>
        <filter val="Long"/>
        <filter val="Short"/>
      </filters>
    </filterColumn>
  </autoFilter>
  <phoneticPr fontId="1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6:D168"/>
  <sheetViews>
    <sheetView topLeftCell="A135" workbookViewId="0">
      <selection activeCell="D76" sqref="D76:D168"/>
    </sheetView>
  </sheetViews>
  <sheetFormatPr baseColWidth="10" defaultRowHeight="14" x14ac:dyDescent="0.15"/>
  <sheetData>
    <row r="76" spans="4:4" x14ac:dyDescent="0.15">
      <c r="D76" t="s">
        <v>322</v>
      </c>
    </row>
    <row r="77" spans="4:4" x14ac:dyDescent="0.15">
      <c r="D77" t="s">
        <v>321</v>
      </c>
    </row>
    <row r="78" spans="4:4" x14ac:dyDescent="0.15">
      <c r="D78" t="s">
        <v>320</v>
      </c>
    </row>
    <row r="79" spans="4:4" x14ac:dyDescent="0.15">
      <c r="D79" t="s">
        <v>319</v>
      </c>
    </row>
    <row r="80" spans="4:4" x14ac:dyDescent="0.15">
      <c r="D80" t="s">
        <v>318</v>
      </c>
    </row>
    <row r="81" spans="4:4" x14ac:dyDescent="0.15">
      <c r="D81" t="s">
        <v>304</v>
      </c>
    </row>
    <row r="82" spans="4:4" x14ac:dyDescent="0.15">
      <c r="D82" t="s">
        <v>303</v>
      </c>
    </row>
    <row r="83" spans="4:4" x14ac:dyDescent="0.15">
      <c r="D83" t="s">
        <v>302</v>
      </c>
    </row>
    <row r="84" spans="4:4" x14ac:dyDescent="0.15">
      <c r="D84" t="s">
        <v>301</v>
      </c>
    </row>
    <row r="85" spans="4:4" x14ac:dyDescent="0.15">
      <c r="D85" t="s">
        <v>300</v>
      </c>
    </row>
    <row r="86" spans="4:4" x14ac:dyDescent="0.15">
      <c r="D86" t="s">
        <v>299</v>
      </c>
    </row>
    <row r="87" spans="4:4" x14ac:dyDescent="0.15">
      <c r="D87" t="s">
        <v>298</v>
      </c>
    </row>
    <row r="88" spans="4:4" x14ac:dyDescent="0.15">
      <c r="D88" t="s">
        <v>297</v>
      </c>
    </row>
    <row r="89" spans="4:4" x14ac:dyDescent="0.15">
      <c r="D89" t="s">
        <v>296</v>
      </c>
    </row>
    <row r="90" spans="4:4" x14ac:dyDescent="0.15">
      <c r="D90" t="s">
        <v>295</v>
      </c>
    </row>
    <row r="91" spans="4:4" x14ac:dyDescent="0.15">
      <c r="D91" t="s">
        <v>294</v>
      </c>
    </row>
    <row r="92" spans="4:4" x14ac:dyDescent="0.15">
      <c r="D92" t="s">
        <v>293</v>
      </c>
    </row>
    <row r="93" spans="4:4" x14ac:dyDescent="0.15">
      <c r="D93" t="s">
        <v>283</v>
      </c>
    </row>
    <row r="94" spans="4:4" x14ac:dyDescent="0.15">
      <c r="D94" t="s">
        <v>269</v>
      </c>
    </row>
    <row r="95" spans="4:4" x14ac:dyDescent="0.15">
      <c r="D95" t="s">
        <v>268</v>
      </c>
    </row>
    <row r="96" spans="4:4" x14ac:dyDescent="0.15">
      <c r="D96" t="s">
        <v>267</v>
      </c>
    </row>
    <row r="97" spans="4:4" x14ac:dyDescent="0.15">
      <c r="D97" t="s">
        <v>266</v>
      </c>
    </row>
    <row r="98" spans="4:4" x14ac:dyDescent="0.15">
      <c r="D98" t="s">
        <v>265</v>
      </c>
    </row>
    <row r="99" spans="4:4" x14ac:dyDescent="0.15">
      <c r="D99" t="s">
        <v>264</v>
      </c>
    </row>
    <row r="100" spans="4:4" x14ac:dyDescent="0.15">
      <c r="D100" t="s">
        <v>263</v>
      </c>
    </row>
    <row r="101" spans="4:4" x14ac:dyDescent="0.15">
      <c r="D101" t="s">
        <v>262</v>
      </c>
    </row>
    <row r="102" spans="4:4" x14ac:dyDescent="0.15">
      <c r="D102" t="s">
        <v>261</v>
      </c>
    </row>
    <row r="103" spans="4:4" x14ac:dyDescent="0.15">
      <c r="D103" t="s">
        <v>260</v>
      </c>
    </row>
    <row r="104" spans="4:4" x14ac:dyDescent="0.15">
      <c r="D104" t="s">
        <v>259</v>
      </c>
    </row>
    <row r="105" spans="4:4" x14ac:dyDescent="0.15">
      <c r="D105" t="s">
        <v>258</v>
      </c>
    </row>
    <row r="106" spans="4:4" x14ac:dyDescent="0.15">
      <c r="D106" t="s">
        <v>255</v>
      </c>
    </row>
    <row r="107" spans="4:4" x14ac:dyDescent="0.15">
      <c r="D107" t="s">
        <v>254</v>
      </c>
    </row>
    <row r="108" spans="4:4" x14ac:dyDescent="0.15">
      <c r="D108" t="s">
        <v>253</v>
      </c>
    </row>
    <row r="109" spans="4:4" x14ac:dyDescent="0.15">
      <c r="D109" t="s">
        <v>246</v>
      </c>
    </row>
    <row r="110" spans="4:4" x14ac:dyDescent="0.15">
      <c r="D110" t="s">
        <v>245</v>
      </c>
    </row>
    <row r="111" spans="4:4" x14ac:dyDescent="0.15">
      <c r="D111" t="s">
        <v>244</v>
      </c>
    </row>
    <row r="112" spans="4:4" x14ac:dyDescent="0.15">
      <c r="D112" t="s">
        <v>243</v>
      </c>
    </row>
    <row r="113" spans="4:4" x14ac:dyDescent="0.15">
      <c r="D113" t="s">
        <v>242</v>
      </c>
    </row>
    <row r="114" spans="4:4" x14ac:dyDescent="0.15">
      <c r="D114" t="s">
        <v>241</v>
      </c>
    </row>
    <row r="115" spans="4:4" x14ac:dyDescent="0.15">
      <c r="D115" t="s">
        <v>240</v>
      </c>
    </row>
    <row r="116" spans="4:4" x14ac:dyDescent="0.15">
      <c r="D116" t="s">
        <v>239</v>
      </c>
    </row>
    <row r="117" spans="4:4" x14ac:dyDescent="0.15">
      <c r="D117" t="s">
        <v>236</v>
      </c>
    </row>
    <row r="118" spans="4:4" x14ac:dyDescent="0.15">
      <c r="D118" t="s">
        <v>235</v>
      </c>
    </row>
    <row r="119" spans="4:4" x14ac:dyDescent="0.15">
      <c r="D119" t="s">
        <v>234</v>
      </c>
    </row>
    <row r="120" spans="4:4" x14ac:dyDescent="0.15">
      <c r="D120" t="s">
        <v>233</v>
      </c>
    </row>
    <row r="121" spans="4:4" x14ac:dyDescent="0.15">
      <c r="D121" t="s">
        <v>232</v>
      </c>
    </row>
    <row r="122" spans="4:4" x14ac:dyDescent="0.15">
      <c r="D122" t="s">
        <v>231</v>
      </c>
    </row>
    <row r="123" spans="4:4" x14ac:dyDescent="0.15">
      <c r="D123" t="s">
        <v>230</v>
      </c>
    </row>
    <row r="124" spans="4:4" x14ac:dyDescent="0.15">
      <c r="D124" t="s">
        <v>218</v>
      </c>
    </row>
    <row r="125" spans="4:4" x14ac:dyDescent="0.15">
      <c r="D125" t="s">
        <v>209</v>
      </c>
    </row>
    <row r="126" spans="4:4" x14ac:dyDescent="0.15">
      <c r="D126" t="s">
        <v>208</v>
      </c>
    </row>
    <row r="127" spans="4:4" x14ac:dyDescent="0.15">
      <c r="D127" t="s">
        <v>203</v>
      </c>
    </row>
    <row r="128" spans="4:4" x14ac:dyDescent="0.15">
      <c r="D128" t="s">
        <v>202</v>
      </c>
    </row>
    <row r="129" spans="4:4" x14ac:dyDescent="0.15">
      <c r="D129" t="s">
        <v>200</v>
      </c>
    </row>
    <row r="130" spans="4:4" x14ac:dyDescent="0.15">
      <c r="D130" t="s">
        <v>189</v>
      </c>
    </row>
    <row r="131" spans="4:4" x14ac:dyDescent="0.15">
      <c r="D131" t="s">
        <v>188</v>
      </c>
    </row>
    <row r="132" spans="4:4" x14ac:dyDescent="0.15">
      <c r="D132" t="s">
        <v>187</v>
      </c>
    </row>
    <row r="133" spans="4:4" x14ac:dyDescent="0.15">
      <c r="D133" t="s">
        <v>186</v>
      </c>
    </row>
    <row r="134" spans="4:4" x14ac:dyDescent="0.15">
      <c r="D134" t="s">
        <v>185</v>
      </c>
    </row>
    <row r="135" spans="4:4" x14ac:dyDescent="0.15">
      <c r="D135" t="s">
        <v>184</v>
      </c>
    </row>
    <row r="136" spans="4:4" x14ac:dyDescent="0.15">
      <c r="D136" t="s">
        <v>183</v>
      </c>
    </row>
    <row r="137" spans="4:4" x14ac:dyDescent="0.15">
      <c r="D137" t="s">
        <v>182</v>
      </c>
    </row>
    <row r="138" spans="4:4" x14ac:dyDescent="0.15">
      <c r="D138" t="s">
        <v>181</v>
      </c>
    </row>
    <row r="139" spans="4:4" x14ac:dyDescent="0.15">
      <c r="D139" t="s">
        <v>180</v>
      </c>
    </row>
    <row r="140" spans="4:4" x14ac:dyDescent="0.15">
      <c r="D140" t="s">
        <v>179</v>
      </c>
    </row>
    <row r="141" spans="4:4" x14ac:dyDescent="0.15">
      <c r="D141" t="s">
        <v>177</v>
      </c>
    </row>
    <row r="142" spans="4:4" x14ac:dyDescent="0.15">
      <c r="D142" t="s">
        <v>176</v>
      </c>
    </row>
    <row r="143" spans="4:4" x14ac:dyDescent="0.15">
      <c r="D143" t="s">
        <v>175</v>
      </c>
    </row>
    <row r="144" spans="4:4" x14ac:dyDescent="0.15">
      <c r="D144" t="s">
        <v>174</v>
      </c>
    </row>
    <row r="145" spans="4:4" x14ac:dyDescent="0.15">
      <c r="D145" t="s">
        <v>173</v>
      </c>
    </row>
    <row r="146" spans="4:4" x14ac:dyDescent="0.15">
      <c r="D146" t="s">
        <v>172</v>
      </c>
    </row>
    <row r="147" spans="4:4" x14ac:dyDescent="0.15">
      <c r="D147" t="s">
        <v>171</v>
      </c>
    </row>
    <row r="148" spans="4:4" x14ac:dyDescent="0.15">
      <c r="D148" t="s">
        <v>170</v>
      </c>
    </row>
    <row r="149" spans="4:4" x14ac:dyDescent="0.15">
      <c r="D149" t="s">
        <v>169</v>
      </c>
    </row>
    <row r="150" spans="4:4" x14ac:dyDescent="0.15">
      <c r="D150" t="s">
        <v>168</v>
      </c>
    </row>
    <row r="151" spans="4:4" x14ac:dyDescent="0.15">
      <c r="D151" t="s">
        <v>167</v>
      </c>
    </row>
    <row r="152" spans="4:4" x14ac:dyDescent="0.15">
      <c r="D152" t="s">
        <v>166</v>
      </c>
    </row>
    <row r="153" spans="4:4" x14ac:dyDescent="0.15">
      <c r="D153" t="s">
        <v>149</v>
      </c>
    </row>
    <row r="154" spans="4:4" x14ac:dyDescent="0.15">
      <c r="D154" t="s">
        <v>148</v>
      </c>
    </row>
    <row r="155" spans="4:4" x14ac:dyDescent="0.15">
      <c r="D155" t="s">
        <v>147</v>
      </c>
    </row>
    <row r="156" spans="4:4" x14ac:dyDescent="0.15">
      <c r="D156" t="s">
        <v>146</v>
      </c>
    </row>
    <row r="157" spans="4:4" x14ac:dyDescent="0.15">
      <c r="D157" t="s">
        <v>145</v>
      </c>
    </row>
    <row r="158" spans="4:4" x14ac:dyDescent="0.15">
      <c r="D158" t="s">
        <v>131</v>
      </c>
    </row>
    <row r="159" spans="4:4" x14ac:dyDescent="0.15">
      <c r="D159" t="s">
        <v>130</v>
      </c>
    </row>
    <row r="160" spans="4:4" x14ac:dyDescent="0.15">
      <c r="D160" t="s">
        <v>129</v>
      </c>
    </row>
    <row r="161" spans="4:4" x14ac:dyDescent="0.15">
      <c r="D161" t="s">
        <v>128</v>
      </c>
    </row>
    <row r="162" spans="4:4" x14ac:dyDescent="0.15">
      <c r="D162" t="s">
        <v>127</v>
      </c>
    </row>
    <row r="163" spans="4:4" x14ac:dyDescent="0.15">
      <c r="D163" t="s">
        <v>125</v>
      </c>
    </row>
    <row r="164" spans="4:4" x14ac:dyDescent="0.15">
      <c r="D164" t="s">
        <v>115</v>
      </c>
    </row>
    <row r="165" spans="4:4" x14ac:dyDescent="0.15">
      <c r="D165" t="s">
        <v>114</v>
      </c>
    </row>
    <row r="166" spans="4:4" x14ac:dyDescent="0.15">
      <c r="D166" t="s">
        <v>113</v>
      </c>
    </row>
    <row r="167" spans="4:4" x14ac:dyDescent="0.15">
      <c r="D167" t="s">
        <v>112</v>
      </c>
    </row>
    <row r="168" spans="4:4" x14ac:dyDescent="0.15">
      <c r="D168" t="s">
        <v>111</v>
      </c>
    </row>
  </sheetData>
  <phoneticPr fontId="1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Filtered</vt:lpstr>
      <vt:lpstr>Worksheet</vt:lpstr>
      <vt:lpstr>工作表2</vt:lpstr>
      <vt:lpstr>工作表1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Microsoft Office 使用者</cp:lastModifiedBy>
  <dcterms:created xsi:type="dcterms:W3CDTF">2013-04-03T15:49:21Z</dcterms:created>
  <dcterms:modified xsi:type="dcterms:W3CDTF">2018-05-07T20:21:18Z</dcterms:modified>
</cp:coreProperties>
</file>