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" sheetId="1" r:id="rId4"/>
    <sheet state="hidden" name="Nov" sheetId="2" r:id="rId5"/>
    <sheet state="hidden" name="Abr" sheetId="3" r:id="rId6"/>
    <sheet state="hidden" name="May" sheetId="4" r:id="rId7"/>
    <sheet state="hidden" name="Jun" sheetId="5" r:id="rId8"/>
    <sheet state="hidden" name="Jul " sheetId="6" r:id="rId9"/>
    <sheet state="hidden" name="Ago " sheetId="7" r:id="rId10"/>
    <sheet state="hidden" name="Sep " sheetId="8" r:id="rId11"/>
    <sheet state="hidden" name="Oct" sheetId="9" r:id="rId12"/>
    <sheet state="hidden" name="Dec" sheetId="10" r:id="rId13"/>
    <sheet state="hidden" name="Plantilla Base" sheetId="11" r:id="rId14"/>
    <sheet state="hidden" name="Base RT" sheetId="12" r:id="rId15"/>
  </sheets>
  <definedNames/>
  <calcPr/>
</workbook>
</file>

<file path=xl/sharedStrings.xml><?xml version="1.0" encoding="utf-8"?>
<sst xmlns="http://schemas.openxmlformats.org/spreadsheetml/2006/main" count="1119" uniqueCount="103">
  <si>
    <t>Event</t>
  </si>
  <si>
    <t>Intentional Element</t>
  </si>
  <si>
    <t>e1</t>
  </si>
  <si>
    <t>e2</t>
  </si>
  <si>
    <t>T2</t>
  </si>
  <si>
    <t>e3</t>
  </si>
  <si>
    <t>T3</t>
  </si>
  <si>
    <t>e4</t>
  </si>
  <si>
    <t>T4</t>
  </si>
  <si>
    <t>e5</t>
  </si>
  <si>
    <t>T5</t>
  </si>
  <si>
    <t>e6</t>
  </si>
  <si>
    <t>T6</t>
  </si>
  <si>
    <t>e7</t>
  </si>
  <si>
    <t>T7</t>
  </si>
  <si>
    <t>e8</t>
  </si>
  <si>
    <t>G1</t>
  </si>
  <si>
    <t>G3</t>
  </si>
  <si>
    <t>Noviembre</t>
  </si>
  <si>
    <t>Presupuesto</t>
  </si>
  <si>
    <t>Disponible para presupuesto</t>
  </si>
  <si>
    <t>Deudas Acumuladas a inicio de Mes</t>
  </si>
  <si>
    <t>Fecha estimada de terminar pago de deudas</t>
  </si>
  <si>
    <t>Concepto</t>
  </si>
  <si>
    <t>% Restante</t>
  </si>
  <si>
    <t>Fecha de pago</t>
  </si>
  <si>
    <t>ADDI</t>
  </si>
  <si>
    <t>Mi mayor meta para este mes es:</t>
  </si>
  <si>
    <t>RappiPay</t>
  </si>
  <si>
    <t>Gastar menos de lo que gano</t>
  </si>
  <si>
    <t>Prestamo</t>
  </si>
  <si>
    <t>Del mes anterior tengo disponible en mi cuenta:</t>
  </si>
  <si>
    <t xml:space="preserve">🏠 Necesidades (50%) </t>
  </si>
  <si>
    <t>💅 Deseos (20%)</t>
  </si>
  <si>
    <t>🏦Deudas (10%)</t>
  </si>
  <si>
    <t>Sumar a este mes</t>
  </si>
  <si>
    <t>Categoria</t>
  </si>
  <si>
    <t>Estimado</t>
  </si>
  <si>
    <t>Actual</t>
  </si>
  <si>
    <t>Mercado</t>
  </si>
  <si>
    <t>Comer fuera</t>
  </si>
  <si>
    <t>Mis ingresos</t>
  </si>
  <si>
    <t>Gimnasio</t>
  </si>
  <si>
    <t>Cafe</t>
  </si>
  <si>
    <t>Telefono</t>
  </si>
  <si>
    <t>Salon Belleza</t>
  </si>
  <si>
    <t>Prestamo Tia</t>
  </si>
  <si>
    <t>Salario DK</t>
  </si>
  <si>
    <t>Salud-Pension</t>
  </si>
  <si>
    <t>Ropa</t>
  </si>
  <si>
    <t>Prestamo Mamá</t>
  </si>
  <si>
    <t>Salario CO</t>
  </si>
  <si>
    <t>Prepagada</t>
  </si>
  <si>
    <t>Electrodomesticos</t>
  </si>
  <si>
    <t>Pasivos</t>
  </si>
  <si>
    <t>Aseo Personal</t>
  </si>
  <si>
    <t>Maquillaje</t>
  </si>
  <si>
    <t>Ocasionales</t>
  </si>
  <si>
    <t>Hair/Skin Care</t>
  </si>
  <si>
    <t>Belleza</t>
  </si>
  <si>
    <t>Total</t>
  </si>
  <si>
    <t>RIA Comision</t>
  </si>
  <si>
    <t>Hogar</t>
  </si>
  <si>
    <t>Suscripciones</t>
  </si>
  <si>
    <t>Ingresos Totales</t>
  </si>
  <si>
    <t>Aportes a deudas</t>
  </si>
  <si>
    <t>Asignado para presupuesto</t>
  </si>
  <si>
    <t>Arriendo</t>
  </si>
  <si>
    <t>Sevicios</t>
  </si>
  <si>
    <t>Pendiente por asignar</t>
  </si>
  <si>
    <t>Disponible para gastar</t>
  </si>
  <si>
    <t>Gastado hasta ahora</t>
  </si>
  <si>
    <t>Transporte</t>
  </si>
  <si>
    <t>Mi presupuesto este mes 50 / 20 / 10 / 10 / 10</t>
  </si>
  <si>
    <t>Inspiración del mes</t>
  </si>
  <si>
    <t>Ahorros acumulados a inicio de mes</t>
  </si>
  <si>
    <t>Inversiones  acumulados a inicio de mes</t>
  </si>
  <si>
    <t>Objetivo</t>
  </si>
  <si>
    <t>Cuando subestimes lo que haces, el mundo subestimatá quien eres.</t>
  </si>
  <si>
    <t>Fecha estimada de lograr cumplir meta de Fondo de Emergencia</t>
  </si>
  <si>
    <t>Fecha estimada de lograr cumplir meta de Tiquetes</t>
  </si>
  <si>
    <t>🔑Ahorros (10%)</t>
  </si>
  <si>
    <t>✈️ Fondo viaje (10%)</t>
  </si>
  <si>
    <t>Fondo Emergencia</t>
  </si>
  <si>
    <t>Tiquetes</t>
  </si>
  <si>
    <t>Mi casita</t>
  </si>
  <si>
    <t>Seguros</t>
  </si>
  <si>
    <t>Lista de deseos</t>
  </si>
  <si>
    <t>Cosas por Hacer</t>
  </si>
  <si>
    <t>Impuestos</t>
  </si>
  <si>
    <t>Salud</t>
  </si>
  <si>
    <t>Comida</t>
  </si>
  <si>
    <t>Gastos Casa</t>
  </si>
  <si>
    <t>Tasa de conversion 1 DK a COP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</si>
  <si>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</si>
  <si>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</si>
  <si>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</si>
  <si>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</si>
  <si>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</si>
  <si>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</si>
  <si>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</si>
  <si>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</si>
  <si>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Enero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</si>
</sst>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#,##0.00\ [$€-1]"/>
    <numFmt numFmtId="166" formatCode="#,##0.00[$ kr.]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30.0"/>
      <color theme="1"/>
      <name val="Pacifico"/>
    </font>
    <font>
      <b/>
      <color theme="1"/>
      <name val="Arial"/>
      <scheme val="minor"/>
    </font>
    <font/>
    <font>
      <sz val="15.0"/>
      <color theme="1"/>
      <name val="Calligraffitti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/>
    <border>
      <bottom style="dotted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0" fontId="4" numFmtId="0" xfId="0" applyBorder="1" applyFont="1"/>
    <xf borderId="2" fillId="2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3" fontId="1" numFmtId="0" xfId="0" applyFill="1" applyFont="1"/>
    <xf borderId="1" fillId="0" fontId="1" numFmtId="0" xfId="0" applyBorder="1" applyFont="1"/>
    <xf borderId="5" fillId="2" fontId="3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8" fillId="0" fontId="1" numFmtId="0" xfId="0" applyBorder="1" applyFont="1"/>
    <xf borderId="8" fillId="0" fontId="1" numFmtId="0" xfId="0" applyAlignment="1" applyBorder="1" applyFont="1">
      <alignment readingOrder="0"/>
    </xf>
    <xf borderId="0" fillId="3" fontId="3" numFmtId="0" xfId="0" applyAlignment="1" applyFont="1">
      <alignment horizontal="center" readingOrder="0"/>
    </xf>
    <xf borderId="8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 vertical="center"/>
    </xf>
    <xf borderId="1" fillId="0" fontId="1" numFmtId="165" xfId="0" applyBorder="1" applyFont="1" applyNumberFormat="1"/>
    <xf borderId="1" fillId="0" fontId="1" numFmtId="0" xfId="0" applyAlignment="1" applyBorder="1" applyFont="1">
      <alignment readingOrder="0"/>
    </xf>
    <xf borderId="2" fillId="2" fontId="3" numFmtId="0" xfId="0" applyAlignment="1" applyBorder="1" applyFont="1">
      <alignment horizontal="center" readingOrder="0" vertical="center"/>
    </xf>
    <xf borderId="4" fillId="2" fontId="3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8" fillId="0" fontId="1" numFmtId="166" xfId="0" applyAlignment="1" applyBorder="1" applyFont="1" applyNumberFormat="1">
      <alignment readingOrder="0"/>
    </xf>
    <xf borderId="0" fillId="3" fontId="1" numFmtId="166" xfId="0" applyAlignment="1" applyFont="1" applyNumberFormat="1">
      <alignment readingOrder="0"/>
    </xf>
    <xf borderId="3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3" fillId="2" fontId="3" numFmtId="166" xfId="0" applyAlignment="1" applyBorder="1" applyFont="1" applyNumberFormat="1">
      <alignment horizontal="center" readingOrder="0"/>
    </xf>
    <xf borderId="4" fillId="2" fontId="3" numFmtId="166" xfId="0" applyAlignment="1" applyBorder="1" applyFont="1" applyNumberFormat="1">
      <alignment horizontal="center" readingOrder="0"/>
    </xf>
    <xf borderId="8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8" fillId="2" fontId="3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 shrinkToFit="0" wrapText="1"/>
    </xf>
    <xf borderId="8" fillId="2" fontId="3" numFmtId="166" xfId="0" applyAlignment="1" applyBorder="1" applyFont="1" applyNumberForma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2" fillId="4" fontId="3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shrinkToFit="0" wrapText="1"/>
    </xf>
    <xf borderId="2" fillId="4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/>
    </xf>
    <xf borderId="0" fillId="0" fontId="1" numFmtId="0" xfId="0" applyFont="1"/>
    <xf borderId="8" fillId="4" fontId="3" numFmtId="166" xfId="0" applyAlignment="1" applyBorder="1" applyFont="1" applyNumberFormat="1">
      <alignment horizontal="center" readingOrder="0" shrinkToFit="0" wrapText="1"/>
    </xf>
    <xf borderId="3" fillId="2" fontId="3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1" fillId="0" fontId="7" numFmtId="0" xfId="0" applyAlignment="1" applyBorder="1" applyFont="1">
      <alignment horizontal="center" vertical="bottom"/>
    </xf>
    <xf borderId="2" fillId="2" fontId="7" numFmtId="0" xfId="0" applyAlignment="1" applyBorder="1" applyFont="1">
      <alignment horizontal="center" vertical="bottom"/>
    </xf>
    <xf borderId="0" fillId="3" fontId="6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5" fillId="2" fontId="7" numFmtId="0" xfId="0" applyAlignment="1" applyBorder="1" applyFont="1">
      <alignment horizontal="center" vertical="bottom"/>
    </xf>
    <xf borderId="8" fillId="0" fontId="6" numFmtId="0" xfId="0" applyAlignment="1" applyBorder="1" applyFont="1">
      <alignment vertical="bottom"/>
    </xf>
    <xf borderId="8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right" vertical="bottom"/>
    </xf>
    <xf borderId="8" fillId="0" fontId="6" numFmtId="164" xfId="0" applyAlignment="1" applyBorder="1" applyFont="1" applyNumberFormat="1">
      <alignment horizontal="right" vertical="bottom"/>
    </xf>
    <xf borderId="0" fillId="0" fontId="6" numFmtId="0" xfId="0" applyAlignment="1" applyFont="1">
      <alignment horizontal="center"/>
    </xf>
    <xf borderId="1" fillId="0" fontId="6" numFmtId="165" xfId="0" applyAlignment="1" applyBorder="1" applyFont="1" applyNumberFormat="1">
      <alignment vertical="bottom"/>
    </xf>
    <xf borderId="1" fillId="0" fontId="6" numFmtId="0" xfId="0" applyAlignment="1" applyBorder="1" applyFont="1">
      <alignment horizontal="center"/>
    </xf>
    <xf borderId="2" fillId="2" fontId="7" numFmtId="0" xfId="0" applyAlignment="1" applyBorder="1" applyFont="1">
      <alignment horizontal="center"/>
    </xf>
    <xf borderId="4" fillId="2" fontId="7" numFmtId="0" xfId="0" applyAlignment="1" applyBorder="1" applyFont="1">
      <alignment horizontal="center" shrinkToFit="0" wrapText="1"/>
    </xf>
    <xf borderId="0" fillId="3" fontId="6" numFmtId="0" xfId="0" applyFont="1"/>
    <xf borderId="8" fillId="0" fontId="6" numFmtId="166" xfId="0" applyAlignment="1" applyBorder="1" applyFont="1" applyNumberFormat="1">
      <alignment vertical="bottom"/>
    </xf>
    <xf borderId="0" fillId="3" fontId="6" numFmtId="166" xfId="0" applyAlignment="1" applyFont="1" applyNumberFormat="1">
      <alignment vertical="bottom"/>
    </xf>
    <xf borderId="8" fillId="0" fontId="6" numFmtId="166" xfId="0" applyAlignment="1" applyBorder="1" applyFont="1" applyNumberFormat="1">
      <alignment horizontal="right" vertical="bottom"/>
    </xf>
    <xf borderId="3" fillId="2" fontId="7" numFmtId="0" xfId="0" applyAlignment="1" applyBorder="1" applyFont="1">
      <alignment horizontal="center" vertical="bottom"/>
    </xf>
    <xf borderId="4" fillId="2" fontId="7" numFmtId="0" xfId="0" applyAlignment="1" applyBorder="1" applyFont="1">
      <alignment horizontal="center" vertical="bottom"/>
    </xf>
    <xf borderId="0" fillId="0" fontId="6" numFmtId="166" xfId="0" applyAlignment="1" applyFont="1" applyNumberFormat="1">
      <alignment horizontal="right" vertical="bottom"/>
    </xf>
    <xf borderId="3" fillId="2" fontId="7" numFmtId="166" xfId="0" applyAlignment="1" applyBorder="1" applyFont="1" applyNumberFormat="1">
      <alignment horizontal="center" vertical="bottom"/>
    </xf>
    <xf borderId="4" fillId="2" fontId="7" numFmtId="166" xfId="0" applyAlignment="1" applyBorder="1" applyFont="1" applyNumberFormat="1">
      <alignment horizontal="center" vertical="bottom"/>
    </xf>
    <xf borderId="0" fillId="0" fontId="6" numFmtId="166" xfId="0" applyAlignment="1" applyFont="1" applyNumberFormat="1">
      <alignment vertical="bottom"/>
    </xf>
    <xf borderId="8" fillId="2" fontId="7" numFmtId="0" xfId="0" applyAlignment="1" applyBorder="1" applyFont="1">
      <alignment horizontal="center"/>
    </xf>
    <xf borderId="8" fillId="2" fontId="7" numFmtId="0" xfId="0" applyAlignment="1" applyBorder="1" applyFont="1">
      <alignment horizontal="center" shrinkToFit="0" wrapText="1"/>
    </xf>
    <xf borderId="8" fillId="2" fontId="7" numFmtId="0" xfId="0" applyAlignment="1" applyBorder="1" applyFont="1">
      <alignment horizontal="center" shrinkToFit="0" vertical="bottom" wrapText="1"/>
    </xf>
    <xf borderId="2" fillId="2" fontId="7" numFmtId="0" xfId="0" applyAlignment="1" applyBorder="1" applyFont="1">
      <alignment horizontal="center" shrinkToFit="0" vertical="bottom" wrapText="1"/>
    </xf>
    <xf borderId="8" fillId="2" fontId="7" numFmtId="166" xfId="0" applyAlignment="1" applyBorder="1" applyFont="1" applyNumberFormat="1">
      <alignment horizontal="center" shrinkToFit="0" vertical="bottom" wrapText="1"/>
    </xf>
    <xf borderId="2" fillId="4" fontId="7" numFmtId="0" xfId="0" applyAlignment="1" applyBorder="1" applyFont="1">
      <alignment horizontal="center" vertical="bottom"/>
    </xf>
    <xf borderId="0" fillId="0" fontId="5" numFmtId="0" xfId="0" applyAlignment="1" applyFont="1">
      <alignment horizontal="center" shrinkToFit="0" wrapText="1"/>
    </xf>
    <xf borderId="2" fillId="4" fontId="7" numFmtId="0" xfId="0" applyAlignment="1" applyBorder="1" applyFont="1">
      <alignment horizontal="center" shrinkToFit="0" vertical="bottom" wrapText="1"/>
    </xf>
    <xf borderId="2" fillId="4" fontId="7" numFmtId="0" xfId="0" applyAlignment="1" applyBorder="1" applyFont="1">
      <alignment horizontal="center" shrinkToFit="0" wrapText="1"/>
    </xf>
    <xf borderId="2" fillId="4" fontId="7" numFmtId="0" xfId="0" applyAlignment="1" applyBorder="1" applyFont="1">
      <alignment horizontal="center"/>
    </xf>
    <xf borderId="4" fillId="4" fontId="7" numFmtId="0" xfId="0" applyAlignment="1" applyBorder="1" applyFont="1">
      <alignment horizontal="center" shrinkToFit="0" wrapText="1"/>
    </xf>
    <xf borderId="1" fillId="0" fontId="6" numFmtId="0" xfId="0" applyBorder="1" applyFont="1"/>
    <xf borderId="8" fillId="4" fontId="7" numFmtId="166" xfId="0" applyAlignment="1" applyBorder="1" applyFont="1" applyNumberFormat="1">
      <alignment horizontal="center" shrinkToFit="0" vertical="bottom" wrapText="1"/>
    </xf>
    <xf borderId="3" fillId="2" fontId="7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</cols>
  <sheetData>
    <row r="1">
      <c r="A1" s="1" t="s">
        <v>0</v>
      </c>
      <c r="B1" s="1" t="s">
        <v>1</v>
      </c>
    </row>
    <row r="2">
      <c r="A2" s="1" t="s">
        <v>2</v>
      </c>
      <c r="B2" s="1" t="str">
        <f>CONCATENATE("T",RIGHT(A2,LEN(A2) - 1))</f>
        <v>T1</v>
      </c>
    </row>
    <row r="3">
      <c r="A3" s="1" t="s">
        <v>3</v>
      </c>
      <c r="B3" s="1" t="s">
        <v>4</v>
      </c>
    </row>
    <row r="4">
      <c r="A4" s="1" t="s">
        <v>5</v>
      </c>
      <c r="B4" s="1" t="s">
        <v>6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1" t="s">
        <v>12</v>
      </c>
    </row>
    <row r="8">
      <c r="A8" s="1" t="s">
        <v>13</v>
      </c>
      <c r="B8" s="1" t="s">
        <v>14</v>
      </c>
    </row>
    <row r="9">
      <c r="A9" s="1" t="s">
        <v>15</v>
      </c>
      <c r="B9" s="1" t="s">
        <v>16</v>
      </c>
    </row>
    <row r="10">
      <c r="A10" s="1" t="s">
        <v>5</v>
      </c>
      <c r="B10" s="1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101</v>
      </c>
      <c r="D1" s="48"/>
      <c r="E1" s="49" t="s">
        <v>19</v>
      </c>
      <c r="F1" s="4"/>
      <c r="G1" s="4"/>
      <c r="H1" s="4"/>
      <c r="I1" s="48"/>
      <c r="J1" s="49" t="s">
        <v>20</v>
      </c>
      <c r="K1" s="4"/>
      <c r="L1" s="4"/>
      <c r="M1" s="4"/>
      <c r="N1" s="48"/>
      <c r="O1" s="50" t="s">
        <v>21</v>
      </c>
      <c r="P1" s="6"/>
      <c r="Q1" s="6"/>
      <c r="R1" s="7"/>
      <c r="S1" s="48"/>
      <c r="T1" s="48"/>
      <c r="U1" s="48"/>
      <c r="V1" s="48"/>
      <c r="W1" s="48"/>
      <c r="X1" s="48"/>
      <c r="Y1" s="48"/>
      <c r="Z1" s="48"/>
      <c r="AA1" s="48"/>
      <c r="AB1" s="48"/>
      <c r="AC1" s="51"/>
    </row>
    <row r="2"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52"/>
      <c r="P2" s="4"/>
      <c r="Q2" s="4"/>
      <c r="R2" s="4"/>
      <c r="S2" s="48"/>
      <c r="T2" s="48"/>
      <c r="U2" s="48"/>
      <c r="V2" s="48"/>
      <c r="W2" s="48"/>
      <c r="X2" s="48"/>
      <c r="Y2" s="48"/>
      <c r="Z2" s="48"/>
      <c r="AA2" s="48"/>
      <c r="AB2" s="48"/>
      <c r="AC2" s="51"/>
    </row>
    <row r="3"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53" t="s">
        <v>22</v>
      </c>
      <c r="P3" s="11"/>
      <c r="Q3" s="11"/>
      <c r="R3" s="12"/>
      <c r="S3" s="48"/>
      <c r="T3" s="48"/>
      <c r="U3" s="48"/>
      <c r="V3" s="48"/>
      <c r="W3" s="48"/>
      <c r="X3" s="48"/>
      <c r="Y3" s="48"/>
      <c r="Z3" s="48"/>
      <c r="AA3" s="48"/>
      <c r="AB3" s="48"/>
      <c r="AC3" s="51"/>
    </row>
    <row r="4"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54"/>
      <c r="P4" s="54" t="s">
        <v>23</v>
      </c>
      <c r="Q4" s="54" t="s">
        <v>24</v>
      </c>
      <c r="R4" s="54" t="s">
        <v>25</v>
      </c>
      <c r="S4" s="48"/>
      <c r="T4" s="48"/>
      <c r="U4" s="48"/>
      <c r="V4" s="48"/>
      <c r="W4" s="48"/>
      <c r="X4" s="48"/>
      <c r="Y4" s="48"/>
      <c r="Z4" s="48"/>
      <c r="AA4" s="48"/>
      <c r="AB4" s="48"/>
      <c r="AC4" s="51"/>
    </row>
    <row r="5">
      <c r="A5" s="51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55" t="b">
        <v>0</v>
      </c>
      <c r="P5" s="54" t="s">
        <v>26</v>
      </c>
      <c r="Q5" s="56">
        <f>1037077</f>
        <v>1037077</v>
      </c>
      <c r="R5" s="57">
        <v>45719.0</v>
      </c>
      <c r="S5" s="48"/>
      <c r="T5" s="48"/>
      <c r="U5" s="48"/>
      <c r="V5" s="48"/>
      <c r="W5" s="48"/>
      <c r="X5" s="48"/>
      <c r="Y5" s="48"/>
      <c r="Z5" s="48"/>
      <c r="AA5" s="48"/>
      <c r="AB5" s="48"/>
      <c r="AC5" s="51"/>
    </row>
    <row r="6">
      <c r="A6" s="50" t="s">
        <v>27</v>
      </c>
      <c r="B6" s="6"/>
      <c r="C6" s="7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55" t="b">
        <v>0</v>
      </c>
      <c r="P6" s="54" t="s">
        <v>28</v>
      </c>
      <c r="Q6" s="54"/>
      <c r="R6" s="57">
        <v>45687.0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51"/>
    </row>
    <row r="7">
      <c r="A7" s="58" t="s">
        <v>29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55" t="b">
        <v>0</v>
      </c>
      <c r="P7" s="54" t="s">
        <v>30</v>
      </c>
      <c r="Q7" s="54"/>
      <c r="R7" s="54"/>
      <c r="S7" s="48"/>
      <c r="T7" s="48"/>
      <c r="U7" s="48"/>
      <c r="V7" s="48"/>
      <c r="W7" s="48"/>
      <c r="X7" s="48"/>
      <c r="Y7" s="48"/>
      <c r="Z7" s="48"/>
      <c r="AA7" s="48"/>
      <c r="AB7" s="48"/>
      <c r="AC7" s="51"/>
    </row>
    <row r="8"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51"/>
    </row>
    <row r="9">
      <c r="A9" s="4"/>
      <c r="B9" s="4"/>
      <c r="C9" s="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51"/>
    </row>
    <row r="10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51"/>
    </row>
    <row r="11">
      <c r="A11" s="50" t="s">
        <v>31</v>
      </c>
      <c r="B11" s="6"/>
      <c r="C11" s="7"/>
      <c r="D11" s="48"/>
      <c r="E11" s="50" t="s">
        <v>32</v>
      </c>
      <c r="F11" s="6"/>
      <c r="G11" s="6"/>
      <c r="H11" s="7"/>
      <c r="I11" s="48"/>
      <c r="J11" s="50" t="s">
        <v>33</v>
      </c>
      <c r="K11" s="6"/>
      <c r="L11" s="6"/>
      <c r="M11" s="7"/>
      <c r="N11" s="48"/>
      <c r="O11" s="50" t="s">
        <v>34</v>
      </c>
      <c r="P11" s="6"/>
      <c r="Q11" s="6"/>
      <c r="R11" s="7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51"/>
    </row>
    <row r="12">
      <c r="A12" s="59"/>
      <c r="B12" s="52" t="s">
        <v>35</v>
      </c>
      <c r="C12" s="60" t="b">
        <v>0</v>
      </c>
      <c r="D12" s="48"/>
      <c r="E12" s="61" t="s">
        <v>36</v>
      </c>
      <c r="F12" s="6"/>
      <c r="G12" s="62" t="s">
        <v>37</v>
      </c>
      <c r="H12" s="62" t="s">
        <v>38</v>
      </c>
      <c r="I12" s="48"/>
      <c r="J12" s="61" t="s">
        <v>36</v>
      </c>
      <c r="K12" s="6"/>
      <c r="L12" s="62" t="s">
        <v>37</v>
      </c>
      <c r="M12" s="62" t="s">
        <v>38</v>
      </c>
      <c r="N12" s="48"/>
      <c r="O12" s="61" t="s">
        <v>36</v>
      </c>
      <c r="P12" s="6"/>
      <c r="Q12" s="62" t="s">
        <v>37</v>
      </c>
      <c r="R12" s="62" t="s">
        <v>38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63"/>
    </row>
    <row r="13">
      <c r="A13" s="48"/>
      <c r="B13" s="48"/>
      <c r="C13" s="48"/>
      <c r="D13" s="48"/>
      <c r="E13" s="55" t="b">
        <v>0</v>
      </c>
      <c r="F13" s="54" t="s">
        <v>39</v>
      </c>
      <c r="G13" s="64"/>
      <c r="H13" s="64"/>
      <c r="I13" s="48"/>
      <c r="J13" s="55" t="b">
        <v>0</v>
      </c>
      <c r="K13" s="54" t="s">
        <v>40</v>
      </c>
      <c r="L13" s="64"/>
      <c r="M13" s="64"/>
      <c r="N13" s="48"/>
      <c r="O13" s="55" t="b">
        <v>0</v>
      </c>
      <c r="P13" s="54" t="s">
        <v>26</v>
      </c>
      <c r="Q13" s="64"/>
      <c r="R13" s="64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65"/>
    </row>
    <row r="14">
      <c r="A14" s="53" t="s">
        <v>41</v>
      </c>
      <c r="B14" s="11"/>
      <c r="C14" s="12"/>
      <c r="D14" s="48"/>
      <c r="E14" s="55" t="b">
        <v>0</v>
      </c>
      <c r="F14" s="54" t="s">
        <v>42</v>
      </c>
      <c r="G14" s="66">
        <v>231.0</v>
      </c>
      <c r="H14" s="64"/>
      <c r="I14" s="48"/>
      <c r="J14" s="55" t="b">
        <v>0</v>
      </c>
      <c r="K14" s="54" t="s">
        <v>43</v>
      </c>
      <c r="L14" s="54"/>
      <c r="M14" s="54"/>
      <c r="N14" s="48"/>
      <c r="O14" s="55" t="b">
        <v>0</v>
      </c>
      <c r="P14" s="54" t="s">
        <v>28</v>
      </c>
      <c r="Q14" s="66">
        <v>0.0</v>
      </c>
      <c r="R14" s="64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65"/>
    </row>
    <row r="15">
      <c r="A15" s="50" t="s">
        <v>23</v>
      </c>
      <c r="B15" s="67" t="s">
        <v>37</v>
      </c>
      <c r="C15" s="68" t="s">
        <v>38</v>
      </c>
      <c r="D15" s="48"/>
      <c r="E15" s="55" t="b">
        <v>0</v>
      </c>
      <c r="F15" s="54" t="s">
        <v>44</v>
      </c>
      <c r="G15" s="66">
        <v>129.0</v>
      </c>
      <c r="H15" s="64"/>
      <c r="I15" s="48"/>
      <c r="J15" s="55" t="b">
        <v>0</v>
      </c>
      <c r="K15" s="54" t="s">
        <v>45</v>
      </c>
      <c r="L15" s="66">
        <v>0.0</v>
      </c>
      <c r="M15" s="64"/>
      <c r="N15" s="48"/>
      <c r="O15" s="55" t="b">
        <v>0</v>
      </c>
      <c r="P15" s="54" t="s">
        <v>46</v>
      </c>
      <c r="Q15" s="66">
        <v>0.0</v>
      </c>
      <c r="R15" s="64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65"/>
    </row>
    <row r="16">
      <c r="A16" s="48" t="s">
        <v>47</v>
      </c>
      <c r="B16" s="69">
        <v>23284.0</v>
      </c>
      <c r="C16" s="69">
        <v>23284.0</v>
      </c>
      <c r="D16" s="48"/>
      <c r="E16" s="55" t="b">
        <v>0</v>
      </c>
      <c r="F16" s="54" t="s">
        <v>48</v>
      </c>
      <c r="G16" s="66">
        <f>405000/B50</f>
        <v>680.7654022</v>
      </c>
      <c r="H16" s="64"/>
      <c r="I16" s="48"/>
      <c r="J16" s="55" t="b">
        <v>0</v>
      </c>
      <c r="K16" s="54" t="s">
        <v>49</v>
      </c>
      <c r="L16" s="66">
        <v>0.0</v>
      </c>
      <c r="M16" s="66">
        <v>0.0</v>
      </c>
      <c r="N16" s="48"/>
      <c r="O16" s="55" t="b">
        <v>0</v>
      </c>
      <c r="P16" s="54" t="s">
        <v>50</v>
      </c>
      <c r="Q16" s="64"/>
      <c r="R16" s="64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65"/>
    </row>
    <row r="17">
      <c r="A17" s="48" t="s">
        <v>51</v>
      </c>
      <c r="B17" s="69">
        <f t="shared" ref="B17:C17" si="1">0/600</f>
        <v>0</v>
      </c>
      <c r="C17" s="69">
        <f t="shared" si="1"/>
        <v>0</v>
      </c>
      <c r="D17" s="48"/>
      <c r="E17" s="55" t="b">
        <v>0</v>
      </c>
      <c r="F17" s="54" t="s">
        <v>52</v>
      </c>
      <c r="G17" s="66">
        <v>0.0</v>
      </c>
      <c r="H17" s="64"/>
      <c r="I17" s="48"/>
      <c r="J17" s="55" t="b">
        <v>0</v>
      </c>
      <c r="K17" s="54" t="s">
        <v>53</v>
      </c>
      <c r="L17" s="66">
        <v>0.0</v>
      </c>
      <c r="M17" s="66">
        <v>0.0</v>
      </c>
      <c r="N17" s="48"/>
      <c r="O17" s="55" t="b">
        <v>0</v>
      </c>
      <c r="P17" s="54"/>
      <c r="Q17" s="64"/>
      <c r="R17" s="64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65"/>
    </row>
    <row r="18">
      <c r="A18" s="48" t="s">
        <v>54</v>
      </c>
      <c r="B18" s="69">
        <f t="shared" ref="B18:C18" si="2">0/600</f>
        <v>0</v>
      </c>
      <c r="C18" s="69">
        <f t="shared" si="2"/>
        <v>0</v>
      </c>
      <c r="D18" s="48"/>
      <c r="E18" s="55" t="b">
        <v>0</v>
      </c>
      <c r="F18" s="54" t="s">
        <v>55</v>
      </c>
      <c r="G18" s="64"/>
      <c r="H18" s="64"/>
      <c r="I18" s="48"/>
      <c r="J18" s="55" t="b">
        <v>0</v>
      </c>
      <c r="K18" s="54" t="s">
        <v>56</v>
      </c>
      <c r="L18" s="64"/>
      <c r="M18" s="64"/>
      <c r="N18" s="48"/>
      <c r="O18" s="55" t="b">
        <v>0</v>
      </c>
      <c r="P18" s="54"/>
      <c r="Q18" s="64"/>
      <c r="R18" s="64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65"/>
    </row>
    <row r="19">
      <c r="A19" s="48" t="s">
        <v>57</v>
      </c>
      <c r="B19" s="69">
        <f t="shared" ref="B19:C19" si="3">0/600</f>
        <v>0</v>
      </c>
      <c r="C19" s="69">
        <f t="shared" si="3"/>
        <v>0</v>
      </c>
      <c r="D19" s="48"/>
      <c r="E19" s="55" t="b">
        <v>0</v>
      </c>
      <c r="F19" s="54" t="s">
        <v>58</v>
      </c>
      <c r="G19" s="64"/>
      <c r="H19" s="64"/>
      <c r="I19" s="48"/>
      <c r="J19" s="55" t="b">
        <v>0</v>
      </c>
      <c r="K19" s="54" t="s">
        <v>59</v>
      </c>
      <c r="L19" s="64"/>
      <c r="M19" s="64"/>
      <c r="N19" s="48"/>
      <c r="O19" s="55" t="b">
        <v>0</v>
      </c>
      <c r="P19" s="54"/>
      <c r="Q19" s="64"/>
      <c r="R19" s="64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65"/>
    </row>
    <row r="20">
      <c r="A20" s="50" t="s">
        <v>60</v>
      </c>
      <c r="B20" s="70">
        <f t="shared" ref="B20:C20" si="4">SUM(B16:B19)</f>
        <v>23284</v>
      </c>
      <c r="C20" s="71">
        <f t="shared" si="4"/>
        <v>23284</v>
      </c>
      <c r="D20" s="48"/>
      <c r="E20" s="55" t="b">
        <v>0</v>
      </c>
      <c r="F20" s="54" t="s">
        <v>61</v>
      </c>
      <c r="G20" s="66">
        <v>14.0</v>
      </c>
      <c r="H20" s="64"/>
      <c r="I20" s="48"/>
      <c r="J20" s="55" t="b">
        <v>0</v>
      </c>
      <c r="K20" s="54" t="s">
        <v>62</v>
      </c>
      <c r="L20" s="64"/>
      <c r="M20" s="64"/>
      <c r="N20" s="48"/>
      <c r="O20" s="55" t="b">
        <v>0</v>
      </c>
      <c r="P20" s="54"/>
      <c r="Q20" s="64"/>
      <c r="R20" s="64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65"/>
    </row>
    <row r="21">
      <c r="A21" s="48"/>
      <c r="B21" s="72"/>
      <c r="C21" s="72"/>
      <c r="D21" s="48"/>
      <c r="E21" s="55" t="b">
        <v>0</v>
      </c>
      <c r="F21" s="54" t="s">
        <v>62</v>
      </c>
      <c r="G21" s="64"/>
      <c r="H21" s="64"/>
      <c r="I21" s="48"/>
      <c r="J21" s="55" t="b">
        <v>0</v>
      </c>
      <c r="K21" s="54" t="s">
        <v>63</v>
      </c>
      <c r="L21" s="64"/>
      <c r="M21" s="64"/>
      <c r="N21" s="48"/>
      <c r="O21" s="55" t="b">
        <v>0</v>
      </c>
      <c r="P21" s="54"/>
      <c r="Q21" s="64"/>
      <c r="R21" s="64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65"/>
    </row>
    <row r="22">
      <c r="A22" s="73" t="s">
        <v>64</v>
      </c>
      <c r="B22" s="73" t="s">
        <v>65</v>
      </c>
      <c r="C22" s="74" t="s">
        <v>66</v>
      </c>
      <c r="D22" s="48"/>
      <c r="E22" s="55" t="b">
        <v>0</v>
      </c>
      <c r="F22" s="54" t="s">
        <v>67</v>
      </c>
      <c r="G22" s="64"/>
      <c r="H22" s="64"/>
      <c r="I22" s="48"/>
      <c r="J22" s="55" t="b">
        <v>0</v>
      </c>
      <c r="K22" s="54"/>
      <c r="L22" s="64"/>
      <c r="M22" s="64"/>
      <c r="N22" s="48"/>
      <c r="O22" s="55" t="b">
        <v>0</v>
      </c>
      <c r="P22" s="54"/>
      <c r="Q22" s="64"/>
      <c r="R22" s="64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65"/>
    </row>
    <row r="23">
      <c r="A23" s="66">
        <f>B20</f>
        <v>23284</v>
      </c>
      <c r="B23" s="66">
        <f>R25</f>
        <v>0</v>
      </c>
      <c r="C23" s="66">
        <f>SUM(G25+L25+Q25+L46+Q46)</f>
        <v>1894.765402</v>
      </c>
      <c r="D23" s="48"/>
      <c r="E23" s="55" t="b">
        <v>0</v>
      </c>
      <c r="F23" s="54" t="s">
        <v>68</v>
      </c>
      <c r="G23" s="64"/>
      <c r="H23" s="64"/>
      <c r="I23" s="48"/>
      <c r="J23" s="55" t="b">
        <v>0</v>
      </c>
      <c r="K23" s="54"/>
      <c r="L23" s="64"/>
      <c r="M23" s="64"/>
      <c r="N23" s="48"/>
      <c r="O23" s="55" t="b">
        <v>0</v>
      </c>
      <c r="P23" s="54"/>
      <c r="Q23" s="64"/>
      <c r="R23" s="64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65"/>
    </row>
    <row r="24">
      <c r="A24" s="75" t="s">
        <v>69</v>
      </c>
      <c r="B24" s="75" t="s">
        <v>70</v>
      </c>
      <c r="C24" s="75" t="s">
        <v>71</v>
      </c>
      <c r="D24" s="48"/>
      <c r="E24" s="55" t="b">
        <v>0</v>
      </c>
      <c r="F24" s="54" t="s">
        <v>72</v>
      </c>
      <c r="G24" s="66">
        <v>840.0</v>
      </c>
      <c r="H24" s="64"/>
      <c r="I24" s="48"/>
      <c r="J24" s="55" t="b">
        <v>0</v>
      </c>
      <c r="K24" s="54"/>
      <c r="L24" s="64"/>
      <c r="M24" s="64"/>
      <c r="N24" s="48"/>
      <c r="O24" s="55" t="b">
        <v>0</v>
      </c>
      <c r="P24" s="54"/>
      <c r="Q24" s="64"/>
      <c r="R24" s="64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65"/>
    </row>
    <row r="25">
      <c r="A25" s="66">
        <f>A23-C23</f>
        <v>21389.2346</v>
      </c>
      <c r="B25" s="66">
        <f>C23-C25</f>
        <v>1894.765402</v>
      </c>
      <c r="C25" s="66">
        <f>SUM(H25+M25+R25+M46+R46)</f>
        <v>0</v>
      </c>
      <c r="D25" s="48"/>
      <c r="E25" s="76" t="s">
        <v>60</v>
      </c>
      <c r="F25" s="7"/>
      <c r="G25" s="77">
        <f t="shared" ref="G25:H25" si="5">SUM(G13:G24)</f>
        <v>1894.765402</v>
      </c>
      <c r="H25" s="77">
        <f t="shared" si="5"/>
        <v>0</v>
      </c>
      <c r="I25" s="48"/>
      <c r="J25" s="76" t="s">
        <v>60</v>
      </c>
      <c r="K25" s="7"/>
      <c r="L25" s="77">
        <f t="shared" ref="L25:M25" si="6">SUM(L13:L24)</f>
        <v>0</v>
      </c>
      <c r="M25" s="77">
        <f t="shared" si="6"/>
        <v>0</v>
      </c>
      <c r="N25" s="48"/>
      <c r="O25" s="76" t="s">
        <v>60</v>
      </c>
      <c r="P25" s="7"/>
      <c r="Q25" s="77">
        <f t="shared" ref="Q25:R25" si="7">SUM(Q13:Q24)</f>
        <v>0</v>
      </c>
      <c r="R25" s="77">
        <f t="shared" si="7"/>
        <v>0</v>
      </c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51"/>
    </row>
    <row r="26">
      <c r="A26" s="48"/>
      <c r="B26" s="48"/>
      <c r="C26" s="48"/>
      <c r="D26" s="48"/>
      <c r="E26" s="48"/>
      <c r="F26" s="48"/>
      <c r="G26" s="72"/>
      <c r="H26" s="72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51"/>
    </row>
    <row r="27">
      <c r="A27" s="53" t="s">
        <v>73</v>
      </c>
      <c r="B27" s="11"/>
      <c r="C27" s="12"/>
      <c r="D27" s="48"/>
      <c r="E27" s="53" t="s">
        <v>74</v>
      </c>
      <c r="F27" s="11"/>
      <c r="G27" s="11"/>
      <c r="H27" s="12"/>
      <c r="I27" s="48"/>
      <c r="J27" s="78" t="s">
        <v>75</v>
      </c>
      <c r="K27" s="6"/>
      <c r="L27" s="6"/>
      <c r="M27" s="7"/>
      <c r="N27" s="48"/>
      <c r="O27" s="78" t="s">
        <v>76</v>
      </c>
      <c r="P27" s="6"/>
      <c r="Q27" s="6"/>
      <c r="R27" s="7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51"/>
    </row>
    <row r="28">
      <c r="A28" s="50" t="s">
        <v>36</v>
      </c>
      <c r="B28" s="67" t="s">
        <v>77</v>
      </c>
      <c r="C28" s="68" t="s">
        <v>38</v>
      </c>
      <c r="D28" s="48"/>
      <c r="E28" s="79" t="s">
        <v>78</v>
      </c>
      <c r="I28" s="48"/>
      <c r="J28" s="52"/>
      <c r="K28" s="4"/>
      <c r="L28" s="4"/>
      <c r="M28" s="4"/>
      <c r="N28" s="48"/>
      <c r="O28" s="52"/>
      <c r="P28" s="4"/>
      <c r="Q28" s="4"/>
      <c r="R28" s="4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51"/>
    </row>
    <row r="29">
      <c r="A29" s="48" t="s">
        <v>32</v>
      </c>
      <c r="B29" s="69">
        <v>0.0</v>
      </c>
      <c r="C29" s="72"/>
      <c r="D29" s="48"/>
      <c r="I29" s="48"/>
      <c r="J29" s="80" t="s">
        <v>79</v>
      </c>
      <c r="K29" s="6"/>
      <c r="L29" s="6"/>
      <c r="M29" s="7"/>
      <c r="N29" s="48"/>
      <c r="O29" s="81" t="s">
        <v>80</v>
      </c>
      <c r="P29" s="6"/>
      <c r="Q29" s="6"/>
      <c r="R29" s="7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51"/>
    </row>
    <row r="30">
      <c r="A30" s="48" t="s">
        <v>33</v>
      </c>
      <c r="B30" s="69">
        <v>0.0</v>
      </c>
      <c r="C30" s="69">
        <v>0.0</v>
      </c>
      <c r="D30" s="48"/>
      <c r="I30" s="48"/>
      <c r="J30" s="52"/>
      <c r="K30" s="4"/>
      <c r="L30" s="4"/>
      <c r="M30" s="4"/>
      <c r="N30" s="48"/>
      <c r="O30" s="52"/>
      <c r="P30" s="4"/>
      <c r="Q30" s="4"/>
      <c r="R30" s="4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51"/>
    </row>
    <row r="31">
      <c r="A31" s="48" t="s">
        <v>34</v>
      </c>
      <c r="B31" s="69">
        <v>0.0</v>
      </c>
      <c r="C31" s="69">
        <v>0.0</v>
      </c>
      <c r="D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51"/>
    </row>
    <row r="32">
      <c r="A32" s="48" t="s">
        <v>81</v>
      </c>
      <c r="B32" s="69">
        <v>0.0</v>
      </c>
      <c r="C32" s="69">
        <v>0.0</v>
      </c>
      <c r="D32" s="48"/>
      <c r="I32" s="48"/>
      <c r="J32" s="78" t="s">
        <v>81</v>
      </c>
      <c r="K32" s="6"/>
      <c r="L32" s="6"/>
      <c r="M32" s="7"/>
      <c r="N32" s="48"/>
      <c r="O32" s="78" t="s">
        <v>82</v>
      </c>
      <c r="P32" s="6"/>
      <c r="Q32" s="6"/>
      <c r="R32" s="7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51"/>
    </row>
    <row r="33">
      <c r="A33" s="48" t="s">
        <v>82</v>
      </c>
      <c r="B33" s="69">
        <v>0.0</v>
      </c>
      <c r="C33" s="69">
        <v>0.0</v>
      </c>
      <c r="D33" s="48"/>
      <c r="I33" s="48"/>
      <c r="J33" s="82" t="s">
        <v>36</v>
      </c>
      <c r="K33" s="6"/>
      <c r="L33" s="83" t="s">
        <v>37</v>
      </c>
      <c r="M33" s="83" t="s">
        <v>38</v>
      </c>
      <c r="N33" s="48"/>
      <c r="O33" s="82" t="s">
        <v>36</v>
      </c>
      <c r="P33" s="6"/>
      <c r="Q33" s="83" t="s">
        <v>37</v>
      </c>
      <c r="R33" s="83" t="s">
        <v>38</v>
      </c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51"/>
    </row>
    <row r="34">
      <c r="A34" s="50" t="s">
        <v>60</v>
      </c>
      <c r="B34" s="70">
        <f t="shared" ref="B34:C34" si="8">SUM(B30:B33)</f>
        <v>0</v>
      </c>
      <c r="C34" s="71">
        <f t="shared" si="8"/>
        <v>0</v>
      </c>
      <c r="D34" s="48"/>
      <c r="I34" s="48"/>
      <c r="J34" s="55" t="b">
        <v>0</v>
      </c>
      <c r="K34" s="54" t="s">
        <v>83</v>
      </c>
      <c r="L34" s="64"/>
      <c r="M34" s="64"/>
      <c r="N34" s="48"/>
      <c r="O34" s="55" t="b">
        <v>0</v>
      </c>
      <c r="P34" s="54" t="s">
        <v>84</v>
      </c>
      <c r="Q34" s="64"/>
      <c r="R34" s="64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51"/>
    </row>
    <row r="35">
      <c r="A35" s="48"/>
      <c r="B35" s="48"/>
      <c r="C35" s="48"/>
      <c r="D35" s="48"/>
      <c r="E35" s="48"/>
      <c r="F35" s="48"/>
      <c r="G35" s="48"/>
      <c r="H35" s="48"/>
      <c r="I35" s="48"/>
      <c r="J35" s="55" t="b">
        <v>0</v>
      </c>
      <c r="K35" s="54" t="s">
        <v>85</v>
      </c>
      <c r="L35" s="64"/>
      <c r="M35" s="64"/>
      <c r="N35" s="48"/>
      <c r="O35" s="55" t="b">
        <v>0</v>
      </c>
      <c r="P35" s="54" t="s">
        <v>86</v>
      </c>
      <c r="Q35" s="64"/>
      <c r="R35" s="64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</row>
    <row r="36">
      <c r="A36" s="53" t="s">
        <v>87</v>
      </c>
      <c r="B36" s="11"/>
      <c r="C36" s="12"/>
      <c r="D36" s="48"/>
      <c r="E36" s="53" t="s">
        <v>88</v>
      </c>
      <c r="F36" s="11"/>
      <c r="G36" s="11"/>
      <c r="H36" s="12"/>
      <c r="I36" s="48"/>
      <c r="J36" s="55" t="b">
        <v>0</v>
      </c>
      <c r="K36" s="54" t="s">
        <v>59</v>
      </c>
      <c r="L36" s="64"/>
      <c r="M36" s="64"/>
      <c r="N36" s="48"/>
      <c r="O36" s="55" t="b">
        <v>0</v>
      </c>
      <c r="P36" s="54" t="s">
        <v>72</v>
      </c>
      <c r="Q36" s="64"/>
      <c r="R36" s="64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</row>
    <row r="37">
      <c r="A37" s="84" t="b">
        <v>0</v>
      </c>
      <c r="B37" s="4"/>
      <c r="C37" s="4"/>
      <c r="D37" s="48"/>
      <c r="E37" s="58" t="b">
        <v>0</v>
      </c>
      <c r="F37" s="52"/>
      <c r="G37" s="4"/>
      <c r="H37" s="4"/>
      <c r="I37" s="48"/>
      <c r="J37" s="55" t="b">
        <v>0</v>
      </c>
      <c r="K37" s="54" t="s">
        <v>89</v>
      </c>
      <c r="L37" s="64"/>
      <c r="M37" s="64"/>
      <c r="N37" s="48"/>
      <c r="O37" s="55" t="b">
        <v>0</v>
      </c>
      <c r="P37" s="54" t="s">
        <v>90</v>
      </c>
      <c r="Q37" s="64"/>
      <c r="R37" s="64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</row>
    <row r="38">
      <c r="A38" s="84" t="b">
        <v>0</v>
      </c>
      <c r="B38" s="4"/>
      <c r="C38" s="4"/>
      <c r="D38" s="48"/>
      <c r="E38" s="58" t="b">
        <v>0</v>
      </c>
      <c r="F38" s="52"/>
      <c r="G38" s="4"/>
      <c r="H38" s="4"/>
      <c r="I38" s="48"/>
      <c r="J38" s="55" t="b">
        <v>0</v>
      </c>
      <c r="K38" s="54"/>
      <c r="L38" s="64"/>
      <c r="M38" s="64"/>
      <c r="N38" s="48"/>
      <c r="O38" s="55" t="b">
        <v>0</v>
      </c>
      <c r="P38" s="54" t="s">
        <v>91</v>
      </c>
      <c r="Q38" s="64"/>
      <c r="R38" s="64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51"/>
    </row>
    <row r="39">
      <c r="A39" s="84" t="b">
        <v>0</v>
      </c>
      <c r="B39" s="4"/>
      <c r="C39" s="4"/>
      <c r="D39" s="48"/>
      <c r="E39" s="58" t="b">
        <v>0</v>
      </c>
      <c r="F39" s="52"/>
      <c r="G39" s="4"/>
      <c r="H39" s="4"/>
      <c r="I39" s="48"/>
      <c r="J39" s="55" t="b">
        <v>0</v>
      </c>
      <c r="K39" s="54"/>
      <c r="L39" s="64"/>
      <c r="M39" s="64"/>
      <c r="N39" s="48"/>
      <c r="O39" s="55" t="b">
        <v>0</v>
      </c>
      <c r="P39" s="54" t="s">
        <v>92</v>
      </c>
      <c r="Q39" s="64"/>
      <c r="R39" s="64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51"/>
    </row>
    <row r="40">
      <c r="A40" s="84" t="b">
        <v>0</v>
      </c>
      <c r="B40" s="4"/>
      <c r="C40" s="4"/>
      <c r="D40" s="48"/>
      <c r="E40" s="58" t="b">
        <v>0</v>
      </c>
      <c r="F40" s="52"/>
      <c r="G40" s="4"/>
      <c r="H40" s="4"/>
      <c r="I40" s="48"/>
      <c r="J40" s="55" t="b">
        <v>0</v>
      </c>
      <c r="K40" s="54"/>
      <c r="L40" s="64"/>
      <c r="M40" s="64"/>
      <c r="N40" s="48"/>
      <c r="O40" s="55" t="b">
        <v>0</v>
      </c>
      <c r="P40" s="54" t="s">
        <v>59</v>
      </c>
      <c r="Q40" s="64"/>
      <c r="R40" s="64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51"/>
    </row>
    <row r="41">
      <c r="A41" s="84" t="b">
        <v>0</v>
      </c>
      <c r="B41" s="4"/>
      <c r="C41" s="4"/>
      <c r="D41" s="48"/>
      <c r="E41" s="58" t="b">
        <v>0</v>
      </c>
      <c r="F41" s="52"/>
      <c r="G41" s="4"/>
      <c r="H41" s="4"/>
      <c r="I41" s="48"/>
      <c r="J41" s="55" t="b">
        <v>0</v>
      </c>
      <c r="K41" s="54"/>
      <c r="L41" s="64"/>
      <c r="M41" s="64"/>
      <c r="N41" s="48"/>
      <c r="O41" s="55" t="b">
        <v>0</v>
      </c>
      <c r="P41" s="54"/>
      <c r="Q41" s="64"/>
      <c r="R41" s="64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51"/>
    </row>
    <row r="42">
      <c r="A42" s="84" t="b">
        <v>0</v>
      </c>
      <c r="B42" s="4"/>
      <c r="C42" s="4"/>
      <c r="D42" s="48"/>
      <c r="E42" s="58" t="b">
        <v>0</v>
      </c>
      <c r="F42" s="52"/>
      <c r="G42" s="4"/>
      <c r="H42" s="4"/>
      <c r="I42" s="48"/>
      <c r="J42" s="55" t="b">
        <v>0</v>
      </c>
      <c r="K42" s="54"/>
      <c r="L42" s="64"/>
      <c r="M42" s="64"/>
      <c r="N42" s="48"/>
      <c r="O42" s="55" t="b">
        <v>0</v>
      </c>
      <c r="P42" s="54"/>
      <c r="Q42" s="64"/>
      <c r="R42" s="64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51"/>
    </row>
    <row r="43">
      <c r="A43" s="84" t="b">
        <v>0</v>
      </c>
      <c r="B43" s="4"/>
      <c r="C43" s="4"/>
      <c r="D43" s="48"/>
      <c r="E43" s="58" t="b">
        <v>1</v>
      </c>
      <c r="F43" s="52"/>
      <c r="G43" s="4"/>
      <c r="H43" s="4"/>
      <c r="I43" s="48"/>
      <c r="J43" s="55" t="b">
        <v>0</v>
      </c>
      <c r="K43" s="54"/>
      <c r="L43" s="64"/>
      <c r="M43" s="64"/>
      <c r="N43" s="48"/>
      <c r="O43" s="55" t="b">
        <v>0</v>
      </c>
      <c r="P43" s="54"/>
      <c r="Q43" s="64"/>
      <c r="R43" s="64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51"/>
    </row>
    <row r="44">
      <c r="A44" s="84" t="b">
        <v>0</v>
      </c>
      <c r="B44" s="4"/>
      <c r="C44" s="4"/>
      <c r="D44" s="48"/>
      <c r="E44" s="58" t="b">
        <v>0</v>
      </c>
      <c r="F44" s="52"/>
      <c r="G44" s="4"/>
      <c r="H44" s="4"/>
      <c r="I44" s="48"/>
      <c r="J44" s="55" t="b">
        <v>0</v>
      </c>
      <c r="K44" s="54"/>
      <c r="L44" s="64"/>
      <c r="M44" s="64"/>
      <c r="N44" s="48"/>
      <c r="O44" s="55" t="b">
        <v>0</v>
      </c>
      <c r="P44" s="54"/>
      <c r="Q44" s="64"/>
      <c r="R44" s="64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51"/>
    </row>
    <row r="45">
      <c r="A45" s="84" t="b">
        <v>0</v>
      </c>
      <c r="B45" s="4"/>
      <c r="C45" s="4"/>
      <c r="D45" s="48"/>
      <c r="E45" s="58" t="b">
        <v>0</v>
      </c>
      <c r="F45" s="52"/>
      <c r="G45" s="4"/>
      <c r="H45" s="4"/>
      <c r="I45" s="48"/>
      <c r="J45" s="55" t="b">
        <v>0</v>
      </c>
      <c r="K45" s="54"/>
      <c r="L45" s="64"/>
      <c r="M45" s="64"/>
      <c r="N45" s="48"/>
      <c r="O45" s="55" t="b">
        <v>0</v>
      </c>
      <c r="P45" s="54"/>
      <c r="Q45" s="64"/>
      <c r="R45" s="64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51"/>
    </row>
    <row r="46">
      <c r="A46" s="84" t="b">
        <v>0</v>
      </c>
      <c r="B46" s="4"/>
      <c r="C46" s="4"/>
      <c r="D46" s="48"/>
      <c r="E46" s="58" t="b">
        <v>0</v>
      </c>
      <c r="F46" s="52"/>
      <c r="G46" s="4"/>
      <c r="H46" s="4"/>
      <c r="I46" s="48"/>
      <c r="J46" s="80" t="s">
        <v>60</v>
      </c>
      <c r="K46" s="7"/>
      <c r="L46" s="85">
        <f t="shared" ref="L46:M46" si="9">SUM(L34:L45)</f>
        <v>0</v>
      </c>
      <c r="M46" s="85">
        <f t="shared" si="9"/>
        <v>0</v>
      </c>
      <c r="N46" s="48"/>
      <c r="O46" s="80" t="s">
        <v>60</v>
      </c>
      <c r="P46" s="7"/>
      <c r="Q46" s="85">
        <f t="shared" ref="Q46:R46" si="10">SUM(Q34:Q45)</f>
        <v>0</v>
      </c>
      <c r="R46" s="85">
        <f t="shared" si="10"/>
        <v>0</v>
      </c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51"/>
    </row>
    <row r="47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51"/>
    </row>
    <row r="48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51"/>
    </row>
    <row r="49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51"/>
    </row>
    <row r="50">
      <c r="A50" s="86" t="s">
        <v>93</v>
      </c>
      <c r="B50" s="67">
        <f>IFERROR(__xludf.DUMMYFUNCTION("GOOGLEFINANCE(""CURRENCY:DKKCOP"")
"),594.9186000000001)</f>
        <v>594.9186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51"/>
    </row>
    <row r="5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51"/>
    </row>
    <row r="52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51"/>
    </row>
    <row r="53">
      <c r="A53" s="51"/>
      <c r="B53" s="51"/>
      <c r="C53" s="51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51"/>
    </row>
    <row r="54">
      <c r="A54" s="51"/>
      <c r="B54" s="51"/>
      <c r="C54" s="51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51"/>
    </row>
    <row r="5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51"/>
    </row>
    <row r="56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51"/>
    </row>
    <row r="57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51"/>
    </row>
    <row r="58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51"/>
    </row>
    <row r="59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51"/>
    </row>
    <row r="60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51"/>
    </row>
    <row r="6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51"/>
    </row>
    <row r="6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51"/>
    </row>
    <row r="63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51"/>
    </row>
    <row r="64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51"/>
    </row>
    <row r="6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51"/>
    </row>
    <row r="66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51"/>
    </row>
    <row r="67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51"/>
    </row>
    <row r="68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51"/>
    </row>
    <row r="69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51"/>
    </row>
    <row r="70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51"/>
    </row>
    <row r="7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51"/>
    </row>
    <row r="72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51"/>
    </row>
    <row r="73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51"/>
    </row>
    <row r="74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51"/>
    </row>
    <row r="7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51"/>
    </row>
    <row r="76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51"/>
    </row>
    <row r="77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51"/>
    </row>
    <row r="7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51"/>
    </row>
    <row r="79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51"/>
    </row>
    <row r="80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51"/>
    </row>
    <row r="8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51"/>
    </row>
    <row r="8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51"/>
    </row>
    <row r="83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51"/>
    </row>
    <row r="84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51"/>
    </row>
    <row r="8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51"/>
    </row>
    <row r="86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51"/>
    </row>
    <row r="87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51"/>
    </row>
    <row r="88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51"/>
    </row>
    <row r="89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51"/>
    </row>
    <row r="90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51"/>
    </row>
    <row r="9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51"/>
    </row>
    <row r="9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51"/>
    </row>
    <row r="93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51"/>
    </row>
    <row r="94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51"/>
    </row>
    <row r="9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51"/>
    </row>
    <row r="96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51"/>
    </row>
    <row r="97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51"/>
    </row>
    <row r="9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51"/>
    </row>
    <row r="99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51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51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51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51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51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51"/>
    </row>
    <row r="10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51"/>
    </row>
    <row r="106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51"/>
    </row>
    <row r="107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51"/>
    </row>
    <row r="10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51"/>
    </row>
    <row r="109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51"/>
    </row>
    <row r="110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51"/>
    </row>
    <row r="11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51"/>
    </row>
    <row r="11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51"/>
    </row>
    <row r="113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51"/>
    </row>
    <row r="114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51"/>
    </row>
    <row r="11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51"/>
    </row>
    <row r="116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51"/>
    </row>
    <row r="117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51"/>
    </row>
    <row r="118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51"/>
    </row>
    <row r="119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51"/>
    </row>
    <row r="120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51"/>
    </row>
    <row r="12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51"/>
    </row>
    <row r="12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51"/>
    </row>
    <row r="123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51"/>
    </row>
    <row r="124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51"/>
    </row>
    <row r="1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51"/>
    </row>
    <row r="126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51"/>
    </row>
    <row r="127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51"/>
    </row>
    <row r="128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51"/>
    </row>
    <row r="129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51"/>
    </row>
    <row r="130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51"/>
    </row>
    <row r="13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51"/>
    </row>
    <row r="13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51"/>
    </row>
    <row r="133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51"/>
    </row>
    <row r="134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51"/>
    </row>
    <row r="13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51"/>
    </row>
    <row r="136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51"/>
    </row>
    <row r="137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51"/>
    </row>
    <row r="138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51"/>
    </row>
    <row r="139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51"/>
    </row>
    <row r="140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51"/>
    </row>
    <row r="14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51"/>
    </row>
    <row r="14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51"/>
    </row>
    <row r="143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51"/>
    </row>
    <row r="144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51"/>
    </row>
    <row r="14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51"/>
    </row>
    <row r="146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51"/>
    </row>
    <row r="147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51"/>
    </row>
    <row r="148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51"/>
    </row>
    <row r="149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51"/>
    </row>
    <row r="150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51"/>
    </row>
    <row r="15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51"/>
    </row>
    <row r="15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51"/>
    </row>
    <row r="153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51"/>
    </row>
    <row r="154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51"/>
    </row>
    <row r="15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51"/>
    </row>
    <row r="156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51"/>
    </row>
    <row r="157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51"/>
    </row>
    <row r="158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51"/>
    </row>
    <row r="159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51"/>
    </row>
    <row r="160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51"/>
    </row>
    <row r="16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51"/>
    </row>
    <row r="16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51"/>
    </row>
    <row r="163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51"/>
    </row>
    <row r="164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51"/>
    </row>
    <row r="16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51"/>
    </row>
    <row r="166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51"/>
    </row>
    <row r="167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51"/>
    </row>
    <row r="1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51"/>
    </row>
    <row r="169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51"/>
    </row>
    <row r="170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51"/>
    </row>
    <row r="17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51"/>
    </row>
    <row r="17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51"/>
    </row>
    <row r="173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51"/>
    </row>
    <row r="174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51"/>
    </row>
    <row r="17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51"/>
    </row>
    <row r="176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51"/>
    </row>
    <row r="177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51"/>
    </row>
    <row r="178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51"/>
    </row>
    <row r="179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51"/>
    </row>
    <row r="180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51"/>
    </row>
    <row r="18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51"/>
    </row>
    <row r="18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51"/>
    </row>
    <row r="18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51"/>
    </row>
    <row r="184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51"/>
    </row>
    <row r="18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51"/>
    </row>
    <row r="186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51"/>
    </row>
    <row r="187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51"/>
    </row>
    <row r="188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51"/>
    </row>
    <row r="189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51"/>
    </row>
    <row r="190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51"/>
    </row>
    <row r="19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51"/>
    </row>
    <row r="19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51"/>
    </row>
    <row r="193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51"/>
    </row>
    <row r="194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51"/>
    </row>
    <row r="19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51"/>
    </row>
    <row r="196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51"/>
    </row>
    <row r="197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51"/>
    </row>
    <row r="198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51"/>
    </row>
    <row r="199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51"/>
    </row>
    <row r="200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51"/>
    </row>
    <row r="20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51"/>
    </row>
    <row r="20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51"/>
    </row>
    <row r="203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51"/>
    </row>
    <row r="204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51"/>
    </row>
    <row r="20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51"/>
    </row>
    <row r="206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51"/>
    </row>
    <row r="207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51"/>
    </row>
    <row r="208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51"/>
    </row>
    <row r="209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51"/>
    </row>
    <row r="210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51"/>
    </row>
    <row r="21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51"/>
    </row>
    <row r="21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51"/>
    </row>
    <row r="213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51"/>
    </row>
    <row r="214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51"/>
    </row>
    <row r="21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51"/>
    </row>
    <row r="216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51"/>
    </row>
    <row r="217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51"/>
    </row>
    <row r="218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51"/>
    </row>
    <row r="219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51"/>
    </row>
    <row r="220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51"/>
    </row>
    <row r="22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51"/>
    </row>
    <row r="22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51"/>
    </row>
    <row r="223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51"/>
    </row>
    <row r="224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51"/>
    </row>
    <row r="2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51"/>
    </row>
    <row r="226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51"/>
    </row>
    <row r="227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51"/>
    </row>
    <row r="228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51"/>
    </row>
    <row r="229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51"/>
    </row>
    <row r="230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51"/>
    </row>
    <row r="23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51"/>
    </row>
    <row r="23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51"/>
    </row>
    <row r="233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51"/>
    </row>
    <row r="234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51"/>
    </row>
    <row r="23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51"/>
    </row>
    <row r="236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51"/>
    </row>
    <row r="237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51"/>
    </row>
    <row r="238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51"/>
    </row>
    <row r="239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51"/>
    </row>
    <row r="240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51"/>
    </row>
    <row r="24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51"/>
    </row>
    <row r="24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51"/>
    </row>
    <row r="243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51"/>
    </row>
    <row r="244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51"/>
    </row>
    <row r="24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51"/>
    </row>
    <row r="246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51"/>
    </row>
    <row r="247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51"/>
    </row>
    <row r="248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51"/>
    </row>
    <row r="249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51"/>
    </row>
    <row r="250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51"/>
    </row>
    <row r="25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51"/>
    </row>
    <row r="25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51"/>
    </row>
    <row r="253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51"/>
    </row>
    <row r="254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51"/>
    </row>
    <row r="25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51"/>
    </row>
    <row r="256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51"/>
    </row>
    <row r="257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51"/>
    </row>
    <row r="258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51"/>
    </row>
    <row r="259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51"/>
    </row>
    <row r="260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51"/>
    </row>
    <row r="26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51"/>
    </row>
    <row r="26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51"/>
    </row>
    <row r="263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51"/>
    </row>
    <row r="264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51"/>
    </row>
    <row r="26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51"/>
    </row>
    <row r="266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51"/>
    </row>
    <row r="267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51"/>
    </row>
    <row r="268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51"/>
    </row>
    <row r="269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51"/>
    </row>
    <row r="270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51"/>
    </row>
    <row r="27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51"/>
    </row>
    <row r="272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51"/>
    </row>
    <row r="273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51"/>
    </row>
    <row r="274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51"/>
    </row>
    <row r="27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51"/>
    </row>
    <row r="276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51"/>
    </row>
    <row r="277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51"/>
    </row>
    <row r="27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51"/>
    </row>
    <row r="279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51"/>
    </row>
    <row r="280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51"/>
    </row>
    <row r="28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51"/>
    </row>
    <row r="282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51"/>
    </row>
    <row r="283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51"/>
    </row>
    <row r="284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51"/>
    </row>
    <row r="28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51"/>
    </row>
    <row r="286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51"/>
    </row>
    <row r="287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51"/>
    </row>
    <row r="288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51"/>
    </row>
    <row r="289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51"/>
    </row>
    <row r="290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51"/>
    </row>
    <row r="29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51"/>
    </row>
    <row r="292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51"/>
    </row>
    <row r="293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51"/>
    </row>
    <row r="294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51"/>
    </row>
    <row r="29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51"/>
    </row>
    <row r="296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51"/>
    </row>
    <row r="297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51"/>
    </row>
    <row r="298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51"/>
    </row>
    <row r="299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51"/>
    </row>
    <row r="300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51"/>
    </row>
    <row r="30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51"/>
    </row>
    <row r="302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51"/>
    </row>
    <row r="303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51"/>
    </row>
    <row r="304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51"/>
    </row>
    <row r="30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51"/>
    </row>
    <row r="306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51"/>
    </row>
    <row r="307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51"/>
    </row>
    <row r="308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51"/>
    </row>
    <row r="309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51"/>
    </row>
    <row r="310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51"/>
    </row>
    <row r="31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51"/>
    </row>
    <row r="312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51"/>
    </row>
    <row r="313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51"/>
    </row>
    <row r="314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51"/>
    </row>
    <row r="31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51"/>
    </row>
    <row r="316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51"/>
    </row>
    <row r="317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51"/>
    </row>
    <row r="31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51"/>
    </row>
    <row r="319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51"/>
    </row>
    <row r="320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51"/>
    </row>
    <row r="32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51"/>
    </row>
    <row r="322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51"/>
    </row>
    <row r="323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51"/>
    </row>
    <row r="324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51"/>
    </row>
    <row r="3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51"/>
    </row>
    <row r="326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51"/>
    </row>
    <row r="327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51"/>
    </row>
    <row r="328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51"/>
    </row>
    <row r="329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51"/>
    </row>
    <row r="330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51"/>
    </row>
    <row r="33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51"/>
    </row>
    <row r="332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51"/>
    </row>
    <row r="333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51"/>
    </row>
    <row r="334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51"/>
    </row>
    <row r="33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51"/>
    </row>
    <row r="336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51"/>
    </row>
    <row r="337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51"/>
    </row>
    <row r="338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51"/>
    </row>
    <row r="339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51"/>
    </row>
    <row r="340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51"/>
    </row>
    <row r="34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51"/>
    </row>
    <row r="342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51"/>
    </row>
    <row r="343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51"/>
    </row>
    <row r="344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51"/>
    </row>
    <row r="34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51"/>
    </row>
    <row r="346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51"/>
    </row>
    <row r="347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51"/>
    </row>
    <row r="348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51"/>
    </row>
    <row r="349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51"/>
    </row>
    <row r="350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51"/>
    </row>
    <row r="35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51"/>
    </row>
    <row r="352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51"/>
    </row>
    <row r="353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51"/>
    </row>
    <row r="354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51"/>
    </row>
    <row r="35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51"/>
    </row>
    <row r="356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51"/>
    </row>
    <row r="357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51"/>
    </row>
    <row r="358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51"/>
    </row>
    <row r="359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51"/>
    </row>
    <row r="360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51"/>
    </row>
    <row r="36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51"/>
    </row>
    <row r="362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51"/>
    </row>
    <row r="363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51"/>
    </row>
    <row r="364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51"/>
    </row>
    <row r="36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51"/>
    </row>
    <row r="366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51"/>
    </row>
    <row r="367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51"/>
    </row>
    <row r="368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51"/>
    </row>
    <row r="369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51"/>
    </row>
    <row r="370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51"/>
    </row>
    <row r="37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51"/>
    </row>
    <row r="372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51"/>
    </row>
    <row r="373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51"/>
    </row>
    <row r="374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51"/>
    </row>
    <row r="37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51"/>
    </row>
    <row r="376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51"/>
    </row>
    <row r="377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51"/>
    </row>
    <row r="378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51"/>
    </row>
    <row r="379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51"/>
    </row>
    <row r="380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51"/>
    </row>
    <row r="38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51"/>
    </row>
    <row r="382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51"/>
    </row>
    <row r="383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51"/>
    </row>
    <row r="384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51"/>
    </row>
    <row r="38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51"/>
    </row>
    <row r="386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51"/>
    </row>
    <row r="387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51"/>
    </row>
    <row r="388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51"/>
    </row>
    <row r="389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51"/>
    </row>
    <row r="390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51"/>
    </row>
    <row r="39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51"/>
    </row>
    <row r="392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51"/>
    </row>
    <row r="393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51"/>
    </row>
    <row r="394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51"/>
    </row>
    <row r="39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51"/>
    </row>
    <row r="396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51"/>
    </row>
    <row r="397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51"/>
    </row>
    <row r="398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51"/>
    </row>
    <row r="399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51"/>
    </row>
    <row r="400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51"/>
    </row>
    <row r="40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51"/>
    </row>
    <row r="402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51"/>
    </row>
    <row r="403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51"/>
    </row>
    <row r="404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51"/>
    </row>
    <row r="40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51"/>
    </row>
    <row r="406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51"/>
    </row>
    <row r="407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51"/>
    </row>
    <row r="408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51"/>
    </row>
    <row r="409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51"/>
    </row>
    <row r="410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51"/>
    </row>
    <row r="41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51"/>
    </row>
    <row r="412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51"/>
    </row>
    <row r="413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51"/>
    </row>
    <row r="414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51"/>
    </row>
    <row r="41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51"/>
    </row>
    <row r="416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51"/>
    </row>
    <row r="417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51"/>
    </row>
    <row r="418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51"/>
    </row>
    <row r="419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51"/>
    </row>
    <row r="420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51"/>
    </row>
    <row r="42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51"/>
    </row>
    <row r="422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51"/>
    </row>
    <row r="423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51"/>
    </row>
    <row r="424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51"/>
    </row>
    <row r="4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51"/>
    </row>
    <row r="426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51"/>
    </row>
    <row r="427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51"/>
    </row>
    <row r="428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51"/>
    </row>
    <row r="429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51"/>
    </row>
    <row r="430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51"/>
    </row>
    <row r="43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51"/>
    </row>
    <row r="432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51"/>
    </row>
    <row r="433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51"/>
    </row>
    <row r="434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51"/>
    </row>
    <row r="43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51"/>
    </row>
    <row r="436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51"/>
    </row>
    <row r="437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51"/>
    </row>
    <row r="438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51"/>
    </row>
    <row r="439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51"/>
    </row>
    <row r="440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51"/>
    </row>
    <row r="44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51"/>
    </row>
    <row r="442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51"/>
    </row>
    <row r="443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51"/>
    </row>
    <row r="444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51"/>
    </row>
    <row r="44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51"/>
    </row>
    <row r="446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51"/>
    </row>
    <row r="447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51"/>
    </row>
    <row r="448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51"/>
    </row>
    <row r="449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51"/>
    </row>
    <row r="450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51"/>
    </row>
    <row r="45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51"/>
    </row>
    <row r="452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51"/>
    </row>
    <row r="453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51"/>
    </row>
    <row r="454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51"/>
    </row>
    <row r="45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51"/>
    </row>
    <row r="456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51"/>
    </row>
    <row r="457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51"/>
    </row>
    <row r="458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51"/>
    </row>
    <row r="459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51"/>
    </row>
    <row r="460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51"/>
    </row>
    <row r="46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51"/>
    </row>
    <row r="462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51"/>
    </row>
    <row r="463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51"/>
    </row>
    <row r="464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51"/>
    </row>
    <row r="46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51"/>
    </row>
    <row r="466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51"/>
    </row>
    <row r="467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51"/>
    </row>
    <row r="468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51"/>
    </row>
    <row r="469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51"/>
    </row>
    <row r="470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51"/>
    </row>
    <row r="47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51"/>
    </row>
    <row r="472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51"/>
    </row>
    <row r="473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51"/>
    </row>
    <row r="474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51"/>
    </row>
    <row r="47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51"/>
    </row>
    <row r="476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51"/>
    </row>
    <row r="477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51"/>
    </row>
    <row r="478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51"/>
    </row>
    <row r="479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51"/>
    </row>
    <row r="480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51"/>
    </row>
    <row r="48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51"/>
    </row>
    <row r="482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51"/>
    </row>
    <row r="483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51"/>
    </row>
    <row r="484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51"/>
    </row>
    <row r="48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51"/>
    </row>
    <row r="486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51"/>
    </row>
    <row r="487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51"/>
    </row>
    <row r="488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51"/>
    </row>
    <row r="489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51"/>
    </row>
    <row r="490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51"/>
    </row>
    <row r="49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51"/>
    </row>
    <row r="492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51"/>
    </row>
    <row r="493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51"/>
    </row>
    <row r="494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51"/>
    </row>
    <row r="49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51"/>
    </row>
    <row r="496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51"/>
    </row>
    <row r="497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51"/>
    </row>
    <row r="498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51"/>
    </row>
    <row r="499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51"/>
    </row>
    <row r="500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51"/>
    </row>
    <row r="50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51"/>
    </row>
    <row r="502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51"/>
    </row>
    <row r="503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51"/>
    </row>
    <row r="504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51"/>
    </row>
    <row r="50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51"/>
    </row>
    <row r="506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51"/>
    </row>
    <row r="507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51"/>
    </row>
    <row r="508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51"/>
    </row>
    <row r="509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51"/>
    </row>
    <row r="510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51"/>
    </row>
    <row r="51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51"/>
    </row>
    <row r="512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51"/>
    </row>
    <row r="513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51"/>
    </row>
    <row r="514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51"/>
    </row>
    <row r="51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51"/>
    </row>
    <row r="516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51"/>
    </row>
    <row r="517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51"/>
    </row>
    <row r="51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51"/>
    </row>
    <row r="519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51"/>
    </row>
    <row r="520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51"/>
    </row>
    <row r="52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51"/>
    </row>
    <row r="522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51"/>
    </row>
    <row r="523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51"/>
    </row>
    <row r="524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51"/>
    </row>
    <row r="5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51"/>
    </row>
    <row r="526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51"/>
    </row>
    <row r="527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51"/>
    </row>
    <row r="528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51"/>
    </row>
    <row r="529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51"/>
    </row>
    <row r="530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51"/>
    </row>
    <row r="53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51"/>
    </row>
    <row r="532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51"/>
    </row>
    <row r="533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51"/>
    </row>
    <row r="534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51"/>
    </row>
    <row r="53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51"/>
    </row>
    <row r="536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51"/>
    </row>
    <row r="537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51"/>
    </row>
    <row r="538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51"/>
    </row>
    <row r="539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51"/>
    </row>
    <row r="540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51"/>
    </row>
    <row r="54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51"/>
    </row>
    <row r="542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51"/>
    </row>
    <row r="543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51"/>
    </row>
    <row r="544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51"/>
    </row>
    <row r="54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51"/>
    </row>
    <row r="546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51"/>
    </row>
    <row r="547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51"/>
    </row>
    <row r="548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51"/>
    </row>
    <row r="549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51"/>
    </row>
    <row r="550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51"/>
    </row>
    <row r="55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51"/>
    </row>
    <row r="552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51"/>
    </row>
    <row r="553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51"/>
    </row>
    <row r="554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51"/>
    </row>
    <row r="55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51"/>
    </row>
    <row r="556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51"/>
    </row>
    <row r="557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51"/>
    </row>
    <row r="558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51"/>
    </row>
    <row r="559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51"/>
    </row>
    <row r="560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51"/>
    </row>
    <row r="56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51"/>
    </row>
    <row r="56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51"/>
    </row>
    <row r="563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51"/>
    </row>
    <row r="564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51"/>
    </row>
    <row r="56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51"/>
    </row>
    <row r="566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51"/>
    </row>
    <row r="567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51"/>
    </row>
    <row r="568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51"/>
    </row>
    <row r="569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51"/>
    </row>
    <row r="570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51"/>
    </row>
    <row r="57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51"/>
    </row>
    <row r="57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51"/>
    </row>
    <row r="573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51"/>
    </row>
    <row r="574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51"/>
    </row>
    <row r="57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51"/>
    </row>
    <row r="576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51"/>
    </row>
    <row r="577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51"/>
    </row>
    <row r="578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51"/>
    </row>
    <row r="579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51"/>
    </row>
    <row r="580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51"/>
    </row>
    <row r="58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51"/>
    </row>
    <row r="58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51"/>
    </row>
    <row r="583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51"/>
    </row>
    <row r="584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51"/>
    </row>
    <row r="58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51"/>
    </row>
    <row r="586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51"/>
    </row>
    <row r="587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51"/>
    </row>
    <row r="588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51"/>
    </row>
    <row r="589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51"/>
    </row>
    <row r="590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51"/>
    </row>
    <row r="59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51"/>
    </row>
    <row r="59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51"/>
    </row>
    <row r="593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51"/>
    </row>
    <row r="594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51"/>
    </row>
    <row r="59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51"/>
    </row>
    <row r="596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51"/>
    </row>
    <row r="597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51"/>
    </row>
    <row r="598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51"/>
    </row>
    <row r="599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51"/>
    </row>
    <row r="600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51"/>
    </row>
    <row r="60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51"/>
    </row>
    <row r="60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51"/>
    </row>
    <row r="603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51"/>
    </row>
    <row r="604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51"/>
    </row>
    <row r="60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51"/>
    </row>
    <row r="606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51"/>
    </row>
    <row r="607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51"/>
    </row>
    <row r="608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51"/>
    </row>
    <row r="609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51"/>
    </row>
    <row r="610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51"/>
    </row>
    <row r="61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51"/>
    </row>
    <row r="61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51"/>
    </row>
    <row r="613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51"/>
    </row>
    <row r="614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51"/>
    </row>
    <row r="61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51"/>
    </row>
    <row r="616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51"/>
    </row>
    <row r="617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51"/>
    </row>
    <row r="618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51"/>
    </row>
    <row r="619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51"/>
    </row>
    <row r="620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51"/>
    </row>
    <row r="62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51"/>
    </row>
    <row r="62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51"/>
    </row>
    <row r="623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51"/>
    </row>
    <row r="624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51"/>
    </row>
    <row r="6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51"/>
    </row>
    <row r="626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51"/>
    </row>
    <row r="627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51"/>
    </row>
    <row r="628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51"/>
    </row>
    <row r="629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51"/>
    </row>
    <row r="630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51"/>
    </row>
    <row r="63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51"/>
    </row>
    <row r="63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51"/>
    </row>
    <row r="633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51"/>
    </row>
    <row r="634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51"/>
    </row>
    <row r="63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51"/>
    </row>
    <row r="636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51"/>
    </row>
    <row r="637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51"/>
    </row>
    <row r="638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51"/>
    </row>
    <row r="639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51"/>
    </row>
    <row r="640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51"/>
    </row>
    <row r="64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51"/>
    </row>
    <row r="64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51"/>
    </row>
    <row r="643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51"/>
    </row>
    <row r="644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51"/>
    </row>
    <row r="64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51"/>
    </row>
    <row r="646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51"/>
    </row>
    <row r="647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51"/>
    </row>
    <row r="648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51"/>
    </row>
    <row r="649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51"/>
    </row>
    <row r="650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51"/>
    </row>
    <row r="65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51"/>
    </row>
    <row r="65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51"/>
    </row>
    <row r="653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51"/>
    </row>
    <row r="654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51"/>
    </row>
    <row r="65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51"/>
    </row>
    <row r="656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51"/>
    </row>
    <row r="657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51"/>
    </row>
    <row r="658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51"/>
    </row>
    <row r="659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51"/>
    </row>
    <row r="660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51"/>
    </row>
    <row r="66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51"/>
    </row>
    <row r="66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51"/>
    </row>
    <row r="663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51"/>
    </row>
    <row r="664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51"/>
    </row>
    <row r="66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51"/>
    </row>
    <row r="666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51"/>
    </row>
    <row r="667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51"/>
    </row>
    <row r="668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51"/>
    </row>
    <row r="669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51"/>
    </row>
    <row r="670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51"/>
    </row>
    <row r="67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51"/>
    </row>
    <row r="67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51"/>
    </row>
    <row r="673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51"/>
    </row>
    <row r="674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51"/>
    </row>
    <row r="67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51"/>
    </row>
    <row r="676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51"/>
    </row>
    <row r="677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51"/>
    </row>
    <row r="678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51"/>
    </row>
    <row r="679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51"/>
    </row>
    <row r="680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51"/>
    </row>
    <row r="68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51"/>
    </row>
    <row r="68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51"/>
    </row>
    <row r="683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51"/>
    </row>
    <row r="684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51"/>
    </row>
    <row r="68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51"/>
    </row>
    <row r="686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51"/>
    </row>
    <row r="687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51"/>
    </row>
    <row r="688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51"/>
    </row>
    <row r="689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51"/>
    </row>
    <row r="690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51"/>
    </row>
    <row r="69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51"/>
    </row>
    <row r="692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51"/>
    </row>
    <row r="693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51"/>
    </row>
    <row r="694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51"/>
    </row>
    <row r="69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51"/>
    </row>
    <row r="696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51"/>
    </row>
    <row r="697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51"/>
    </row>
    <row r="698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51"/>
    </row>
    <row r="699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51"/>
    </row>
    <row r="700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51"/>
    </row>
    <row r="70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51"/>
    </row>
    <row r="702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51"/>
    </row>
    <row r="703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51"/>
    </row>
    <row r="704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51"/>
    </row>
    <row r="70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51"/>
    </row>
    <row r="706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51"/>
    </row>
    <row r="707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51"/>
    </row>
    <row r="708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51"/>
    </row>
    <row r="709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51"/>
    </row>
    <row r="710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51"/>
    </row>
    <row r="71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51"/>
    </row>
    <row r="712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51"/>
    </row>
    <row r="713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51"/>
    </row>
    <row r="714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51"/>
    </row>
    <row r="71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51"/>
    </row>
    <row r="716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51"/>
    </row>
    <row r="717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51"/>
    </row>
    <row r="718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51"/>
    </row>
    <row r="719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51"/>
    </row>
    <row r="720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51"/>
    </row>
    <row r="72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51"/>
    </row>
    <row r="722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51"/>
    </row>
    <row r="723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51"/>
    </row>
    <row r="724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51"/>
    </row>
    <row r="7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51"/>
    </row>
    <row r="726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51"/>
    </row>
    <row r="727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51"/>
    </row>
    <row r="728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51"/>
    </row>
    <row r="729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51"/>
    </row>
    <row r="730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51"/>
    </row>
    <row r="73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51"/>
    </row>
    <row r="732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51"/>
    </row>
    <row r="733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51"/>
    </row>
    <row r="734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51"/>
    </row>
    <row r="73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51"/>
    </row>
    <row r="736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51"/>
    </row>
    <row r="737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51"/>
    </row>
    <row r="738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51"/>
    </row>
    <row r="739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51"/>
    </row>
    <row r="740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51"/>
    </row>
    <row r="74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51"/>
    </row>
    <row r="742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51"/>
    </row>
    <row r="743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51"/>
    </row>
    <row r="744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51"/>
    </row>
    <row r="74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51"/>
    </row>
    <row r="746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51"/>
    </row>
    <row r="747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51"/>
    </row>
    <row r="748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51"/>
    </row>
    <row r="749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51"/>
    </row>
    <row r="750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51"/>
    </row>
    <row r="75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51"/>
    </row>
    <row r="752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51"/>
    </row>
    <row r="753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51"/>
    </row>
    <row r="754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51"/>
    </row>
    <row r="75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51"/>
    </row>
    <row r="756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51"/>
    </row>
    <row r="757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51"/>
    </row>
    <row r="758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51"/>
    </row>
    <row r="759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51"/>
    </row>
    <row r="760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51"/>
    </row>
    <row r="76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51"/>
    </row>
    <row r="762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51"/>
    </row>
    <row r="763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51"/>
    </row>
    <row r="764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51"/>
    </row>
    <row r="76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51"/>
    </row>
    <row r="766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51"/>
    </row>
    <row r="767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51"/>
    </row>
    <row r="768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51"/>
    </row>
    <row r="769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51"/>
    </row>
    <row r="770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51"/>
    </row>
    <row r="77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51"/>
    </row>
    <row r="772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51"/>
    </row>
    <row r="773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51"/>
    </row>
    <row r="774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51"/>
    </row>
    <row r="77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51"/>
    </row>
    <row r="776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51"/>
    </row>
    <row r="777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51"/>
    </row>
    <row r="778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51"/>
    </row>
    <row r="779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51"/>
    </row>
    <row r="780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51"/>
    </row>
    <row r="78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51"/>
    </row>
    <row r="78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51"/>
    </row>
    <row r="783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51"/>
    </row>
    <row r="784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51"/>
    </row>
    <row r="78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51"/>
    </row>
    <row r="786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51"/>
    </row>
    <row r="787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51"/>
    </row>
    <row r="788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51"/>
    </row>
    <row r="789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51"/>
    </row>
    <row r="790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51"/>
    </row>
    <row r="79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51"/>
    </row>
    <row r="79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51"/>
    </row>
    <row r="793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51"/>
    </row>
    <row r="794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51"/>
    </row>
    <row r="79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51"/>
    </row>
    <row r="796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51"/>
    </row>
    <row r="797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51"/>
    </row>
    <row r="798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51"/>
    </row>
    <row r="799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51"/>
    </row>
    <row r="800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51"/>
    </row>
    <row r="80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51"/>
    </row>
    <row r="80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51"/>
    </row>
    <row r="803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51"/>
    </row>
    <row r="804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51"/>
    </row>
    <row r="80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51"/>
    </row>
    <row r="806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51"/>
    </row>
    <row r="807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51"/>
    </row>
    <row r="808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51"/>
    </row>
    <row r="809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51"/>
    </row>
    <row r="810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51"/>
    </row>
    <row r="81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51"/>
    </row>
    <row r="812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51"/>
    </row>
    <row r="813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51"/>
    </row>
    <row r="814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51"/>
    </row>
    <row r="81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51"/>
    </row>
    <row r="816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51"/>
    </row>
    <row r="817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51"/>
    </row>
    <row r="818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51"/>
    </row>
    <row r="819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51"/>
    </row>
    <row r="820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51"/>
    </row>
    <row r="82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51"/>
    </row>
    <row r="82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51"/>
    </row>
    <row r="823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51"/>
    </row>
    <row r="824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51"/>
    </row>
    <row r="8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51"/>
    </row>
    <row r="826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51"/>
    </row>
    <row r="827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51"/>
    </row>
    <row r="828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51"/>
    </row>
    <row r="829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51"/>
    </row>
    <row r="830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51"/>
    </row>
    <row r="83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51"/>
    </row>
    <row r="83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51"/>
    </row>
    <row r="833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51"/>
    </row>
    <row r="834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51"/>
    </row>
    <row r="83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51"/>
    </row>
    <row r="836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51"/>
    </row>
    <row r="837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51"/>
    </row>
    <row r="838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51"/>
    </row>
    <row r="839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51"/>
    </row>
    <row r="840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51"/>
    </row>
    <row r="84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51"/>
    </row>
    <row r="842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51"/>
    </row>
    <row r="843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51"/>
    </row>
    <row r="844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51"/>
    </row>
    <row r="84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51"/>
    </row>
    <row r="846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51"/>
    </row>
    <row r="847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51"/>
    </row>
    <row r="848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51"/>
    </row>
    <row r="849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51"/>
    </row>
    <row r="850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51"/>
    </row>
    <row r="85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51"/>
    </row>
    <row r="85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51"/>
    </row>
    <row r="853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51"/>
    </row>
    <row r="854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51"/>
    </row>
    <row r="85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51"/>
    </row>
    <row r="856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51"/>
    </row>
    <row r="857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51"/>
    </row>
    <row r="858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51"/>
    </row>
    <row r="859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51"/>
    </row>
    <row r="860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51"/>
    </row>
    <row r="86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51"/>
    </row>
    <row r="86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51"/>
    </row>
    <row r="863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51"/>
    </row>
    <row r="864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51"/>
    </row>
    <row r="86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51"/>
    </row>
    <row r="866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51"/>
    </row>
    <row r="867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51"/>
    </row>
    <row r="868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51"/>
    </row>
    <row r="869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51"/>
    </row>
    <row r="870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51"/>
    </row>
    <row r="87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51"/>
    </row>
    <row r="87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51"/>
    </row>
    <row r="873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51"/>
    </row>
    <row r="874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51"/>
    </row>
    <row r="87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51"/>
    </row>
    <row r="876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51"/>
    </row>
    <row r="877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51"/>
    </row>
    <row r="878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51"/>
    </row>
    <row r="879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51"/>
    </row>
    <row r="880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51"/>
    </row>
    <row r="88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51"/>
    </row>
    <row r="882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51"/>
    </row>
    <row r="883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51"/>
    </row>
    <row r="884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51"/>
    </row>
    <row r="88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51"/>
    </row>
    <row r="886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51"/>
    </row>
    <row r="887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51"/>
    </row>
    <row r="888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51"/>
    </row>
    <row r="889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51"/>
    </row>
    <row r="890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51"/>
    </row>
    <row r="89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51"/>
    </row>
    <row r="89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51"/>
    </row>
    <row r="893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51"/>
    </row>
    <row r="894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51"/>
    </row>
    <row r="89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51"/>
    </row>
    <row r="896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51"/>
    </row>
    <row r="897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51"/>
    </row>
    <row r="898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51"/>
    </row>
    <row r="899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51"/>
    </row>
    <row r="900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51"/>
    </row>
    <row r="90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51"/>
    </row>
    <row r="90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51"/>
    </row>
    <row r="903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51"/>
    </row>
    <row r="904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51"/>
    </row>
    <row r="90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51"/>
    </row>
    <row r="906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51"/>
    </row>
    <row r="907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51"/>
    </row>
    <row r="908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51"/>
    </row>
    <row r="909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51"/>
    </row>
    <row r="910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51"/>
    </row>
    <row r="91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51"/>
    </row>
    <row r="912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51"/>
    </row>
    <row r="913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51"/>
    </row>
    <row r="914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51"/>
    </row>
    <row r="91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51"/>
    </row>
    <row r="916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51"/>
    </row>
    <row r="917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51"/>
    </row>
    <row r="918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51"/>
    </row>
    <row r="919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51"/>
    </row>
    <row r="920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51"/>
    </row>
    <row r="92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51"/>
    </row>
    <row r="92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51"/>
    </row>
    <row r="923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51"/>
    </row>
    <row r="924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51"/>
    </row>
    <row r="9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51"/>
    </row>
    <row r="926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51"/>
    </row>
    <row r="927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51"/>
    </row>
    <row r="928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51"/>
    </row>
    <row r="929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51"/>
    </row>
    <row r="930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51"/>
    </row>
    <row r="93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51"/>
    </row>
    <row r="93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51"/>
    </row>
    <row r="933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51"/>
    </row>
    <row r="934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51"/>
    </row>
    <row r="93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51"/>
    </row>
    <row r="936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51"/>
    </row>
    <row r="937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51"/>
    </row>
    <row r="938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51"/>
    </row>
    <row r="939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51"/>
    </row>
    <row r="940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51"/>
    </row>
    <row r="94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51"/>
    </row>
    <row r="94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51"/>
    </row>
    <row r="943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51"/>
    </row>
    <row r="944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51"/>
    </row>
    <row r="94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51"/>
    </row>
    <row r="946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51"/>
    </row>
    <row r="947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51"/>
    </row>
    <row r="948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51"/>
    </row>
    <row r="949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51"/>
    </row>
    <row r="950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51"/>
    </row>
    <row r="95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51"/>
    </row>
    <row r="952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51"/>
    </row>
    <row r="953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51"/>
    </row>
    <row r="954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51"/>
    </row>
    <row r="95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51"/>
    </row>
    <row r="956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51"/>
    </row>
    <row r="957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51"/>
    </row>
    <row r="958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51"/>
    </row>
    <row r="959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51"/>
    </row>
    <row r="960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</row>
    <row r="96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51"/>
    </row>
    <row r="96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51"/>
    </row>
    <row r="963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51"/>
    </row>
    <row r="964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51"/>
    </row>
    <row r="96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51"/>
    </row>
    <row r="966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51"/>
    </row>
    <row r="967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51"/>
    </row>
    <row r="968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51"/>
    </row>
    <row r="969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51"/>
    </row>
    <row r="970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51"/>
    </row>
    <row r="97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51"/>
    </row>
    <row r="97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51"/>
    </row>
    <row r="973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51"/>
    </row>
    <row r="974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51"/>
    </row>
    <row r="97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51"/>
    </row>
    <row r="976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51"/>
    </row>
    <row r="977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51"/>
    </row>
    <row r="978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51"/>
    </row>
    <row r="979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51"/>
    </row>
    <row r="980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51"/>
    </row>
    <row r="98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51"/>
    </row>
    <row r="982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51"/>
    </row>
    <row r="983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51"/>
    </row>
    <row r="984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51"/>
    </row>
    <row r="98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51"/>
    </row>
    <row r="986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51"/>
    </row>
    <row r="987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51"/>
    </row>
    <row r="988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51"/>
    </row>
    <row r="989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51"/>
    </row>
    <row r="990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51"/>
    </row>
    <row r="99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51"/>
    </row>
    <row r="99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51"/>
    </row>
    <row r="993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51"/>
    </row>
    <row r="994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51"/>
    </row>
    <row r="99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51"/>
    </row>
    <row r="996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51"/>
    </row>
    <row r="997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51"/>
    </row>
    <row r="998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51"/>
    </row>
    <row r="999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51"/>
    </row>
    <row r="1000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51"/>
    </row>
    <row r="1001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51"/>
    </row>
    <row r="100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51"/>
    </row>
    <row r="1003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51"/>
    </row>
    <row r="1004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51"/>
    </row>
    <row r="100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51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102</v>
      </c>
      <c r="E1" s="3" t="s">
        <v>19</v>
      </c>
      <c r="F1" s="4"/>
      <c r="G1" s="4"/>
      <c r="H1" s="4"/>
      <c r="J1" s="3" t="s">
        <v>20</v>
      </c>
      <c r="K1" s="4"/>
      <c r="L1" s="4"/>
      <c r="M1" s="4"/>
      <c r="O1" s="5" t="s">
        <v>21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22</v>
      </c>
      <c r="P3" s="11"/>
      <c r="Q3" s="11"/>
      <c r="R3" s="12"/>
      <c r="AC3" s="8"/>
    </row>
    <row r="4">
      <c r="O4" s="13"/>
      <c r="P4" s="14" t="s">
        <v>23</v>
      </c>
      <c r="Q4" s="14" t="s">
        <v>24</v>
      </c>
      <c r="R4" s="14" t="s">
        <v>25</v>
      </c>
      <c r="AC4" s="8"/>
    </row>
    <row r="5">
      <c r="A5" s="15"/>
      <c r="O5" s="13" t="b">
        <v>0</v>
      </c>
      <c r="P5" s="14" t="s">
        <v>26</v>
      </c>
      <c r="Q5" s="13">
        <f>1037077</f>
        <v>1037077</v>
      </c>
      <c r="R5" s="16">
        <v>45719.0</v>
      </c>
      <c r="AC5" s="8"/>
    </row>
    <row r="6">
      <c r="A6" s="5" t="s">
        <v>27</v>
      </c>
      <c r="B6" s="6"/>
      <c r="C6" s="7"/>
      <c r="O6" s="13" t="b">
        <v>0</v>
      </c>
      <c r="P6" s="14" t="s">
        <v>28</v>
      </c>
      <c r="Q6" s="13"/>
      <c r="R6" s="16">
        <v>45687.0</v>
      </c>
      <c r="AC6" s="8"/>
    </row>
    <row r="7">
      <c r="A7" s="17" t="s">
        <v>29</v>
      </c>
      <c r="O7" s="13" t="b">
        <v>0</v>
      </c>
      <c r="P7" s="14" t="s">
        <v>30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31</v>
      </c>
      <c r="B11" s="6"/>
      <c r="C11" s="7"/>
      <c r="E11" s="5" t="s">
        <v>32</v>
      </c>
      <c r="F11" s="6"/>
      <c r="G11" s="6"/>
      <c r="H11" s="7"/>
      <c r="J11" s="5" t="s">
        <v>33</v>
      </c>
      <c r="K11" s="6"/>
      <c r="L11" s="6"/>
      <c r="M11" s="7"/>
      <c r="O11" s="5" t="s">
        <v>34</v>
      </c>
      <c r="P11" s="6"/>
      <c r="Q11" s="6"/>
      <c r="R11" s="7"/>
      <c r="AC11" s="15"/>
    </row>
    <row r="12">
      <c r="A12" s="18"/>
      <c r="B12" s="19" t="s">
        <v>35</v>
      </c>
      <c r="C12" s="9" t="b">
        <v>0</v>
      </c>
      <c r="E12" s="20" t="s">
        <v>36</v>
      </c>
      <c r="F12" s="6"/>
      <c r="G12" s="21" t="s">
        <v>37</v>
      </c>
      <c r="H12" s="21" t="s">
        <v>38</v>
      </c>
      <c r="J12" s="20" t="s">
        <v>36</v>
      </c>
      <c r="K12" s="6"/>
      <c r="L12" s="21" t="s">
        <v>37</v>
      </c>
      <c r="M12" s="21" t="s">
        <v>38</v>
      </c>
      <c r="O12" s="20" t="s">
        <v>36</v>
      </c>
      <c r="P12" s="6"/>
      <c r="Q12" s="21" t="s">
        <v>37</v>
      </c>
      <c r="R12" s="21" t="s">
        <v>38</v>
      </c>
      <c r="AC12" s="22"/>
    </row>
    <row r="13">
      <c r="E13" s="14" t="b">
        <v>0</v>
      </c>
      <c r="F13" s="14" t="s">
        <v>39</v>
      </c>
      <c r="G13" s="23"/>
      <c r="H13" s="23"/>
      <c r="J13" s="14" t="b">
        <v>0</v>
      </c>
      <c r="K13" s="14" t="s">
        <v>40</v>
      </c>
      <c r="L13" s="23"/>
      <c r="M13" s="23"/>
      <c r="O13" s="14" t="b">
        <v>0</v>
      </c>
      <c r="P13" s="14" t="s">
        <v>26</v>
      </c>
      <c r="Q13" s="23"/>
      <c r="R13" s="23"/>
      <c r="AC13" s="24"/>
    </row>
    <row r="14">
      <c r="A14" s="10" t="s">
        <v>41</v>
      </c>
      <c r="B14" s="11"/>
      <c r="C14" s="12"/>
      <c r="E14" s="14" t="b">
        <v>0</v>
      </c>
      <c r="F14" s="14" t="s">
        <v>42</v>
      </c>
      <c r="G14" s="23">
        <v>231.0</v>
      </c>
      <c r="H14" s="23"/>
      <c r="J14" s="14" t="b">
        <v>0</v>
      </c>
      <c r="K14" s="14" t="s">
        <v>43</v>
      </c>
      <c r="L14" s="13"/>
      <c r="M14" s="13"/>
      <c r="O14" s="14" t="b">
        <v>0</v>
      </c>
      <c r="P14" s="14" t="s">
        <v>28</v>
      </c>
      <c r="Q14" s="23">
        <v>0.0</v>
      </c>
      <c r="R14" s="23"/>
      <c r="AC14" s="24"/>
    </row>
    <row r="15">
      <c r="A15" s="5" t="s">
        <v>23</v>
      </c>
      <c r="B15" s="25" t="s">
        <v>37</v>
      </c>
      <c r="C15" s="26" t="s">
        <v>38</v>
      </c>
      <c r="E15" s="14" t="b">
        <v>0</v>
      </c>
      <c r="F15" s="14" t="s">
        <v>44</v>
      </c>
      <c r="G15" s="23">
        <v>129.0</v>
      </c>
      <c r="H15" s="23"/>
      <c r="J15" s="14" t="b">
        <v>0</v>
      </c>
      <c r="K15" s="14" t="s">
        <v>45</v>
      </c>
      <c r="L15" s="23">
        <v>0.0</v>
      </c>
      <c r="M15" s="23"/>
      <c r="O15" s="14" t="b">
        <v>0</v>
      </c>
      <c r="P15" s="14" t="s">
        <v>46</v>
      </c>
      <c r="Q15" s="23">
        <v>0.0</v>
      </c>
      <c r="R15" s="23"/>
      <c r="AC15" s="24"/>
    </row>
    <row r="16">
      <c r="A16" s="1" t="s">
        <v>47</v>
      </c>
      <c r="B16" s="27">
        <v>23284.0</v>
      </c>
      <c r="C16" s="27">
        <v>23284.0</v>
      </c>
      <c r="E16" s="14" t="b">
        <v>0</v>
      </c>
      <c r="F16" s="14" t="s">
        <v>48</v>
      </c>
      <c r="G16" s="23">
        <f>405000/B50</f>
        <v>680.7654022</v>
      </c>
      <c r="H16" s="23"/>
      <c r="J16" s="14" t="b">
        <v>0</v>
      </c>
      <c r="K16" s="14" t="s">
        <v>49</v>
      </c>
      <c r="L16" s="23">
        <v>0.0</v>
      </c>
      <c r="M16" s="23">
        <v>0.0</v>
      </c>
      <c r="O16" s="14" t="b">
        <v>0</v>
      </c>
      <c r="P16" s="14" t="s">
        <v>50</v>
      </c>
      <c r="Q16" s="23"/>
      <c r="R16" s="23"/>
      <c r="AC16" s="24"/>
    </row>
    <row r="17">
      <c r="A17" s="1" t="s">
        <v>51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52</v>
      </c>
      <c r="G17" s="23">
        <v>0.0</v>
      </c>
      <c r="H17" s="23"/>
      <c r="J17" s="14" t="b">
        <v>0</v>
      </c>
      <c r="K17" s="14" t="s">
        <v>53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54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55</v>
      </c>
      <c r="G18" s="23"/>
      <c r="H18" s="23"/>
      <c r="J18" s="14" t="b">
        <v>0</v>
      </c>
      <c r="K18" s="14" t="s">
        <v>56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57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58</v>
      </c>
      <c r="G19" s="23"/>
      <c r="H19" s="23"/>
      <c r="J19" s="14" t="b">
        <v>0</v>
      </c>
      <c r="K19" s="14" t="s">
        <v>59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60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61</v>
      </c>
      <c r="G20" s="23">
        <v>14.0</v>
      </c>
      <c r="H20" s="23"/>
      <c r="J20" s="14" t="b">
        <v>0</v>
      </c>
      <c r="K20" s="14" t="s">
        <v>62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62</v>
      </c>
      <c r="G21" s="23"/>
      <c r="H21" s="23"/>
      <c r="J21" s="14" t="b">
        <v>0</v>
      </c>
      <c r="K21" s="14" t="s">
        <v>63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64</v>
      </c>
      <c r="B22" s="31" t="s">
        <v>65</v>
      </c>
      <c r="C22" s="32" t="s">
        <v>66</v>
      </c>
      <c r="E22" s="14" t="b">
        <v>0</v>
      </c>
      <c r="F22" s="14" t="s">
        <v>67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1894.765402</v>
      </c>
      <c r="E23" s="14" t="b">
        <v>0</v>
      </c>
      <c r="F23" s="14" t="s">
        <v>68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69</v>
      </c>
      <c r="B24" s="33" t="s">
        <v>70</v>
      </c>
      <c r="C24" s="33" t="s">
        <v>71</v>
      </c>
      <c r="E24" s="14" t="b">
        <v>0</v>
      </c>
      <c r="F24" s="14" t="s">
        <v>72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21389.2346</v>
      </c>
      <c r="B25" s="23">
        <f>C23-C25</f>
        <v>1894.765402</v>
      </c>
      <c r="C25" s="23">
        <f>SUM(H25+M25+R25+M46+R46)</f>
        <v>0</v>
      </c>
      <c r="E25" s="34" t="s">
        <v>60</v>
      </c>
      <c r="F25" s="7"/>
      <c r="G25" s="35">
        <f t="shared" ref="G25:H25" si="5">SUM(G13:G24)</f>
        <v>1894.765402</v>
      </c>
      <c r="H25" s="35">
        <f t="shared" si="5"/>
        <v>0</v>
      </c>
      <c r="J25" s="34" t="s">
        <v>60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60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73</v>
      </c>
      <c r="B27" s="11"/>
      <c r="C27" s="12"/>
      <c r="E27" s="10" t="s">
        <v>74</v>
      </c>
      <c r="F27" s="11"/>
      <c r="G27" s="11"/>
      <c r="H27" s="12"/>
      <c r="J27" s="37" t="s">
        <v>75</v>
      </c>
      <c r="K27" s="6"/>
      <c r="L27" s="6"/>
      <c r="M27" s="7"/>
      <c r="O27" s="37" t="s">
        <v>76</v>
      </c>
      <c r="P27" s="6"/>
      <c r="Q27" s="6"/>
      <c r="R27" s="7"/>
      <c r="AC27" s="8"/>
    </row>
    <row r="28">
      <c r="A28" s="5" t="s">
        <v>36</v>
      </c>
      <c r="B28" s="25" t="s">
        <v>77</v>
      </c>
      <c r="C28" s="26" t="s">
        <v>38</v>
      </c>
      <c r="E28" s="38" t="s">
        <v>78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32</v>
      </c>
      <c r="B29" s="27">
        <v>0.0</v>
      </c>
      <c r="C29" s="28"/>
      <c r="J29" s="39" t="s">
        <v>79</v>
      </c>
      <c r="K29" s="6"/>
      <c r="L29" s="6"/>
      <c r="M29" s="7"/>
      <c r="O29" s="40" t="s">
        <v>80</v>
      </c>
      <c r="P29" s="6"/>
      <c r="Q29" s="6"/>
      <c r="R29" s="7"/>
      <c r="AC29" s="8"/>
    </row>
    <row r="30">
      <c r="A30" s="1" t="s">
        <v>33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34</v>
      </c>
      <c r="B31" s="27">
        <v>0.0</v>
      </c>
      <c r="C31" s="27">
        <v>0.0</v>
      </c>
      <c r="AC31" s="8"/>
    </row>
    <row r="32">
      <c r="A32" s="1" t="s">
        <v>81</v>
      </c>
      <c r="B32" s="27">
        <v>0.0</v>
      </c>
      <c r="C32" s="27">
        <v>0.0</v>
      </c>
      <c r="J32" s="37" t="s">
        <v>81</v>
      </c>
      <c r="K32" s="6"/>
      <c r="L32" s="6"/>
      <c r="M32" s="7"/>
      <c r="O32" s="37" t="s">
        <v>82</v>
      </c>
      <c r="P32" s="6"/>
      <c r="Q32" s="6"/>
      <c r="R32" s="7"/>
      <c r="AC32" s="8"/>
    </row>
    <row r="33">
      <c r="A33" s="1" t="s">
        <v>82</v>
      </c>
      <c r="B33" s="27">
        <v>0.0</v>
      </c>
      <c r="C33" s="27">
        <v>0.0</v>
      </c>
      <c r="J33" s="41" t="s">
        <v>36</v>
      </c>
      <c r="K33" s="6"/>
      <c r="L33" s="42" t="s">
        <v>37</v>
      </c>
      <c r="M33" s="42" t="s">
        <v>38</v>
      </c>
      <c r="O33" s="41" t="s">
        <v>36</v>
      </c>
      <c r="P33" s="6"/>
      <c r="Q33" s="42" t="s">
        <v>37</v>
      </c>
      <c r="R33" s="42" t="s">
        <v>38</v>
      </c>
      <c r="AC33" s="8"/>
    </row>
    <row r="34">
      <c r="A34" s="5" t="s">
        <v>60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83</v>
      </c>
      <c r="L34" s="23"/>
      <c r="M34" s="23"/>
      <c r="O34" s="14" t="b">
        <v>0</v>
      </c>
      <c r="P34" s="14" t="s">
        <v>84</v>
      </c>
      <c r="Q34" s="23"/>
      <c r="R34" s="23"/>
      <c r="AC34" s="8"/>
    </row>
    <row r="35">
      <c r="J35" s="14" t="b">
        <v>0</v>
      </c>
      <c r="K35" s="14" t="s">
        <v>85</v>
      </c>
      <c r="L35" s="23"/>
      <c r="M35" s="23"/>
      <c r="O35" s="14" t="b">
        <v>0</v>
      </c>
      <c r="P35" s="14" t="s">
        <v>86</v>
      </c>
      <c r="Q35" s="23"/>
      <c r="R35" s="23"/>
      <c r="AC35" s="8"/>
    </row>
    <row r="36">
      <c r="A36" s="10" t="s">
        <v>87</v>
      </c>
      <c r="B36" s="11"/>
      <c r="C36" s="12"/>
      <c r="E36" s="10" t="s">
        <v>88</v>
      </c>
      <c r="F36" s="11"/>
      <c r="G36" s="11"/>
      <c r="H36" s="12"/>
      <c r="J36" s="14" t="b">
        <v>0</v>
      </c>
      <c r="K36" s="14" t="s">
        <v>59</v>
      </c>
      <c r="L36" s="23"/>
      <c r="M36" s="23"/>
      <c r="O36" s="14" t="b">
        <v>0</v>
      </c>
      <c r="P36" s="14" t="s">
        <v>72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89</v>
      </c>
      <c r="L37" s="23"/>
      <c r="M37" s="23"/>
      <c r="O37" s="14" t="b">
        <v>0</v>
      </c>
      <c r="P37" s="14" t="s">
        <v>90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91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92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59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60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60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93</v>
      </c>
      <c r="B50" s="25">
        <f>IFERROR(__xludf.DUMMYFUNCTION("GOOGLEFINANCE(""CURRENCY:DKKCOP"")
"),594.9186000000001)</f>
        <v>594.9186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18</v>
      </c>
      <c r="E1" s="3" t="s">
        <v>19</v>
      </c>
      <c r="F1" s="4"/>
      <c r="G1" s="4"/>
      <c r="H1" s="4"/>
      <c r="J1" s="3" t="s">
        <v>20</v>
      </c>
      <c r="K1" s="4"/>
      <c r="L1" s="4"/>
      <c r="M1" s="4"/>
      <c r="O1" s="5" t="s">
        <v>21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22</v>
      </c>
      <c r="P3" s="11"/>
      <c r="Q3" s="11"/>
      <c r="R3" s="12"/>
      <c r="AC3" s="8"/>
    </row>
    <row r="4">
      <c r="O4" s="13"/>
      <c r="P4" s="14" t="s">
        <v>23</v>
      </c>
      <c r="Q4" s="14" t="s">
        <v>24</v>
      </c>
      <c r="R4" s="14" t="s">
        <v>25</v>
      </c>
      <c r="AC4" s="8"/>
    </row>
    <row r="5">
      <c r="A5" s="15"/>
      <c r="O5" s="13" t="b">
        <v>0</v>
      </c>
      <c r="P5" s="14" t="s">
        <v>26</v>
      </c>
      <c r="Q5" s="13">
        <f>1037077</f>
        <v>1037077</v>
      </c>
      <c r="R5" s="16">
        <v>45719.0</v>
      </c>
      <c r="AC5" s="8"/>
    </row>
    <row r="6">
      <c r="A6" s="5" t="s">
        <v>27</v>
      </c>
      <c r="B6" s="6"/>
      <c r="C6" s="7"/>
      <c r="O6" s="13" t="b">
        <v>0</v>
      </c>
      <c r="P6" s="14" t="s">
        <v>28</v>
      </c>
      <c r="Q6" s="13"/>
      <c r="R6" s="16">
        <v>45687.0</v>
      </c>
      <c r="AC6" s="8"/>
    </row>
    <row r="7">
      <c r="A7" s="17" t="s">
        <v>29</v>
      </c>
      <c r="O7" s="13" t="b">
        <v>0</v>
      </c>
      <c r="P7" s="14" t="s">
        <v>30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31</v>
      </c>
      <c r="B11" s="6"/>
      <c r="C11" s="7"/>
      <c r="E11" s="5" t="s">
        <v>32</v>
      </c>
      <c r="F11" s="6"/>
      <c r="G11" s="6"/>
      <c r="H11" s="7"/>
      <c r="J11" s="5" t="s">
        <v>33</v>
      </c>
      <c r="K11" s="6"/>
      <c r="L11" s="6"/>
      <c r="M11" s="7"/>
      <c r="O11" s="5" t="s">
        <v>34</v>
      </c>
      <c r="P11" s="6"/>
      <c r="Q11" s="6"/>
      <c r="R11" s="7"/>
      <c r="AC11" s="15"/>
    </row>
    <row r="12">
      <c r="A12" s="18"/>
      <c r="B12" s="19" t="s">
        <v>35</v>
      </c>
      <c r="C12" s="9" t="b">
        <v>0</v>
      </c>
      <c r="E12" s="20" t="s">
        <v>36</v>
      </c>
      <c r="F12" s="6"/>
      <c r="G12" s="21" t="s">
        <v>37</v>
      </c>
      <c r="H12" s="21" t="s">
        <v>38</v>
      </c>
      <c r="J12" s="20" t="s">
        <v>36</v>
      </c>
      <c r="K12" s="6"/>
      <c r="L12" s="21" t="s">
        <v>37</v>
      </c>
      <c r="M12" s="21" t="s">
        <v>38</v>
      </c>
      <c r="O12" s="20" t="s">
        <v>36</v>
      </c>
      <c r="P12" s="6"/>
      <c r="Q12" s="21" t="s">
        <v>37</v>
      </c>
      <c r="R12" s="21" t="s">
        <v>38</v>
      </c>
      <c r="AC12" s="22"/>
    </row>
    <row r="13">
      <c r="E13" s="14" t="b">
        <v>0</v>
      </c>
      <c r="F13" s="14" t="s">
        <v>39</v>
      </c>
      <c r="G13" s="23"/>
      <c r="H13" s="23"/>
      <c r="J13" s="14" t="b">
        <v>0</v>
      </c>
      <c r="K13" s="14" t="s">
        <v>40</v>
      </c>
      <c r="L13" s="23"/>
      <c r="M13" s="23"/>
      <c r="O13" s="14" t="b">
        <v>0</v>
      </c>
      <c r="P13" s="14" t="s">
        <v>26</v>
      </c>
      <c r="Q13" s="23"/>
      <c r="R13" s="23"/>
      <c r="AC13" s="24"/>
    </row>
    <row r="14">
      <c r="A14" s="10" t="s">
        <v>41</v>
      </c>
      <c r="B14" s="11"/>
      <c r="C14" s="12"/>
      <c r="E14" s="14" t="b">
        <v>0</v>
      </c>
      <c r="F14" s="14" t="s">
        <v>42</v>
      </c>
      <c r="G14" s="23">
        <v>231.0</v>
      </c>
      <c r="H14" s="23"/>
      <c r="J14" s="14" t="b">
        <v>0</v>
      </c>
      <c r="K14" s="14" t="s">
        <v>43</v>
      </c>
      <c r="L14" s="13"/>
      <c r="M14" s="13"/>
      <c r="O14" s="14" t="b">
        <v>0</v>
      </c>
      <c r="P14" s="14" t="s">
        <v>28</v>
      </c>
      <c r="Q14" s="23">
        <v>0.0</v>
      </c>
      <c r="R14" s="23"/>
      <c r="AC14" s="24"/>
    </row>
    <row r="15">
      <c r="A15" s="5" t="s">
        <v>23</v>
      </c>
      <c r="B15" s="25" t="s">
        <v>37</v>
      </c>
      <c r="C15" s="26" t="s">
        <v>38</v>
      </c>
      <c r="E15" s="14" t="b">
        <v>0</v>
      </c>
      <c r="F15" s="14" t="s">
        <v>44</v>
      </c>
      <c r="G15" s="23">
        <v>129.0</v>
      </c>
      <c r="H15" s="23"/>
      <c r="J15" s="14" t="b">
        <v>0</v>
      </c>
      <c r="K15" s="14" t="s">
        <v>45</v>
      </c>
      <c r="L15" s="23">
        <v>0.0</v>
      </c>
      <c r="M15" s="23"/>
      <c r="O15" s="14" t="b">
        <v>0</v>
      </c>
      <c r="P15" s="14" t="s">
        <v>46</v>
      </c>
      <c r="Q15" s="23">
        <v>0.0</v>
      </c>
      <c r="R15" s="23"/>
      <c r="AC15" s="24"/>
    </row>
    <row r="16">
      <c r="A16" s="1" t="s">
        <v>47</v>
      </c>
      <c r="B16" s="27">
        <v>23284.0</v>
      </c>
      <c r="C16" s="27">
        <v>23284.0</v>
      </c>
      <c r="E16" s="14" t="b">
        <v>0</v>
      </c>
      <c r="F16" s="14" t="s">
        <v>48</v>
      </c>
      <c r="G16" s="23">
        <f>405000/B50</f>
        <v>680.7654022</v>
      </c>
      <c r="H16" s="23"/>
      <c r="J16" s="14" t="b">
        <v>0</v>
      </c>
      <c r="K16" s="14" t="s">
        <v>49</v>
      </c>
      <c r="L16" s="23">
        <v>0.0</v>
      </c>
      <c r="M16" s="23">
        <v>0.0</v>
      </c>
      <c r="O16" s="14" t="b">
        <v>0</v>
      </c>
      <c r="P16" s="14" t="s">
        <v>50</v>
      </c>
      <c r="Q16" s="23"/>
      <c r="R16" s="23"/>
      <c r="AC16" s="24"/>
    </row>
    <row r="17">
      <c r="A17" s="1" t="s">
        <v>51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52</v>
      </c>
      <c r="G17" s="23">
        <v>0.0</v>
      </c>
      <c r="H17" s="23"/>
      <c r="J17" s="14" t="b">
        <v>0</v>
      </c>
      <c r="K17" s="14" t="s">
        <v>53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54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55</v>
      </c>
      <c r="G18" s="23"/>
      <c r="H18" s="23"/>
      <c r="J18" s="14" t="b">
        <v>0</v>
      </c>
      <c r="K18" s="14" t="s">
        <v>56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57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58</v>
      </c>
      <c r="G19" s="23"/>
      <c r="H19" s="23"/>
      <c r="J19" s="14" t="b">
        <v>0</v>
      </c>
      <c r="K19" s="14" t="s">
        <v>59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60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61</v>
      </c>
      <c r="G20" s="23">
        <v>14.0</v>
      </c>
      <c r="H20" s="23"/>
      <c r="J20" s="14" t="b">
        <v>0</v>
      </c>
      <c r="K20" s="14" t="s">
        <v>62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62</v>
      </c>
      <c r="G21" s="23"/>
      <c r="H21" s="23"/>
      <c r="J21" s="14" t="b">
        <v>0</v>
      </c>
      <c r="K21" s="14" t="s">
        <v>63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64</v>
      </c>
      <c r="B22" s="31" t="s">
        <v>65</v>
      </c>
      <c r="C22" s="32" t="s">
        <v>66</v>
      </c>
      <c r="E22" s="14" t="b">
        <v>0</v>
      </c>
      <c r="F22" s="14" t="s">
        <v>67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1894.765402</v>
      </c>
      <c r="E23" s="14" t="b">
        <v>0</v>
      </c>
      <c r="F23" s="14" t="s">
        <v>68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69</v>
      </c>
      <c r="B24" s="33" t="s">
        <v>70</v>
      </c>
      <c r="C24" s="33" t="s">
        <v>71</v>
      </c>
      <c r="E24" s="14" t="b">
        <v>0</v>
      </c>
      <c r="F24" s="14" t="s">
        <v>72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21389.2346</v>
      </c>
      <c r="B25" s="23">
        <f>C23-C25</f>
        <v>1894.765402</v>
      </c>
      <c r="C25" s="23">
        <f>SUM(H25+M25+R25+M46+R46)</f>
        <v>0</v>
      </c>
      <c r="E25" s="34" t="s">
        <v>60</v>
      </c>
      <c r="F25" s="7"/>
      <c r="G25" s="35">
        <f t="shared" ref="G25:H25" si="5">SUM(G13:G24)</f>
        <v>1894.765402</v>
      </c>
      <c r="H25" s="35">
        <f t="shared" si="5"/>
        <v>0</v>
      </c>
      <c r="J25" s="34" t="s">
        <v>60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60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73</v>
      </c>
      <c r="B27" s="11"/>
      <c r="C27" s="12"/>
      <c r="E27" s="10" t="s">
        <v>74</v>
      </c>
      <c r="F27" s="11"/>
      <c r="G27" s="11"/>
      <c r="H27" s="12"/>
      <c r="J27" s="37" t="s">
        <v>75</v>
      </c>
      <c r="K27" s="6"/>
      <c r="L27" s="6"/>
      <c r="M27" s="7"/>
      <c r="O27" s="37" t="s">
        <v>76</v>
      </c>
      <c r="P27" s="6"/>
      <c r="Q27" s="6"/>
      <c r="R27" s="7"/>
      <c r="AC27" s="8"/>
    </row>
    <row r="28">
      <c r="A28" s="5" t="s">
        <v>36</v>
      </c>
      <c r="B28" s="25" t="s">
        <v>77</v>
      </c>
      <c r="C28" s="26" t="s">
        <v>38</v>
      </c>
      <c r="E28" s="38" t="s">
        <v>78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32</v>
      </c>
      <c r="B29" s="27">
        <v>0.0</v>
      </c>
      <c r="C29" s="28"/>
      <c r="J29" s="39" t="s">
        <v>79</v>
      </c>
      <c r="K29" s="6"/>
      <c r="L29" s="6"/>
      <c r="M29" s="7"/>
      <c r="O29" s="40" t="s">
        <v>80</v>
      </c>
      <c r="P29" s="6"/>
      <c r="Q29" s="6"/>
      <c r="R29" s="7"/>
      <c r="AC29" s="8"/>
    </row>
    <row r="30">
      <c r="A30" s="1" t="s">
        <v>33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34</v>
      </c>
      <c r="B31" s="27">
        <v>0.0</v>
      </c>
      <c r="C31" s="27">
        <v>0.0</v>
      </c>
      <c r="AC31" s="8"/>
    </row>
    <row r="32">
      <c r="A32" s="1" t="s">
        <v>81</v>
      </c>
      <c r="B32" s="27">
        <v>0.0</v>
      </c>
      <c r="C32" s="27">
        <v>0.0</v>
      </c>
      <c r="J32" s="37" t="s">
        <v>81</v>
      </c>
      <c r="K32" s="6"/>
      <c r="L32" s="6"/>
      <c r="M32" s="7"/>
      <c r="O32" s="37" t="s">
        <v>82</v>
      </c>
      <c r="P32" s="6"/>
      <c r="Q32" s="6"/>
      <c r="R32" s="7"/>
      <c r="AC32" s="8"/>
    </row>
    <row r="33">
      <c r="A33" s="1" t="s">
        <v>82</v>
      </c>
      <c r="B33" s="27">
        <v>0.0</v>
      </c>
      <c r="C33" s="27">
        <v>0.0</v>
      </c>
      <c r="J33" s="41" t="s">
        <v>36</v>
      </c>
      <c r="K33" s="6"/>
      <c r="L33" s="42" t="s">
        <v>37</v>
      </c>
      <c r="M33" s="42" t="s">
        <v>38</v>
      </c>
      <c r="O33" s="41" t="s">
        <v>36</v>
      </c>
      <c r="P33" s="6"/>
      <c r="Q33" s="42" t="s">
        <v>37</v>
      </c>
      <c r="R33" s="42" t="s">
        <v>38</v>
      </c>
      <c r="AC33" s="8"/>
    </row>
    <row r="34">
      <c r="A34" s="5" t="s">
        <v>60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83</v>
      </c>
      <c r="L34" s="23"/>
      <c r="M34" s="23"/>
      <c r="O34" s="14" t="b">
        <v>0</v>
      </c>
      <c r="P34" s="14" t="s">
        <v>84</v>
      </c>
      <c r="Q34" s="23"/>
      <c r="R34" s="23"/>
      <c r="AC34" s="8"/>
    </row>
    <row r="35">
      <c r="J35" s="14" t="b">
        <v>0</v>
      </c>
      <c r="K35" s="14" t="s">
        <v>85</v>
      </c>
      <c r="L35" s="23"/>
      <c r="M35" s="23"/>
      <c r="O35" s="14" t="b">
        <v>0</v>
      </c>
      <c r="P35" s="14" t="s">
        <v>86</v>
      </c>
      <c r="Q35" s="23"/>
      <c r="R35" s="23"/>
      <c r="AC35" s="8"/>
    </row>
    <row r="36">
      <c r="A36" s="10" t="s">
        <v>87</v>
      </c>
      <c r="B36" s="11"/>
      <c r="C36" s="12"/>
      <c r="E36" s="10" t="s">
        <v>88</v>
      </c>
      <c r="F36" s="11"/>
      <c r="G36" s="11"/>
      <c r="H36" s="12"/>
      <c r="J36" s="14" t="b">
        <v>0</v>
      </c>
      <c r="K36" s="14" t="s">
        <v>59</v>
      </c>
      <c r="L36" s="23"/>
      <c r="M36" s="23"/>
      <c r="O36" s="14" t="b">
        <v>0</v>
      </c>
      <c r="P36" s="14" t="s">
        <v>72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89</v>
      </c>
      <c r="L37" s="23"/>
      <c r="M37" s="23"/>
      <c r="O37" s="14" t="b">
        <v>0</v>
      </c>
      <c r="P37" s="14" t="s">
        <v>90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91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92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59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60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60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93</v>
      </c>
      <c r="B50" s="25">
        <f>IFERROR(__xludf.DUMMYFUNCTION("GOOGLEFINANCE(""CURRENCY:DKKCOP"")
"),594.9186000000001)</f>
        <v>594.9186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94</v>
      </c>
      <c r="E1" s="3" t="s">
        <v>19</v>
      </c>
      <c r="F1" s="4"/>
      <c r="G1" s="4"/>
      <c r="H1" s="4"/>
      <c r="J1" s="3" t="s">
        <v>20</v>
      </c>
      <c r="K1" s="4"/>
      <c r="L1" s="4"/>
      <c r="M1" s="4"/>
      <c r="O1" s="5" t="s">
        <v>21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22</v>
      </c>
      <c r="P3" s="11"/>
      <c r="Q3" s="11"/>
      <c r="R3" s="12"/>
      <c r="AC3" s="8"/>
    </row>
    <row r="4">
      <c r="O4" s="13"/>
      <c r="P4" s="14" t="s">
        <v>23</v>
      </c>
      <c r="Q4" s="14" t="s">
        <v>24</v>
      </c>
      <c r="R4" s="14" t="s">
        <v>25</v>
      </c>
      <c r="AC4" s="8"/>
    </row>
    <row r="5">
      <c r="A5" s="15"/>
      <c r="O5" s="13" t="b">
        <v>0</v>
      </c>
      <c r="P5" s="14" t="s">
        <v>26</v>
      </c>
      <c r="Q5" s="13">
        <f>1037077</f>
        <v>1037077</v>
      </c>
      <c r="R5" s="16">
        <v>45719.0</v>
      </c>
      <c r="AC5" s="8"/>
    </row>
    <row r="6">
      <c r="A6" s="5" t="s">
        <v>27</v>
      </c>
      <c r="B6" s="6"/>
      <c r="C6" s="7"/>
      <c r="O6" s="13" t="b">
        <v>0</v>
      </c>
      <c r="P6" s="14" t="s">
        <v>28</v>
      </c>
      <c r="Q6" s="13"/>
      <c r="R6" s="16">
        <v>45687.0</v>
      </c>
      <c r="AC6" s="8"/>
    </row>
    <row r="7">
      <c r="A7" s="17" t="s">
        <v>29</v>
      </c>
      <c r="O7" s="13" t="b">
        <v>0</v>
      </c>
      <c r="P7" s="14" t="s">
        <v>30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31</v>
      </c>
      <c r="B11" s="6"/>
      <c r="C11" s="7"/>
      <c r="E11" s="5" t="s">
        <v>32</v>
      </c>
      <c r="F11" s="6"/>
      <c r="G11" s="6"/>
      <c r="H11" s="7"/>
      <c r="J11" s="5" t="s">
        <v>33</v>
      </c>
      <c r="K11" s="6"/>
      <c r="L11" s="6"/>
      <c r="M11" s="7"/>
      <c r="O11" s="5" t="s">
        <v>34</v>
      </c>
      <c r="P11" s="6"/>
      <c r="Q11" s="6"/>
      <c r="R11" s="7"/>
      <c r="AC11" s="15"/>
    </row>
    <row r="12">
      <c r="A12" s="18"/>
      <c r="B12" s="19" t="s">
        <v>35</v>
      </c>
      <c r="C12" s="9" t="b">
        <v>0</v>
      </c>
      <c r="E12" s="20" t="s">
        <v>36</v>
      </c>
      <c r="F12" s="6"/>
      <c r="G12" s="21" t="s">
        <v>37</v>
      </c>
      <c r="H12" s="21" t="s">
        <v>38</v>
      </c>
      <c r="J12" s="20" t="s">
        <v>36</v>
      </c>
      <c r="K12" s="6"/>
      <c r="L12" s="21" t="s">
        <v>37</v>
      </c>
      <c r="M12" s="21" t="s">
        <v>38</v>
      </c>
      <c r="O12" s="20" t="s">
        <v>36</v>
      </c>
      <c r="P12" s="6"/>
      <c r="Q12" s="21" t="s">
        <v>37</v>
      </c>
      <c r="R12" s="21" t="s">
        <v>38</v>
      </c>
      <c r="AC12" s="22"/>
    </row>
    <row r="13">
      <c r="E13" s="14" t="b">
        <v>0</v>
      </c>
      <c r="F13" s="14" t="s">
        <v>39</v>
      </c>
      <c r="G13" s="23"/>
      <c r="H13" s="23"/>
      <c r="J13" s="14" t="b">
        <v>0</v>
      </c>
      <c r="K13" s="14" t="s">
        <v>40</v>
      </c>
      <c r="L13" s="23"/>
      <c r="M13" s="23"/>
      <c r="O13" s="14" t="b">
        <v>0</v>
      </c>
      <c r="P13" s="14" t="s">
        <v>26</v>
      </c>
      <c r="Q13" s="23"/>
      <c r="R13" s="23"/>
      <c r="AC13" s="24"/>
    </row>
    <row r="14">
      <c r="A14" s="10" t="s">
        <v>41</v>
      </c>
      <c r="B14" s="11"/>
      <c r="C14" s="12"/>
      <c r="E14" s="14" t="b">
        <v>0</v>
      </c>
      <c r="F14" s="14" t="s">
        <v>42</v>
      </c>
      <c r="G14" s="23">
        <v>231.0</v>
      </c>
      <c r="H14" s="23"/>
      <c r="J14" s="14" t="b">
        <v>0</v>
      </c>
      <c r="K14" s="14" t="s">
        <v>43</v>
      </c>
      <c r="L14" s="13"/>
      <c r="M14" s="13"/>
      <c r="O14" s="14" t="b">
        <v>0</v>
      </c>
      <c r="P14" s="14" t="s">
        <v>28</v>
      </c>
      <c r="Q14" s="23">
        <v>0.0</v>
      </c>
      <c r="R14" s="23"/>
      <c r="AC14" s="24"/>
    </row>
    <row r="15">
      <c r="A15" s="5" t="s">
        <v>23</v>
      </c>
      <c r="B15" s="25" t="s">
        <v>37</v>
      </c>
      <c r="C15" s="26" t="s">
        <v>38</v>
      </c>
      <c r="E15" s="14" t="b">
        <v>0</v>
      </c>
      <c r="F15" s="14" t="s">
        <v>44</v>
      </c>
      <c r="G15" s="23">
        <v>129.0</v>
      </c>
      <c r="H15" s="23"/>
      <c r="J15" s="14" t="b">
        <v>0</v>
      </c>
      <c r="K15" s="14" t="s">
        <v>45</v>
      </c>
      <c r="L15" s="23">
        <v>0.0</v>
      </c>
      <c r="M15" s="23"/>
      <c r="O15" s="14" t="b">
        <v>0</v>
      </c>
      <c r="P15" s="14" t="s">
        <v>46</v>
      </c>
      <c r="Q15" s="23">
        <v>0.0</v>
      </c>
      <c r="R15" s="23"/>
      <c r="AC15" s="24"/>
    </row>
    <row r="16">
      <c r="A16" s="1" t="s">
        <v>47</v>
      </c>
      <c r="B16" s="27">
        <v>23284.0</v>
      </c>
      <c r="C16" s="27">
        <v>23284.0</v>
      </c>
      <c r="E16" s="14" t="b">
        <v>0</v>
      </c>
      <c r="F16" s="14" t="s">
        <v>48</v>
      </c>
      <c r="G16" s="23">
        <f>405000/B50</f>
        <v>680.7654022</v>
      </c>
      <c r="H16" s="23"/>
      <c r="J16" s="14" t="b">
        <v>0</v>
      </c>
      <c r="K16" s="14" t="s">
        <v>49</v>
      </c>
      <c r="L16" s="23">
        <v>0.0</v>
      </c>
      <c r="M16" s="23">
        <v>0.0</v>
      </c>
      <c r="O16" s="14" t="b">
        <v>0</v>
      </c>
      <c r="P16" s="14" t="s">
        <v>50</v>
      </c>
      <c r="Q16" s="23"/>
      <c r="R16" s="23"/>
      <c r="AC16" s="24"/>
    </row>
    <row r="17">
      <c r="A17" s="1" t="s">
        <v>51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52</v>
      </c>
      <c r="G17" s="23">
        <v>0.0</v>
      </c>
      <c r="H17" s="23"/>
      <c r="J17" s="14" t="b">
        <v>0</v>
      </c>
      <c r="K17" s="14" t="s">
        <v>53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54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55</v>
      </c>
      <c r="G18" s="23"/>
      <c r="H18" s="23"/>
      <c r="J18" s="14" t="b">
        <v>0</v>
      </c>
      <c r="K18" s="14" t="s">
        <v>56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57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58</v>
      </c>
      <c r="G19" s="23"/>
      <c r="H19" s="23"/>
      <c r="J19" s="14" t="b">
        <v>0</v>
      </c>
      <c r="K19" s="14" t="s">
        <v>59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60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61</v>
      </c>
      <c r="G20" s="23">
        <v>14.0</v>
      </c>
      <c r="H20" s="23"/>
      <c r="J20" s="14" t="b">
        <v>0</v>
      </c>
      <c r="K20" s="14" t="s">
        <v>62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62</v>
      </c>
      <c r="G21" s="23"/>
      <c r="H21" s="23"/>
      <c r="J21" s="14" t="b">
        <v>0</v>
      </c>
      <c r="K21" s="14" t="s">
        <v>63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64</v>
      </c>
      <c r="B22" s="31" t="s">
        <v>65</v>
      </c>
      <c r="C22" s="32" t="s">
        <v>66</v>
      </c>
      <c r="E22" s="14" t="b">
        <v>0</v>
      </c>
      <c r="F22" s="14" t="s">
        <v>67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1894.765402</v>
      </c>
      <c r="E23" s="14" t="b">
        <v>0</v>
      </c>
      <c r="F23" s="14" t="s">
        <v>68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69</v>
      </c>
      <c r="B24" s="33" t="s">
        <v>70</v>
      </c>
      <c r="C24" s="33" t="s">
        <v>71</v>
      </c>
      <c r="E24" s="14" t="b">
        <v>0</v>
      </c>
      <c r="F24" s="14" t="s">
        <v>72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21389.2346</v>
      </c>
      <c r="B25" s="23">
        <f>C23-C25</f>
        <v>1894.765402</v>
      </c>
      <c r="C25" s="23">
        <f>SUM(H25+M25+R25+M46+R46)</f>
        <v>0</v>
      </c>
      <c r="E25" s="34" t="s">
        <v>60</v>
      </c>
      <c r="F25" s="7"/>
      <c r="G25" s="35">
        <f t="shared" ref="G25:H25" si="5">SUM(G13:G24)</f>
        <v>1894.765402</v>
      </c>
      <c r="H25" s="35">
        <f t="shared" si="5"/>
        <v>0</v>
      </c>
      <c r="J25" s="34" t="s">
        <v>60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60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73</v>
      </c>
      <c r="B27" s="11"/>
      <c r="C27" s="12"/>
      <c r="E27" s="10" t="s">
        <v>74</v>
      </c>
      <c r="F27" s="11"/>
      <c r="G27" s="11"/>
      <c r="H27" s="12"/>
      <c r="J27" s="37" t="s">
        <v>75</v>
      </c>
      <c r="K27" s="6"/>
      <c r="L27" s="6"/>
      <c r="M27" s="7"/>
      <c r="O27" s="37" t="s">
        <v>76</v>
      </c>
      <c r="P27" s="6"/>
      <c r="Q27" s="6"/>
      <c r="R27" s="7"/>
      <c r="AC27" s="8"/>
    </row>
    <row r="28">
      <c r="A28" s="5" t="s">
        <v>36</v>
      </c>
      <c r="B28" s="25" t="s">
        <v>77</v>
      </c>
      <c r="C28" s="26" t="s">
        <v>38</v>
      </c>
      <c r="E28" s="38" t="s">
        <v>78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32</v>
      </c>
      <c r="B29" s="27">
        <v>0.0</v>
      </c>
      <c r="C29" s="28"/>
      <c r="J29" s="39" t="s">
        <v>79</v>
      </c>
      <c r="K29" s="6"/>
      <c r="L29" s="6"/>
      <c r="M29" s="7"/>
      <c r="O29" s="40" t="s">
        <v>80</v>
      </c>
      <c r="P29" s="6"/>
      <c r="Q29" s="6"/>
      <c r="R29" s="7"/>
      <c r="AC29" s="8"/>
    </row>
    <row r="30">
      <c r="A30" s="1" t="s">
        <v>33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34</v>
      </c>
      <c r="B31" s="27">
        <v>0.0</v>
      </c>
      <c r="C31" s="27">
        <v>0.0</v>
      </c>
      <c r="AC31" s="8"/>
    </row>
    <row r="32">
      <c r="A32" s="1" t="s">
        <v>81</v>
      </c>
      <c r="B32" s="27">
        <v>0.0</v>
      </c>
      <c r="C32" s="27">
        <v>0.0</v>
      </c>
      <c r="J32" s="37" t="s">
        <v>81</v>
      </c>
      <c r="K32" s="6"/>
      <c r="L32" s="6"/>
      <c r="M32" s="7"/>
      <c r="O32" s="37" t="s">
        <v>82</v>
      </c>
      <c r="P32" s="6"/>
      <c r="Q32" s="6"/>
      <c r="R32" s="7"/>
      <c r="AC32" s="8"/>
    </row>
    <row r="33">
      <c r="A33" s="1" t="s">
        <v>82</v>
      </c>
      <c r="B33" s="27">
        <v>0.0</v>
      </c>
      <c r="C33" s="27">
        <v>0.0</v>
      </c>
      <c r="J33" s="41" t="s">
        <v>36</v>
      </c>
      <c r="K33" s="6"/>
      <c r="L33" s="42" t="s">
        <v>37</v>
      </c>
      <c r="M33" s="42" t="s">
        <v>38</v>
      </c>
      <c r="O33" s="41" t="s">
        <v>36</v>
      </c>
      <c r="P33" s="6"/>
      <c r="Q33" s="42" t="s">
        <v>37</v>
      </c>
      <c r="R33" s="42" t="s">
        <v>38</v>
      </c>
      <c r="AC33" s="8"/>
    </row>
    <row r="34">
      <c r="A34" s="5" t="s">
        <v>60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83</v>
      </c>
      <c r="L34" s="23"/>
      <c r="M34" s="23"/>
      <c r="O34" s="14" t="b">
        <v>0</v>
      </c>
      <c r="P34" s="14" t="s">
        <v>84</v>
      </c>
      <c r="Q34" s="23"/>
      <c r="R34" s="23"/>
      <c r="AC34" s="8"/>
    </row>
    <row r="35">
      <c r="J35" s="14" t="b">
        <v>0</v>
      </c>
      <c r="K35" s="14" t="s">
        <v>85</v>
      </c>
      <c r="L35" s="23"/>
      <c r="M35" s="23"/>
      <c r="O35" s="14" t="b">
        <v>0</v>
      </c>
      <c r="P35" s="14" t="s">
        <v>86</v>
      </c>
      <c r="Q35" s="23"/>
      <c r="R35" s="23"/>
      <c r="AC35" s="8"/>
    </row>
    <row r="36">
      <c r="A36" s="10" t="s">
        <v>87</v>
      </c>
      <c r="B36" s="11"/>
      <c r="C36" s="12"/>
      <c r="E36" s="10" t="s">
        <v>88</v>
      </c>
      <c r="F36" s="11"/>
      <c r="G36" s="11"/>
      <c r="H36" s="12"/>
      <c r="J36" s="14" t="b">
        <v>0</v>
      </c>
      <c r="K36" s="14" t="s">
        <v>59</v>
      </c>
      <c r="L36" s="23"/>
      <c r="M36" s="23"/>
      <c r="O36" s="14" t="b">
        <v>0</v>
      </c>
      <c r="P36" s="14" t="s">
        <v>72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89</v>
      </c>
      <c r="L37" s="23"/>
      <c r="M37" s="23"/>
      <c r="O37" s="14" t="b">
        <v>0</v>
      </c>
      <c r="P37" s="14" t="s">
        <v>90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91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92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59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60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60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93</v>
      </c>
      <c r="B50" s="25">
        <f>IFERROR(__xludf.DUMMYFUNCTION("GOOGLEFINANCE(""CURRENCY:DKKCOP"")
"),594.9186000000001)</f>
        <v>594.9186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95</v>
      </c>
      <c r="E1" s="3" t="s">
        <v>19</v>
      </c>
      <c r="F1" s="4"/>
      <c r="G1" s="4"/>
      <c r="H1" s="4"/>
      <c r="J1" s="3" t="s">
        <v>20</v>
      </c>
      <c r="K1" s="4"/>
      <c r="L1" s="4"/>
      <c r="M1" s="4"/>
      <c r="O1" s="5" t="s">
        <v>21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22</v>
      </c>
      <c r="P3" s="11"/>
      <c r="Q3" s="11"/>
      <c r="R3" s="12"/>
      <c r="AC3" s="8"/>
    </row>
    <row r="4">
      <c r="O4" s="13"/>
      <c r="P4" s="14" t="s">
        <v>23</v>
      </c>
      <c r="Q4" s="14" t="s">
        <v>24</v>
      </c>
      <c r="R4" s="14" t="s">
        <v>25</v>
      </c>
      <c r="AC4" s="8"/>
    </row>
    <row r="5">
      <c r="A5" s="15"/>
      <c r="O5" s="13" t="b">
        <v>0</v>
      </c>
      <c r="P5" s="14" t="s">
        <v>26</v>
      </c>
      <c r="Q5" s="13">
        <f>1037077</f>
        <v>1037077</v>
      </c>
      <c r="R5" s="16">
        <v>45719.0</v>
      </c>
      <c r="AC5" s="8"/>
    </row>
    <row r="6">
      <c r="A6" s="5" t="s">
        <v>27</v>
      </c>
      <c r="B6" s="6"/>
      <c r="C6" s="7"/>
      <c r="O6" s="13" t="b">
        <v>0</v>
      </c>
      <c r="P6" s="14" t="s">
        <v>28</v>
      </c>
      <c r="Q6" s="13"/>
      <c r="R6" s="16">
        <v>45687.0</v>
      </c>
      <c r="AC6" s="8"/>
    </row>
    <row r="7">
      <c r="A7" s="17" t="s">
        <v>29</v>
      </c>
      <c r="O7" s="13" t="b">
        <v>0</v>
      </c>
      <c r="P7" s="14" t="s">
        <v>30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31</v>
      </c>
      <c r="B11" s="6"/>
      <c r="C11" s="7"/>
      <c r="E11" s="5" t="s">
        <v>32</v>
      </c>
      <c r="F11" s="6"/>
      <c r="G11" s="6"/>
      <c r="H11" s="7"/>
      <c r="J11" s="5" t="s">
        <v>33</v>
      </c>
      <c r="K11" s="6"/>
      <c r="L11" s="6"/>
      <c r="M11" s="7"/>
      <c r="O11" s="5" t="s">
        <v>34</v>
      </c>
      <c r="P11" s="6"/>
      <c r="Q11" s="6"/>
      <c r="R11" s="7"/>
      <c r="AC11" s="15"/>
    </row>
    <row r="12">
      <c r="A12" s="18"/>
      <c r="B12" s="19" t="s">
        <v>35</v>
      </c>
      <c r="C12" s="9" t="b">
        <v>0</v>
      </c>
      <c r="E12" s="20" t="s">
        <v>36</v>
      </c>
      <c r="F12" s="6"/>
      <c r="G12" s="21" t="s">
        <v>37</v>
      </c>
      <c r="H12" s="21" t="s">
        <v>38</v>
      </c>
      <c r="J12" s="20" t="s">
        <v>36</v>
      </c>
      <c r="K12" s="6"/>
      <c r="L12" s="21" t="s">
        <v>37</v>
      </c>
      <c r="M12" s="21" t="s">
        <v>38</v>
      </c>
      <c r="O12" s="20" t="s">
        <v>36</v>
      </c>
      <c r="P12" s="6"/>
      <c r="Q12" s="21" t="s">
        <v>37</v>
      </c>
      <c r="R12" s="21" t="s">
        <v>38</v>
      </c>
      <c r="AC12" s="22"/>
    </row>
    <row r="13">
      <c r="E13" s="14" t="b">
        <v>0</v>
      </c>
      <c r="F13" s="14" t="s">
        <v>39</v>
      </c>
      <c r="G13" s="23"/>
      <c r="H13" s="23"/>
      <c r="J13" s="14" t="b">
        <v>0</v>
      </c>
      <c r="K13" s="14" t="s">
        <v>40</v>
      </c>
      <c r="L13" s="23"/>
      <c r="M13" s="23"/>
      <c r="O13" s="14" t="b">
        <v>0</v>
      </c>
      <c r="P13" s="14" t="s">
        <v>26</v>
      </c>
      <c r="Q13" s="23"/>
      <c r="R13" s="23"/>
      <c r="AC13" s="24"/>
    </row>
    <row r="14">
      <c r="A14" s="10" t="s">
        <v>41</v>
      </c>
      <c r="B14" s="11"/>
      <c r="C14" s="12"/>
      <c r="E14" s="14" t="b">
        <v>0</v>
      </c>
      <c r="F14" s="14" t="s">
        <v>42</v>
      </c>
      <c r="G14" s="23">
        <v>231.0</v>
      </c>
      <c r="H14" s="23"/>
      <c r="J14" s="14" t="b">
        <v>0</v>
      </c>
      <c r="K14" s="14" t="s">
        <v>43</v>
      </c>
      <c r="L14" s="13"/>
      <c r="M14" s="13"/>
      <c r="O14" s="14" t="b">
        <v>0</v>
      </c>
      <c r="P14" s="14" t="s">
        <v>28</v>
      </c>
      <c r="Q14" s="23">
        <v>0.0</v>
      </c>
      <c r="R14" s="23"/>
      <c r="AC14" s="24"/>
    </row>
    <row r="15">
      <c r="A15" s="5" t="s">
        <v>23</v>
      </c>
      <c r="B15" s="25" t="s">
        <v>37</v>
      </c>
      <c r="C15" s="26" t="s">
        <v>38</v>
      </c>
      <c r="E15" s="14" t="b">
        <v>0</v>
      </c>
      <c r="F15" s="14" t="s">
        <v>44</v>
      </c>
      <c r="G15" s="23">
        <v>129.0</v>
      </c>
      <c r="H15" s="23"/>
      <c r="J15" s="14" t="b">
        <v>0</v>
      </c>
      <c r="K15" s="14" t="s">
        <v>45</v>
      </c>
      <c r="L15" s="23">
        <v>0.0</v>
      </c>
      <c r="M15" s="23"/>
      <c r="O15" s="14" t="b">
        <v>0</v>
      </c>
      <c r="P15" s="14" t="s">
        <v>46</v>
      </c>
      <c r="Q15" s="23">
        <v>0.0</v>
      </c>
      <c r="R15" s="23"/>
      <c r="AC15" s="24"/>
    </row>
    <row r="16">
      <c r="A16" s="1" t="s">
        <v>47</v>
      </c>
      <c r="B16" s="27">
        <v>23284.0</v>
      </c>
      <c r="C16" s="27">
        <v>23284.0</v>
      </c>
      <c r="E16" s="14" t="b">
        <v>0</v>
      </c>
      <c r="F16" s="14" t="s">
        <v>48</v>
      </c>
      <c r="G16" s="23">
        <f>405000/B50</f>
        <v>680.7654022</v>
      </c>
      <c r="H16" s="23"/>
      <c r="J16" s="14" t="b">
        <v>0</v>
      </c>
      <c r="K16" s="14" t="s">
        <v>49</v>
      </c>
      <c r="L16" s="23">
        <v>0.0</v>
      </c>
      <c r="M16" s="23">
        <v>0.0</v>
      </c>
      <c r="O16" s="14" t="b">
        <v>0</v>
      </c>
      <c r="P16" s="14" t="s">
        <v>50</v>
      </c>
      <c r="Q16" s="23"/>
      <c r="R16" s="23"/>
      <c r="AC16" s="24"/>
    </row>
    <row r="17">
      <c r="A17" s="1" t="s">
        <v>51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52</v>
      </c>
      <c r="G17" s="23">
        <v>0.0</v>
      </c>
      <c r="H17" s="23"/>
      <c r="J17" s="14" t="b">
        <v>0</v>
      </c>
      <c r="K17" s="14" t="s">
        <v>53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54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55</v>
      </c>
      <c r="G18" s="23"/>
      <c r="H18" s="23"/>
      <c r="J18" s="14" t="b">
        <v>0</v>
      </c>
      <c r="K18" s="14" t="s">
        <v>56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57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58</v>
      </c>
      <c r="G19" s="23"/>
      <c r="H19" s="23"/>
      <c r="J19" s="14" t="b">
        <v>0</v>
      </c>
      <c r="K19" s="14" t="s">
        <v>59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60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61</v>
      </c>
      <c r="G20" s="23">
        <v>14.0</v>
      </c>
      <c r="H20" s="23"/>
      <c r="J20" s="14" t="b">
        <v>0</v>
      </c>
      <c r="K20" s="14" t="s">
        <v>62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62</v>
      </c>
      <c r="G21" s="23"/>
      <c r="H21" s="23"/>
      <c r="J21" s="14" t="b">
        <v>0</v>
      </c>
      <c r="K21" s="14" t="s">
        <v>63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64</v>
      </c>
      <c r="B22" s="31" t="s">
        <v>65</v>
      </c>
      <c r="C22" s="32" t="s">
        <v>66</v>
      </c>
      <c r="E22" s="14" t="b">
        <v>0</v>
      </c>
      <c r="F22" s="14" t="s">
        <v>67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1894.765402</v>
      </c>
      <c r="E23" s="14" t="b">
        <v>0</v>
      </c>
      <c r="F23" s="14" t="s">
        <v>68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69</v>
      </c>
      <c r="B24" s="33" t="s">
        <v>70</v>
      </c>
      <c r="C24" s="33" t="s">
        <v>71</v>
      </c>
      <c r="E24" s="14" t="b">
        <v>0</v>
      </c>
      <c r="F24" s="14" t="s">
        <v>72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21389.2346</v>
      </c>
      <c r="B25" s="23">
        <f>C23-C25</f>
        <v>1894.765402</v>
      </c>
      <c r="C25" s="23">
        <f>SUM(H25+M25+R25+M46+R46)</f>
        <v>0</v>
      </c>
      <c r="E25" s="34" t="s">
        <v>60</v>
      </c>
      <c r="F25" s="7"/>
      <c r="G25" s="35">
        <f t="shared" ref="G25:H25" si="5">SUM(G13:G24)</f>
        <v>1894.765402</v>
      </c>
      <c r="H25" s="35">
        <f t="shared" si="5"/>
        <v>0</v>
      </c>
      <c r="J25" s="34" t="s">
        <v>60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60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73</v>
      </c>
      <c r="B27" s="11"/>
      <c r="C27" s="12"/>
      <c r="E27" s="10" t="s">
        <v>74</v>
      </c>
      <c r="F27" s="11"/>
      <c r="G27" s="11"/>
      <c r="H27" s="12"/>
      <c r="J27" s="37" t="s">
        <v>75</v>
      </c>
      <c r="K27" s="6"/>
      <c r="L27" s="6"/>
      <c r="M27" s="7"/>
      <c r="O27" s="37" t="s">
        <v>76</v>
      </c>
      <c r="P27" s="6"/>
      <c r="Q27" s="6"/>
      <c r="R27" s="7"/>
      <c r="AC27" s="8"/>
    </row>
    <row r="28">
      <c r="A28" s="5" t="s">
        <v>36</v>
      </c>
      <c r="B28" s="25" t="s">
        <v>77</v>
      </c>
      <c r="C28" s="26" t="s">
        <v>38</v>
      </c>
      <c r="E28" s="38" t="s">
        <v>78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32</v>
      </c>
      <c r="B29" s="27">
        <v>0.0</v>
      </c>
      <c r="C29" s="28"/>
      <c r="J29" s="39" t="s">
        <v>79</v>
      </c>
      <c r="K29" s="6"/>
      <c r="L29" s="6"/>
      <c r="M29" s="7"/>
      <c r="O29" s="40" t="s">
        <v>80</v>
      </c>
      <c r="P29" s="6"/>
      <c r="Q29" s="6"/>
      <c r="R29" s="7"/>
      <c r="AC29" s="8"/>
    </row>
    <row r="30">
      <c r="A30" s="1" t="s">
        <v>33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34</v>
      </c>
      <c r="B31" s="27">
        <v>0.0</v>
      </c>
      <c r="C31" s="27">
        <v>0.0</v>
      </c>
      <c r="AC31" s="8"/>
    </row>
    <row r="32">
      <c r="A32" s="1" t="s">
        <v>81</v>
      </c>
      <c r="B32" s="27">
        <v>0.0</v>
      </c>
      <c r="C32" s="27">
        <v>0.0</v>
      </c>
      <c r="J32" s="37" t="s">
        <v>81</v>
      </c>
      <c r="K32" s="6"/>
      <c r="L32" s="6"/>
      <c r="M32" s="7"/>
      <c r="O32" s="37" t="s">
        <v>82</v>
      </c>
      <c r="P32" s="6"/>
      <c r="Q32" s="6"/>
      <c r="R32" s="7"/>
      <c r="AC32" s="8"/>
    </row>
    <row r="33">
      <c r="A33" s="1" t="s">
        <v>82</v>
      </c>
      <c r="B33" s="27">
        <v>0.0</v>
      </c>
      <c r="C33" s="27">
        <v>0.0</v>
      </c>
      <c r="J33" s="41" t="s">
        <v>36</v>
      </c>
      <c r="K33" s="6"/>
      <c r="L33" s="42" t="s">
        <v>37</v>
      </c>
      <c r="M33" s="42" t="s">
        <v>38</v>
      </c>
      <c r="O33" s="41" t="s">
        <v>36</v>
      </c>
      <c r="P33" s="6"/>
      <c r="Q33" s="42" t="s">
        <v>37</v>
      </c>
      <c r="R33" s="42" t="s">
        <v>38</v>
      </c>
      <c r="AC33" s="8"/>
    </row>
    <row r="34">
      <c r="A34" s="5" t="s">
        <v>60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83</v>
      </c>
      <c r="L34" s="23"/>
      <c r="M34" s="23"/>
      <c r="O34" s="14" t="b">
        <v>0</v>
      </c>
      <c r="P34" s="14" t="s">
        <v>84</v>
      </c>
      <c r="Q34" s="23"/>
      <c r="R34" s="23"/>
      <c r="AC34" s="8"/>
    </row>
    <row r="35">
      <c r="J35" s="14" t="b">
        <v>0</v>
      </c>
      <c r="K35" s="14" t="s">
        <v>85</v>
      </c>
      <c r="L35" s="23"/>
      <c r="M35" s="23"/>
      <c r="O35" s="14" t="b">
        <v>0</v>
      </c>
      <c r="P35" s="14" t="s">
        <v>86</v>
      </c>
      <c r="Q35" s="23"/>
      <c r="R35" s="23"/>
      <c r="AC35" s="8"/>
    </row>
    <row r="36">
      <c r="A36" s="10" t="s">
        <v>87</v>
      </c>
      <c r="B36" s="11"/>
      <c r="C36" s="12"/>
      <c r="E36" s="10" t="s">
        <v>88</v>
      </c>
      <c r="F36" s="11"/>
      <c r="G36" s="11"/>
      <c r="H36" s="12"/>
      <c r="J36" s="14" t="b">
        <v>0</v>
      </c>
      <c r="K36" s="14" t="s">
        <v>59</v>
      </c>
      <c r="L36" s="23"/>
      <c r="M36" s="23"/>
      <c r="O36" s="14" t="b">
        <v>0</v>
      </c>
      <c r="P36" s="14" t="s">
        <v>72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89</v>
      </c>
      <c r="L37" s="23"/>
      <c r="M37" s="23"/>
      <c r="O37" s="14" t="b">
        <v>0</v>
      </c>
      <c r="P37" s="14" t="s">
        <v>90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91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92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59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60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60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93</v>
      </c>
      <c r="B50" s="25">
        <f>IFERROR(__xludf.DUMMYFUNCTION("GOOGLEFINANCE(""CURRENCY:DKKCOP"")
"),594.9186000000001)</f>
        <v>594.9186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96</v>
      </c>
      <c r="E1" s="3" t="s">
        <v>19</v>
      </c>
      <c r="F1" s="4"/>
      <c r="G1" s="4"/>
      <c r="H1" s="4"/>
      <c r="J1" s="3" t="s">
        <v>20</v>
      </c>
      <c r="K1" s="4"/>
      <c r="L1" s="4"/>
      <c r="M1" s="4"/>
      <c r="O1" s="5" t="s">
        <v>21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22</v>
      </c>
      <c r="P3" s="11"/>
      <c r="Q3" s="11"/>
      <c r="R3" s="12"/>
      <c r="AC3" s="8"/>
    </row>
    <row r="4">
      <c r="O4" s="13"/>
      <c r="P4" s="14" t="s">
        <v>23</v>
      </c>
      <c r="Q4" s="14" t="s">
        <v>24</v>
      </c>
      <c r="R4" s="14" t="s">
        <v>25</v>
      </c>
      <c r="AC4" s="8"/>
    </row>
    <row r="5">
      <c r="A5" s="15"/>
      <c r="O5" s="13" t="b">
        <v>0</v>
      </c>
      <c r="P5" s="14" t="s">
        <v>26</v>
      </c>
      <c r="Q5" s="13">
        <f>1037077</f>
        <v>1037077</v>
      </c>
      <c r="R5" s="16">
        <v>45719.0</v>
      </c>
      <c r="AC5" s="8"/>
    </row>
    <row r="6">
      <c r="A6" s="5" t="s">
        <v>27</v>
      </c>
      <c r="B6" s="6"/>
      <c r="C6" s="7"/>
      <c r="O6" s="13" t="b">
        <v>0</v>
      </c>
      <c r="P6" s="14" t="s">
        <v>28</v>
      </c>
      <c r="Q6" s="13"/>
      <c r="R6" s="16">
        <v>45687.0</v>
      </c>
      <c r="AC6" s="8"/>
    </row>
    <row r="7">
      <c r="A7" s="17" t="s">
        <v>29</v>
      </c>
      <c r="O7" s="13" t="b">
        <v>0</v>
      </c>
      <c r="P7" s="14" t="s">
        <v>30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31</v>
      </c>
      <c r="B11" s="6"/>
      <c r="C11" s="7"/>
      <c r="E11" s="5" t="s">
        <v>32</v>
      </c>
      <c r="F11" s="6"/>
      <c r="G11" s="6"/>
      <c r="H11" s="7"/>
      <c r="J11" s="5" t="s">
        <v>33</v>
      </c>
      <c r="K11" s="6"/>
      <c r="L11" s="6"/>
      <c r="M11" s="7"/>
      <c r="O11" s="5" t="s">
        <v>34</v>
      </c>
      <c r="P11" s="6"/>
      <c r="Q11" s="6"/>
      <c r="R11" s="7"/>
      <c r="AC11" s="15"/>
    </row>
    <row r="12">
      <c r="A12" s="18"/>
      <c r="B12" s="19" t="s">
        <v>35</v>
      </c>
      <c r="C12" s="9" t="b">
        <v>0</v>
      </c>
      <c r="E12" s="20" t="s">
        <v>36</v>
      </c>
      <c r="F12" s="6"/>
      <c r="G12" s="21" t="s">
        <v>37</v>
      </c>
      <c r="H12" s="21" t="s">
        <v>38</v>
      </c>
      <c r="J12" s="20" t="s">
        <v>36</v>
      </c>
      <c r="K12" s="6"/>
      <c r="L12" s="21" t="s">
        <v>37</v>
      </c>
      <c r="M12" s="21" t="s">
        <v>38</v>
      </c>
      <c r="O12" s="20" t="s">
        <v>36</v>
      </c>
      <c r="P12" s="6"/>
      <c r="Q12" s="21" t="s">
        <v>37</v>
      </c>
      <c r="R12" s="21" t="s">
        <v>38</v>
      </c>
      <c r="AC12" s="22"/>
    </row>
    <row r="13">
      <c r="E13" s="14" t="b">
        <v>0</v>
      </c>
      <c r="F13" s="14" t="s">
        <v>39</v>
      </c>
      <c r="G13" s="23"/>
      <c r="H13" s="23"/>
      <c r="J13" s="14" t="b">
        <v>0</v>
      </c>
      <c r="K13" s="14" t="s">
        <v>40</v>
      </c>
      <c r="L13" s="23"/>
      <c r="M13" s="23"/>
      <c r="O13" s="14" t="b">
        <v>0</v>
      </c>
      <c r="P13" s="14" t="s">
        <v>26</v>
      </c>
      <c r="Q13" s="23"/>
      <c r="R13" s="23"/>
      <c r="AC13" s="24"/>
    </row>
    <row r="14">
      <c r="A14" s="10" t="s">
        <v>41</v>
      </c>
      <c r="B14" s="11"/>
      <c r="C14" s="12"/>
      <c r="E14" s="14" t="b">
        <v>0</v>
      </c>
      <c r="F14" s="14" t="s">
        <v>42</v>
      </c>
      <c r="G14" s="23">
        <v>231.0</v>
      </c>
      <c r="H14" s="23"/>
      <c r="J14" s="14" t="b">
        <v>0</v>
      </c>
      <c r="K14" s="14" t="s">
        <v>43</v>
      </c>
      <c r="L14" s="13"/>
      <c r="M14" s="13"/>
      <c r="O14" s="14" t="b">
        <v>0</v>
      </c>
      <c r="P14" s="14" t="s">
        <v>28</v>
      </c>
      <c r="Q14" s="23">
        <v>0.0</v>
      </c>
      <c r="R14" s="23"/>
      <c r="AC14" s="24"/>
    </row>
    <row r="15">
      <c r="A15" s="5" t="s">
        <v>23</v>
      </c>
      <c r="B15" s="25" t="s">
        <v>37</v>
      </c>
      <c r="C15" s="26" t="s">
        <v>38</v>
      </c>
      <c r="E15" s="14" t="b">
        <v>0</v>
      </c>
      <c r="F15" s="14" t="s">
        <v>44</v>
      </c>
      <c r="G15" s="23">
        <v>129.0</v>
      </c>
      <c r="H15" s="23"/>
      <c r="J15" s="14" t="b">
        <v>0</v>
      </c>
      <c r="K15" s="14" t="s">
        <v>45</v>
      </c>
      <c r="L15" s="23">
        <v>0.0</v>
      </c>
      <c r="M15" s="23"/>
      <c r="O15" s="14" t="b">
        <v>0</v>
      </c>
      <c r="P15" s="14" t="s">
        <v>46</v>
      </c>
      <c r="Q15" s="23">
        <v>0.0</v>
      </c>
      <c r="R15" s="23"/>
      <c r="AC15" s="24"/>
    </row>
    <row r="16">
      <c r="A16" s="1" t="s">
        <v>47</v>
      </c>
      <c r="B16" s="27">
        <v>23284.0</v>
      </c>
      <c r="C16" s="27">
        <v>23284.0</v>
      </c>
      <c r="E16" s="14" t="b">
        <v>0</v>
      </c>
      <c r="F16" s="14" t="s">
        <v>48</v>
      </c>
      <c r="G16" s="23">
        <f>405000/B50</f>
        <v>680.7654022</v>
      </c>
      <c r="H16" s="23"/>
      <c r="J16" s="14" t="b">
        <v>0</v>
      </c>
      <c r="K16" s="14" t="s">
        <v>49</v>
      </c>
      <c r="L16" s="23">
        <v>0.0</v>
      </c>
      <c r="M16" s="23">
        <v>0.0</v>
      </c>
      <c r="O16" s="14" t="b">
        <v>0</v>
      </c>
      <c r="P16" s="14" t="s">
        <v>50</v>
      </c>
      <c r="Q16" s="23"/>
      <c r="R16" s="23"/>
      <c r="AC16" s="24"/>
    </row>
    <row r="17">
      <c r="A17" s="1" t="s">
        <v>51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52</v>
      </c>
      <c r="G17" s="23">
        <v>0.0</v>
      </c>
      <c r="H17" s="23"/>
      <c r="J17" s="14" t="b">
        <v>0</v>
      </c>
      <c r="K17" s="14" t="s">
        <v>53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54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55</v>
      </c>
      <c r="G18" s="23"/>
      <c r="H18" s="23"/>
      <c r="J18" s="14" t="b">
        <v>0</v>
      </c>
      <c r="K18" s="14" t="s">
        <v>56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57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58</v>
      </c>
      <c r="G19" s="23"/>
      <c r="H19" s="23"/>
      <c r="J19" s="14" t="b">
        <v>0</v>
      </c>
      <c r="K19" s="14" t="s">
        <v>59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60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61</v>
      </c>
      <c r="G20" s="23">
        <v>14.0</v>
      </c>
      <c r="H20" s="23"/>
      <c r="J20" s="14" t="b">
        <v>0</v>
      </c>
      <c r="K20" s="14" t="s">
        <v>62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62</v>
      </c>
      <c r="G21" s="23"/>
      <c r="H21" s="23"/>
      <c r="J21" s="14" t="b">
        <v>0</v>
      </c>
      <c r="K21" s="14" t="s">
        <v>63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64</v>
      </c>
      <c r="B22" s="31" t="s">
        <v>65</v>
      </c>
      <c r="C22" s="32" t="s">
        <v>66</v>
      </c>
      <c r="E22" s="14" t="b">
        <v>0</v>
      </c>
      <c r="F22" s="14" t="s">
        <v>67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1894.765402</v>
      </c>
      <c r="E23" s="14" t="b">
        <v>0</v>
      </c>
      <c r="F23" s="14" t="s">
        <v>68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69</v>
      </c>
      <c r="B24" s="33" t="s">
        <v>70</v>
      </c>
      <c r="C24" s="33" t="s">
        <v>71</v>
      </c>
      <c r="E24" s="14" t="b">
        <v>0</v>
      </c>
      <c r="F24" s="14" t="s">
        <v>72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21389.2346</v>
      </c>
      <c r="B25" s="23">
        <f>C23-C25</f>
        <v>1894.765402</v>
      </c>
      <c r="C25" s="23">
        <f>SUM(H25+M25+R25+M46+R46)</f>
        <v>0</v>
      </c>
      <c r="E25" s="34" t="s">
        <v>60</v>
      </c>
      <c r="F25" s="7"/>
      <c r="G25" s="35">
        <f t="shared" ref="G25:H25" si="5">SUM(G13:G24)</f>
        <v>1894.765402</v>
      </c>
      <c r="H25" s="35">
        <f t="shared" si="5"/>
        <v>0</v>
      </c>
      <c r="J25" s="34" t="s">
        <v>60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60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73</v>
      </c>
      <c r="B27" s="11"/>
      <c r="C27" s="12"/>
      <c r="E27" s="10" t="s">
        <v>74</v>
      </c>
      <c r="F27" s="11"/>
      <c r="G27" s="11"/>
      <c r="H27" s="12"/>
      <c r="J27" s="37" t="s">
        <v>75</v>
      </c>
      <c r="K27" s="6"/>
      <c r="L27" s="6"/>
      <c r="M27" s="7"/>
      <c r="O27" s="37" t="s">
        <v>76</v>
      </c>
      <c r="P27" s="6"/>
      <c r="Q27" s="6"/>
      <c r="R27" s="7"/>
      <c r="AC27" s="8"/>
    </row>
    <row r="28">
      <c r="A28" s="5" t="s">
        <v>36</v>
      </c>
      <c r="B28" s="25" t="s">
        <v>77</v>
      </c>
      <c r="C28" s="26" t="s">
        <v>38</v>
      </c>
      <c r="E28" s="38" t="s">
        <v>78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32</v>
      </c>
      <c r="B29" s="27">
        <v>0.0</v>
      </c>
      <c r="C29" s="28"/>
      <c r="J29" s="39" t="s">
        <v>79</v>
      </c>
      <c r="K29" s="6"/>
      <c r="L29" s="6"/>
      <c r="M29" s="7"/>
      <c r="O29" s="40" t="s">
        <v>80</v>
      </c>
      <c r="P29" s="6"/>
      <c r="Q29" s="6"/>
      <c r="R29" s="7"/>
      <c r="AC29" s="8"/>
    </row>
    <row r="30">
      <c r="A30" s="1" t="s">
        <v>33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34</v>
      </c>
      <c r="B31" s="27">
        <v>0.0</v>
      </c>
      <c r="C31" s="27">
        <v>0.0</v>
      </c>
      <c r="AC31" s="8"/>
    </row>
    <row r="32">
      <c r="A32" s="1" t="s">
        <v>81</v>
      </c>
      <c r="B32" s="27">
        <v>0.0</v>
      </c>
      <c r="C32" s="27">
        <v>0.0</v>
      </c>
      <c r="J32" s="37" t="s">
        <v>81</v>
      </c>
      <c r="K32" s="6"/>
      <c r="L32" s="6"/>
      <c r="M32" s="7"/>
      <c r="O32" s="37" t="s">
        <v>82</v>
      </c>
      <c r="P32" s="6"/>
      <c r="Q32" s="6"/>
      <c r="R32" s="7"/>
      <c r="AC32" s="8"/>
    </row>
    <row r="33">
      <c r="A33" s="1" t="s">
        <v>82</v>
      </c>
      <c r="B33" s="27">
        <v>0.0</v>
      </c>
      <c r="C33" s="27">
        <v>0.0</v>
      </c>
      <c r="J33" s="41" t="s">
        <v>36</v>
      </c>
      <c r="K33" s="6"/>
      <c r="L33" s="42" t="s">
        <v>37</v>
      </c>
      <c r="M33" s="42" t="s">
        <v>38</v>
      </c>
      <c r="O33" s="41" t="s">
        <v>36</v>
      </c>
      <c r="P33" s="6"/>
      <c r="Q33" s="42" t="s">
        <v>37</v>
      </c>
      <c r="R33" s="42" t="s">
        <v>38</v>
      </c>
      <c r="AC33" s="8"/>
    </row>
    <row r="34">
      <c r="A34" s="5" t="s">
        <v>60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83</v>
      </c>
      <c r="L34" s="23"/>
      <c r="M34" s="23"/>
      <c r="O34" s="14" t="b">
        <v>0</v>
      </c>
      <c r="P34" s="14" t="s">
        <v>84</v>
      </c>
      <c r="Q34" s="23"/>
      <c r="R34" s="23"/>
      <c r="AC34" s="8"/>
    </row>
    <row r="35">
      <c r="J35" s="14" t="b">
        <v>0</v>
      </c>
      <c r="K35" s="14" t="s">
        <v>85</v>
      </c>
      <c r="L35" s="23"/>
      <c r="M35" s="23"/>
      <c r="O35" s="14" t="b">
        <v>0</v>
      </c>
      <c r="P35" s="14" t="s">
        <v>86</v>
      </c>
      <c r="Q35" s="23"/>
      <c r="R35" s="23"/>
      <c r="AC35" s="8"/>
    </row>
    <row r="36">
      <c r="A36" s="10" t="s">
        <v>87</v>
      </c>
      <c r="B36" s="11"/>
      <c r="C36" s="12"/>
      <c r="E36" s="10" t="s">
        <v>88</v>
      </c>
      <c r="F36" s="11"/>
      <c r="G36" s="11"/>
      <c r="H36" s="12"/>
      <c r="J36" s="14" t="b">
        <v>0</v>
      </c>
      <c r="K36" s="14" t="s">
        <v>59</v>
      </c>
      <c r="L36" s="23"/>
      <c r="M36" s="23"/>
      <c r="O36" s="14" t="b">
        <v>0</v>
      </c>
      <c r="P36" s="14" t="s">
        <v>72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89</v>
      </c>
      <c r="L37" s="23"/>
      <c r="M37" s="23"/>
      <c r="O37" s="14" t="b">
        <v>0</v>
      </c>
      <c r="P37" s="14" t="s">
        <v>90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91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92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59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60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60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93</v>
      </c>
      <c r="B50" s="25">
        <f>IFERROR(__xludf.DUMMYFUNCTION("GOOGLEFINANCE(""CURRENCY:DKKCOP"")
"),594.9186000000001)</f>
        <v>594.9186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97</v>
      </c>
      <c r="E1" s="3" t="s">
        <v>19</v>
      </c>
      <c r="F1" s="4"/>
      <c r="G1" s="4"/>
      <c r="H1" s="4"/>
      <c r="J1" s="3" t="s">
        <v>20</v>
      </c>
      <c r="K1" s="4"/>
      <c r="L1" s="4"/>
      <c r="M1" s="4"/>
      <c r="O1" s="5" t="s">
        <v>21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22</v>
      </c>
      <c r="P3" s="11"/>
      <c r="Q3" s="11"/>
      <c r="R3" s="12"/>
      <c r="AC3" s="8"/>
    </row>
    <row r="4">
      <c r="O4" s="13"/>
      <c r="P4" s="14" t="s">
        <v>23</v>
      </c>
      <c r="Q4" s="14" t="s">
        <v>24</v>
      </c>
      <c r="R4" s="14" t="s">
        <v>25</v>
      </c>
      <c r="AC4" s="8"/>
    </row>
    <row r="5">
      <c r="A5" s="15"/>
      <c r="O5" s="13" t="b">
        <v>0</v>
      </c>
      <c r="P5" s="14" t="s">
        <v>26</v>
      </c>
      <c r="Q5" s="13">
        <f>1037077</f>
        <v>1037077</v>
      </c>
      <c r="R5" s="16">
        <v>45719.0</v>
      </c>
      <c r="AC5" s="8"/>
    </row>
    <row r="6">
      <c r="A6" s="5" t="s">
        <v>27</v>
      </c>
      <c r="B6" s="6"/>
      <c r="C6" s="7"/>
      <c r="O6" s="13" t="b">
        <v>0</v>
      </c>
      <c r="P6" s="14" t="s">
        <v>28</v>
      </c>
      <c r="Q6" s="13"/>
      <c r="R6" s="16">
        <v>45687.0</v>
      </c>
      <c r="AC6" s="8"/>
    </row>
    <row r="7">
      <c r="A7" s="17" t="s">
        <v>29</v>
      </c>
      <c r="O7" s="13" t="b">
        <v>0</v>
      </c>
      <c r="P7" s="14" t="s">
        <v>30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31</v>
      </c>
      <c r="B11" s="6"/>
      <c r="C11" s="7"/>
      <c r="E11" s="5" t="s">
        <v>32</v>
      </c>
      <c r="F11" s="6"/>
      <c r="G11" s="6"/>
      <c r="H11" s="7"/>
      <c r="J11" s="5" t="s">
        <v>33</v>
      </c>
      <c r="K11" s="6"/>
      <c r="L11" s="6"/>
      <c r="M11" s="7"/>
      <c r="O11" s="5" t="s">
        <v>34</v>
      </c>
      <c r="P11" s="6"/>
      <c r="Q11" s="6"/>
      <c r="R11" s="7"/>
      <c r="AC11" s="15"/>
    </row>
    <row r="12">
      <c r="A12" s="18"/>
      <c r="B12" s="19" t="s">
        <v>35</v>
      </c>
      <c r="C12" s="9" t="b">
        <v>0</v>
      </c>
      <c r="E12" s="20" t="s">
        <v>36</v>
      </c>
      <c r="F12" s="6"/>
      <c r="G12" s="21" t="s">
        <v>37</v>
      </c>
      <c r="H12" s="21" t="s">
        <v>38</v>
      </c>
      <c r="J12" s="20" t="s">
        <v>36</v>
      </c>
      <c r="K12" s="6"/>
      <c r="L12" s="21" t="s">
        <v>37</v>
      </c>
      <c r="M12" s="21" t="s">
        <v>38</v>
      </c>
      <c r="O12" s="20" t="s">
        <v>36</v>
      </c>
      <c r="P12" s="6"/>
      <c r="Q12" s="21" t="s">
        <v>37</v>
      </c>
      <c r="R12" s="21" t="s">
        <v>38</v>
      </c>
      <c r="AC12" s="22"/>
    </row>
    <row r="13">
      <c r="E13" s="14" t="b">
        <v>0</v>
      </c>
      <c r="F13" s="14" t="s">
        <v>39</v>
      </c>
      <c r="G13" s="23"/>
      <c r="H13" s="23"/>
      <c r="J13" s="14" t="b">
        <v>0</v>
      </c>
      <c r="K13" s="14" t="s">
        <v>40</v>
      </c>
      <c r="L13" s="23"/>
      <c r="M13" s="23"/>
      <c r="O13" s="14" t="b">
        <v>0</v>
      </c>
      <c r="P13" s="14" t="s">
        <v>26</v>
      </c>
      <c r="Q13" s="23"/>
      <c r="R13" s="23"/>
      <c r="AC13" s="24"/>
    </row>
    <row r="14">
      <c r="A14" s="10" t="s">
        <v>41</v>
      </c>
      <c r="B14" s="11"/>
      <c r="C14" s="12"/>
      <c r="E14" s="14" t="b">
        <v>0</v>
      </c>
      <c r="F14" s="14" t="s">
        <v>42</v>
      </c>
      <c r="G14" s="23">
        <v>231.0</v>
      </c>
      <c r="H14" s="23"/>
      <c r="J14" s="14" t="b">
        <v>0</v>
      </c>
      <c r="K14" s="14" t="s">
        <v>43</v>
      </c>
      <c r="L14" s="13"/>
      <c r="M14" s="13"/>
      <c r="O14" s="14" t="b">
        <v>0</v>
      </c>
      <c r="P14" s="14" t="s">
        <v>28</v>
      </c>
      <c r="Q14" s="23">
        <v>0.0</v>
      </c>
      <c r="R14" s="23"/>
      <c r="AC14" s="24"/>
    </row>
    <row r="15">
      <c r="A15" s="5" t="s">
        <v>23</v>
      </c>
      <c r="B15" s="25" t="s">
        <v>37</v>
      </c>
      <c r="C15" s="26" t="s">
        <v>38</v>
      </c>
      <c r="E15" s="14" t="b">
        <v>0</v>
      </c>
      <c r="F15" s="14" t="s">
        <v>44</v>
      </c>
      <c r="G15" s="23">
        <v>129.0</v>
      </c>
      <c r="H15" s="23"/>
      <c r="J15" s="14" t="b">
        <v>0</v>
      </c>
      <c r="K15" s="14" t="s">
        <v>45</v>
      </c>
      <c r="L15" s="23">
        <v>0.0</v>
      </c>
      <c r="M15" s="23"/>
      <c r="O15" s="14" t="b">
        <v>0</v>
      </c>
      <c r="P15" s="14" t="s">
        <v>46</v>
      </c>
      <c r="Q15" s="23">
        <v>0.0</v>
      </c>
      <c r="R15" s="23"/>
      <c r="AC15" s="24"/>
    </row>
    <row r="16">
      <c r="A16" s="1" t="s">
        <v>47</v>
      </c>
      <c r="B16" s="27">
        <v>23284.0</v>
      </c>
      <c r="C16" s="27">
        <v>23284.0</v>
      </c>
      <c r="E16" s="14" t="b">
        <v>0</v>
      </c>
      <c r="F16" s="14" t="s">
        <v>48</v>
      </c>
      <c r="G16" s="23">
        <f>405000/B50</f>
        <v>680.7654022</v>
      </c>
      <c r="H16" s="23"/>
      <c r="J16" s="14" t="b">
        <v>0</v>
      </c>
      <c r="K16" s="14" t="s">
        <v>49</v>
      </c>
      <c r="L16" s="23">
        <v>0.0</v>
      </c>
      <c r="M16" s="23">
        <v>0.0</v>
      </c>
      <c r="O16" s="14" t="b">
        <v>0</v>
      </c>
      <c r="P16" s="14" t="s">
        <v>50</v>
      </c>
      <c r="Q16" s="23"/>
      <c r="R16" s="23"/>
      <c r="AC16" s="24"/>
    </row>
    <row r="17">
      <c r="A17" s="1" t="s">
        <v>51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52</v>
      </c>
      <c r="G17" s="23">
        <v>0.0</v>
      </c>
      <c r="H17" s="23"/>
      <c r="J17" s="14" t="b">
        <v>0</v>
      </c>
      <c r="K17" s="14" t="s">
        <v>53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54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55</v>
      </c>
      <c r="G18" s="23"/>
      <c r="H18" s="23"/>
      <c r="J18" s="14" t="b">
        <v>0</v>
      </c>
      <c r="K18" s="14" t="s">
        <v>56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57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58</v>
      </c>
      <c r="G19" s="23"/>
      <c r="H19" s="23"/>
      <c r="J19" s="14" t="b">
        <v>0</v>
      </c>
      <c r="K19" s="14" t="s">
        <v>59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60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61</v>
      </c>
      <c r="G20" s="23">
        <v>14.0</v>
      </c>
      <c r="H20" s="23"/>
      <c r="J20" s="14" t="b">
        <v>0</v>
      </c>
      <c r="K20" s="14" t="s">
        <v>62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62</v>
      </c>
      <c r="G21" s="23"/>
      <c r="H21" s="23"/>
      <c r="J21" s="14" t="b">
        <v>0</v>
      </c>
      <c r="K21" s="14" t="s">
        <v>63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64</v>
      </c>
      <c r="B22" s="31" t="s">
        <v>65</v>
      </c>
      <c r="C22" s="32" t="s">
        <v>66</v>
      </c>
      <c r="E22" s="14" t="b">
        <v>0</v>
      </c>
      <c r="F22" s="14" t="s">
        <v>67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1894.765402</v>
      </c>
      <c r="E23" s="14" t="b">
        <v>0</v>
      </c>
      <c r="F23" s="14" t="s">
        <v>68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69</v>
      </c>
      <c r="B24" s="33" t="s">
        <v>70</v>
      </c>
      <c r="C24" s="33" t="s">
        <v>71</v>
      </c>
      <c r="E24" s="14" t="b">
        <v>0</v>
      </c>
      <c r="F24" s="14" t="s">
        <v>72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21389.2346</v>
      </c>
      <c r="B25" s="23">
        <f>C23-C25</f>
        <v>1894.765402</v>
      </c>
      <c r="C25" s="23">
        <f>SUM(H25+M25+R25+M46+R46)</f>
        <v>0</v>
      </c>
      <c r="E25" s="34" t="s">
        <v>60</v>
      </c>
      <c r="F25" s="7"/>
      <c r="G25" s="35">
        <f t="shared" ref="G25:H25" si="5">SUM(G13:G24)</f>
        <v>1894.765402</v>
      </c>
      <c r="H25" s="35">
        <f t="shared" si="5"/>
        <v>0</v>
      </c>
      <c r="J25" s="34" t="s">
        <v>60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60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73</v>
      </c>
      <c r="B27" s="11"/>
      <c r="C27" s="12"/>
      <c r="E27" s="10" t="s">
        <v>74</v>
      </c>
      <c r="F27" s="11"/>
      <c r="G27" s="11"/>
      <c r="H27" s="12"/>
      <c r="J27" s="37" t="s">
        <v>75</v>
      </c>
      <c r="K27" s="6"/>
      <c r="L27" s="6"/>
      <c r="M27" s="7"/>
      <c r="O27" s="37" t="s">
        <v>76</v>
      </c>
      <c r="P27" s="6"/>
      <c r="Q27" s="6"/>
      <c r="R27" s="7"/>
      <c r="AC27" s="8"/>
    </row>
    <row r="28">
      <c r="A28" s="5" t="s">
        <v>36</v>
      </c>
      <c r="B28" s="25" t="s">
        <v>77</v>
      </c>
      <c r="C28" s="26" t="s">
        <v>38</v>
      </c>
      <c r="E28" s="38" t="s">
        <v>78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32</v>
      </c>
      <c r="B29" s="27">
        <v>0.0</v>
      </c>
      <c r="C29" s="28"/>
      <c r="J29" s="39" t="s">
        <v>79</v>
      </c>
      <c r="K29" s="6"/>
      <c r="L29" s="6"/>
      <c r="M29" s="7"/>
      <c r="O29" s="40" t="s">
        <v>80</v>
      </c>
      <c r="P29" s="6"/>
      <c r="Q29" s="6"/>
      <c r="R29" s="7"/>
      <c r="AC29" s="8"/>
    </row>
    <row r="30">
      <c r="A30" s="1" t="s">
        <v>33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34</v>
      </c>
      <c r="B31" s="27">
        <v>0.0</v>
      </c>
      <c r="C31" s="27">
        <v>0.0</v>
      </c>
      <c r="AC31" s="8"/>
    </row>
    <row r="32">
      <c r="A32" s="1" t="s">
        <v>81</v>
      </c>
      <c r="B32" s="27">
        <v>0.0</v>
      </c>
      <c r="C32" s="27">
        <v>0.0</v>
      </c>
      <c r="J32" s="37" t="s">
        <v>81</v>
      </c>
      <c r="K32" s="6"/>
      <c r="L32" s="6"/>
      <c r="M32" s="7"/>
      <c r="O32" s="37" t="s">
        <v>82</v>
      </c>
      <c r="P32" s="6"/>
      <c r="Q32" s="6"/>
      <c r="R32" s="7"/>
      <c r="AC32" s="8"/>
    </row>
    <row r="33">
      <c r="A33" s="1" t="s">
        <v>82</v>
      </c>
      <c r="B33" s="27">
        <v>0.0</v>
      </c>
      <c r="C33" s="27">
        <v>0.0</v>
      </c>
      <c r="J33" s="41" t="s">
        <v>36</v>
      </c>
      <c r="K33" s="6"/>
      <c r="L33" s="42" t="s">
        <v>37</v>
      </c>
      <c r="M33" s="42" t="s">
        <v>38</v>
      </c>
      <c r="O33" s="41" t="s">
        <v>36</v>
      </c>
      <c r="P33" s="6"/>
      <c r="Q33" s="42" t="s">
        <v>37</v>
      </c>
      <c r="R33" s="42" t="s">
        <v>38</v>
      </c>
      <c r="AC33" s="8"/>
    </row>
    <row r="34">
      <c r="A34" s="5" t="s">
        <v>60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83</v>
      </c>
      <c r="L34" s="23"/>
      <c r="M34" s="23"/>
      <c r="O34" s="14" t="b">
        <v>0</v>
      </c>
      <c r="P34" s="14" t="s">
        <v>84</v>
      </c>
      <c r="Q34" s="23"/>
      <c r="R34" s="23"/>
      <c r="AC34" s="8"/>
    </row>
    <row r="35">
      <c r="J35" s="14" t="b">
        <v>0</v>
      </c>
      <c r="K35" s="14" t="s">
        <v>85</v>
      </c>
      <c r="L35" s="23"/>
      <c r="M35" s="23"/>
      <c r="O35" s="14" t="b">
        <v>0</v>
      </c>
      <c r="P35" s="14" t="s">
        <v>86</v>
      </c>
      <c r="Q35" s="23"/>
      <c r="R35" s="23"/>
      <c r="AC35" s="8"/>
    </row>
    <row r="36">
      <c r="A36" s="10" t="s">
        <v>87</v>
      </c>
      <c r="B36" s="11"/>
      <c r="C36" s="12"/>
      <c r="E36" s="10" t="s">
        <v>88</v>
      </c>
      <c r="F36" s="11"/>
      <c r="G36" s="11"/>
      <c r="H36" s="12"/>
      <c r="J36" s="14" t="b">
        <v>0</v>
      </c>
      <c r="K36" s="14" t="s">
        <v>59</v>
      </c>
      <c r="L36" s="23"/>
      <c r="M36" s="23"/>
      <c r="O36" s="14" t="b">
        <v>0</v>
      </c>
      <c r="P36" s="14" t="s">
        <v>72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89</v>
      </c>
      <c r="L37" s="23"/>
      <c r="M37" s="23"/>
      <c r="O37" s="14" t="b">
        <v>0</v>
      </c>
      <c r="P37" s="14" t="s">
        <v>90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91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92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59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60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60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93</v>
      </c>
      <c r="B50" s="25">
        <f>IFERROR(__xludf.DUMMYFUNCTION("GOOGLEFINANCE(""CURRENCY:DKKCOP"")
"),594.9186000000001)</f>
        <v>594.9186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98</v>
      </c>
      <c r="E1" s="3" t="s">
        <v>19</v>
      </c>
      <c r="F1" s="4"/>
      <c r="G1" s="4"/>
      <c r="H1" s="4"/>
      <c r="J1" s="3" t="s">
        <v>20</v>
      </c>
      <c r="K1" s="4"/>
      <c r="L1" s="4"/>
      <c r="M1" s="4"/>
      <c r="O1" s="5" t="s">
        <v>21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22</v>
      </c>
      <c r="P3" s="11"/>
      <c r="Q3" s="11"/>
      <c r="R3" s="12"/>
      <c r="AC3" s="8"/>
    </row>
    <row r="4">
      <c r="O4" s="13"/>
      <c r="P4" s="14" t="s">
        <v>23</v>
      </c>
      <c r="Q4" s="14" t="s">
        <v>24</v>
      </c>
      <c r="R4" s="14" t="s">
        <v>25</v>
      </c>
      <c r="AC4" s="8"/>
    </row>
    <row r="5">
      <c r="A5" s="15"/>
      <c r="O5" s="13" t="b">
        <v>0</v>
      </c>
      <c r="P5" s="14" t="s">
        <v>26</v>
      </c>
      <c r="Q5" s="13">
        <f>1037077</f>
        <v>1037077</v>
      </c>
      <c r="R5" s="16">
        <v>45719.0</v>
      </c>
      <c r="AC5" s="8"/>
    </row>
    <row r="6">
      <c r="A6" s="5" t="s">
        <v>27</v>
      </c>
      <c r="B6" s="6"/>
      <c r="C6" s="7"/>
      <c r="O6" s="13" t="b">
        <v>0</v>
      </c>
      <c r="P6" s="14" t="s">
        <v>28</v>
      </c>
      <c r="Q6" s="13"/>
      <c r="R6" s="16">
        <v>45687.0</v>
      </c>
      <c r="AC6" s="8"/>
    </row>
    <row r="7">
      <c r="A7" s="17" t="s">
        <v>29</v>
      </c>
      <c r="O7" s="13" t="b">
        <v>0</v>
      </c>
      <c r="P7" s="14" t="s">
        <v>30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31</v>
      </c>
      <c r="B11" s="6"/>
      <c r="C11" s="7"/>
      <c r="E11" s="5" t="s">
        <v>32</v>
      </c>
      <c r="F11" s="6"/>
      <c r="G11" s="6"/>
      <c r="H11" s="7"/>
      <c r="J11" s="5" t="s">
        <v>33</v>
      </c>
      <c r="K11" s="6"/>
      <c r="L11" s="6"/>
      <c r="M11" s="7"/>
      <c r="O11" s="5" t="s">
        <v>34</v>
      </c>
      <c r="P11" s="6"/>
      <c r="Q11" s="6"/>
      <c r="R11" s="7"/>
      <c r="AC11" s="15"/>
    </row>
    <row r="12">
      <c r="A12" s="18"/>
      <c r="B12" s="19" t="s">
        <v>35</v>
      </c>
      <c r="C12" s="9" t="b">
        <v>0</v>
      </c>
      <c r="E12" s="20" t="s">
        <v>36</v>
      </c>
      <c r="F12" s="6"/>
      <c r="G12" s="21" t="s">
        <v>37</v>
      </c>
      <c r="H12" s="21" t="s">
        <v>38</v>
      </c>
      <c r="J12" s="20" t="s">
        <v>36</v>
      </c>
      <c r="K12" s="6"/>
      <c r="L12" s="21" t="s">
        <v>37</v>
      </c>
      <c r="M12" s="21" t="s">
        <v>38</v>
      </c>
      <c r="O12" s="20" t="s">
        <v>36</v>
      </c>
      <c r="P12" s="6"/>
      <c r="Q12" s="21" t="s">
        <v>37</v>
      </c>
      <c r="R12" s="21" t="s">
        <v>38</v>
      </c>
      <c r="AC12" s="22"/>
    </row>
    <row r="13">
      <c r="E13" s="14" t="b">
        <v>0</v>
      </c>
      <c r="F13" s="14" t="s">
        <v>39</v>
      </c>
      <c r="G13" s="23"/>
      <c r="H13" s="23"/>
      <c r="J13" s="14" t="b">
        <v>0</v>
      </c>
      <c r="K13" s="14" t="s">
        <v>40</v>
      </c>
      <c r="L13" s="23"/>
      <c r="M13" s="23"/>
      <c r="O13" s="14" t="b">
        <v>0</v>
      </c>
      <c r="P13" s="14" t="s">
        <v>26</v>
      </c>
      <c r="Q13" s="23"/>
      <c r="R13" s="23"/>
      <c r="AC13" s="24"/>
    </row>
    <row r="14">
      <c r="A14" s="10" t="s">
        <v>41</v>
      </c>
      <c r="B14" s="11"/>
      <c r="C14" s="12"/>
      <c r="E14" s="14" t="b">
        <v>0</v>
      </c>
      <c r="F14" s="14" t="s">
        <v>42</v>
      </c>
      <c r="G14" s="23">
        <v>231.0</v>
      </c>
      <c r="H14" s="23"/>
      <c r="J14" s="14" t="b">
        <v>0</v>
      </c>
      <c r="K14" s="14" t="s">
        <v>43</v>
      </c>
      <c r="L14" s="13"/>
      <c r="M14" s="13"/>
      <c r="O14" s="14" t="b">
        <v>0</v>
      </c>
      <c r="P14" s="14" t="s">
        <v>28</v>
      </c>
      <c r="Q14" s="23">
        <v>0.0</v>
      </c>
      <c r="R14" s="23"/>
      <c r="AC14" s="24"/>
    </row>
    <row r="15">
      <c r="A15" s="5" t="s">
        <v>23</v>
      </c>
      <c r="B15" s="25" t="s">
        <v>37</v>
      </c>
      <c r="C15" s="26" t="s">
        <v>38</v>
      </c>
      <c r="E15" s="14" t="b">
        <v>0</v>
      </c>
      <c r="F15" s="14" t="s">
        <v>44</v>
      </c>
      <c r="G15" s="23">
        <v>129.0</v>
      </c>
      <c r="H15" s="23"/>
      <c r="J15" s="14" t="b">
        <v>0</v>
      </c>
      <c r="K15" s="14" t="s">
        <v>45</v>
      </c>
      <c r="L15" s="23">
        <v>0.0</v>
      </c>
      <c r="M15" s="23"/>
      <c r="O15" s="14" t="b">
        <v>0</v>
      </c>
      <c r="P15" s="14" t="s">
        <v>46</v>
      </c>
      <c r="Q15" s="23">
        <v>0.0</v>
      </c>
      <c r="R15" s="23"/>
      <c r="AC15" s="24"/>
    </row>
    <row r="16">
      <c r="A16" s="1" t="s">
        <v>47</v>
      </c>
      <c r="B16" s="27">
        <v>23284.0</v>
      </c>
      <c r="C16" s="27">
        <v>23284.0</v>
      </c>
      <c r="E16" s="14" t="b">
        <v>0</v>
      </c>
      <c r="F16" s="14" t="s">
        <v>48</v>
      </c>
      <c r="G16" s="23">
        <f>405000/B50</f>
        <v>680.7654022</v>
      </c>
      <c r="H16" s="23"/>
      <c r="J16" s="14" t="b">
        <v>0</v>
      </c>
      <c r="K16" s="14" t="s">
        <v>49</v>
      </c>
      <c r="L16" s="23">
        <v>0.0</v>
      </c>
      <c r="M16" s="23">
        <v>0.0</v>
      </c>
      <c r="O16" s="14" t="b">
        <v>0</v>
      </c>
      <c r="P16" s="14" t="s">
        <v>50</v>
      </c>
      <c r="Q16" s="23"/>
      <c r="R16" s="23"/>
      <c r="AC16" s="24"/>
    </row>
    <row r="17">
      <c r="A17" s="1" t="s">
        <v>51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52</v>
      </c>
      <c r="G17" s="23">
        <v>0.0</v>
      </c>
      <c r="H17" s="23"/>
      <c r="J17" s="14" t="b">
        <v>0</v>
      </c>
      <c r="K17" s="14" t="s">
        <v>53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54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55</v>
      </c>
      <c r="G18" s="23"/>
      <c r="H18" s="23"/>
      <c r="J18" s="14" t="b">
        <v>0</v>
      </c>
      <c r="K18" s="14" t="s">
        <v>56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57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58</v>
      </c>
      <c r="G19" s="23"/>
      <c r="H19" s="23"/>
      <c r="J19" s="14" t="b">
        <v>0</v>
      </c>
      <c r="K19" s="14" t="s">
        <v>59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60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61</v>
      </c>
      <c r="G20" s="23">
        <v>14.0</v>
      </c>
      <c r="H20" s="23"/>
      <c r="J20" s="14" t="b">
        <v>0</v>
      </c>
      <c r="K20" s="14" t="s">
        <v>62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62</v>
      </c>
      <c r="G21" s="23"/>
      <c r="H21" s="23"/>
      <c r="J21" s="14" t="b">
        <v>0</v>
      </c>
      <c r="K21" s="14" t="s">
        <v>63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64</v>
      </c>
      <c r="B22" s="31" t="s">
        <v>65</v>
      </c>
      <c r="C22" s="32" t="s">
        <v>66</v>
      </c>
      <c r="E22" s="14" t="b">
        <v>0</v>
      </c>
      <c r="F22" s="14" t="s">
        <v>67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1894.765402</v>
      </c>
      <c r="E23" s="14" t="b">
        <v>0</v>
      </c>
      <c r="F23" s="14" t="s">
        <v>68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69</v>
      </c>
      <c r="B24" s="33" t="s">
        <v>70</v>
      </c>
      <c r="C24" s="33" t="s">
        <v>71</v>
      </c>
      <c r="E24" s="14" t="b">
        <v>0</v>
      </c>
      <c r="F24" s="14" t="s">
        <v>72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21389.2346</v>
      </c>
      <c r="B25" s="23">
        <f>C23-C25</f>
        <v>1894.765402</v>
      </c>
      <c r="C25" s="23">
        <f>SUM(H25+M25+R25+M46+R46)</f>
        <v>0</v>
      </c>
      <c r="E25" s="34" t="s">
        <v>60</v>
      </c>
      <c r="F25" s="7"/>
      <c r="G25" s="35">
        <f t="shared" ref="G25:H25" si="5">SUM(G13:G24)</f>
        <v>1894.765402</v>
      </c>
      <c r="H25" s="35">
        <f t="shared" si="5"/>
        <v>0</v>
      </c>
      <c r="J25" s="34" t="s">
        <v>60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60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73</v>
      </c>
      <c r="B27" s="11"/>
      <c r="C27" s="12"/>
      <c r="E27" s="10" t="s">
        <v>74</v>
      </c>
      <c r="F27" s="11"/>
      <c r="G27" s="11"/>
      <c r="H27" s="12"/>
      <c r="J27" s="37" t="s">
        <v>75</v>
      </c>
      <c r="K27" s="6"/>
      <c r="L27" s="6"/>
      <c r="M27" s="7"/>
      <c r="O27" s="37" t="s">
        <v>76</v>
      </c>
      <c r="P27" s="6"/>
      <c r="Q27" s="6"/>
      <c r="R27" s="7"/>
      <c r="AC27" s="8"/>
    </row>
    <row r="28">
      <c r="A28" s="5" t="s">
        <v>36</v>
      </c>
      <c r="B28" s="25" t="s">
        <v>77</v>
      </c>
      <c r="C28" s="26" t="s">
        <v>38</v>
      </c>
      <c r="E28" s="38" t="s">
        <v>78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32</v>
      </c>
      <c r="B29" s="27">
        <v>0.0</v>
      </c>
      <c r="C29" s="28"/>
      <c r="J29" s="39" t="s">
        <v>79</v>
      </c>
      <c r="K29" s="6"/>
      <c r="L29" s="6"/>
      <c r="M29" s="7"/>
      <c r="O29" s="40" t="s">
        <v>80</v>
      </c>
      <c r="P29" s="6"/>
      <c r="Q29" s="6"/>
      <c r="R29" s="7"/>
      <c r="AC29" s="8"/>
    </row>
    <row r="30">
      <c r="A30" s="1" t="s">
        <v>33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34</v>
      </c>
      <c r="B31" s="27">
        <v>0.0</v>
      </c>
      <c r="C31" s="27">
        <v>0.0</v>
      </c>
      <c r="AC31" s="8"/>
    </row>
    <row r="32">
      <c r="A32" s="1" t="s">
        <v>81</v>
      </c>
      <c r="B32" s="27">
        <v>0.0</v>
      </c>
      <c r="C32" s="27">
        <v>0.0</v>
      </c>
      <c r="J32" s="37" t="s">
        <v>81</v>
      </c>
      <c r="K32" s="6"/>
      <c r="L32" s="6"/>
      <c r="M32" s="7"/>
      <c r="O32" s="37" t="s">
        <v>82</v>
      </c>
      <c r="P32" s="6"/>
      <c r="Q32" s="6"/>
      <c r="R32" s="7"/>
      <c r="AC32" s="8"/>
    </row>
    <row r="33">
      <c r="A33" s="1" t="s">
        <v>82</v>
      </c>
      <c r="B33" s="27">
        <v>0.0</v>
      </c>
      <c r="C33" s="27">
        <v>0.0</v>
      </c>
      <c r="J33" s="41" t="s">
        <v>36</v>
      </c>
      <c r="K33" s="6"/>
      <c r="L33" s="42" t="s">
        <v>37</v>
      </c>
      <c r="M33" s="42" t="s">
        <v>38</v>
      </c>
      <c r="O33" s="41" t="s">
        <v>36</v>
      </c>
      <c r="P33" s="6"/>
      <c r="Q33" s="42" t="s">
        <v>37</v>
      </c>
      <c r="R33" s="42" t="s">
        <v>38</v>
      </c>
      <c r="AC33" s="8"/>
    </row>
    <row r="34">
      <c r="A34" s="5" t="s">
        <v>60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83</v>
      </c>
      <c r="L34" s="23"/>
      <c r="M34" s="23"/>
      <c r="O34" s="14" t="b">
        <v>0</v>
      </c>
      <c r="P34" s="14" t="s">
        <v>84</v>
      </c>
      <c r="Q34" s="23"/>
      <c r="R34" s="23"/>
      <c r="AC34" s="8"/>
    </row>
    <row r="35">
      <c r="J35" s="14" t="b">
        <v>0</v>
      </c>
      <c r="K35" s="14" t="s">
        <v>85</v>
      </c>
      <c r="L35" s="23"/>
      <c r="M35" s="23"/>
      <c r="O35" s="14" t="b">
        <v>0</v>
      </c>
      <c r="P35" s="14" t="s">
        <v>86</v>
      </c>
      <c r="Q35" s="23"/>
      <c r="R35" s="23"/>
      <c r="AC35" s="8"/>
    </row>
    <row r="36">
      <c r="A36" s="10" t="s">
        <v>87</v>
      </c>
      <c r="B36" s="11"/>
      <c r="C36" s="12"/>
      <c r="E36" s="10" t="s">
        <v>88</v>
      </c>
      <c r="F36" s="11"/>
      <c r="G36" s="11"/>
      <c r="H36" s="12"/>
      <c r="J36" s="14" t="b">
        <v>0</v>
      </c>
      <c r="K36" s="14" t="s">
        <v>59</v>
      </c>
      <c r="L36" s="23"/>
      <c r="M36" s="23"/>
      <c r="O36" s="14" t="b">
        <v>0</v>
      </c>
      <c r="P36" s="14" t="s">
        <v>72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89</v>
      </c>
      <c r="L37" s="23"/>
      <c r="M37" s="23"/>
      <c r="O37" s="14" t="b">
        <v>0</v>
      </c>
      <c r="P37" s="14" t="s">
        <v>90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91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92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59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60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60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93</v>
      </c>
      <c r="B50" s="25">
        <f>IFERROR(__xludf.DUMMYFUNCTION("GOOGLEFINANCE(""CURRENCY:DKKCOP"")
"),594.9186000000001)</f>
        <v>594.9186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99</v>
      </c>
      <c r="E1" s="3" t="s">
        <v>19</v>
      </c>
      <c r="F1" s="4"/>
      <c r="G1" s="4"/>
      <c r="H1" s="4"/>
      <c r="J1" s="3" t="s">
        <v>20</v>
      </c>
      <c r="K1" s="4"/>
      <c r="L1" s="4"/>
      <c r="M1" s="4"/>
      <c r="O1" s="5" t="s">
        <v>21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22</v>
      </c>
      <c r="P3" s="11"/>
      <c r="Q3" s="11"/>
      <c r="R3" s="12"/>
      <c r="AC3" s="8"/>
    </row>
    <row r="4">
      <c r="O4" s="13"/>
      <c r="P4" s="14" t="s">
        <v>23</v>
      </c>
      <c r="Q4" s="14" t="s">
        <v>24</v>
      </c>
      <c r="R4" s="14" t="s">
        <v>25</v>
      </c>
      <c r="AC4" s="8"/>
    </row>
    <row r="5">
      <c r="A5" s="15"/>
      <c r="O5" s="13" t="b">
        <v>0</v>
      </c>
      <c r="P5" s="14" t="s">
        <v>26</v>
      </c>
      <c r="Q5" s="13">
        <f>1037077</f>
        <v>1037077</v>
      </c>
      <c r="R5" s="16">
        <v>45719.0</v>
      </c>
      <c r="AC5" s="8"/>
    </row>
    <row r="6">
      <c r="A6" s="5" t="s">
        <v>27</v>
      </c>
      <c r="B6" s="6"/>
      <c r="C6" s="7"/>
      <c r="O6" s="13" t="b">
        <v>0</v>
      </c>
      <c r="P6" s="14" t="s">
        <v>28</v>
      </c>
      <c r="Q6" s="13"/>
      <c r="R6" s="16">
        <v>45687.0</v>
      </c>
      <c r="AC6" s="8"/>
    </row>
    <row r="7">
      <c r="A7" s="17" t="s">
        <v>29</v>
      </c>
      <c r="O7" s="13" t="b">
        <v>0</v>
      </c>
      <c r="P7" s="14" t="s">
        <v>30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31</v>
      </c>
      <c r="B11" s="6"/>
      <c r="C11" s="7"/>
      <c r="E11" s="5" t="s">
        <v>32</v>
      </c>
      <c r="F11" s="6"/>
      <c r="G11" s="6"/>
      <c r="H11" s="7"/>
      <c r="J11" s="5" t="s">
        <v>33</v>
      </c>
      <c r="K11" s="6"/>
      <c r="L11" s="6"/>
      <c r="M11" s="7"/>
      <c r="O11" s="5" t="s">
        <v>34</v>
      </c>
      <c r="P11" s="6"/>
      <c r="Q11" s="6"/>
      <c r="R11" s="7"/>
      <c r="AC11" s="15"/>
    </row>
    <row r="12">
      <c r="A12" s="18"/>
      <c r="B12" s="19" t="s">
        <v>35</v>
      </c>
      <c r="C12" s="9" t="b">
        <v>0</v>
      </c>
      <c r="E12" s="20" t="s">
        <v>36</v>
      </c>
      <c r="F12" s="6"/>
      <c r="G12" s="21" t="s">
        <v>37</v>
      </c>
      <c r="H12" s="21" t="s">
        <v>38</v>
      </c>
      <c r="J12" s="20" t="s">
        <v>36</v>
      </c>
      <c r="K12" s="6"/>
      <c r="L12" s="21" t="s">
        <v>37</v>
      </c>
      <c r="M12" s="21" t="s">
        <v>38</v>
      </c>
      <c r="O12" s="20" t="s">
        <v>36</v>
      </c>
      <c r="P12" s="6"/>
      <c r="Q12" s="21" t="s">
        <v>37</v>
      </c>
      <c r="R12" s="21" t="s">
        <v>38</v>
      </c>
      <c r="AC12" s="22"/>
    </row>
    <row r="13">
      <c r="E13" s="14" t="b">
        <v>0</v>
      </c>
      <c r="F13" s="14" t="s">
        <v>39</v>
      </c>
      <c r="G13" s="23"/>
      <c r="H13" s="23"/>
      <c r="J13" s="14" t="b">
        <v>0</v>
      </c>
      <c r="K13" s="14" t="s">
        <v>40</v>
      </c>
      <c r="L13" s="23"/>
      <c r="M13" s="23"/>
      <c r="O13" s="14" t="b">
        <v>0</v>
      </c>
      <c r="P13" s="14" t="s">
        <v>26</v>
      </c>
      <c r="Q13" s="23"/>
      <c r="R13" s="23"/>
      <c r="AC13" s="24"/>
    </row>
    <row r="14">
      <c r="A14" s="10" t="s">
        <v>41</v>
      </c>
      <c r="B14" s="11"/>
      <c r="C14" s="12"/>
      <c r="E14" s="14" t="b">
        <v>0</v>
      </c>
      <c r="F14" s="14" t="s">
        <v>42</v>
      </c>
      <c r="G14" s="23">
        <v>231.0</v>
      </c>
      <c r="H14" s="23"/>
      <c r="J14" s="14" t="b">
        <v>0</v>
      </c>
      <c r="K14" s="14" t="s">
        <v>43</v>
      </c>
      <c r="L14" s="13"/>
      <c r="M14" s="13"/>
      <c r="O14" s="14" t="b">
        <v>0</v>
      </c>
      <c r="P14" s="14" t="s">
        <v>28</v>
      </c>
      <c r="Q14" s="23">
        <v>0.0</v>
      </c>
      <c r="R14" s="23"/>
      <c r="AC14" s="24"/>
    </row>
    <row r="15">
      <c r="A15" s="5" t="s">
        <v>23</v>
      </c>
      <c r="B15" s="25" t="s">
        <v>37</v>
      </c>
      <c r="C15" s="26" t="s">
        <v>38</v>
      </c>
      <c r="E15" s="14" t="b">
        <v>0</v>
      </c>
      <c r="F15" s="14" t="s">
        <v>44</v>
      </c>
      <c r="G15" s="23">
        <v>129.0</v>
      </c>
      <c r="H15" s="23"/>
      <c r="J15" s="14" t="b">
        <v>0</v>
      </c>
      <c r="K15" s="14" t="s">
        <v>45</v>
      </c>
      <c r="L15" s="23">
        <v>0.0</v>
      </c>
      <c r="M15" s="23"/>
      <c r="O15" s="14" t="b">
        <v>0</v>
      </c>
      <c r="P15" s="14" t="s">
        <v>46</v>
      </c>
      <c r="Q15" s="23">
        <v>0.0</v>
      </c>
      <c r="R15" s="23"/>
      <c r="AC15" s="24"/>
    </row>
    <row r="16">
      <c r="A16" s="1" t="s">
        <v>47</v>
      </c>
      <c r="B16" s="27">
        <v>23284.0</v>
      </c>
      <c r="C16" s="27">
        <v>23284.0</v>
      </c>
      <c r="E16" s="14" t="b">
        <v>0</v>
      </c>
      <c r="F16" s="14" t="s">
        <v>48</v>
      </c>
      <c r="G16" s="23">
        <f>405000/B50</f>
        <v>680.7654022</v>
      </c>
      <c r="H16" s="23"/>
      <c r="J16" s="14" t="b">
        <v>0</v>
      </c>
      <c r="K16" s="14" t="s">
        <v>49</v>
      </c>
      <c r="L16" s="23">
        <v>0.0</v>
      </c>
      <c r="M16" s="23">
        <v>0.0</v>
      </c>
      <c r="O16" s="14" t="b">
        <v>0</v>
      </c>
      <c r="P16" s="14" t="s">
        <v>50</v>
      </c>
      <c r="Q16" s="23"/>
      <c r="R16" s="23"/>
      <c r="AC16" s="24"/>
    </row>
    <row r="17">
      <c r="A17" s="1" t="s">
        <v>51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52</v>
      </c>
      <c r="G17" s="23">
        <v>0.0</v>
      </c>
      <c r="H17" s="23"/>
      <c r="J17" s="14" t="b">
        <v>0</v>
      </c>
      <c r="K17" s="14" t="s">
        <v>53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54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55</v>
      </c>
      <c r="G18" s="23"/>
      <c r="H18" s="23"/>
      <c r="J18" s="14" t="b">
        <v>0</v>
      </c>
      <c r="K18" s="14" t="s">
        <v>56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57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58</v>
      </c>
      <c r="G19" s="23"/>
      <c r="H19" s="23"/>
      <c r="J19" s="14" t="b">
        <v>0</v>
      </c>
      <c r="K19" s="14" t="s">
        <v>59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60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61</v>
      </c>
      <c r="G20" s="23">
        <v>14.0</v>
      </c>
      <c r="H20" s="23"/>
      <c r="J20" s="14" t="b">
        <v>0</v>
      </c>
      <c r="K20" s="14" t="s">
        <v>62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62</v>
      </c>
      <c r="G21" s="23"/>
      <c r="H21" s="23"/>
      <c r="J21" s="14" t="b">
        <v>0</v>
      </c>
      <c r="K21" s="14" t="s">
        <v>63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64</v>
      </c>
      <c r="B22" s="31" t="s">
        <v>65</v>
      </c>
      <c r="C22" s="32" t="s">
        <v>66</v>
      </c>
      <c r="E22" s="14" t="b">
        <v>0</v>
      </c>
      <c r="F22" s="14" t="s">
        <v>67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1894.765402</v>
      </c>
      <c r="E23" s="14" t="b">
        <v>0</v>
      </c>
      <c r="F23" s="14" t="s">
        <v>68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69</v>
      </c>
      <c r="B24" s="33" t="s">
        <v>70</v>
      </c>
      <c r="C24" s="33" t="s">
        <v>71</v>
      </c>
      <c r="E24" s="14" t="b">
        <v>0</v>
      </c>
      <c r="F24" s="14" t="s">
        <v>72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21389.2346</v>
      </c>
      <c r="B25" s="23">
        <f>C23-C25</f>
        <v>1894.765402</v>
      </c>
      <c r="C25" s="23">
        <f>SUM(H25+M25+R25+M46+R46)</f>
        <v>0</v>
      </c>
      <c r="E25" s="34" t="s">
        <v>60</v>
      </c>
      <c r="F25" s="7"/>
      <c r="G25" s="35">
        <f t="shared" ref="G25:H25" si="5">SUM(G13:G24)</f>
        <v>1894.765402</v>
      </c>
      <c r="H25" s="35">
        <f t="shared" si="5"/>
        <v>0</v>
      </c>
      <c r="J25" s="34" t="s">
        <v>60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60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73</v>
      </c>
      <c r="B27" s="11"/>
      <c r="C27" s="12"/>
      <c r="E27" s="10" t="s">
        <v>74</v>
      </c>
      <c r="F27" s="11"/>
      <c r="G27" s="11"/>
      <c r="H27" s="12"/>
      <c r="J27" s="37" t="s">
        <v>75</v>
      </c>
      <c r="K27" s="6"/>
      <c r="L27" s="6"/>
      <c r="M27" s="7"/>
      <c r="O27" s="37" t="s">
        <v>76</v>
      </c>
      <c r="P27" s="6"/>
      <c r="Q27" s="6"/>
      <c r="R27" s="7"/>
      <c r="AC27" s="8"/>
    </row>
    <row r="28">
      <c r="A28" s="5" t="s">
        <v>36</v>
      </c>
      <c r="B28" s="25" t="s">
        <v>77</v>
      </c>
      <c r="C28" s="26" t="s">
        <v>38</v>
      </c>
      <c r="E28" s="38" t="s">
        <v>78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32</v>
      </c>
      <c r="B29" s="27">
        <v>0.0</v>
      </c>
      <c r="C29" s="28"/>
      <c r="J29" s="39" t="s">
        <v>79</v>
      </c>
      <c r="K29" s="6"/>
      <c r="L29" s="6"/>
      <c r="M29" s="7"/>
      <c r="O29" s="40" t="s">
        <v>80</v>
      </c>
      <c r="P29" s="6"/>
      <c r="Q29" s="6"/>
      <c r="R29" s="7"/>
      <c r="AC29" s="8"/>
    </row>
    <row r="30">
      <c r="A30" s="1" t="s">
        <v>33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34</v>
      </c>
      <c r="B31" s="27">
        <v>0.0</v>
      </c>
      <c r="C31" s="27">
        <v>0.0</v>
      </c>
      <c r="AC31" s="8"/>
    </row>
    <row r="32">
      <c r="A32" s="1" t="s">
        <v>81</v>
      </c>
      <c r="B32" s="27">
        <v>0.0</v>
      </c>
      <c r="C32" s="27">
        <v>0.0</v>
      </c>
      <c r="J32" s="37" t="s">
        <v>81</v>
      </c>
      <c r="K32" s="6"/>
      <c r="L32" s="6"/>
      <c r="M32" s="7"/>
      <c r="O32" s="37" t="s">
        <v>82</v>
      </c>
      <c r="P32" s="6"/>
      <c r="Q32" s="6"/>
      <c r="R32" s="7"/>
      <c r="AC32" s="8"/>
    </row>
    <row r="33">
      <c r="A33" s="1" t="s">
        <v>82</v>
      </c>
      <c r="B33" s="27">
        <v>0.0</v>
      </c>
      <c r="C33" s="27">
        <v>0.0</v>
      </c>
      <c r="J33" s="41" t="s">
        <v>36</v>
      </c>
      <c r="K33" s="6"/>
      <c r="L33" s="42" t="s">
        <v>37</v>
      </c>
      <c r="M33" s="42" t="s">
        <v>38</v>
      </c>
      <c r="O33" s="41" t="s">
        <v>36</v>
      </c>
      <c r="P33" s="6"/>
      <c r="Q33" s="42" t="s">
        <v>37</v>
      </c>
      <c r="R33" s="42" t="s">
        <v>38</v>
      </c>
      <c r="AC33" s="8"/>
    </row>
    <row r="34">
      <c r="A34" s="5" t="s">
        <v>60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83</v>
      </c>
      <c r="L34" s="23"/>
      <c r="M34" s="23"/>
      <c r="O34" s="14" t="b">
        <v>0</v>
      </c>
      <c r="P34" s="14" t="s">
        <v>84</v>
      </c>
      <c r="Q34" s="23"/>
      <c r="R34" s="23"/>
      <c r="AC34" s="8"/>
    </row>
    <row r="35">
      <c r="J35" s="14" t="b">
        <v>0</v>
      </c>
      <c r="K35" s="14" t="s">
        <v>85</v>
      </c>
      <c r="L35" s="23"/>
      <c r="M35" s="23"/>
      <c r="O35" s="14" t="b">
        <v>0</v>
      </c>
      <c r="P35" s="14" t="s">
        <v>86</v>
      </c>
      <c r="Q35" s="23"/>
      <c r="R35" s="23"/>
      <c r="AC35" s="8"/>
    </row>
    <row r="36">
      <c r="A36" s="10" t="s">
        <v>87</v>
      </c>
      <c r="B36" s="11"/>
      <c r="C36" s="12"/>
      <c r="E36" s="10" t="s">
        <v>88</v>
      </c>
      <c r="F36" s="11"/>
      <c r="G36" s="11"/>
      <c r="H36" s="12"/>
      <c r="J36" s="14" t="b">
        <v>0</v>
      </c>
      <c r="K36" s="14" t="s">
        <v>59</v>
      </c>
      <c r="L36" s="23"/>
      <c r="M36" s="23"/>
      <c r="O36" s="14" t="b">
        <v>0</v>
      </c>
      <c r="P36" s="14" t="s">
        <v>72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89</v>
      </c>
      <c r="L37" s="23"/>
      <c r="M37" s="23"/>
      <c r="O37" s="14" t="b">
        <v>0</v>
      </c>
      <c r="P37" s="14" t="s">
        <v>90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91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92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59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60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60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93</v>
      </c>
      <c r="B50" s="25">
        <f>IFERROR(__xludf.DUMMYFUNCTION("GOOGLEFINANCE(""CURRENCY:DKKCOP"")
"),594.9186000000001)</f>
        <v>594.9186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5.0"/>
    <col customWidth="1" min="3" max="3" width="17.25"/>
    <col customWidth="1" min="4" max="4" width="6.25"/>
    <col customWidth="1" min="5" max="5" width="3.13"/>
    <col customWidth="1" min="6" max="6" width="16.38"/>
    <col customWidth="1" min="9" max="9" width="5.0"/>
    <col customWidth="1" min="10" max="10" width="4.63"/>
    <col customWidth="1" min="11" max="11" width="15.88"/>
    <col customWidth="1" min="14" max="14" width="4.25"/>
    <col customWidth="1" min="15" max="15" width="5.13"/>
    <col customWidth="1" min="16" max="16" width="15.13"/>
    <col customWidth="1" min="19" max="19" width="3.63"/>
    <col customWidth="1" min="20" max="20" width="4.88"/>
    <col customWidth="1" min="21" max="21" width="14.5"/>
    <col customWidth="1" min="24" max="24" width="5.25"/>
    <col customWidth="1" min="25" max="25" width="4.88"/>
    <col customWidth="1" min="26" max="26" width="15.63"/>
  </cols>
  <sheetData>
    <row r="1">
      <c r="A1" s="2" t="s">
        <v>100</v>
      </c>
      <c r="E1" s="3" t="s">
        <v>19</v>
      </c>
      <c r="F1" s="4"/>
      <c r="G1" s="4"/>
      <c r="H1" s="4"/>
      <c r="J1" s="3" t="s">
        <v>20</v>
      </c>
      <c r="K1" s="4"/>
      <c r="L1" s="4"/>
      <c r="M1" s="4"/>
      <c r="O1" s="5" t="s">
        <v>21</v>
      </c>
      <c r="P1" s="6"/>
      <c r="Q1" s="6"/>
      <c r="R1" s="7"/>
      <c r="AC1" s="8"/>
    </row>
    <row r="2">
      <c r="O2" s="9"/>
      <c r="P2" s="4"/>
      <c r="Q2" s="4"/>
      <c r="R2" s="4"/>
      <c r="AC2" s="8"/>
    </row>
    <row r="3">
      <c r="O3" s="10" t="s">
        <v>22</v>
      </c>
      <c r="P3" s="11"/>
      <c r="Q3" s="11"/>
      <c r="R3" s="12"/>
      <c r="AC3" s="8"/>
    </row>
    <row r="4">
      <c r="O4" s="13"/>
      <c r="P4" s="14" t="s">
        <v>23</v>
      </c>
      <c r="Q4" s="14" t="s">
        <v>24</v>
      </c>
      <c r="R4" s="14" t="s">
        <v>25</v>
      </c>
      <c r="AC4" s="8"/>
    </row>
    <row r="5">
      <c r="A5" s="15"/>
      <c r="O5" s="13" t="b">
        <v>0</v>
      </c>
      <c r="P5" s="14" t="s">
        <v>26</v>
      </c>
      <c r="Q5" s="13">
        <f>1037077</f>
        <v>1037077</v>
      </c>
      <c r="R5" s="16">
        <v>45719.0</v>
      </c>
      <c r="AC5" s="8"/>
    </row>
    <row r="6">
      <c r="A6" s="5" t="s">
        <v>27</v>
      </c>
      <c r="B6" s="6"/>
      <c r="C6" s="7"/>
      <c r="O6" s="13" t="b">
        <v>0</v>
      </c>
      <c r="P6" s="14" t="s">
        <v>28</v>
      </c>
      <c r="Q6" s="13"/>
      <c r="R6" s="16">
        <v>45687.0</v>
      </c>
      <c r="AC6" s="8"/>
    </row>
    <row r="7">
      <c r="A7" s="17" t="s">
        <v>29</v>
      </c>
      <c r="O7" s="13" t="b">
        <v>0</v>
      </c>
      <c r="P7" s="14" t="s">
        <v>30</v>
      </c>
      <c r="Q7" s="13"/>
      <c r="R7" s="13"/>
      <c r="AC7" s="8"/>
    </row>
    <row r="8">
      <c r="AC8" s="8"/>
    </row>
    <row r="9">
      <c r="A9" s="4"/>
      <c r="B9" s="4"/>
      <c r="C9" s="4"/>
      <c r="AC9" s="8"/>
    </row>
    <row r="10">
      <c r="AC10" s="8"/>
    </row>
    <row r="11">
      <c r="A11" s="5" t="s">
        <v>31</v>
      </c>
      <c r="B11" s="6"/>
      <c r="C11" s="7"/>
      <c r="E11" s="5" t="s">
        <v>32</v>
      </c>
      <c r="F11" s="6"/>
      <c r="G11" s="6"/>
      <c r="H11" s="7"/>
      <c r="J11" s="5" t="s">
        <v>33</v>
      </c>
      <c r="K11" s="6"/>
      <c r="L11" s="6"/>
      <c r="M11" s="7"/>
      <c r="O11" s="5" t="s">
        <v>34</v>
      </c>
      <c r="P11" s="6"/>
      <c r="Q11" s="6"/>
      <c r="R11" s="7"/>
      <c r="AC11" s="15"/>
    </row>
    <row r="12">
      <c r="A12" s="18"/>
      <c r="B12" s="19" t="s">
        <v>35</v>
      </c>
      <c r="C12" s="9" t="b">
        <v>0</v>
      </c>
      <c r="E12" s="20" t="s">
        <v>36</v>
      </c>
      <c r="F12" s="6"/>
      <c r="G12" s="21" t="s">
        <v>37</v>
      </c>
      <c r="H12" s="21" t="s">
        <v>38</v>
      </c>
      <c r="J12" s="20" t="s">
        <v>36</v>
      </c>
      <c r="K12" s="6"/>
      <c r="L12" s="21" t="s">
        <v>37</v>
      </c>
      <c r="M12" s="21" t="s">
        <v>38</v>
      </c>
      <c r="O12" s="20" t="s">
        <v>36</v>
      </c>
      <c r="P12" s="6"/>
      <c r="Q12" s="21" t="s">
        <v>37</v>
      </c>
      <c r="R12" s="21" t="s">
        <v>38</v>
      </c>
      <c r="AC12" s="22"/>
    </row>
    <row r="13">
      <c r="E13" s="14" t="b">
        <v>0</v>
      </c>
      <c r="F13" s="14" t="s">
        <v>39</v>
      </c>
      <c r="G13" s="23"/>
      <c r="H13" s="23"/>
      <c r="J13" s="14" t="b">
        <v>0</v>
      </c>
      <c r="K13" s="14" t="s">
        <v>40</v>
      </c>
      <c r="L13" s="23"/>
      <c r="M13" s="23"/>
      <c r="O13" s="14" t="b">
        <v>0</v>
      </c>
      <c r="P13" s="14" t="s">
        <v>26</v>
      </c>
      <c r="Q13" s="23"/>
      <c r="R13" s="23"/>
      <c r="AC13" s="24"/>
    </row>
    <row r="14">
      <c r="A14" s="10" t="s">
        <v>41</v>
      </c>
      <c r="B14" s="11"/>
      <c r="C14" s="12"/>
      <c r="E14" s="14" t="b">
        <v>0</v>
      </c>
      <c r="F14" s="14" t="s">
        <v>42</v>
      </c>
      <c r="G14" s="23">
        <v>231.0</v>
      </c>
      <c r="H14" s="23"/>
      <c r="J14" s="14" t="b">
        <v>0</v>
      </c>
      <c r="K14" s="14" t="s">
        <v>43</v>
      </c>
      <c r="L14" s="13"/>
      <c r="M14" s="13"/>
      <c r="O14" s="14" t="b">
        <v>0</v>
      </c>
      <c r="P14" s="14" t="s">
        <v>28</v>
      </c>
      <c r="Q14" s="23">
        <v>0.0</v>
      </c>
      <c r="R14" s="23"/>
      <c r="AC14" s="24"/>
    </row>
    <row r="15">
      <c r="A15" s="5" t="s">
        <v>23</v>
      </c>
      <c r="B15" s="25" t="s">
        <v>37</v>
      </c>
      <c r="C15" s="26" t="s">
        <v>38</v>
      </c>
      <c r="E15" s="14" t="b">
        <v>0</v>
      </c>
      <c r="F15" s="14" t="s">
        <v>44</v>
      </c>
      <c r="G15" s="23">
        <v>129.0</v>
      </c>
      <c r="H15" s="23"/>
      <c r="J15" s="14" t="b">
        <v>0</v>
      </c>
      <c r="K15" s="14" t="s">
        <v>45</v>
      </c>
      <c r="L15" s="23">
        <v>0.0</v>
      </c>
      <c r="M15" s="23"/>
      <c r="O15" s="14" t="b">
        <v>0</v>
      </c>
      <c r="P15" s="14" t="s">
        <v>46</v>
      </c>
      <c r="Q15" s="23">
        <v>0.0</v>
      </c>
      <c r="R15" s="23"/>
      <c r="AC15" s="24"/>
    </row>
    <row r="16">
      <c r="A16" s="1" t="s">
        <v>47</v>
      </c>
      <c r="B16" s="27">
        <v>23284.0</v>
      </c>
      <c r="C16" s="27">
        <v>23284.0</v>
      </c>
      <c r="E16" s="14" t="b">
        <v>0</v>
      </c>
      <c r="F16" s="14" t="s">
        <v>48</v>
      </c>
      <c r="G16" s="23">
        <f>405000/B50</f>
        <v>680.7654022</v>
      </c>
      <c r="H16" s="23"/>
      <c r="J16" s="14" t="b">
        <v>0</v>
      </c>
      <c r="K16" s="14" t="s">
        <v>49</v>
      </c>
      <c r="L16" s="23">
        <v>0.0</v>
      </c>
      <c r="M16" s="23">
        <v>0.0</v>
      </c>
      <c r="O16" s="14" t="b">
        <v>0</v>
      </c>
      <c r="P16" s="14" t="s">
        <v>50</v>
      </c>
      <c r="Q16" s="23"/>
      <c r="R16" s="23"/>
      <c r="AC16" s="24"/>
    </row>
    <row r="17">
      <c r="A17" s="1" t="s">
        <v>51</v>
      </c>
      <c r="B17" s="28">
        <f t="shared" ref="B17:C17" si="1">0/600</f>
        <v>0</v>
      </c>
      <c r="C17" s="28">
        <f t="shared" si="1"/>
        <v>0</v>
      </c>
      <c r="E17" s="14" t="b">
        <v>0</v>
      </c>
      <c r="F17" s="14" t="s">
        <v>52</v>
      </c>
      <c r="G17" s="23">
        <v>0.0</v>
      </c>
      <c r="H17" s="23"/>
      <c r="J17" s="14" t="b">
        <v>0</v>
      </c>
      <c r="K17" s="14" t="s">
        <v>53</v>
      </c>
      <c r="L17" s="23">
        <v>0.0</v>
      </c>
      <c r="M17" s="23">
        <v>0.0</v>
      </c>
      <c r="O17" s="14" t="b">
        <v>0</v>
      </c>
      <c r="P17" s="14"/>
      <c r="Q17" s="23"/>
      <c r="R17" s="23"/>
      <c r="AC17" s="24"/>
    </row>
    <row r="18">
      <c r="A18" s="1" t="s">
        <v>54</v>
      </c>
      <c r="B18" s="28">
        <f t="shared" ref="B18:C18" si="2">0/600</f>
        <v>0</v>
      </c>
      <c r="C18" s="28">
        <f t="shared" si="2"/>
        <v>0</v>
      </c>
      <c r="E18" s="14" t="b">
        <v>0</v>
      </c>
      <c r="F18" s="14" t="s">
        <v>55</v>
      </c>
      <c r="G18" s="23"/>
      <c r="H18" s="23"/>
      <c r="J18" s="14" t="b">
        <v>0</v>
      </c>
      <c r="K18" s="14" t="s">
        <v>56</v>
      </c>
      <c r="L18" s="23"/>
      <c r="M18" s="23"/>
      <c r="O18" s="14" t="b">
        <v>0</v>
      </c>
      <c r="P18" s="14"/>
      <c r="Q18" s="23"/>
      <c r="R18" s="23"/>
      <c r="AC18" s="24"/>
    </row>
    <row r="19">
      <c r="A19" s="1" t="s">
        <v>57</v>
      </c>
      <c r="B19" s="28">
        <f t="shared" ref="B19:C19" si="3">0/600</f>
        <v>0</v>
      </c>
      <c r="C19" s="28">
        <f t="shared" si="3"/>
        <v>0</v>
      </c>
      <c r="E19" s="14" t="b">
        <v>0</v>
      </c>
      <c r="F19" s="14" t="s">
        <v>58</v>
      </c>
      <c r="G19" s="23"/>
      <c r="H19" s="23"/>
      <c r="J19" s="14" t="b">
        <v>0</v>
      </c>
      <c r="K19" s="14" t="s">
        <v>59</v>
      </c>
      <c r="L19" s="23"/>
      <c r="M19" s="23"/>
      <c r="O19" s="14" t="b">
        <v>0</v>
      </c>
      <c r="P19" s="14"/>
      <c r="Q19" s="23"/>
      <c r="R19" s="23"/>
      <c r="AC19" s="24"/>
    </row>
    <row r="20">
      <c r="A20" s="5" t="s">
        <v>60</v>
      </c>
      <c r="B20" s="29">
        <f t="shared" ref="B20:C20" si="4">SUM(B16:B19)</f>
        <v>23284</v>
      </c>
      <c r="C20" s="30">
        <f t="shared" si="4"/>
        <v>23284</v>
      </c>
      <c r="E20" s="14" t="b">
        <v>0</v>
      </c>
      <c r="F20" s="14" t="s">
        <v>61</v>
      </c>
      <c r="G20" s="23">
        <v>14.0</v>
      </c>
      <c r="H20" s="23"/>
      <c r="J20" s="14" t="b">
        <v>0</v>
      </c>
      <c r="K20" s="14" t="s">
        <v>62</v>
      </c>
      <c r="L20" s="23"/>
      <c r="M20" s="23"/>
      <c r="O20" s="14" t="b">
        <v>0</v>
      </c>
      <c r="P20" s="14"/>
      <c r="Q20" s="23"/>
      <c r="R20" s="23"/>
      <c r="AC20" s="24"/>
    </row>
    <row r="21">
      <c r="B21" s="28"/>
      <c r="C21" s="28"/>
      <c r="E21" s="14" t="b">
        <v>0</v>
      </c>
      <c r="F21" s="14" t="s">
        <v>62</v>
      </c>
      <c r="G21" s="23"/>
      <c r="H21" s="23"/>
      <c r="J21" s="14" t="b">
        <v>0</v>
      </c>
      <c r="K21" s="14" t="s">
        <v>63</v>
      </c>
      <c r="L21" s="23"/>
      <c r="M21" s="23"/>
      <c r="O21" s="14" t="b">
        <v>0</v>
      </c>
      <c r="P21" s="14"/>
      <c r="Q21" s="23"/>
      <c r="R21" s="23"/>
      <c r="AC21" s="24"/>
    </row>
    <row r="22">
      <c r="A22" s="31" t="s">
        <v>64</v>
      </c>
      <c r="B22" s="31" t="s">
        <v>65</v>
      </c>
      <c r="C22" s="32" t="s">
        <v>66</v>
      </c>
      <c r="E22" s="14" t="b">
        <v>0</v>
      </c>
      <c r="F22" s="14" t="s">
        <v>67</v>
      </c>
      <c r="G22" s="23"/>
      <c r="H22" s="23"/>
      <c r="J22" s="14" t="b">
        <v>0</v>
      </c>
      <c r="K22" s="14"/>
      <c r="L22" s="23"/>
      <c r="M22" s="23"/>
      <c r="O22" s="14" t="b">
        <v>0</v>
      </c>
      <c r="P22" s="14"/>
      <c r="Q22" s="23"/>
      <c r="R22" s="23"/>
      <c r="AC22" s="24"/>
    </row>
    <row r="23">
      <c r="A23" s="23">
        <f>B20</f>
        <v>23284</v>
      </c>
      <c r="B23" s="23">
        <f>R25</f>
        <v>0</v>
      </c>
      <c r="C23" s="23">
        <f>SUM(G25+L25+Q25+L46+Q46)</f>
        <v>1894.765402</v>
      </c>
      <c r="E23" s="14" t="b">
        <v>0</v>
      </c>
      <c r="F23" s="14" t="s">
        <v>68</v>
      </c>
      <c r="G23" s="23"/>
      <c r="H23" s="23"/>
      <c r="J23" s="14" t="b">
        <v>0</v>
      </c>
      <c r="K23" s="14"/>
      <c r="L23" s="23"/>
      <c r="M23" s="23"/>
      <c r="O23" s="14" t="b">
        <v>0</v>
      </c>
      <c r="P23" s="14"/>
      <c r="Q23" s="23"/>
      <c r="R23" s="23"/>
      <c r="AC23" s="24"/>
    </row>
    <row r="24">
      <c r="A24" s="33" t="s">
        <v>69</v>
      </c>
      <c r="B24" s="33" t="s">
        <v>70</v>
      </c>
      <c r="C24" s="33" t="s">
        <v>71</v>
      </c>
      <c r="E24" s="14" t="b">
        <v>0</v>
      </c>
      <c r="F24" s="14" t="s">
        <v>72</v>
      </c>
      <c r="G24" s="23">
        <v>840.0</v>
      </c>
      <c r="H24" s="23"/>
      <c r="J24" s="14" t="b">
        <v>0</v>
      </c>
      <c r="K24" s="14"/>
      <c r="L24" s="23"/>
      <c r="M24" s="23"/>
      <c r="O24" s="14" t="b">
        <v>0</v>
      </c>
      <c r="P24" s="14"/>
      <c r="Q24" s="23"/>
      <c r="R24" s="23"/>
      <c r="AC24" s="24"/>
    </row>
    <row r="25">
      <c r="A25" s="23">
        <f>A23-C23</f>
        <v>21389.2346</v>
      </c>
      <c r="B25" s="23">
        <f>C23-C25</f>
        <v>1894.765402</v>
      </c>
      <c r="C25" s="23">
        <f>SUM(H25+M25+R25+M46+R46)</f>
        <v>0</v>
      </c>
      <c r="E25" s="34" t="s">
        <v>60</v>
      </c>
      <c r="F25" s="7"/>
      <c r="G25" s="35">
        <f t="shared" ref="G25:H25" si="5">SUM(G13:G24)</f>
        <v>1894.765402</v>
      </c>
      <c r="H25" s="35">
        <f t="shared" si="5"/>
        <v>0</v>
      </c>
      <c r="J25" s="34" t="s">
        <v>60</v>
      </c>
      <c r="K25" s="7"/>
      <c r="L25" s="35">
        <f t="shared" ref="L25:M25" si="6">SUM(L13:L24)</f>
        <v>0</v>
      </c>
      <c r="M25" s="35">
        <f t="shared" si="6"/>
        <v>0</v>
      </c>
      <c r="O25" s="34" t="s">
        <v>60</v>
      </c>
      <c r="P25" s="7"/>
      <c r="Q25" s="35">
        <f t="shared" ref="Q25:R25" si="7">SUM(Q13:Q24)</f>
        <v>0</v>
      </c>
      <c r="R25" s="35">
        <f t="shared" si="7"/>
        <v>0</v>
      </c>
      <c r="AC25" s="36"/>
    </row>
    <row r="26">
      <c r="G26" s="27"/>
      <c r="H26" s="27"/>
      <c r="AC26" s="8"/>
    </row>
    <row r="27">
      <c r="A27" s="10" t="s">
        <v>73</v>
      </c>
      <c r="B27" s="11"/>
      <c r="C27" s="12"/>
      <c r="E27" s="10" t="s">
        <v>74</v>
      </c>
      <c r="F27" s="11"/>
      <c r="G27" s="11"/>
      <c r="H27" s="12"/>
      <c r="J27" s="37" t="s">
        <v>75</v>
      </c>
      <c r="K27" s="6"/>
      <c r="L27" s="6"/>
      <c r="M27" s="7"/>
      <c r="O27" s="37" t="s">
        <v>76</v>
      </c>
      <c r="P27" s="6"/>
      <c r="Q27" s="6"/>
      <c r="R27" s="7"/>
      <c r="AC27" s="8"/>
    </row>
    <row r="28">
      <c r="A28" s="5" t="s">
        <v>36</v>
      </c>
      <c r="B28" s="25" t="s">
        <v>77</v>
      </c>
      <c r="C28" s="26" t="s">
        <v>38</v>
      </c>
      <c r="E28" s="38" t="s">
        <v>78</v>
      </c>
      <c r="J28" s="9"/>
      <c r="K28" s="4"/>
      <c r="L28" s="4"/>
      <c r="M28" s="4"/>
      <c r="O28" s="9"/>
      <c r="P28" s="4"/>
      <c r="Q28" s="4"/>
      <c r="R28" s="4"/>
      <c r="AC28" s="8"/>
    </row>
    <row r="29">
      <c r="A29" s="1" t="s">
        <v>32</v>
      </c>
      <c r="B29" s="27">
        <v>0.0</v>
      </c>
      <c r="C29" s="28"/>
      <c r="J29" s="39" t="s">
        <v>79</v>
      </c>
      <c r="K29" s="6"/>
      <c r="L29" s="6"/>
      <c r="M29" s="7"/>
      <c r="O29" s="40" t="s">
        <v>80</v>
      </c>
      <c r="P29" s="6"/>
      <c r="Q29" s="6"/>
      <c r="R29" s="7"/>
      <c r="AC29" s="8"/>
    </row>
    <row r="30">
      <c r="A30" s="1" t="s">
        <v>33</v>
      </c>
      <c r="B30" s="27">
        <v>0.0</v>
      </c>
      <c r="C30" s="27">
        <v>0.0</v>
      </c>
      <c r="J30" s="9"/>
      <c r="K30" s="4"/>
      <c r="L30" s="4"/>
      <c r="M30" s="4"/>
      <c r="O30" s="9"/>
      <c r="P30" s="4"/>
      <c r="Q30" s="4"/>
      <c r="R30" s="4"/>
      <c r="AC30" s="8"/>
    </row>
    <row r="31">
      <c r="A31" s="1" t="s">
        <v>34</v>
      </c>
      <c r="B31" s="27">
        <v>0.0</v>
      </c>
      <c r="C31" s="27">
        <v>0.0</v>
      </c>
      <c r="AC31" s="8"/>
    </row>
    <row r="32">
      <c r="A32" s="1" t="s">
        <v>81</v>
      </c>
      <c r="B32" s="27">
        <v>0.0</v>
      </c>
      <c r="C32" s="27">
        <v>0.0</v>
      </c>
      <c r="J32" s="37" t="s">
        <v>81</v>
      </c>
      <c r="K32" s="6"/>
      <c r="L32" s="6"/>
      <c r="M32" s="7"/>
      <c r="O32" s="37" t="s">
        <v>82</v>
      </c>
      <c r="P32" s="6"/>
      <c r="Q32" s="6"/>
      <c r="R32" s="7"/>
      <c r="AC32" s="8"/>
    </row>
    <row r="33">
      <c r="A33" s="1" t="s">
        <v>82</v>
      </c>
      <c r="B33" s="27">
        <v>0.0</v>
      </c>
      <c r="C33" s="27">
        <v>0.0</v>
      </c>
      <c r="J33" s="41" t="s">
        <v>36</v>
      </c>
      <c r="K33" s="6"/>
      <c r="L33" s="42" t="s">
        <v>37</v>
      </c>
      <c r="M33" s="42" t="s">
        <v>38</v>
      </c>
      <c r="O33" s="41" t="s">
        <v>36</v>
      </c>
      <c r="P33" s="6"/>
      <c r="Q33" s="42" t="s">
        <v>37</v>
      </c>
      <c r="R33" s="42" t="s">
        <v>38</v>
      </c>
      <c r="AC33" s="8"/>
    </row>
    <row r="34">
      <c r="A34" s="5" t="s">
        <v>60</v>
      </c>
      <c r="B34" s="29">
        <f t="shared" ref="B34:C34" si="8">SUM(B30:B33)</f>
        <v>0</v>
      </c>
      <c r="C34" s="30">
        <f t="shared" si="8"/>
        <v>0</v>
      </c>
      <c r="J34" s="14" t="b">
        <v>0</v>
      </c>
      <c r="K34" s="14" t="s">
        <v>83</v>
      </c>
      <c r="L34" s="23"/>
      <c r="M34" s="23"/>
      <c r="O34" s="14" t="b">
        <v>0</v>
      </c>
      <c r="P34" s="14" t="s">
        <v>84</v>
      </c>
      <c r="Q34" s="23"/>
      <c r="R34" s="23"/>
      <c r="AC34" s="8"/>
    </row>
    <row r="35">
      <c r="J35" s="14" t="b">
        <v>0</v>
      </c>
      <c r="K35" s="14" t="s">
        <v>85</v>
      </c>
      <c r="L35" s="23"/>
      <c r="M35" s="23"/>
      <c r="O35" s="14" t="b">
        <v>0</v>
      </c>
      <c r="P35" s="14" t="s">
        <v>86</v>
      </c>
      <c r="Q35" s="23"/>
      <c r="R35" s="23"/>
      <c r="AC35" s="8"/>
    </row>
    <row r="36">
      <c r="A36" s="10" t="s">
        <v>87</v>
      </c>
      <c r="B36" s="11"/>
      <c r="C36" s="12"/>
      <c r="E36" s="10" t="s">
        <v>88</v>
      </c>
      <c r="F36" s="11"/>
      <c r="G36" s="11"/>
      <c r="H36" s="12"/>
      <c r="J36" s="14" t="b">
        <v>0</v>
      </c>
      <c r="K36" s="14" t="s">
        <v>59</v>
      </c>
      <c r="L36" s="23"/>
      <c r="M36" s="23"/>
      <c r="O36" s="14" t="b">
        <v>0</v>
      </c>
      <c r="P36" s="14" t="s">
        <v>72</v>
      </c>
      <c r="Q36" s="23"/>
      <c r="R36" s="23"/>
      <c r="AC36" s="8"/>
    </row>
    <row r="37">
      <c r="A37" s="43" t="b">
        <v>0</v>
      </c>
      <c r="B37" s="4"/>
      <c r="C37" s="4"/>
      <c r="E37" s="44" t="b">
        <v>0</v>
      </c>
      <c r="F37" s="9"/>
      <c r="G37" s="4"/>
      <c r="H37" s="4"/>
      <c r="J37" s="14" t="b">
        <v>0</v>
      </c>
      <c r="K37" s="14" t="s">
        <v>89</v>
      </c>
      <c r="L37" s="23"/>
      <c r="M37" s="23"/>
      <c r="O37" s="14" t="b">
        <v>0</v>
      </c>
      <c r="P37" s="14" t="s">
        <v>90</v>
      </c>
      <c r="Q37" s="23"/>
      <c r="R37" s="23"/>
      <c r="AC37" s="8"/>
    </row>
    <row r="38">
      <c r="A38" s="43" t="b">
        <v>0</v>
      </c>
      <c r="B38" s="4"/>
      <c r="C38" s="4"/>
      <c r="E38" s="44" t="b">
        <v>0</v>
      </c>
      <c r="F38" s="9"/>
      <c r="G38" s="4"/>
      <c r="H38" s="4"/>
      <c r="J38" s="14" t="b">
        <v>0</v>
      </c>
      <c r="K38" s="14"/>
      <c r="L38" s="23"/>
      <c r="M38" s="23"/>
      <c r="O38" s="14" t="b">
        <v>0</v>
      </c>
      <c r="P38" s="14" t="s">
        <v>91</v>
      </c>
      <c r="Q38" s="23"/>
      <c r="R38" s="23"/>
      <c r="AC38" s="8"/>
    </row>
    <row r="39">
      <c r="A39" s="43" t="b">
        <v>0</v>
      </c>
      <c r="B39" s="4"/>
      <c r="C39" s="4"/>
      <c r="E39" s="44" t="b">
        <v>0</v>
      </c>
      <c r="F39" s="9"/>
      <c r="G39" s="4"/>
      <c r="H39" s="4"/>
      <c r="J39" s="14" t="b">
        <v>0</v>
      </c>
      <c r="K39" s="14"/>
      <c r="L39" s="23"/>
      <c r="M39" s="23"/>
      <c r="O39" s="14" t="b">
        <v>0</v>
      </c>
      <c r="P39" s="14" t="s">
        <v>92</v>
      </c>
      <c r="Q39" s="23"/>
      <c r="R39" s="23"/>
      <c r="AC39" s="8"/>
    </row>
    <row r="40">
      <c r="A40" s="43" t="b">
        <v>0</v>
      </c>
      <c r="B40" s="4"/>
      <c r="C40" s="4"/>
      <c r="E40" s="44" t="b">
        <v>0</v>
      </c>
      <c r="F40" s="9"/>
      <c r="G40" s="4"/>
      <c r="H40" s="4"/>
      <c r="J40" s="14" t="b">
        <v>0</v>
      </c>
      <c r="K40" s="14"/>
      <c r="L40" s="23"/>
      <c r="M40" s="23"/>
      <c r="O40" s="14" t="b">
        <v>0</v>
      </c>
      <c r="P40" s="14" t="s">
        <v>59</v>
      </c>
      <c r="Q40" s="23"/>
      <c r="R40" s="23"/>
      <c r="AC40" s="8"/>
    </row>
    <row r="41">
      <c r="A41" s="43" t="b">
        <v>0</v>
      </c>
      <c r="B41" s="4"/>
      <c r="C41" s="4"/>
      <c r="E41" s="44" t="b">
        <v>0</v>
      </c>
      <c r="F41" s="9"/>
      <c r="G41" s="4"/>
      <c r="H41" s="4"/>
      <c r="J41" s="14" t="b">
        <v>0</v>
      </c>
      <c r="K41" s="14"/>
      <c r="L41" s="23"/>
      <c r="M41" s="23"/>
      <c r="O41" s="14" t="b">
        <v>0</v>
      </c>
      <c r="P41" s="14"/>
      <c r="Q41" s="23"/>
      <c r="R41" s="23"/>
      <c r="AC41" s="8"/>
    </row>
    <row r="42">
      <c r="A42" s="43" t="b">
        <v>0</v>
      </c>
      <c r="B42" s="4"/>
      <c r="C42" s="4"/>
      <c r="E42" s="44" t="b">
        <v>0</v>
      </c>
      <c r="F42" s="9"/>
      <c r="G42" s="4"/>
      <c r="H42" s="4"/>
      <c r="J42" s="14" t="b">
        <v>0</v>
      </c>
      <c r="K42" s="14"/>
      <c r="L42" s="23"/>
      <c r="M42" s="23"/>
      <c r="O42" s="14" t="b">
        <v>0</v>
      </c>
      <c r="P42" s="14"/>
      <c r="Q42" s="23"/>
      <c r="R42" s="23"/>
      <c r="AC42" s="8"/>
    </row>
    <row r="43">
      <c r="A43" s="43" t="b">
        <v>0</v>
      </c>
      <c r="B43" s="4"/>
      <c r="C43" s="4"/>
      <c r="E43" s="1" t="b">
        <v>1</v>
      </c>
      <c r="F43" s="9"/>
      <c r="G43" s="4"/>
      <c r="H43" s="4"/>
      <c r="J43" s="14" t="b">
        <v>0</v>
      </c>
      <c r="K43" s="14"/>
      <c r="L43" s="23"/>
      <c r="M43" s="23"/>
      <c r="O43" s="14" t="b">
        <v>0</v>
      </c>
      <c r="P43" s="14"/>
      <c r="Q43" s="23"/>
      <c r="R43" s="23"/>
      <c r="AC43" s="8"/>
    </row>
    <row r="44">
      <c r="A44" s="43" t="b">
        <v>0</v>
      </c>
      <c r="B44" s="4"/>
      <c r="C44" s="4"/>
      <c r="E44" s="44" t="b">
        <v>0</v>
      </c>
      <c r="F44" s="9"/>
      <c r="G44" s="4"/>
      <c r="H44" s="4"/>
      <c r="J44" s="14" t="b">
        <v>0</v>
      </c>
      <c r="K44" s="14"/>
      <c r="L44" s="23"/>
      <c r="M44" s="23"/>
      <c r="O44" s="14" t="b">
        <v>0</v>
      </c>
      <c r="P44" s="14"/>
      <c r="Q44" s="23"/>
      <c r="R44" s="23"/>
      <c r="AC44" s="8"/>
    </row>
    <row r="45">
      <c r="A45" s="43" t="b">
        <v>0</v>
      </c>
      <c r="B45" s="4"/>
      <c r="C45" s="4"/>
      <c r="E45" s="44" t="b">
        <v>0</v>
      </c>
      <c r="F45" s="9"/>
      <c r="G45" s="4"/>
      <c r="H45" s="4"/>
      <c r="J45" s="14" t="b">
        <v>0</v>
      </c>
      <c r="K45" s="14"/>
      <c r="L45" s="23"/>
      <c r="M45" s="23"/>
      <c r="O45" s="14" t="b">
        <v>0</v>
      </c>
      <c r="P45" s="14"/>
      <c r="Q45" s="23"/>
      <c r="R45" s="23"/>
      <c r="AC45" s="8"/>
    </row>
    <row r="46">
      <c r="A46" s="43" t="b">
        <v>0</v>
      </c>
      <c r="B46" s="4"/>
      <c r="C46" s="4"/>
      <c r="E46" s="44" t="b">
        <v>0</v>
      </c>
      <c r="F46" s="9"/>
      <c r="G46" s="4"/>
      <c r="H46" s="4"/>
      <c r="J46" s="39" t="s">
        <v>60</v>
      </c>
      <c r="K46" s="7"/>
      <c r="L46" s="45">
        <f t="shared" ref="L46:M46" si="9">SUM(L34:L45)</f>
        <v>0</v>
      </c>
      <c r="M46" s="45">
        <f t="shared" si="9"/>
        <v>0</v>
      </c>
      <c r="O46" s="39" t="s">
        <v>60</v>
      </c>
      <c r="P46" s="7"/>
      <c r="Q46" s="45">
        <f t="shared" ref="Q46:R46" si="10">SUM(Q34:Q45)</f>
        <v>0</v>
      </c>
      <c r="R46" s="45">
        <f t="shared" si="10"/>
        <v>0</v>
      </c>
      <c r="AC46" s="8"/>
    </row>
    <row r="47">
      <c r="AC47" s="8"/>
    </row>
    <row r="48">
      <c r="AC48" s="8"/>
    </row>
    <row r="49">
      <c r="AC49" s="8"/>
    </row>
    <row r="50">
      <c r="A50" s="46" t="s">
        <v>93</v>
      </c>
      <c r="B50" s="25">
        <f>IFERROR(__xludf.DUMMYFUNCTION("GOOGLEFINANCE(""CURRENCY:DKKCOP"")
"),594.9186000000001)</f>
        <v>594.9186</v>
      </c>
      <c r="AC50" s="8"/>
    </row>
    <row r="51">
      <c r="AC51" s="8"/>
    </row>
    <row r="52">
      <c r="AC52" s="8"/>
    </row>
    <row r="53">
      <c r="A53" s="8"/>
      <c r="B53" s="15"/>
      <c r="C53" s="8"/>
      <c r="AC53" s="8"/>
    </row>
    <row r="54">
      <c r="A54" s="8"/>
      <c r="B54" s="8"/>
      <c r="C54" s="8"/>
      <c r="AC54" s="8"/>
    </row>
    <row r="55">
      <c r="AC55" s="8"/>
    </row>
    <row r="56">
      <c r="AC56" s="8"/>
    </row>
    <row r="57">
      <c r="AC57" s="8"/>
    </row>
    <row r="58">
      <c r="AC58" s="8"/>
    </row>
    <row r="59">
      <c r="AC59" s="8"/>
    </row>
    <row r="60">
      <c r="AC60" s="8"/>
    </row>
    <row r="61">
      <c r="AC61" s="8"/>
    </row>
    <row r="62">
      <c r="AC62" s="8"/>
    </row>
    <row r="63">
      <c r="AC63" s="8"/>
    </row>
    <row r="64">
      <c r="AC64" s="8"/>
    </row>
    <row r="65">
      <c r="AC65" s="8"/>
    </row>
    <row r="66">
      <c r="AC66" s="8"/>
    </row>
    <row r="67">
      <c r="AC67" s="8"/>
    </row>
    <row r="68">
      <c r="AC68" s="8"/>
    </row>
    <row r="69">
      <c r="AC69" s="8"/>
    </row>
    <row r="70">
      <c r="AC70" s="8"/>
    </row>
    <row r="71">
      <c r="AC71" s="8"/>
    </row>
    <row r="72">
      <c r="AC72" s="8"/>
    </row>
    <row r="73">
      <c r="AC73" s="8"/>
    </row>
    <row r="74">
      <c r="AC74" s="8"/>
    </row>
    <row r="75">
      <c r="AC75" s="8"/>
    </row>
    <row r="76">
      <c r="AC76" s="8"/>
    </row>
    <row r="77">
      <c r="AC77" s="8"/>
    </row>
    <row r="78">
      <c r="AC78" s="8"/>
    </row>
    <row r="79">
      <c r="AC79" s="8"/>
    </row>
    <row r="80">
      <c r="AC80" s="8"/>
    </row>
    <row r="81">
      <c r="AC81" s="8"/>
    </row>
    <row r="82">
      <c r="AC82" s="8"/>
    </row>
    <row r="83">
      <c r="AC83" s="8"/>
    </row>
    <row r="84">
      <c r="AC84" s="8"/>
    </row>
    <row r="85">
      <c r="AC85" s="8"/>
    </row>
    <row r="86">
      <c r="AC86" s="8"/>
    </row>
    <row r="87">
      <c r="AC87" s="8"/>
    </row>
    <row r="88">
      <c r="AC88" s="8"/>
    </row>
    <row r="89">
      <c r="AC89" s="8"/>
    </row>
    <row r="90">
      <c r="AC90" s="8"/>
    </row>
    <row r="91">
      <c r="AC91" s="8"/>
    </row>
    <row r="92">
      <c r="AC92" s="8"/>
    </row>
    <row r="93">
      <c r="AC93" s="8"/>
    </row>
    <row r="94">
      <c r="AC94" s="8"/>
    </row>
    <row r="95">
      <c r="AC95" s="8"/>
    </row>
    <row r="96">
      <c r="AC96" s="8"/>
    </row>
    <row r="97">
      <c r="AC97" s="8"/>
    </row>
    <row r="98">
      <c r="AC98" s="8"/>
    </row>
    <row r="99">
      <c r="AC99" s="8"/>
    </row>
    <row r="100">
      <c r="AC100" s="8"/>
    </row>
    <row r="101">
      <c r="AC101" s="8"/>
    </row>
    <row r="102">
      <c r="AC102" s="8"/>
    </row>
    <row r="103">
      <c r="AC103" s="8"/>
    </row>
    <row r="104">
      <c r="AC104" s="8"/>
    </row>
    <row r="105">
      <c r="AC105" s="8"/>
    </row>
    <row r="106">
      <c r="AC106" s="8"/>
    </row>
    <row r="107">
      <c r="AC107" s="8"/>
    </row>
    <row r="108">
      <c r="AC108" s="8"/>
    </row>
    <row r="109">
      <c r="AC109" s="8"/>
    </row>
    <row r="110">
      <c r="AC110" s="8"/>
    </row>
    <row r="111">
      <c r="AC111" s="8"/>
    </row>
    <row r="112">
      <c r="AC112" s="8"/>
    </row>
    <row r="113">
      <c r="AC113" s="8"/>
    </row>
    <row r="114">
      <c r="AC114" s="8"/>
    </row>
    <row r="115">
      <c r="AC115" s="8"/>
    </row>
    <row r="116">
      <c r="AC116" s="8"/>
    </row>
    <row r="117">
      <c r="AC117" s="8"/>
    </row>
    <row r="118">
      <c r="AC118" s="8"/>
    </row>
    <row r="119">
      <c r="AC119" s="8"/>
    </row>
    <row r="120">
      <c r="AC120" s="8"/>
    </row>
    <row r="121">
      <c r="AC121" s="8"/>
    </row>
    <row r="122">
      <c r="AC122" s="8"/>
    </row>
    <row r="123">
      <c r="AC123" s="8"/>
    </row>
    <row r="124">
      <c r="AC124" s="8"/>
    </row>
    <row r="125">
      <c r="AC125" s="8"/>
    </row>
    <row r="126">
      <c r="AC126" s="8"/>
    </row>
    <row r="127">
      <c r="AC127" s="8"/>
    </row>
    <row r="128">
      <c r="AC128" s="8"/>
    </row>
    <row r="129">
      <c r="AC129" s="8"/>
    </row>
    <row r="130">
      <c r="AC130" s="8"/>
    </row>
    <row r="131">
      <c r="AC131" s="8"/>
    </row>
    <row r="132">
      <c r="AC132" s="8"/>
    </row>
    <row r="133">
      <c r="AC133" s="8"/>
    </row>
    <row r="134">
      <c r="AC134" s="8"/>
    </row>
    <row r="135">
      <c r="AC135" s="8"/>
    </row>
    <row r="136">
      <c r="AC136" s="8"/>
    </row>
    <row r="137">
      <c r="AC137" s="8"/>
    </row>
    <row r="138">
      <c r="AC138" s="8"/>
    </row>
    <row r="139">
      <c r="AC139" s="8"/>
    </row>
    <row r="140">
      <c r="AC140" s="8"/>
    </row>
    <row r="141">
      <c r="AC141" s="8"/>
    </row>
    <row r="142">
      <c r="AC142" s="8"/>
    </row>
    <row r="143">
      <c r="AC143" s="8"/>
    </row>
    <row r="144">
      <c r="AC144" s="8"/>
    </row>
    <row r="145">
      <c r="AC145" s="8"/>
    </row>
    <row r="146">
      <c r="AC146" s="8"/>
    </row>
    <row r="147">
      <c r="AC147" s="8"/>
    </row>
    <row r="148">
      <c r="AC148" s="8"/>
    </row>
    <row r="149">
      <c r="AC149" s="8"/>
    </row>
    <row r="150">
      <c r="AC150" s="8"/>
    </row>
    <row r="151">
      <c r="AC151" s="8"/>
    </row>
    <row r="152">
      <c r="AC152" s="8"/>
    </row>
    <row r="153">
      <c r="AC153" s="8"/>
    </row>
    <row r="154">
      <c r="AC154" s="8"/>
    </row>
    <row r="155">
      <c r="AC155" s="8"/>
    </row>
    <row r="156">
      <c r="AC156" s="8"/>
    </row>
    <row r="157">
      <c r="AC157" s="8"/>
    </row>
    <row r="158">
      <c r="AC158" s="8"/>
    </row>
    <row r="159">
      <c r="AC159" s="8"/>
    </row>
    <row r="160">
      <c r="AC160" s="8"/>
    </row>
    <row r="161">
      <c r="AC161" s="8"/>
    </row>
    <row r="162">
      <c r="AC162" s="8"/>
    </row>
    <row r="163">
      <c r="AC163" s="8"/>
    </row>
    <row r="164">
      <c r="AC164" s="8"/>
    </row>
    <row r="165">
      <c r="AC165" s="8"/>
    </row>
    <row r="166">
      <c r="AC166" s="8"/>
    </row>
    <row r="167">
      <c r="AC167" s="8"/>
    </row>
    <row r="168">
      <c r="AC168" s="8"/>
    </row>
    <row r="169">
      <c r="AC169" s="8"/>
    </row>
    <row r="170">
      <c r="AC170" s="8"/>
    </row>
    <row r="171">
      <c r="AC171" s="8"/>
    </row>
    <row r="172">
      <c r="AC172" s="8"/>
    </row>
    <row r="173">
      <c r="AC173" s="8"/>
    </row>
    <row r="174">
      <c r="AC174" s="8"/>
    </row>
    <row r="175">
      <c r="AC175" s="8"/>
    </row>
    <row r="176">
      <c r="AC176" s="8"/>
    </row>
    <row r="177">
      <c r="AC177" s="8"/>
    </row>
    <row r="178">
      <c r="AC178" s="8"/>
    </row>
    <row r="179">
      <c r="AC179" s="8"/>
    </row>
    <row r="180">
      <c r="AC180" s="8"/>
    </row>
    <row r="181">
      <c r="AC181" s="8"/>
    </row>
    <row r="182">
      <c r="AC182" s="8"/>
    </row>
    <row r="183">
      <c r="AC183" s="8"/>
    </row>
    <row r="184">
      <c r="AC184" s="8"/>
    </row>
    <row r="185">
      <c r="AC185" s="8"/>
    </row>
    <row r="186">
      <c r="AC186" s="8"/>
    </row>
    <row r="187">
      <c r="AC187" s="8"/>
    </row>
    <row r="188">
      <c r="AC188" s="8"/>
    </row>
    <row r="189">
      <c r="AC189" s="8"/>
    </row>
    <row r="190">
      <c r="AC190" s="8"/>
    </row>
    <row r="191">
      <c r="AC191" s="8"/>
    </row>
    <row r="192">
      <c r="AC192" s="8"/>
    </row>
    <row r="193">
      <c r="AC193" s="8"/>
    </row>
    <row r="194">
      <c r="AC194" s="8"/>
    </row>
    <row r="195">
      <c r="AC195" s="8"/>
    </row>
    <row r="196">
      <c r="AC196" s="8"/>
    </row>
    <row r="197">
      <c r="AC197" s="8"/>
    </row>
    <row r="198">
      <c r="AC198" s="8"/>
    </row>
    <row r="199">
      <c r="AC199" s="8"/>
    </row>
    <row r="200">
      <c r="AC200" s="8"/>
    </row>
    <row r="201">
      <c r="AC201" s="8"/>
    </row>
    <row r="202">
      <c r="AC202" s="8"/>
    </row>
    <row r="203">
      <c r="AC203" s="8"/>
    </row>
    <row r="204">
      <c r="AC204" s="8"/>
    </row>
    <row r="205">
      <c r="AC205" s="8"/>
    </row>
    <row r="206">
      <c r="AC206" s="8"/>
    </row>
    <row r="207">
      <c r="AC207" s="8"/>
    </row>
    <row r="208">
      <c r="AC208" s="8"/>
    </row>
    <row r="209">
      <c r="AC209" s="8"/>
    </row>
    <row r="210">
      <c r="AC210" s="8"/>
    </row>
    <row r="211">
      <c r="AC211" s="8"/>
    </row>
    <row r="212">
      <c r="AC212" s="8"/>
    </row>
    <row r="213">
      <c r="AC213" s="8"/>
    </row>
    <row r="214">
      <c r="AC214" s="8"/>
    </row>
    <row r="215">
      <c r="AC215" s="8"/>
    </row>
    <row r="216">
      <c r="AC216" s="8"/>
    </row>
    <row r="217">
      <c r="AC217" s="8"/>
    </row>
    <row r="218">
      <c r="AC218" s="8"/>
    </row>
    <row r="219">
      <c r="AC219" s="8"/>
    </row>
    <row r="220">
      <c r="AC220" s="8"/>
    </row>
    <row r="221">
      <c r="AC221" s="8"/>
    </row>
    <row r="222">
      <c r="AC222" s="8"/>
    </row>
    <row r="223">
      <c r="AC223" s="8"/>
    </row>
    <row r="224">
      <c r="AC224" s="8"/>
    </row>
    <row r="225">
      <c r="AC225" s="8"/>
    </row>
    <row r="226">
      <c r="AC226" s="8"/>
    </row>
    <row r="227">
      <c r="AC227" s="8"/>
    </row>
    <row r="228">
      <c r="AC228" s="8"/>
    </row>
    <row r="229">
      <c r="AC229" s="8"/>
    </row>
    <row r="230">
      <c r="AC230" s="8"/>
    </row>
    <row r="231">
      <c r="AC231" s="8"/>
    </row>
    <row r="232">
      <c r="AC232" s="8"/>
    </row>
    <row r="233">
      <c r="AC233" s="8"/>
    </row>
    <row r="234">
      <c r="AC234" s="8"/>
    </row>
    <row r="235">
      <c r="AC235" s="8"/>
    </row>
    <row r="236">
      <c r="AC236" s="8"/>
    </row>
    <row r="237">
      <c r="AC237" s="8"/>
    </row>
    <row r="238">
      <c r="AC238" s="8"/>
    </row>
    <row r="239">
      <c r="AC239" s="8"/>
    </row>
    <row r="240">
      <c r="AC240" s="8"/>
    </row>
    <row r="241">
      <c r="AC241" s="8"/>
    </row>
    <row r="242">
      <c r="AC242" s="8"/>
    </row>
    <row r="243">
      <c r="AC243" s="8"/>
    </row>
    <row r="244">
      <c r="AC244" s="8"/>
    </row>
    <row r="245">
      <c r="AC245" s="8"/>
    </row>
    <row r="246">
      <c r="AC246" s="8"/>
    </row>
    <row r="247">
      <c r="AC247" s="8"/>
    </row>
    <row r="248">
      <c r="AC248" s="8"/>
    </row>
    <row r="249">
      <c r="AC249" s="8"/>
    </row>
    <row r="250">
      <c r="AC250" s="8"/>
    </row>
    <row r="251">
      <c r="AC251" s="8"/>
    </row>
    <row r="252">
      <c r="AC252" s="8"/>
    </row>
    <row r="253">
      <c r="AC253" s="8"/>
    </row>
    <row r="254">
      <c r="AC254" s="8"/>
    </row>
    <row r="255">
      <c r="AC255" s="8"/>
    </row>
    <row r="256">
      <c r="AC256" s="8"/>
    </row>
    <row r="257">
      <c r="AC257" s="8"/>
    </row>
    <row r="258">
      <c r="AC258" s="8"/>
    </row>
    <row r="259">
      <c r="AC259" s="8"/>
    </row>
    <row r="260">
      <c r="AC260" s="8"/>
    </row>
    <row r="261">
      <c r="AC261" s="8"/>
    </row>
    <row r="262">
      <c r="AC262" s="8"/>
    </row>
    <row r="263">
      <c r="AC263" s="8"/>
    </row>
    <row r="264">
      <c r="AC264" s="8"/>
    </row>
    <row r="265">
      <c r="AC265" s="8"/>
    </row>
    <row r="266">
      <c r="AC266" s="8"/>
    </row>
    <row r="267">
      <c r="AC267" s="8"/>
    </row>
    <row r="268">
      <c r="AC268" s="8"/>
    </row>
    <row r="269">
      <c r="AC269" s="8"/>
    </row>
    <row r="270">
      <c r="AC270" s="8"/>
    </row>
    <row r="271">
      <c r="AC271" s="8"/>
    </row>
    <row r="272">
      <c r="AC272" s="8"/>
    </row>
    <row r="273">
      <c r="AC273" s="8"/>
    </row>
    <row r="274">
      <c r="AC274" s="8"/>
    </row>
    <row r="275">
      <c r="AC275" s="8"/>
    </row>
    <row r="276">
      <c r="AC276" s="8"/>
    </row>
    <row r="277">
      <c r="AC277" s="8"/>
    </row>
    <row r="278">
      <c r="AC278" s="8"/>
    </row>
    <row r="279">
      <c r="AC279" s="8"/>
    </row>
    <row r="280">
      <c r="AC280" s="8"/>
    </row>
    <row r="281">
      <c r="AC281" s="8"/>
    </row>
    <row r="282">
      <c r="AC282" s="8"/>
    </row>
    <row r="283">
      <c r="AC283" s="8"/>
    </row>
    <row r="284">
      <c r="AC284" s="8"/>
    </row>
    <row r="285">
      <c r="AC285" s="8"/>
    </row>
    <row r="286">
      <c r="AC286" s="8"/>
    </row>
    <row r="287">
      <c r="AC287" s="8"/>
    </row>
    <row r="288">
      <c r="AC288" s="8"/>
    </row>
    <row r="289">
      <c r="AC289" s="8"/>
    </row>
    <row r="290">
      <c r="AC290" s="8"/>
    </row>
    <row r="291">
      <c r="AC291" s="8"/>
    </row>
    <row r="292">
      <c r="AC292" s="8"/>
    </row>
    <row r="293">
      <c r="AC293" s="8"/>
    </row>
    <row r="294">
      <c r="AC294" s="8"/>
    </row>
    <row r="295">
      <c r="AC295" s="8"/>
    </row>
    <row r="296">
      <c r="AC296" s="8"/>
    </row>
    <row r="297">
      <c r="AC297" s="8"/>
    </row>
    <row r="298">
      <c r="AC298" s="8"/>
    </row>
    <row r="299">
      <c r="AC299" s="8"/>
    </row>
    <row r="300">
      <c r="AC300" s="8"/>
    </row>
    <row r="301">
      <c r="AC301" s="8"/>
    </row>
    <row r="302">
      <c r="AC302" s="8"/>
    </row>
    <row r="303">
      <c r="AC303" s="8"/>
    </row>
    <row r="304">
      <c r="AC304" s="8"/>
    </row>
    <row r="305">
      <c r="AC305" s="8"/>
    </row>
    <row r="306">
      <c r="AC306" s="8"/>
    </row>
    <row r="307">
      <c r="AC307" s="8"/>
    </row>
    <row r="308">
      <c r="AC308" s="8"/>
    </row>
    <row r="309">
      <c r="AC309" s="8"/>
    </row>
    <row r="310">
      <c r="AC310" s="8"/>
    </row>
    <row r="311">
      <c r="AC311" s="8"/>
    </row>
    <row r="312">
      <c r="AC312" s="8"/>
    </row>
    <row r="313">
      <c r="AC313" s="8"/>
    </row>
    <row r="314">
      <c r="AC314" s="8"/>
    </row>
    <row r="315">
      <c r="AC315" s="8"/>
    </row>
    <row r="316">
      <c r="AC316" s="8"/>
    </row>
    <row r="317">
      <c r="AC317" s="8"/>
    </row>
    <row r="318">
      <c r="AC318" s="8"/>
    </row>
    <row r="319">
      <c r="AC319" s="8"/>
    </row>
    <row r="320">
      <c r="AC320" s="8"/>
    </row>
    <row r="321">
      <c r="AC321" s="8"/>
    </row>
    <row r="322">
      <c r="AC322" s="8"/>
    </row>
    <row r="323">
      <c r="AC323" s="8"/>
    </row>
    <row r="324">
      <c r="AC324" s="8"/>
    </row>
    <row r="325">
      <c r="AC325" s="8"/>
    </row>
    <row r="326">
      <c r="AC326" s="8"/>
    </row>
    <row r="327">
      <c r="AC327" s="8"/>
    </row>
    <row r="328">
      <c r="AC328" s="8"/>
    </row>
    <row r="329">
      <c r="AC329" s="8"/>
    </row>
    <row r="330">
      <c r="AC330" s="8"/>
    </row>
    <row r="331">
      <c r="AC331" s="8"/>
    </row>
    <row r="332">
      <c r="AC332" s="8"/>
    </row>
    <row r="333">
      <c r="AC333" s="8"/>
    </row>
    <row r="334">
      <c r="AC334" s="8"/>
    </row>
    <row r="335">
      <c r="AC335" s="8"/>
    </row>
    <row r="336">
      <c r="AC336" s="8"/>
    </row>
    <row r="337">
      <c r="AC337" s="8"/>
    </row>
    <row r="338">
      <c r="AC338" s="8"/>
    </row>
    <row r="339">
      <c r="AC339" s="8"/>
    </row>
    <row r="340">
      <c r="AC340" s="8"/>
    </row>
    <row r="341">
      <c r="AC341" s="8"/>
    </row>
    <row r="342">
      <c r="AC342" s="8"/>
    </row>
    <row r="343">
      <c r="AC343" s="8"/>
    </row>
    <row r="344">
      <c r="AC344" s="8"/>
    </row>
    <row r="345">
      <c r="AC345" s="8"/>
    </row>
    <row r="346">
      <c r="AC346" s="8"/>
    </row>
    <row r="347">
      <c r="AC347" s="8"/>
    </row>
    <row r="348">
      <c r="AC348" s="8"/>
    </row>
    <row r="349">
      <c r="AC349" s="8"/>
    </row>
    <row r="350">
      <c r="AC350" s="8"/>
    </row>
    <row r="351">
      <c r="AC351" s="8"/>
    </row>
    <row r="352">
      <c r="AC352" s="8"/>
    </row>
    <row r="353">
      <c r="AC353" s="8"/>
    </row>
    <row r="354">
      <c r="AC354" s="8"/>
    </row>
    <row r="355">
      <c r="AC355" s="8"/>
    </row>
    <row r="356">
      <c r="AC356" s="8"/>
    </row>
    <row r="357">
      <c r="AC357" s="8"/>
    </row>
    <row r="358">
      <c r="AC358" s="8"/>
    </row>
    <row r="359">
      <c r="AC359" s="8"/>
    </row>
    <row r="360">
      <c r="AC360" s="8"/>
    </row>
    <row r="361">
      <c r="AC361" s="8"/>
    </row>
    <row r="362">
      <c r="AC362" s="8"/>
    </row>
    <row r="363">
      <c r="AC363" s="8"/>
    </row>
    <row r="364">
      <c r="AC364" s="8"/>
    </row>
    <row r="365">
      <c r="AC365" s="8"/>
    </row>
    <row r="366">
      <c r="AC366" s="8"/>
    </row>
    <row r="367">
      <c r="AC367" s="8"/>
    </row>
    <row r="368">
      <c r="AC368" s="8"/>
    </row>
    <row r="369">
      <c r="AC369" s="8"/>
    </row>
    <row r="370">
      <c r="AC370" s="8"/>
    </row>
    <row r="371">
      <c r="AC371" s="8"/>
    </row>
    <row r="372">
      <c r="AC372" s="8"/>
    </row>
    <row r="373">
      <c r="AC373" s="8"/>
    </row>
    <row r="374">
      <c r="AC374" s="8"/>
    </row>
    <row r="375">
      <c r="AC375" s="8"/>
    </row>
    <row r="376">
      <c r="AC376" s="8"/>
    </row>
    <row r="377">
      <c r="AC377" s="8"/>
    </row>
    <row r="378">
      <c r="AC378" s="8"/>
    </row>
    <row r="379">
      <c r="AC379" s="8"/>
    </row>
    <row r="380">
      <c r="AC380" s="8"/>
    </row>
    <row r="381">
      <c r="AC381" s="8"/>
    </row>
    <row r="382">
      <c r="AC382" s="8"/>
    </row>
    <row r="383">
      <c r="AC383" s="8"/>
    </row>
    <row r="384">
      <c r="AC384" s="8"/>
    </row>
    <row r="385">
      <c r="AC385" s="8"/>
    </row>
    <row r="386">
      <c r="AC386" s="8"/>
    </row>
    <row r="387">
      <c r="AC387" s="8"/>
    </row>
    <row r="388">
      <c r="AC388" s="8"/>
    </row>
    <row r="389">
      <c r="AC389" s="8"/>
    </row>
    <row r="390">
      <c r="AC390" s="8"/>
    </row>
    <row r="391">
      <c r="AC391" s="8"/>
    </row>
    <row r="392">
      <c r="AC392" s="8"/>
    </row>
    <row r="393">
      <c r="AC393" s="8"/>
    </row>
    <row r="394">
      <c r="AC394" s="8"/>
    </row>
    <row r="395">
      <c r="AC395" s="8"/>
    </row>
    <row r="396">
      <c r="AC396" s="8"/>
    </row>
    <row r="397">
      <c r="AC397" s="8"/>
    </row>
    <row r="398">
      <c r="AC398" s="8"/>
    </row>
    <row r="399">
      <c r="AC399" s="8"/>
    </row>
    <row r="400">
      <c r="AC400" s="8"/>
    </row>
    <row r="401">
      <c r="AC401" s="8"/>
    </row>
    <row r="402">
      <c r="AC402" s="8"/>
    </row>
    <row r="403">
      <c r="AC403" s="8"/>
    </row>
    <row r="404">
      <c r="AC404" s="8"/>
    </row>
    <row r="405">
      <c r="AC405" s="8"/>
    </row>
    <row r="406">
      <c r="AC406" s="8"/>
    </row>
    <row r="407">
      <c r="AC407" s="8"/>
    </row>
    <row r="408">
      <c r="AC408" s="8"/>
    </row>
    <row r="409">
      <c r="AC409" s="8"/>
    </row>
    <row r="410">
      <c r="AC410" s="8"/>
    </row>
    <row r="411">
      <c r="AC411" s="8"/>
    </row>
    <row r="412">
      <c r="AC412" s="8"/>
    </row>
    <row r="413">
      <c r="AC413" s="8"/>
    </row>
    <row r="414">
      <c r="AC414" s="8"/>
    </row>
    <row r="415">
      <c r="AC415" s="8"/>
    </row>
    <row r="416">
      <c r="AC416" s="8"/>
    </row>
    <row r="417">
      <c r="AC417" s="8"/>
    </row>
    <row r="418">
      <c r="AC418" s="8"/>
    </row>
    <row r="419">
      <c r="AC419" s="8"/>
    </row>
    <row r="420">
      <c r="AC420" s="8"/>
    </row>
    <row r="421">
      <c r="AC421" s="8"/>
    </row>
    <row r="422">
      <c r="AC422" s="8"/>
    </row>
    <row r="423">
      <c r="AC423" s="8"/>
    </row>
    <row r="424">
      <c r="AC424" s="8"/>
    </row>
    <row r="425">
      <c r="AC425" s="8"/>
    </row>
    <row r="426">
      <c r="AC426" s="8"/>
    </row>
    <row r="427">
      <c r="AC427" s="8"/>
    </row>
    <row r="428">
      <c r="AC428" s="8"/>
    </row>
    <row r="429">
      <c r="AC429" s="8"/>
    </row>
    <row r="430">
      <c r="AC430" s="8"/>
    </row>
    <row r="431">
      <c r="AC431" s="8"/>
    </row>
    <row r="432">
      <c r="AC432" s="8"/>
    </row>
    <row r="433">
      <c r="AC433" s="8"/>
    </row>
    <row r="434">
      <c r="AC434" s="8"/>
    </row>
    <row r="435">
      <c r="AC435" s="8"/>
    </row>
    <row r="436">
      <c r="AC436" s="8"/>
    </row>
    <row r="437">
      <c r="AC437" s="8"/>
    </row>
    <row r="438">
      <c r="AC438" s="8"/>
    </row>
    <row r="439">
      <c r="AC439" s="8"/>
    </row>
    <row r="440">
      <c r="AC440" s="8"/>
    </row>
    <row r="441">
      <c r="AC441" s="8"/>
    </row>
    <row r="442">
      <c r="AC442" s="8"/>
    </row>
    <row r="443">
      <c r="AC443" s="8"/>
    </row>
    <row r="444">
      <c r="AC444" s="8"/>
    </row>
    <row r="445">
      <c r="AC445" s="8"/>
    </row>
    <row r="446">
      <c r="AC446" s="8"/>
    </row>
    <row r="447">
      <c r="AC447" s="8"/>
    </row>
    <row r="448">
      <c r="AC448" s="8"/>
    </row>
    <row r="449">
      <c r="AC449" s="8"/>
    </row>
    <row r="450">
      <c r="AC450" s="8"/>
    </row>
    <row r="451">
      <c r="AC451" s="8"/>
    </row>
    <row r="452">
      <c r="AC452" s="8"/>
    </row>
    <row r="453">
      <c r="AC453" s="8"/>
    </row>
    <row r="454">
      <c r="AC454" s="8"/>
    </row>
    <row r="455">
      <c r="AC455" s="8"/>
    </row>
    <row r="456">
      <c r="AC456" s="8"/>
    </row>
    <row r="457">
      <c r="AC457" s="8"/>
    </row>
    <row r="458">
      <c r="AC458" s="8"/>
    </row>
    <row r="459">
      <c r="AC459" s="8"/>
    </row>
    <row r="460">
      <c r="AC460" s="8"/>
    </row>
    <row r="461">
      <c r="AC461" s="8"/>
    </row>
    <row r="462">
      <c r="AC462" s="8"/>
    </row>
    <row r="463">
      <c r="AC463" s="8"/>
    </row>
    <row r="464">
      <c r="AC464" s="8"/>
    </row>
    <row r="465">
      <c r="AC465" s="8"/>
    </row>
    <row r="466">
      <c r="AC466" s="8"/>
    </row>
    <row r="467">
      <c r="AC467" s="8"/>
    </row>
    <row r="468">
      <c r="AC468" s="8"/>
    </row>
    <row r="469">
      <c r="AC469" s="8"/>
    </row>
    <row r="470">
      <c r="AC470" s="8"/>
    </row>
    <row r="471">
      <c r="AC471" s="8"/>
    </row>
    <row r="472">
      <c r="AC472" s="8"/>
    </row>
    <row r="473">
      <c r="AC473" s="8"/>
    </row>
    <row r="474">
      <c r="AC474" s="8"/>
    </row>
    <row r="475">
      <c r="AC475" s="8"/>
    </row>
    <row r="476">
      <c r="AC476" s="8"/>
    </row>
    <row r="477">
      <c r="AC477" s="8"/>
    </row>
    <row r="478">
      <c r="AC478" s="8"/>
    </row>
    <row r="479">
      <c r="AC479" s="8"/>
    </row>
    <row r="480">
      <c r="AC480" s="8"/>
    </row>
    <row r="481">
      <c r="AC481" s="8"/>
    </row>
    <row r="482">
      <c r="AC482" s="8"/>
    </row>
    <row r="483">
      <c r="AC483" s="8"/>
    </row>
    <row r="484">
      <c r="AC484" s="8"/>
    </row>
    <row r="485">
      <c r="AC485" s="8"/>
    </row>
    <row r="486">
      <c r="AC486" s="8"/>
    </row>
    <row r="487">
      <c r="AC487" s="8"/>
    </row>
    <row r="488">
      <c r="AC488" s="8"/>
    </row>
    <row r="489">
      <c r="AC489" s="8"/>
    </row>
    <row r="490">
      <c r="AC490" s="8"/>
    </row>
    <row r="491">
      <c r="AC491" s="8"/>
    </row>
    <row r="492">
      <c r="AC492" s="8"/>
    </row>
    <row r="493">
      <c r="AC493" s="8"/>
    </row>
    <row r="494">
      <c r="AC494" s="8"/>
    </row>
    <row r="495">
      <c r="AC495" s="8"/>
    </row>
    <row r="496">
      <c r="AC496" s="8"/>
    </row>
    <row r="497">
      <c r="AC497" s="8"/>
    </row>
    <row r="498">
      <c r="AC498" s="8"/>
    </row>
    <row r="499">
      <c r="AC499" s="8"/>
    </row>
    <row r="500">
      <c r="AC500" s="8"/>
    </row>
    <row r="501">
      <c r="AC501" s="8"/>
    </row>
    <row r="502">
      <c r="AC502" s="8"/>
    </row>
    <row r="503">
      <c r="AC503" s="8"/>
    </row>
    <row r="504">
      <c r="AC504" s="8"/>
    </row>
    <row r="505">
      <c r="AC505" s="8"/>
    </row>
    <row r="506">
      <c r="AC506" s="8"/>
    </row>
    <row r="507">
      <c r="AC507" s="8"/>
    </row>
    <row r="508">
      <c r="AC508" s="8"/>
    </row>
    <row r="509">
      <c r="AC509" s="8"/>
    </row>
    <row r="510">
      <c r="AC510" s="8"/>
    </row>
    <row r="511">
      <c r="AC511" s="8"/>
    </row>
    <row r="512">
      <c r="AC512" s="8"/>
    </row>
    <row r="513">
      <c r="AC513" s="8"/>
    </row>
    <row r="514">
      <c r="AC514" s="8"/>
    </row>
    <row r="515">
      <c r="AC515" s="8"/>
    </row>
    <row r="516">
      <c r="AC516" s="8"/>
    </row>
    <row r="517">
      <c r="AC517" s="8"/>
    </row>
    <row r="518">
      <c r="AC518" s="8"/>
    </row>
    <row r="519">
      <c r="AC519" s="8"/>
    </row>
    <row r="520">
      <c r="AC520" s="8"/>
    </row>
    <row r="521">
      <c r="AC521" s="8"/>
    </row>
    <row r="522">
      <c r="AC522" s="8"/>
    </row>
    <row r="523">
      <c r="AC523" s="8"/>
    </row>
    <row r="524">
      <c r="AC524" s="8"/>
    </row>
    <row r="525">
      <c r="AC525" s="8"/>
    </row>
    <row r="526">
      <c r="AC526" s="8"/>
    </row>
    <row r="527">
      <c r="AC527" s="8"/>
    </row>
    <row r="528">
      <c r="AC528" s="8"/>
    </row>
    <row r="529">
      <c r="AC529" s="8"/>
    </row>
    <row r="530">
      <c r="AC530" s="8"/>
    </row>
    <row r="531">
      <c r="AC531" s="8"/>
    </row>
    <row r="532">
      <c r="AC532" s="8"/>
    </row>
    <row r="533">
      <c r="AC533" s="8"/>
    </row>
    <row r="534">
      <c r="AC534" s="8"/>
    </row>
    <row r="535">
      <c r="AC535" s="8"/>
    </row>
    <row r="536">
      <c r="AC536" s="8"/>
    </row>
    <row r="537">
      <c r="AC537" s="8"/>
    </row>
    <row r="538">
      <c r="AC538" s="8"/>
    </row>
    <row r="539">
      <c r="AC539" s="8"/>
    </row>
    <row r="540">
      <c r="AC540" s="8"/>
    </row>
    <row r="541">
      <c r="AC541" s="8"/>
    </row>
    <row r="542">
      <c r="AC542" s="8"/>
    </row>
    <row r="543">
      <c r="AC543" s="8"/>
    </row>
    <row r="544">
      <c r="AC544" s="8"/>
    </row>
    <row r="545">
      <c r="AC545" s="8"/>
    </row>
    <row r="546">
      <c r="AC546" s="8"/>
    </row>
    <row r="547">
      <c r="AC547" s="8"/>
    </row>
    <row r="548">
      <c r="AC548" s="8"/>
    </row>
    <row r="549">
      <c r="AC549" s="8"/>
    </row>
    <row r="550">
      <c r="AC550" s="8"/>
    </row>
    <row r="551">
      <c r="AC551" s="8"/>
    </row>
    <row r="552">
      <c r="AC552" s="8"/>
    </row>
    <row r="553">
      <c r="AC553" s="8"/>
    </row>
    <row r="554">
      <c r="AC554" s="8"/>
    </row>
    <row r="555">
      <c r="AC555" s="8"/>
    </row>
    <row r="556">
      <c r="AC556" s="8"/>
    </row>
    <row r="557">
      <c r="AC557" s="8"/>
    </row>
    <row r="558">
      <c r="AC558" s="8"/>
    </row>
    <row r="559">
      <c r="AC559" s="8"/>
    </row>
    <row r="560">
      <c r="AC560" s="8"/>
    </row>
    <row r="561">
      <c r="AC561" s="8"/>
    </row>
    <row r="562">
      <c r="AC562" s="8"/>
    </row>
    <row r="563">
      <c r="AC563" s="8"/>
    </row>
    <row r="564">
      <c r="AC564" s="8"/>
    </row>
    <row r="565">
      <c r="AC565" s="8"/>
    </row>
    <row r="566">
      <c r="AC566" s="8"/>
    </row>
    <row r="567">
      <c r="AC567" s="8"/>
    </row>
    <row r="568">
      <c r="AC568" s="8"/>
    </row>
    <row r="569">
      <c r="AC569" s="8"/>
    </row>
    <row r="570">
      <c r="AC570" s="8"/>
    </row>
    <row r="571">
      <c r="AC571" s="8"/>
    </row>
    <row r="572">
      <c r="AC572" s="8"/>
    </row>
    <row r="573">
      <c r="AC573" s="8"/>
    </row>
    <row r="574">
      <c r="AC574" s="8"/>
    </row>
    <row r="575">
      <c r="AC575" s="8"/>
    </row>
    <row r="576">
      <c r="AC576" s="8"/>
    </row>
    <row r="577">
      <c r="AC577" s="8"/>
    </row>
    <row r="578">
      <c r="AC578" s="8"/>
    </row>
    <row r="579">
      <c r="AC579" s="8"/>
    </row>
    <row r="580">
      <c r="AC580" s="8"/>
    </row>
    <row r="581">
      <c r="AC581" s="8"/>
    </row>
    <row r="582">
      <c r="AC582" s="8"/>
    </row>
    <row r="583">
      <c r="AC583" s="8"/>
    </row>
    <row r="584">
      <c r="AC584" s="8"/>
    </row>
    <row r="585">
      <c r="AC585" s="8"/>
    </row>
    <row r="586">
      <c r="AC586" s="8"/>
    </row>
    <row r="587">
      <c r="AC587" s="8"/>
    </row>
    <row r="588">
      <c r="AC588" s="8"/>
    </row>
    <row r="589">
      <c r="AC589" s="8"/>
    </row>
    <row r="590">
      <c r="AC590" s="8"/>
    </row>
    <row r="591">
      <c r="AC591" s="8"/>
    </row>
    <row r="592">
      <c r="AC592" s="8"/>
    </row>
    <row r="593">
      <c r="AC593" s="8"/>
    </row>
    <row r="594">
      <c r="AC594" s="8"/>
    </row>
    <row r="595">
      <c r="AC595" s="8"/>
    </row>
    <row r="596">
      <c r="AC596" s="8"/>
    </row>
    <row r="597">
      <c r="AC597" s="8"/>
    </row>
    <row r="598">
      <c r="AC598" s="8"/>
    </row>
    <row r="599">
      <c r="AC599" s="8"/>
    </row>
    <row r="600">
      <c r="AC600" s="8"/>
    </row>
    <row r="601">
      <c r="AC601" s="8"/>
    </row>
    <row r="602">
      <c r="AC602" s="8"/>
    </row>
    <row r="603">
      <c r="AC603" s="8"/>
    </row>
    <row r="604">
      <c r="AC604" s="8"/>
    </row>
    <row r="605">
      <c r="AC605" s="8"/>
    </row>
    <row r="606">
      <c r="AC606" s="8"/>
    </row>
    <row r="607">
      <c r="AC607" s="8"/>
    </row>
    <row r="608">
      <c r="AC608" s="8"/>
    </row>
    <row r="609">
      <c r="AC609" s="8"/>
    </row>
    <row r="610">
      <c r="AC610" s="8"/>
    </row>
    <row r="611">
      <c r="AC611" s="8"/>
    </row>
    <row r="612">
      <c r="AC612" s="8"/>
    </row>
    <row r="613">
      <c r="AC613" s="8"/>
    </row>
    <row r="614">
      <c r="AC614" s="8"/>
    </row>
    <row r="615">
      <c r="AC615" s="8"/>
    </row>
    <row r="616">
      <c r="AC616" s="8"/>
    </row>
    <row r="617">
      <c r="AC617" s="8"/>
    </row>
    <row r="618">
      <c r="AC618" s="8"/>
    </row>
    <row r="619">
      <c r="AC619" s="8"/>
    </row>
    <row r="620">
      <c r="AC620" s="8"/>
    </row>
    <row r="621">
      <c r="AC621" s="8"/>
    </row>
    <row r="622">
      <c r="AC622" s="8"/>
    </row>
    <row r="623">
      <c r="AC623" s="8"/>
    </row>
    <row r="624">
      <c r="AC624" s="8"/>
    </row>
    <row r="625">
      <c r="AC625" s="8"/>
    </row>
    <row r="626">
      <c r="AC626" s="8"/>
    </row>
    <row r="627">
      <c r="AC627" s="8"/>
    </row>
    <row r="628">
      <c r="AC628" s="8"/>
    </row>
    <row r="629">
      <c r="AC629" s="8"/>
    </row>
    <row r="630">
      <c r="AC630" s="8"/>
    </row>
    <row r="631">
      <c r="AC631" s="8"/>
    </row>
    <row r="632">
      <c r="AC632" s="8"/>
    </row>
    <row r="633">
      <c r="AC633" s="8"/>
    </row>
    <row r="634">
      <c r="AC634" s="8"/>
    </row>
    <row r="635">
      <c r="AC635" s="8"/>
    </row>
    <row r="636">
      <c r="AC636" s="8"/>
    </row>
    <row r="637">
      <c r="AC637" s="8"/>
    </row>
    <row r="638">
      <c r="AC638" s="8"/>
    </row>
    <row r="639">
      <c r="AC639" s="8"/>
    </row>
    <row r="640">
      <c r="AC640" s="8"/>
    </row>
    <row r="641">
      <c r="AC641" s="8"/>
    </row>
    <row r="642">
      <c r="AC642" s="8"/>
    </row>
    <row r="643">
      <c r="AC643" s="8"/>
    </row>
    <row r="644">
      <c r="AC644" s="8"/>
    </row>
    <row r="645">
      <c r="AC645" s="8"/>
    </row>
    <row r="646">
      <c r="AC646" s="8"/>
    </row>
    <row r="647">
      <c r="AC647" s="8"/>
    </row>
    <row r="648">
      <c r="AC648" s="8"/>
    </row>
    <row r="649">
      <c r="AC649" s="8"/>
    </row>
    <row r="650">
      <c r="AC650" s="8"/>
    </row>
    <row r="651">
      <c r="AC651" s="8"/>
    </row>
    <row r="652">
      <c r="AC652" s="8"/>
    </row>
    <row r="653">
      <c r="AC653" s="8"/>
    </row>
    <row r="654">
      <c r="AC654" s="8"/>
    </row>
    <row r="655">
      <c r="AC655" s="8"/>
    </row>
    <row r="656">
      <c r="AC656" s="8"/>
    </row>
    <row r="657">
      <c r="AC657" s="8"/>
    </row>
    <row r="658">
      <c r="AC658" s="8"/>
    </row>
    <row r="659">
      <c r="AC659" s="8"/>
    </row>
    <row r="660">
      <c r="AC660" s="8"/>
    </row>
    <row r="661">
      <c r="AC661" s="8"/>
    </row>
    <row r="662">
      <c r="AC662" s="8"/>
    </row>
    <row r="663">
      <c r="AC663" s="8"/>
    </row>
    <row r="664">
      <c r="AC664" s="8"/>
    </row>
    <row r="665">
      <c r="AC665" s="8"/>
    </row>
    <row r="666">
      <c r="AC666" s="8"/>
    </row>
    <row r="667">
      <c r="AC667" s="8"/>
    </row>
    <row r="668">
      <c r="AC668" s="8"/>
    </row>
    <row r="669">
      <c r="AC669" s="8"/>
    </row>
    <row r="670">
      <c r="AC670" s="8"/>
    </row>
    <row r="671">
      <c r="AC671" s="8"/>
    </row>
    <row r="672">
      <c r="AC672" s="8"/>
    </row>
    <row r="673">
      <c r="AC673" s="8"/>
    </row>
    <row r="674">
      <c r="AC674" s="8"/>
    </row>
    <row r="675">
      <c r="AC675" s="8"/>
    </row>
    <row r="676">
      <c r="AC676" s="8"/>
    </row>
    <row r="677">
      <c r="AC677" s="8"/>
    </row>
    <row r="678">
      <c r="AC678" s="8"/>
    </row>
    <row r="679">
      <c r="AC679" s="8"/>
    </row>
    <row r="680">
      <c r="AC680" s="8"/>
    </row>
    <row r="681">
      <c r="AC681" s="8"/>
    </row>
    <row r="682">
      <c r="AC682" s="8"/>
    </row>
    <row r="683">
      <c r="AC683" s="8"/>
    </row>
    <row r="684">
      <c r="AC684" s="8"/>
    </row>
    <row r="685">
      <c r="AC685" s="8"/>
    </row>
    <row r="686">
      <c r="AC686" s="8"/>
    </row>
    <row r="687">
      <c r="AC687" s="8"/>
    </row>
    <row r="688">
      <c r="AC688" s="8"/>
    </row>
    <row r="689">
      <c r="AC689" s="8"/>
    </row>
    <row r="690">
      <c r="AC690" s="8"/>
    </row>
    <row r="691">
      <c r="AC691" s="8"/>
    </row>
    <row r="692">
      <c r="AC692" s="8"/>
    </row>
    <row r="693">
      <c r="AC693" s="8"/>
    </row>
    <row r="694">
      <c r="AC694" s="8"/>
    </row>
    <row r="695">
      <c r="AC695" s="8"/>
    </row>
    <row r="696">
      <c r="AC696" s="8"/>
    </row>
    <row r="697">
      <c r="AC697" s="8"/>
    </row>
    <row r="698">
      <c r="AC698" s="8"/>
    </row>
    <row r="699">
      <c r="AC699" s="8"/>
    </row>
    <row r="700">
      <c r="AC700" s="8"/>
    </row>
    <row r="701">
      <c r="AC701" s="8"/>
    </row>
    <row r="702">
      <c r="AC702" s="8"/>
    </row>
    <row r="703">
      <c r="AC703" s="8"/>
    </row>
    <row r="704">
      <c r="AC704" s="8"/>
    </row>
    <row r="705">
      <c r="AC705" s="8"/>
    </row>
    <row r="706">
      <c r="AC706" s="8"/>
    </row>
    <row r="707">
      <c r="AC707" s="8"/>
    </row>
    <row r="708">
      <c r="AC708" s="8"/>
    </row>
    <row r="709">
      <c r="AC709" s="8"/>
    </row>
    <row r="710">
      <c r="AC710" s="8"/>
    </row>
    <row r="711">
      <c r="AC711" s="8"/>
    </row>
    <row r="712">
      <c r="AC712" s="8"/>
    </row>
    <row r="713">
      <c r="AC713" s="8"/>
    </row>
    <row r="714">
      <c r="AC714" s="8"/>
    </row>
    <row r="715">
      <c r="AC715" s="8"/>
    </row>
    <row r="716">
      <c r="AC716" s="8"/>
    </row>
    <row r="717">
      <c r="AC717" s="8"/>
    </row>
    <row r="718">
      <c r="AC718" s="8"/>
    </row>
    <row r="719">
      <c r="AC719" s="8"/>
    </row>
    <row r="720">
      <c r="AC720" s="8"/>
    </row>
    <row r="721">
      <c r="AC721" s="8"/>
    </row>
    <row r="722">
      <c r="AC722" s="8"/>
    </row>
    <row r="723">
      <c r="AC723" s="8"/>
    </row>
    <row r="724">
      <c r="AC724" s="8"/>
    </row>
    <row r="725">
      <c r="AC725" s="8"/>
    </row>
    <row r="726">
      <c r="AC726" s="8"/>
    </row>
    <row r="727">
      <c r="AC727" s="8"/>
    </row>
    <row r="728">
      <c r="AC728" s="8"/>
    </row>
    <row r="729">
      <c r="AC729" s="8"/>
    </row>
    <row r="730">
      <c r="AC730" s="8"/>
    </row>
    <row r="731">
      <c r="AC731" s="8"/>
    </row>
    <row r="732">
      <c r="AC732" s="8"/>
    </row>
    <row r="733">
      <c r="AC733" s="8"/>
    </row>
    <row r="734">
      <c r="AC734" s="8"/>
    </row>
    <row r="735">
      <c r="AC735" s="8"/>
    </row>
    <row r="736">
      <c r="AC736" s="8"/>
    </row>
    <row r="737">
      <c r="AC737" s="8"/>
    </row>
    <row r="738">
      <c r="AC738" s="8"/>
    </row>
    <row r="739">
      <c r="AC739" s="8"/>
    </row>
    <row r="740">
      <c r="AC740" s="8"/>
    </row>
    <row r="741">
      <c r="AC741" s="8"/>
    </row>
    <row r="742">
      <c r="AC742" s="8"/>
    </row>
    <row r="743">
      <c r="AC743" s="8"/>
    </row>
    <row r="744">
      <c r="AC744" s="8"/>
    </row>
    <row r="745">
      <c r="AC745" s="8"/>
    </row>
    <row r="746">
      <c r="AC746" s="8"/>
    </row>
    <row r="747">
      <c r="AC747" s="8"/>
    </row>
    <row r="748">
      <c r="AC748" s="8"/>
    </row>
    <row r="749">
      <c r="AC749" s="8"/>
    </row>
    <row r="750">
      <c r="AC750" s="8"/>
    </row>
    <row r="751">
      <c r="AC751" s="8"/>
    </row>
    <row r="752">
      <c r="AC752" s="8"/>
    </row>
    <row r="753">
      <c r="AC753" s="8"/>
    </row>
    <row r="754">
      <c r="AC754" s="8"/>
    </row>
    <row r="755">
      <c r="AC755" s="8"/>
    </row>
    <row r="756">
      <c r="AC756" s="8"/>
    </row>
    <row r="757">
      <c r="AC757" s="8"/>
    </row>
    <row r="758">
      <c r="AC758" s="8"/>
    </row>
    <row r="759">
      <c r="AC759" s="8"/>
    </row>
    <row r="760">
      <c r="AC760" s="8"/>
    </row>
    <row r="761">
      <c r="AC761" s="8"/>
    </row>
    <row r="762">
      <c r="AC762" s="8"/>
    </row>
    <row r="763">
      <c r="AC763" s="8"/>
    </row>
    <row r="764">
      <c r="AC764" s="8"/>
    </row>
    <row r="765">
      <c r="AC765" s="8"/>
    </row>
    <row r="766">
      <c r="AC766" s="8"/>
    </row>
    <row r="767">
      <c r="AC767" s="8"/>
    </row>
    <row r="768">
      <c r="AC768" s="8"/>
    </row>
    <row r="769">
      <c r="AC769" s="8"/>
    </row>
    <row r="770">
      <c r="AC770" s="8"/>
    </row>
    <row r="771">
      <c r="AC771" s="8"/>
    </row>
    <row r="772">
      <c r="AC772" s="8"/>
    </row>
    <row r="773">
      <c r="AC773" s="8"/>
    </row>
    <row r="774">
      <c r="AC774" s="8"/>
    </row>
    <row r="775">
      <c r="AC775" s="8"/>
    </row>
    <row r="776">
      <c r="AC776" s="8"/>
    </row>
    <row r="777">
      <c r="AC777" s="8"/>
    </row>
    <row r="778">
      <c r="AC778" s="8"/>
    </row>
    <row r="779">
      <c r="AC779" s="8"/>
    </row>
    <row r="780">
      <c r="AC780" s="8"/>
    </row>
    <row r="781">
      <c r="AC781" s="8"/>
    </row>
    <row r="782">
      <c r="AC782" s="8"/>
    </row>
    <row r="783">
      <c r="AC783" s="8"/>
    </row>
    <row r="784">
      <c r="AC784" s="8"/>
    </row>
    <row r="785">
      <c r="AC785" s="8"/>
    </row>
    <row r="786">
      <c r="AC786" s="8"/>
    </row>
    <row r="787">
      <c r="AC787" s="8"/>
    </row>
    <row r="788">
      <c r="AC788" s="8"/>
    </row>
    <row r="789">
      <c r="AC789" s="8"/>
    </row>
    <row r="790">
      <c r="AC790" s="8"/>
    </row>
    <row r="791">
      <c r="AC791" s="8"/>
    </row>
    <row r="792">
      <c r="AC792" s="8"/>
    </row>
    <row r="793">
      <c r="AC793" s="8"/>
    </row>
    <row r="794">
      <c r="AC794" s="8"/>
    </row>
    <row r="795">
      <c r="AC795" s="8"/>
    </row>
    <row r="796">
      <c r="AC796" s="8"/>
    </row>
    <row r="797">
      <c r="AC797" s="8"/>
    </row>
    <row r="798">
      <c r="AC798" s="8"/>
    </row>
    <row r="799">
      <c r="AC799" s="8"/>
    </row>
    <row r="800">
      <c r="AC800" s="8"/>
    </row>
    <row r="801">
      <c r="AC801" s="8"/>
    </row>
    <row r="802">
      <c r="AC802" s="8"/>
    </row>
    <row r="803">
      <c r="AC803" s="8"/>
    </row>
    <row r="804">
      <c r="AC804" s="8"/>
    </row>
    <row r="805">
      <c r="AC805" s="8"/>
    </row>
    <row r="806">
      <c r="AC806" s="8"/>
    </row>
    <row r="807">
      <c r="AC807" s="8"/>
    </row>
    <row r="808">
      <c r="AC808" s="8"/>
    </row>
    <row r="809">
      <c r="AC809" s="8"/>
    </row>
    <row r="810">
      <c r="AC810" s="8"/>
    </row>
    <row r="811">
      <c r="AC811" s="8"/>
    </row>
    <row r="812">
      <c r="AC812" s="8"/>
    </row>
    <row r="813">
      <c r="AC813" s="8"/>
    </row>
    <row r="814">
      <c r="AC814" s="8"/>
    </row>
    <row r="815">
      <c r="AC815" s="8"/>
    </row>
    <row r="816">
      <c r="AC816" s="8"/>
    </row>
    <row r="817">
      <c r="AC817" s="8"/>
    </row>
    <row r="818">
      <c r="AC818" s="8"/>
    </row>
    <row r="819">
      <c r="AC819" s="8"/>
    </row>
    <row r="820">
      <c r="AC820" s="8"/>
    </row>
    <row r="821">
      <c r="AC821" s="8"/>
    </row>
    <row r="822">
      <c r="AC822" s="8"/>
    </row>
    <row r="823">
      <c r="AC823" s="8"/>
    </row>
    <row r="824">
      <c r="AC824" s="8"/>
    </row>
    <row r="825">
      <c r="AC825" s="8"/>
    </row>
    <row r="826">
      <c r="AC826" s="8"/>
    </row>
    <row r="827">
      <c r="AC827" s="8"/>
    </row>
    <row r="828">
      <c r="AC828" s="8"/>
    </row>
    <row r="829">
      <c r="AC829" s="8"/>
    </row>
    <row r="830">
      <c r="AC830" s="8"/>
    </row>
    <row r="831">
      <c r="AC831" s="8"/>
    </row>
    <row r="832">
      <c r="AC832" s="8"/>
    </row>
    <row r="833">
      <c r="AC833" s="8"/>
    </row>
    <row r="834">
      <c r="AC834" s="8"/>
    </row>
    <row r="835">
      <c r="AC835" s="8"/>
    </row>
    <row r="836">
      <c r="AC836" s="8"/>
    </row>
    <row r="837">
      <c r="AC837" s="8"/>
    </row>
    <row r="838">
      <c r="AC838" s="8"/>
    </row>
    <row r="839">
      <c r="AC839" s="8"/>
    </row>
    <row r="840">
      <c r="AC840" s="8"/>
    </row>
    <row r="841">
      <c r="AC841" s="8"/>
    </row>
    <row r="842">
      <c r="AC842" s="8"/>
    </row>
    <row r="843">
      <c r="AC843" s="8"/>
    </row>
    <row r="844">
      <c r="AC844" s="8"/>
    </row>
    <row r="845">
      <c r="AC845" s="8"/>
    </row>
    <row r="846">
      <c r="AC846" s="8"/>
    </row>
    <row r="847">
      <c r="AC847" s="8"/>
    </row>
    <row r="848">
      <c r="AC848" s="8"/>
    </row>
    <row r="849">
      <c r="AC849" s="8"/>
    </row>
    <row r="850">
      <c r="AC850" s="8"/>
    </row>
    <row r="851">
      <c r="AC851" s="8"/>
    </row>
    <row r="852">
      <c r="AC852" s="8"/>
    </row>
    <row r="853">
      <c r="AC853" s="8"/>
    </row>
    <row r="854">
      <c r="AC854" s="8"/>
    </row>
    <row r="855">
      <c r="AC855" s="8"/>
    </row>
    <row r="856">
      <c r="AC856" s="8"/>
    </row>
    <row r="857">
      <c r="AC857" s="8"/>
    </row>
    <row r="858">
      <c r="AC858" s="8"/>
    </row>
    <row r="859">
      <c r="AC859" s="8"/>
    </row>
    <row r="860">
      <c r="AC860" s="8"/>
    </row>
    <row r="861">
      <c r="AC861" s="8"/>
    </row>
    <row r="862">
      <c r="AC862" s="8"/>
    </row>
    <row r="863">
      <c r="AC863" s="8"/>
    </row>
    <row r="864">
      <c r="AC864" s="8"/>
    </row>
    <row r="865">
      <c r="AC865" s="8"/>
    </row>
    <row r="866">
      <c r="AC866" s="8"/>
    </row>
    <row r="867">
      <c r="AC867" s="8"/>
    </row>
    <row r="868">
      <c r="AC868" s="8"/>
    </row>
    <row r="869">
      <c r="AC869" s="8"/>
    </row>
    <row r="870">
      <c r="AC870" s="8"/>
    </row>
    <row r="871">
      <c r="AC871" s="8"/>
    </row>
    <row r="872">
      <c r="AC872" s="8"/>
    </row>
    <row r="873">
      <c r="AC873" s="8"/>
    </row>
    <row r="874">
      <c r="AC874" s="8"/>
    </row>
    <row r="875">
      <c r="AC875" s="8"/>
    </row>
    <row r="876">
      <c r="AC876" s="8"/>
    </row>
    <row r="877">
      <c r="AC877" s="8"/>
    </row>
    <row r="878">
      <c r="AC878" s="8"/>
    </row>
    <row r="879">
      <c r="AC879" s="8"/>
    </row>
    <row r="880">
      <c r="AC880" s="8"/>
    </row>
    <row r="881">
      <c r="AC881" s="8"/>
    </row>
    <row r="882">
      <c r="AC882" s="8"/>
    </row>
    <row r="883">
      <c r="AC883" s="8"/>
    </row>
    <row r="884">
      <c r="AC884" s="8"/>
    </row>
    <row r="885">
      <c r="AC885" s="8"/>
    </row>
    <row r="886">
      <c r="AC886" s="8"/>
    </row>
    <row r="887">
      <c r="AC887" s="8"/>
    </row>
    <row r="888">
      <c r="AC888" s="8"/>
    </row>
    <row r="889">
      <c r="AC889" s="8"/>
    </row>
    <row r="890">
      <c r="AC890" s="8"/>
    </row>
    <row r="891">
      <c r="AC891" s="8"/>
    </row>
    <row r="892">
      <c r="AC892" s="8"/>
    </row>
    <row r="893">
      <c r="AC893" s="8"/>
    </row>
    <row r="894">
      <c r="AC894" s="8"/>
    </row>
    <row r="895">
      <c r="AC895" s="8"/>
    </row>
    <row r="896">
      <c r="AC896" s="8"/>
    </row>
    <row r="897">
      <c r="AC897" s="8"/>
    </row>
    <row r="898">
      <c r="AC898" s="8"/>
    </row>
    <row r="899">
      <c r="AC899" s="8"/>
    </row>
    <row r="900">
      <c r="AC900" s="8"/>
    </row>
    <row r="901">
      <c r="AC901" s="8"/>
    </row>
    <row r="902">
      <c r="AC902" s="8"/>
    </row>
    <row r="903">
      <c r="AC903" s="8"/>
    </row>
    <row r="904">
      <c r="AC904" s="8"/>
    </row>
    <row r="905">
      <c r="AC905" s="8"/>
    </row>
    <row r="906">
      <c r="AC906" s="8"/>
    </row>
    <row r="907">
      <c r="AC907" s="8"/>
    </row>
    <row r="908">
      <c r="AC908" s="8"/>
    </row>
    <row r="909">
      <c r="AC909" s="8"/>
    </row>
    <row r="910">
      <c r="AC910" s="8"/>
    </row>
    <row r="911">
      <c r="AC911" s="8"/>
    </row>
    <row r="912">
      <c r="AC912" s="8"/>
    </row>
    <row r="913">
      <c r="AC913" s="8"/>
    </row>
    <row r="914">
      <c r="AC914" s="8"/>
    </row>
    <row r="915">
      <c r="AC915" s="8"/>
    </row>
    <row r="916">
      <c r="AC916" s="8"/>
    </row>
    <row r="917">
      <c r="AC917" s="8"/>
    </row>
    <row r="918">
      <c r="AC918" s="8"/>
    </row>
    <row r="919">
      <c r="AC919" s="8"/>
    </row>
    <row r="920">
      <c r="AC920" s="8"/>
    </row>
    <row r="921">
      <c r="AC921" s="8"/>
    </row>
    <row r="922">
      <c r="AC922" s="8"/>
    </row>
    <row r="923">
      <c r="AC923" s="8"/>
    </row>
    <row r="924">
      <c r="AC924" s="8"/>
    </row>
    <row r="925">
      <c r="AC925" s="8"/>
    </row>
    <row r="926">
      <c r="AC926" s="8"/>
    </row>
    <row r="927">
      <c r="AC927" s="8"/>
    </row>
    <row r="928">
      <c r="AC928" s="8"/>
    </row>
    <row r="929">
      <c r="AC929" s="8"/>
    </row>
    <row r="930">
      <c r="AC930" s="8"/>
    </row>
    <row r="931">
      <c r="AC931" s="8"/>
    </row>
    <row r="932">
      <c r="AC932" s="8"/>
    </row>
    <row r="933">
      <c r="AC933" s="8"/>
    </row>
    <row r="934">
      <c r="AC934" s="8"/>
    </row>
    <row r="935">
      <c r="AC935" s="8"/>
    </row>
    <row r="936">
      <c r="AC936" s="8"/>
    </row>
    <row r="937">
      <c r="AC937" s="8"/>
    </row>
    <row r="938">
      <c r="AC938" s="8"/>
    </row>
    <row r="939">
      <c r="AC939" s="8"/>
    </row>
    <row r="940">
      <c r="AC940" s="8"/>
    </row>
    <row r="941">
      <c r="AC941" s="8"/>
    </row>
    <row r="942">
      <c r="AC942" s="8"/>
    </row>
    <row r="943">
      <c r="AC943" s="8"/>
    </row>
    <row r="944">
      <c r="AC944" s="8"/>
    </row>
    <row r="945">
      <c r="AC945" s="8"/>
    </row>
    <row r="946">
      <c r="AC946" s="8"/>
    </row>
    <row r="947">
      <c r="AC947" s="8"/>
    </row>
    <row r="948">
      <c r="AC948" s="8"/>
    </row>
    <row r="949">
      <c r="AC949" s="8"/>
    </row>
    <row r="950">
      <c r="AC950" s="8"/>
    </row>
    <row r="951">
      <c r="AC951" s="8"/>
    </row>
    <row r="952">
      <c r="AC952" s="8"/>
    </row>
    <row r="953">
      <c r="AC953" s="8"/>
    </row>
    <row r="954">
      <c r="AC954" s="8"/>
    </row>
    <row r="955">
      <c r="AC955" s="8"/>
    </row>
    <row r="956">
      <c r="AC956" s="8"/>
    </row>
    <row r="957">
      <c r="AC957" s="8"/>
    </row>
    <row r="958">
      <c r="AC958" s="8"/>
    </row>
    <row r="959">
      <c r="AC959" s="8"/>
    </row>
    <row r="960">
      <c r="AC960" s="8"/>
    </row>
    <row r="961">
      <c r="AC961" s="8"/>
    </row>
    <row r="962">
      <c r="AC962" s="8"/>
    </row>
    <row r="963">
      <c r="AC963" s="8"/>
    </row>
    <row r="964">
      <c r="AC964" s="8"/>
    </row>
    <row r="965">
      <c r="AC965" s="8"/>
    </row>
    <row r="966">
      <c r="AC966" s="8"/>
    </row>
    <row r="967">
      <c r="AC967" s="8"/>
    </row>
    <row r="968">
      <c r="AC968" s="8"/>
    </row>
    <row r="969">
      <c r="AC969" s="8"/>
    </row>
    <row r="970">
      <c r="AC970" s="8"/>
    </row>
    <row r="971">
      <c r="AC971" s="8"/>
    </row>
    <row r="972">
      <c r="AC972" s="8"/>
    </row>
    <row r="973">
      <c r="AC973" s="8"/>
    </row>
    <row r="974">
      <c r="AC974" s="8"/>
    </row>
    <row r="975">
      <c r="AC975" s="8"/>
    </row>
    <row r="976">
      <c r="AC976" s="8"/>
    </row>
    <row r="977">
      <c r="AC977" s="8"/>
    </row>
    <row r="978">
      <c r="AC978" s="8"/>
    </row>
    <row r="979">
      <c r="AC979" s="8"/>
    </row>
    <row r="980">
      <c r="AC980" s="8"/>
    </row>
    <row r="981">
      <c r="AC981" s="8"/>
    </row>
    <row r="982">
      <c r="AC982" s="8"/>
    </row>
    <row r="983">
      <c r="AC983" s="8"/>
    </row>
    <row r="984">
      <c r="AC984" s="8"/>
    </row>
    <row r="985">
      <c r="AC985" s="8"/>
    </row>
    <row r="986">
      <c r="AC986" s="8"/>
    </row>
    <row r="987">
      <c r="AC987" s="8"/>
    </row>
    <row r="988">
      <c r="AC988" s="8"/>
    </row>
    <row r="989">
      <c r="AC989" s="8"/>
    </row>
    <row r="990">
      <c r="AC990" s="8"/>
    </row>
    <row r="991">
      <c r="AC991" s="8"/>
    </row>
    <row r="992">
      <c r="AC992" s="8"/>
    </row>
    <row r="993">
      <c r="AC993" s="8"/>
    </row>
    <row r="994">
      <c r="AC994" s="8"/>
    </row>
    <row r="995">
      <c r="AC995" s="8"/>
    </row>
    <row r="996">
      <c r="AC996" s="8"/>
    </row>
    <row r="997">
      <c r="AC997" s="8"/>
    </row>
    <row r="998">
      <c r="AC998" s="8"/>
    </row>
    <row r="999">
      <c r="AC999" s="8"/>
    </row>
    <row r="1000">
      <c r="AC1000" s="8"/>
    </row>
    <row r="1001">
      <c r="AC1001" s="8"/>
    </row>
    <row r="1002">
      <c r="AC1002" s="8"/>
    </row>
    <row r="1003">
      <c r="AC1003" s="8"/>
    </row>
    <row r="1004">
      <c r="AC1004" s="8"/>
    </row>
    <row r="1005">
      <c r="AC1005" s="8"/>
    </row>
  </sheetData>
  <mergeCells count="59">
    <mergeCell ref="J30:M30"/>
    <mergeCell ref="J32:M32"/>
    <mergeCell ref="E12:F12"/>
    <mergeCell ref="E25:F25"/>
    <mergeCell ref="J25:K25"/>
    <mergeCell ref="E27:H27"/>
    <mergeCell ref="J27:M27"/>
    <mergeCell ref="E28:H34"/>
    <mergeCell ref="J33:K33"/>
    <mergeCell ref="F43:H43"/>
    <mergeCell ref="F44:H44"/>
    <mergeCell ref="E36:H36"/>
    <mergeCell ref="F37:H37"/>
    <mergeCell ref="F38:H38"/>
    <mergeCell ref="F39:H39"/>
    <mergeCell ref="F40:H40"/>
    <mergeCell ref="F41:H41"/>
    <mergeCell ref="F42:H42"/>
    <mergeCell ref="A1:C4"/>
    <mergeCell ref="E1:H1"/>
    <mergeCell ref="J1:M1"/>
    <mergeCell ref="O1:R1"/>
    <mergeCell ref="O2:R2"/>
    <mergeCell ref="O3:R3"/>
    <mergeCell ref="A5:C5"/>
    <mergeCell ref="A6:C6"/>
    <mergeCell ref="A7:C9"/>
    <mergeCell ref="A11:C11"/>
    <mergeCell ref="E11:H11"/>
    <mergeCell ref="J11:M11"/>
    <mergeCell ref="J12:K12"/>
    <mergeCell ref="A14:C14"/>
    <mergeCell ref="J28:M28"/>
    <mergeCell ref="J29:M29"/>
    <mergeCell ref="O32:R32"/>
    <mergeCell ref="O33:P33"/>
    <mergeCell ref="O11:R11"/>
    <mergeCell ref="O12:P12"/>
    <mergeCell ref="O25:P25"/>
    <mergeCell ref="O27:R27"/>
    <mergeCell ref="O28:R28"/>
    <mergeCell ref="O29:R29"/>
    <mergeCell ref="O30:R30"/>
    <mergeCell ref="A27:C27"/>
    <mergeCell ref="A36:C36"/>
    <mergeCell ref="A37:C37"/>
    <mergeCell ref="A38:C38"/>
    <mergeCell ref="A39:C39"/>
    <mergeCell ref="A40:C40"/>
    <mergeCell ref="A41:C41"/>
    <mergeCell ref="J46:K46"/>
    <mergeCell ref="O46:P46"/>
    <mergeCell ref="A42:C42"/>
    <mergeCell ref="A43:C43"/>
    <mergeCell ref="A44:C44"/>
    <mergeCell ref="A45:C45"/>
    <mergeCell ref="F45:H45"/>
    <mergeCell ref="A46:C46"/>
    <mergeCell ref="F46:H46"/>
  </mergeCells>
  <dataValidations>
    <dataValidation type="list" allowBlank="1" showErrorMessage="1" sqref="F13:F24">
      <formula1>"Mercado,Telefono,Gimnasio,Salud-Pension,Prepagada,Aseo Personal,Hogar,RIA Comision,Hair/Skin Care,Arriendo,Sevicios,Transporte"</formula1>
    </dataValidation>
    <dataValidation type="list" allowBlank="1" showErrorMessage="1" sqref="P34:P40">
      <formula1>"Tiquetes,Seguros,Transporte,Salud,Comida,Gastos Casa,Belleza"</formula1>
    </dataValidation>
    <dataValidation type="list" allowBlank="1" showErrorMessage="1" sqref="P13:P16">
      <formula1>"ADDI,RappiPay,Prestamo Tia,Prestamo Mamá"</formula1>
    </dataValidation>
    <dataValidation type="list" allowBlank="1" showErrorMessage="1" sqref="K13:K21">
      <formula1>"Comer fuera,Salon Belleza,Ropa,Electrodomesticos,Cafe,Maquillaje,Belleza,Hogar,Suscripciones"</formula1>
    </dataValidation>
    <dataValidation type="list" allowBlank="1" showErrorMessage="1" sqref="K34:K37">
      <formula1>"Fondo Emergencia,Mi casita,Belleza,Impuestos"</formula1>
    </dataValidation>
  </dataValidations>
  <drawing r:id="rId1"/>
</worksheet>
</file>