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ttc\OneDrive - UTS\UTS\UTS Semester 7 (Autumn 2024)\43019 Design in Mechanical and Mechatronic Systems\Sprint X - J.Chu\"/>
    </mc:Choice>
  </mc:AlternateContent>
  <xr:revisionPtr revIDLastSave="0" documentId="13_ncr:1_{9AC6FF3B-9C77-4BA5-9008-617966E7E0A7}" xr6:coauthVersionLast="47" xr6:coauthVersionMax="47" xr10:uidLastSave="{00000000-0000-0000-0000-000000000000}"/>
  <bookViews>
    <workbookView xWindow="-120" yWindow="-120" windowWidth="29040" windowHeight="15840" xr2:uid="{4EFC2D5E-DC5C-4E3A-9025-E96D5F28326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0" i="1"/>
  <c r="C20" i="1"/>
  <c r="C18" i="1"/>
  <c r="B26" i="1"/>
  <c r="B24" i="1"/>
  <c r="C6" i="1"/>
  <c r="C9" i="1" s="1"/>
  <c r="C10" i="1" s="1"/>
  <c r="E14" i="1" s="1"/>
  <c r="E20" i="1" l="1"/>
  <c r="E18" i="1"/>
  <c r="E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 Chu</author>
  </authors>
  <commentList>
    <comment ref="A4" authorId="0" shapeId="0" xr:uid="{D50D4024-6E90-434E-B6DE-8B185F7B135C}">
      <text>
        <r>
          <rPr>
            <sz val="9"/>
            <color indexed="81"/>
            <rFont val="Tahoma"/>
            <family val="2"/>
          </rPr>
          <t xml:space="preserve">Common pulse ratios to achieve the specified "Stride angle" for a Full step Nema 17 motors are 1:3 (e.g., 1 1.8deg movement requires 3 pulses).
</t>
        </r>
        <r>
          <rPr>
            <b/>
            <sz val="9"/>
            <color indexed="81"/>
            <rFont val="Tahoma"/>
            <family val="2"/>
          </rPr>
          <t>In this case, type "3"</t>
        </r>
      </text>
    </comment>
    <comment ref="A5" authorId="0" shapeId="0" xr:uid="{64159336-9F14-446A-8246-1C460006CBC6}">
      <text>
        <r>
          <rPr>
            <b/>
            <sz val="9"/>
            <color indexed="81"/>
            <rFont val="Tahoma"/>
            <family val="2"/>
          </rPr>
          <t>Jeremy Chu:</t>
        </r>
        <r>
          <rPr>
            <sz val="9"/>
            <color indexed="81"/>
            <rFont val="Tahoma"/>
            <family val="2"/>
          </rPr>
          <t xml:space="preserve">
Often 1.8 deg</t>
        </r>
      </text>
    </comment>
    <comment ref="A6" authorId="0" shapeId="0" xr:uid="{76DB45E2-6EB4-4613-A1B9-107F6BE75773}">
      <text>
        <r>
          <rPr>
            <b/>
            <sz val="9"/>
            <color indexed="81"/>
            <rFont val="Tahoma"/>
            <family val="2"/>
          </rPr>
          <t>Jeremy Chu:</t>
        </r>
        <r>
          <rPr>
            <sz val="9"/>
            <color indexed="81"/>
            <rFont val="Tahoma"/>
            <family val="2"/>
          </rPr>
          <t xml:space="preserve">
Select from drop-down list
Detailed description can be seen below</t>
        </r>
      </text>
    </comment>
    <comment ref="A9" authorId="0" shapeId="0" xr:uid="{A1D13CE8-122B-4601-BD76-D8FCC9208574}">
      <text>
        <r>
          <rPr>
            <sz val="9"/>
            <color indexed="81"/>
            <rFont val="Tahoma"/>
            <family val="2"/>
          </rPr>
          <t>How many degrees the shaft actually rotates per pulse. A calculated value</t>
        </r>
      </text>
    </comment>
    <comment ref="D10" authorId="0" shapeId="0" xr:uid="{6658D055-A1D5-4F0D-A47E-9134C5A7CDC3}">
      <text>
        <r>
          <rPr>
            <sz val="9"/>
            <color indexed="81"/>
            <rFont val="Tahoma"/>
            <family val="2"/>
          </rPr>
          <t>In the Arduino code, "pulses" are "steps"</t>
        </r>
      </text>
    </comment>
    <comment ref="A16" authorId="0" shapeId="0" xr:uid="{DD43FB82-1932-4ACE-8967-39A8256F3F67}">
      <text>
        <r>
          <rPr>
            <b/>
            <sz val="9"/>
            <color indexed="81"/>
            <rFont val="Tahoma"/>
            <charset val="1"/>
          </rPr>
          <t>Jeremy Chu:</t>
        </r>
        <r>
          <rPr>
            <sz val="9"/>
            <color indexed="81"/>
            <rFont val="Tahoma"/>
            <charset val="1"/>
          </rPr>
          <t xml:space="preserve">
The gear ratio of the system is 20:50 (pulleys).
Thus for 1 revolution of the stepper motor correlates to 0.4 revs of the rollers. 
i.e. 2.5 stepper revs = 1 roller rev</t>
        </r>
      </text>
    </comment>
    <comment ref="C17" authorId="0" shapeId="0" xr:uid="{7E3403C1-3773-4AB0-A4A6-A130163608FE}">
      <text>
        <r>
          <rPr>
            <b/>
            <sz val="9"/>
            <color indexed="81"/>
            <rFont val="Tahoma"/>
            <family val="2"/>
          </rPr>
          <t>Jeremy Chu:</t>
        </r>
        <r>
          <rPr>
            <sz val="9"/>
            <color indexed="81"/>
            <rFont val="Tahoma"/>
            <family val="2"/>
          </rPr>
          <t xml:space="preserve">
N.B. revolutions must not exceed 1, else error occurs.</t>
        </r>
      </text>
    </comment>
  </commentList>
</comments>
</file>

<file path=xl/sharedStrings.xml><?xml version="1.0" encoding="utf-8"?>
<sst xmlns="http://schemas.openxmlformats.org/spreadsheetml/2006/main" count="64" uniqueCount="46">
  <si>
    <t>Stride angle:</t>
  </si>
  <si>
    <t>Microstepping mode:</t>
  </si>
  <si>
    <t>Step</t>
  </si>
  <si>
    <t>MS1</t>
  </si>
  <si>
    <t>MS2</t>
  </si>
  <si>
    <t>MS3</t>
  </si>
  <si>
    <t>Full</t>
  </si>
  <si>
    <t>Quarter</t>
  </si>
  <si>
    <t>One-eighth</t>
  </si>
  <si>
    <t>One-sixteenth</t>
  </si>
  <si>
    <t>L</t>
  </si>
  <si>
    <t>H</t>
  </si>
  <si>
    <t>Half</t>
  </si>
  <si>
    <t>Pulse Ratio:</t>
  </si>
  <si>
    <t>Steps for a full revolution:</t>
  </si>
  <si>
    <t>Actual Pulse-to-Angle ratio</t>
  </si>
  <si>
    <t>RESULTS</t>
  </si>
  <si>
    <t>VARIABLES</t>
  </si>
  <si>
    <t>deg/pulse</t>
  </si>
  <si>
    <t>pulses/rev</t>
  </si>
  <si>
    <t>MICROSTEPPING MODES (DO NOT TOUCH)</t>
  </si>
  <si>
    <t>I want to:</t>
  </si>
  <si>
    <t>Perform x amount of revolutions</t>
  </si>
  <si>
    <t>"steps" required:</t>
  </si>
  <si>
    <t>x:</t>
  </si>
  <si>
    <t>X RPM</t>
  </si>
  <si>
    <t>"speed" value:</t>
  </si>
  <si>
    <t>Wanted RPM</t>
  </si>
  <si>
    <t>DESKTOP SJ35 PARAMETERS</t>
  </si>
  <si>
    <t>Gauge Reading Req'd</t>
  </si>
  <si>
    <t>Wanted Gauge Reading</t>
  </si>
  <si>
    <t>Equivalent RPM</t>
  </si>
  <si>
    <t>STEPPER MOTOR PARAMETERS FOR ARDUINO</t>
  </si>
  <si>
    <t>Gear Ratio: 20:50</t>
  </si>
  <si>
    <t>Roller Revolutions wanted</t>
  </si>
  <si>
    <t>Roller RPM wanted</t>
  </si>
  <si>
    <t>X:</t>
  </si>
  <si>
    <t>Stepper Revs req'd:</t>
  </si>
  <si>
    <t>Stepper RPM req'd:</t>
  </si>
  <si>
    <t>LINEAR EXTRUSION RATE FOR IDEAL CONDITIONS</t>
  </si>
  <si>
    <t>Linear extursion rate = RPM*circumference = X mm/min</t>
  </si>
  <si>
    <t>Roller Diameter:</t>
  </si>
  <si>
    <t>Roller Circumference:</t>
  </si>
  <si>
    <t>Linear extrusion rate:</t>
  </si>
  <si>
    <t>Total extruded length:</t>
  </si>
  <si>
    <t>Total extruded length = Revs * circumference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</si>
</sst>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2" borderId="0" xfId="0" applyNumberFormat="1" applyFill="1"/>
    <xf numFmtId="2" fontId="0" fillId="0" borderId="6" xfId="0" applyNumberFormat="1" applyBorder="1"/>
    <xf numFmtId="2" fontId="0" fillId="0" borderId="7" xfId="0" applyNumberFormat="1" applyBorder="1"/>
    <xf numFmtId="2" fontId="0" fillId="2" borderId="7" xfId="0" applyNumberFormat="1" applyFill="1" applyBorder="1"/>
    <xf numFmtId="1" fontId="0" fillId="0" borderId="5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b="1" u="sng">
                <a:solidFill>
                  <a:schemeClr val="tx1"/>
                </a:solidFill>
              </a:rPr>
              <a:t>Desktop SJ35 Gauge Reading vs RPM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[1]Sheet1!$A$7</c:f>
              <c:strCache>
                <c:ptCount val="1"/>
                <c:pt idx="0">
                  <c:v>RPM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0">
                <a:solidFill>
                  <a:srgbClr val="FF0000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0" cap="rnd">
                <a:solidFill>
                  <a:schemeClr val="tx1">
                    <a:alpha val="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690538682664669E-2"/>
                  <c:y val="0.463442028985507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Rough Interp: RPM = 0.0133*Gauge Reading + 0.0396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</c:trendlineLbl>
          </c:trendline>
          <c:xVal>
            <c:numRef>
              <c:f>[1]Sheet1!$B$2:$N$2</c:f>
              <c:numCache>
                <c:formatCode>General</c:formatCode>
                <c:ptCount val="13"/>
                <c:pt idx="0">
                  <c:v>120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</c:numCache>
            </c:numRef>
          </c:xVal>
          <c:yVal>
            <c:numRef>
              <c:f>[1]Sheet1!$B$7:$N$7</c:f>
              <c:numCache>
                <c:formatCode>General</c:formatCode>
                <c:ptCount val="13"/>
                <c:pt idx="0">
                  <c:v>1.584507042253521</c:v>
                </c:pt>
                <c:pt idx="1">
                  <c:v>2.684563758389261</c:v>
                </c:pt>
                <c:pt idx="2">
                  <c:v>4.0214477211796247</c:v>
                </c:pt>
                <c:pt idx="3">
                  <c:v>5.3715308863025966</c:v>
                </c:pt>
                <c:pt idx="4">
                  <c:v>6.7139127191346519</c:v>
                </c:pt>
                <c:pt idx="5">
                  <c:v>8.0464908359409915</c:v>
                </c:pt>
                <c:pt idx="6">
                  <c:v>9.375</c:v>
                </c:pt>
                <c:pt idx="7">
                  <c:v>10.688836104513065</c:v>
                </c:pt>
                <c:pt idx="8">
                  <c:v>11.952191235059763</c:v>
                </c:pt>
                <c:pt idx="9">
                  <c:v>13.323464100666174</c:v>
                </c:pt>
                <c:pt idx="10">
                  <c:v>14.705882352941179</c:v>
                </c:pt>
                <c:pt idx="11">
                  <c:v>16.014234875444838</c:v>
                </c:pt>
                <c:pt idx="12">
                  <c:v>17.241379310344829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D-4A18-89D6-E21210D3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33199"/>
        <c:axId val="1517784095"/>
      </c:scatterChart>
      <c:valAx>
        <c:axId val="1705533199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solidFill>
                      <a:schemeClr val="tx1"/>
                    </a:solidFill>
                  </a:rPr>
                  <a:t>Gauge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84095"/>
        <c:crosses val="autoZero"/>
        <c:crossBetween val="midCat"/>
        <c:majorUnit val="100"/>
        <c:minorUnit val="50"/>
      </c:valAx>
      <c:valAx>
        <c:axId val="151778409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  <a:headEnd type="none" w="med" len="med"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solidFill>
                      <a:schemeClr val="tx1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3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530085</xdr:colOff>
      <xdr:row>8</xdr:row>
      <xdr:rowOff>0</xdr:rowOff>
    </xdr:from>
    <xdr:to>
      <xdr:col>16</xdr:col>
      <xdr:colOff>60049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60351-E9E3-4CA7-9C50-F14267D6F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utsedu-my.sharepoint.com/personal/jeremy_chu_student_uts_edu_au/Documents/UTS/UTS%20Semester%207%20(Autumn%202024)/43019%20Design%20in%20Mechanical%20and%20Mechatronic%20Systems/Sprint%204%20-%20J.Chu/Desktop%20SJ35%20RPM%20Values.xlsx" TargetMode="External"/><Relationship Id="rId1" Type="http://schemas.openxmlformats.org/officeDocument/2006/relationships/externalLinkPath" Target="Desktop%20SJ35%20RPM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120</v>
          </cell>
          <cell r="C2">
            <v>200</v>
          </cell>
          <cell r="D2">
            <v>300</v>
          </cell>
          <cell r="E2">
            <v>400</v>
          </cell>
          <cell r="F2">
            <v>500</v>
          </cell>
          <cell r="G2">
            <v>600</v>
          </cell>
          <cell r="H2">
            <v>700</v>
          </cell>
          <cell r="I2">
            <v>800</v>
          </cell>
          <cell r="J2">
            <v>900</v>
          </cell>
          <cell r="K2">
            <v>1000</v>
          </cell>
          <cell r="L2">
            <v>1100</v>
          </cell>
          <cell r="M2">
            <v>1200</v>
          </cell>
          <cell r="N2">
            <v>1300</v>
          </cell>
        </row>
        <row r="7">
          <cell r="A7" t="str">
            <v>RPM</v>
          </cell>
          <cell r="B7">
            <v>1.584507042253521</v>
          </cell>
          <cell r="C7">
            <v>2.684563758389261</v>
          </cell>
          <cell r="D7">
            <v>4.0214477211796247</v>
          </cell>
          <cell r="E7">
            <v>5.3715308863025966</v>
          </cell>
          <cell r="F7">
            <v>6.7139127191346519</v>
          </cell>
          <cell r="G7">
            <v>8.0464908359409915</v>
          </cell>
          <cell r="H7">
            <v>9.375</v>
          </cell>
          <cell r="I7">
            <v>10.688836104513065</v>
          </cell>
          <cell r="J7">
            <v>11.952191235059763</v>
          </cell>
          <cell r="K7">
            <v>13.323464100666174</v>
          </cell>
          <cell r="L7">
            <v>14.705882352941179</v>
          </cell>
          <cell r="M7">
            <v>16.014234875444838</v>
          </cell>
          <cell r="N7">
            <v>17.241379310344829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AA29-137C-4634-8377-1467F7584671}">
  <dimension ref="A3:E42"/>
  <sheetViews>
    <sheetView tabSelected="1" zoomScale="115" zoomScaleNormal="115" workbookViewId="0">
      <selection activeCell="F23" sqref="F23"/>
    </sheetView>
  </sheetViews>
  <sheetFormatPr defaultRowHeight="15" x14ac:dyDescent="0.25"/>
  <cols>
    <col min="1" max="1" width="29.85546875" style="1" customWidth="1"/>
    <col min="2" max="2" width="17.7109375" style="1" bestFit="1" customWidth="1"/>
    <col min="3" max="3" width="11.42578125" style="1" bestFit="1" customWidth="1"/>
    <col min="4" max="4" width="15.7109375" style="1" bestFit="1" customWidth="1"/>
    <col min="5" max="16384" width="9.140625" style="1"/>
  </cols>
  <sheetData>
    <row r="3" spans="1:5" x14ac:dyDescent="0.25">
      <c r="A3" s="2" t="s">
        <v>17</v>
      </c>
    </row>
    <row r="4" spans="1:5" x14ac:dyDescent="0.25">
      <c r="A4" s="1" t="s">
        <v>13</v>
      </c>
      <c r="C4" s="1">
        <v>3</v>
      </c>
    </row>
    <row r="5" spans="1:5" x14ac:dyDescent="0.25">
      <c r="A5" s="1" t="s">
        <v>0</v>
      </c>
      <c r="C5" s="1">
        <v>1.8</v>
      </c>
    </row>
    <row r="6" spans="1:5" x14ac:dyDescent="0.25">
      <c r="A6" s="1" t="s">
        <v>1</v>
      </c>
      <c r="B6" s="1" t="s">
        <v>9</v>
      </c>
      <c r="C6" s="3">
        <f>IF(B6="Full",B38,IF(B6="Half",B39,IF(B6="Quarter",B40,IF(B6="One-eighth",B41,IF(B6="One-sixteenth",B42,"Select mode")))))</f>
        <v>6.25E-2</v>
      </c>
    </row>
    <row r="8" spans="1:5" x14ac:dyDescent="0.25">
      <c r="A8" s="2" t="s">
        <v>16</v>
      </c>
    </row>
    <row r="9" spans="1:5" x14ac:dyDescent="0.25">
      <c r="A9" s="1" t="s">
        <v>15</v>
      </c>
      <c r="C9" s="1">
        <f>C5/C4*C6</f>
        <v>3.7499999999999999E-2</v>
      </c>
      <c r="D9" s="1" t="s">
        <v>18</v>
      </c>
    </row>
    <row r="10" spans="1:5" x14ac:dyDescent="0.25">
      <c r="A10" s="1" t="s">
        <v>14</v>
      </c>
      <c r="C10" s="1">
        <f>360/C9</f>
        <v>9600</v>
      </c>
      <c r="D10" s="1" t="s">
        <v>19</v>
      </c>
    </row>
    <row r="12" spans="1:5" x14ac:dyDescent="0.25">
      <c r="A12" s="2" t="s">
        <v>32</v>
      </c>
    </row>
    <row r="13" spans="1:5" x14ac:dyDescent="0.25">
      <c r="A13" s="1" t="s">
        <v>21</v>
      </c>
    </row>
    <row r="14" spans="1:5" x14ac:dyDescent="0.25">
      <c r="A14" s="1" t="s">
        <v>22</v>
      </c>
      <c r="B14" s="1" t="s">
        <v>24</v>
      </c>
      <c r="C14" s="1">
        <v>1.25</v>
      </c>
      <c r="D14" s="1" t="s">
        <v>23</v>
      </c>
      <c r="E14" s="4">
        <f>C14*C10</f>
        <v>12000</v>
      </c>
    </row>
    <row r="15" spans="1:5" ht="15.75" thickBot="1" x14ac:dyDescent="0.3">
      <c r="A15" s="1" t="s">
        <v>25</v>
      </c>
      <c r="B15" s="1" t="s">
        <v>24</v>
      </c>
      <c r="C15" s="1">
        <v>5</v>
      </c>
      <c r="D15" s="1" t="s">
        <v>26</v>
      </c>
      <c r="E15" s="4">
        <f>C15*100/C6</f>
        <v>8000</v>
      </c>
    </row>
    <row r="16" spans="1:5" x14ac:dyDescent="0.25">
      <c r="A16" s="6" t="s">
        <v>33</v>
      </c>
      <c r="B16" s="7">
        <v>3</v>
      </c>
      <c r="C16" s="7"/>
      <c r="D16" s="7"/>
      <c r="E16" s="8"/>
    </row>
    <row r="17" spans="1:5" x14ac:dyDescent="0.25">
      <c r="A17" s="9" t="s">
        <v>34</v>
      </c>
      <c r="B17" s="1" t="s">
        <v>24</v>
      </c>
      <c r="C17" s="1">
        <v>1</v>
      </c>
      <c r="E17" s="10"/>
    </row>
    <row r="18" spans="1:5" x14ac:dyDescent="0.25">
      <c r="A18" s="9"/>
      <c r="B18" s="1" t="s">
        <v>37</v>
      </c>
      <c r="C18" s="11">
        <f>B16*C17</f>
        <v>3</v>
      </c>
      <c r="D18" s="1" t="s">
        <v>23</v>
      </c>
      <c r="E18" s="15">
        <f>C10*C18</f>
        <v>28800</v>
      </c>
    </row>
    <row r="19" spans="1:5" x14ac:dyDescent="0.25">
      <c r="A19" s="9" t="s">
        <v>35</v>
      </c>
      <c r="B19" s="1" t="s">
        <v>36</v>
      </c>
      <c r="C19" s="1">
        <v>7</v>
      </c>
      <c r="E19" s="10"/>
    </row>
    <row r="20" spans="1:5" ht="15.75" thickBot="1" x14ac:dyDescent="0.3">
      <c r="A20" s="12"/>
      <c r="B20" s="13" t="s">
        <v>38</v>
      </c>
      <c r="C20" s="14">
        <f>B16*C19</f>
        <v>21</v>
      </c>
      <c r="D20" s="13" t="s">
        <v>26</v>
      </c>
      <c r="E20" s="16">
        <f>C20*100/C6</f>
        <v>33600</v>
      </c>
    </row>
    <row r="22" spans="1:5" x14ac:dyDescent="0.25">
      <c r="A22" s="2" t="s">
        <v>28</v>
      </c>
    </row>
    <row r="23" spans="1:5" x14ac:dyDescent="0.25">
      <c r="A23" t="s">
        <v>27</v>
      </c>
      <c r="B23" s="1">
        <v>11</v>
      </c>
    </row>
    <row r="24" spans="1:5" x14ac:dyDescent="0.25">
      <c r="A24" s="5" t="s">
        <v>29</v>
      </c>
      <c r="B24">
        <f>(B23-0.0396)/0.0133</f>
        <v>824.09022556390983</v>
      </c>
    </row>
    <row r="25" spans="1:5" x14ac:dyDescent="0.25">
      <c r="A25" s="1" t="s">
        <v>30</v>
      </c>
      <c r="B25" s="1">
        <v>1120</v>
      </c>
    </row>
    <row r="26" spans="1:5" x14ac:dyDescent="0.25">
      <c r="A26" s="2" t="s">
        <v>31</v>
      </c>
      <c r="B26" s="1">
        <f>0.0133*B25+0.0396</f>
        <v>14.935599999999999</v>
      </c>
    </row>
    <row r="28" spans="1:5" x14ac:dyDescent="0.25">
      <c r="A28" s="2" t="s">
        <v>39</v>
      </c>
    </row>
    <row r="29" spans="1:5" x14ac:dyDescent="0.25">
      <c r="A29" s="1" t="s">
        <v>40</v>
      </c>
    </row>
    <row r="30" spans="1:5" x14ac:dyDescent="0.25">
      <c r="A30" s="1" t="s">
        <v>43</v>
      </c>
      <c r="B30" s="1">
        <f>C19*E31</f>
        <v>0</v>
      </c>
      <c r="D30" s="1" t="s">
        <v>41</v>
      </c>
    </row>
    <row r="31" spans="1:5" x14ac:dyDescent="0.25">
      <c r="A31" s="1" t="s">
        <v>45</v>
      </c>
      <c r="D31" s="1" t="s">
        <v>42</v>
      </c>
    </row>
    <row r="32" spans="1:5" x14ac:dyDescent="0.25">
      <c r="A32" s="1" t="s">
        <v>44</v>
      </c>
      <c r="B32" s="1">
        <f>E31*C17</f>
        <v>0</v>
      </c>
    </row>
    <row r="36" spans="1:5" x14ac:dyDescent="0.25">
      <c r="A36" s="2" t="s">
        <v>20</v>
      </c>
    </row>
    <row r="37" spans="1:5" x14ac:dyDescent="0.25">
      <c r="A37" s="2" t="s">
        <v>2</v>
      </c>
      <c r="B37" s="2"/>
      <c r="C37" s="2" t="s">
        <v>3</v>
      </c>
      <c r="D37" s="2" t="s">
        <v>4</v>
      </c>
      <c r="E37" s="2" t="s">
        <v>5</v>
      </c>
    </row>
    <row r="38" spans="1:5" x14ac:dyDescent="0.25">
      <c r="A38" s="1" t="s">
        <v>6</v>
      </c>
      <c r="B38" s="3">
        <v>1</v>
      </c>
      <c r="C38" s="1" t="s">
        <v>10</v>
      </c>
      <c r="D38" s="1" t="s">
        <v>10</v>
      </c>
      <c r="E38" s="1" t="s">
        <v>10</v>
      </c>
    </row>
    <row r="39" spans="1:5" x14ac:dyDescent="0.25">
      <c r="A39" s="1" t="s">
        <v>12</v>
      </c>
      <c r="B39" s="3">
        <v>0.5</v>
      </c>
      <c r="C39" s="1" t="s">
        <v>11</v>
      </c>
      <c r="D39" s="1" t="s">
        <v>10</v>
      </c>
      <c r="E39" s="1" t="s">
        <v>10</v>
      </c>
    </row>
    <row r="40" spans="1:5" x14ac:dyDescent="0.25">
      <c r="A40" s="1" t="s">
        <v>7</v>
      </c>
      <c r="B40" s="3">
        <v>0.25</v>
      </c>
      <c r="C40" s="1" t="s">
        <v>10</v>
      </c>
      <c r="D40" s="1" t="s">
        <v>11</v>
      </c>
      <c r="E40" s="1" t="s">
        <v>10</v>
      </c>
    </row>
    <row r="41" spans="1:5" x14ac:dyDescent="0.25">
      <c r="A41" s="1" t="s">
        <v>8</v>
      </c>
      <c r="B41" s="3">
        <v>0.125</v>
      </c>
      <c r="C41" s="1" t="s">
        <v>11</v>
      </c>
      <c r="D41" s="1" t="s">
        <v>11</v>
      </c>
      <c r="E41" s="1" t="s">
        <v>10</v>
      </c>
    </row>
    <row r="42" spans="1:5" x14ac:dyDescent="0.25">
      <c r="A42" s="1" t="s">
        <v>9</v>
      </c>
      <c r="B42" s="3">
        <v>6.25E-2</v>
      </c>
      <c r="C42" s="1" t="s">
        <v>11</v>
      </c>
      <c r="D42" s="1" t="s">
        <v>11</v>
      </c>
      <c r="E42" s="1" t="s">
        <v>11</v>
      </c>
    </row>
  </sheetData>
  <dataValidations count="1">
    <dataValidation type="list" allowBlank="1" showInputMessage="1" showErrorMessage="1" promptTitle="Full" sqref="B6" xr:uid="{FC14B5AC-6357-4ADB-ABF2-796B2AA5C040}">
      <formula1>$A$38:$A$42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Chu</dc:creator>
  <cp:lastModifiedBy>Jeremy Chu</cp:lastModifiedBy>
  <dcterms:created xsi:type="dcterms:W3CDTF">2024-05-12T16:17:52Z</dcterms:created>
  <dcterms:modified xsi:type="dcterms:W3CDTF">2024-06-04T03:35:06Z</dcterms:modified>
</cp:coreProperties>
</file>