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1820"/>
  </bookViews>
  <sheets>
    <sheet name="Plant_height" sheetId="1" r:id="rId1"/>
    <sheet name="Estadístiques" sheetId="2" r:id="rId2"/>
  </sheets>
  <calcPr calcId="125725"/>
</workbook>
</file>

<file path=xl/calcChain.xml><?xml version="1.0" encoding="utf-8"?>
<calcChain xmlns="http://schemas.openxmlformats.org/spreadsheetml/2006/main">
  <c r="G9" i="2"/>
  <c r="G8"/>
  <c r="C7"/>
  <c r="C10"/>
  <c r="C9"/>
  <c r="C8"/>
</calcChain>
</file>

<file path=xl/sharedStrings.xml><?xml version="1.0" encoding="utf-8"?>
<sst xmlns="http://schemas.openxmlformats.org/spreadsheetml/2006/main" count="1134" uniqueCount="468">
  <si>
    <t>sort_number</t>
  </si>
  <si>
    <t>site</t>
  </si>
  <si>
    <t>Genus_species</t>
  </si>
  <si>
    <t>Family</t>
  </si>
  <si>
    <t>growthform</t>
  </si>
  <si>
    <t>height</t>
  </si>
  <si>
    <t>loght</t>
  </si>
  <si>
    <t>Country</t>
  </si>
  <si>
    <t>Site</t>
  </si>
  <si>
    <t>lat</t>
  </si>
  <si>
    <t>long</t>
  </si>
  <si>
    <t>entered.by</t>
  </si>
  <si>
    <t>alt</t>
  </si>
  <si>
    <t>temp</t>
  </si>
  <si>
    <t>diurn.temp</t>
  </si>
  <si>
    <t>isotherm</t>
  </si>
  <si>
    <t>temp.seas</t>
  </si>
  <si>
    <t>temp.max.warm</t>
  </si>
  <si>
    <t>temp.min.cold</t>
  </si>
  <si>
    <t>temp.ann.range</t>
  </si>
  <si>
    <t>temp.mean.wetqr</t>
  </si>
  <si>
    <t>temp.mean.dryqr</t>
  </si>
  <si>
    <t>temp.mean.warmqr</t>
  </si>
  <si>
    <t>temp.mean.coldqr</t>
  </si>
  <si>
    <t>rain</t>
  </si>
  <si>
    <t>rain.wetm</t>
  </si>
  <si>
    <t>rain.drym</t>
  </si>
  <si>
    <t>rain.seas</t>
  </si>
  <si>
    <t>rain.wetqr</t>
  </si>
  <si>
    <t>rain.dryqr</t>
  </si>
  <si>
    <t>rain.warmqr</t>
  </si>
  <si>
    <t>rain.coldqr</t>
  </si>
  <si>
    <t>LAI</t>
  </si>
  <si>
    <t>NPP</t>
  </si>
  <si>
    <t>hemisphere</t>
  </si>
  <si>
    <t>Acer_macryophyllum</t>
  </si>
  <si>
    <t>Sapindaceae</t>
  </si>
  <si>
    <t>Tree</t>
  </si>
  <si>
    <t>USA</t>
  </si>
  <si>
    <t>Oregon - McDun</t>
  </si>
  <si>
    <t>Angela</t>
  </si>
  <si>
    <t>Quararibea_cordata</t>
  </si>
  <si>
    <t>Malvaceae</t>
  </si>
  <si>
    <t>Peru</t>
  </si>
  <si>
    <t>Manu</t>
  </si>
  <si>
    <t>Eragrostis_dielsii</t>
  </si>
  <si>
    <t>Poaceae</t>
  </si>
  <si>
    <t>Herb</t>
  </si>
  <si>
    <t>Australia</t>
  </si>
  <si>
    <t>Central Australia</t>
  </si>
  <si>
    <t>Michelle</t>
  </si>
  <si>
    <t>Cistus_salvifolius</t>
  </si>
  <si>
    <t>Cistaceae</t>
  </si>
  <si>
    <t>Shrub</t>
  </si>
  <si>
    <t>Israel</t>
  </si>
  <si>
    <t>Hanadiv</t>
  </si>
  <si>
    <t>Phlox_bifida</t>
  </si>
  <si>
    <t>Polemoniaceae</t>
  </si>
  <si>
    <t>Indiana Dunes</t>
  </si>
  <si>
    <t>Homalium_betulifolium</t>
  </si>
  <si>
    <t>Salicaceae</t>
  </si>
  <si>
    <t>New Caledonia</t>
  </si>
  <si>
    <t>NA</t>
  </si>
  <si>
    <t>Laura</t>
  </si>
  <si>
    <t>Pultenaea_microphylla</t>
  </si>
  <si>
    <t>Fabaceae - P</t>
  </si>
  <si>
    <t>Kuringai Chase, Sydney</t>
  </si>
  <si>
    <t>Rhizophora_mucronata</t>
  </si>
  <si>
    <t>Rhizophoraceae</t>
  </si>
  <si>
    <t>Marshall Islands</t>
  </si>
  <si>
    <t>Carya_ovata</t>
  </si>
  <si>
    <t>Juglandaceae</t>
  </si>
  <si>
    <t>Colorado</t>
  </si>
  <si>
    <t>Ischaemum_nativitatis</t>
  </si>
  <si>
    <t>Christmas Island</t>
  </si>
  <si>
    <t>Betula_nana</t>
  </si>
  <si>
    <t>Betulaceae</t>
  </si>
  <si>
    <t>Estonia</t>
  </si>
  <si>
    <t>Acmena_graveolens</t>
  </si>
  <si>
    <t>Myrtaceae</t>
  </si>
  <si>
    <t>Cairns - Daintree canopy crane</t>
  </si>
  <si>
    <t>Phaleria_ixoroides</t>
  </si>
  <si>
    <t>Thymelaeaceae</t>
  </si>
  <si>
    <t>Fiji</t>
  </si>
  <si>
    <t>Viti Levu</t>
  </si>
  <si>
    <t>Premna_serratifolia</t>
  </si>
  <si>
    <t>Lamiaceae</t>
  </si>
  <si>
    <t>Shrub/Tree</t>
  </si>
  <si>
    <t>Micronesia</t>
  </si>
  <si>
    <t>Yap</t>
  </si>
  <si>
    <t>Pullea_perryana</t>
  </si>
  <si>
    <t>Cunoniaceae</t>
  </si>
  <si>
    <t>ao</t>
  </si>
  <si>
    <t>Retama_sphaerocarpa</t>
  </si>
  <si>
    <t>Spain</t>
  </si>
  <si>
    <t>Themeda_triandra</t>
  </si>
  <si>
    <t>South Africa</t>
  </si>
  <si>
    <t>Zululand - ledube</t>
  </si>
  <si>
    <t>Maesa_tongensis</t>
  </si>
  <si>
    <t>Maesaceae</t>
  </si>
  <si>
    <t>fulanga</t>
  </si>
  <si>
    <t>Eleusine_aegyptica</t>
  </si>
  <si>
    <t>ab</t>
  </si>
  <si>
    <t>Lepechinia_calycina</t>
  </si>
  <si>
    <t>Jasper Ridge - Chaparral</t>
  </si>
  <si>
    <t>Maranthes_glabra</t>
  </si>
  <si>
    <t>Chrysobalanaceae</t>
  </si>
  <si>
    <t>Liberia</t>
  </si>
  <si>
    <t>Nate</t>
  </si>
  <si>
    <t>Pseudotsuga_menziesii</t>
  </si>
  <si>
    <t>Pinaceae</t>
  </si>
  <si>
    <t>Oregon</t>
  </si>
  <si>
    <t>Aporusa_globifera</t>
  </si>
  <si>
    <t>Phyllanthaceae</t>
  </si>
  <si>
    <t>Malaysia</t>
  </si>
  <si>
    <t>Polygonum_lapathifolium</t>
  </si>
  <si>
    <t>Polygonaceae</t>
  </si>
  <si>
    <t>Diospyros_gillespiei</t>
  </si>
  <si>
    <t>Ebenaceae</t>
  </si>
  <si>
    <t>abko</t>
  </si>
  <si>
    <t>Hibiscus_tiliaceus</t>
  </si>
  <si>
    <t>Papua New Guinea</t>
  </si>
  <si>
    <t>Motupore Island</t>
  </si>
  <si>
    <t>Myristica_macrantha</t>
  </si>
  <si>
    <t>Myristicaceae</t>
  </si>
  <si>
    <t>abo</t>
  </si>
  <si>
    <t>Weinmannia_richii</t>
  </si>
  <si>
    <t>abt</t>
  </si>
  <si>
    <t>Hybanthus_prunifolius</t>
  </si>
  <si>
    <t>Violaceae</t>
  </si>
  <si>
    <t>Panama</t>
  </si>
  <si>
    <t>BCI</t>
  </si>
  <si>
    <t>Mallotus_japonicus</t>
  </si>
  <si>
    <t>Euphorbiaceae</t>
  </si>
  <si>
    <t>Japan</t>
  </si>
  <si>
    <t>Melochia_longepetiolata</t>
  </si>
  <si>
    <t>k</t>
  </si>
  <si>
    <t>Eremophila_forrestii</t>
  </si>
  <si>
    <t>Scrophulariaceae</t>
  </si>
  <si>
    <t>WA</t>
  </si>
  <si>
    <t>Leucadendron_sp</t>
  </si>
  <si>
    <t>Proteaceae</t>
  </si>
  <si>
    <t>Stellenbosch - fynbos</t>
  </si>
  <si>
    <t>Hakea_rostrata</t>
  </si>
  <si>
    <t>Adenanthos_cygnorum</t>
  </si>
  <si>
    <t>Perth - Melaleuca Park</t>
  </si>
  <si>
    <t>Cassiope_tetragona</t>
  </si>
  <si>
    <t>Ericaceae</t>
  </si>
  <si>
    <t>Greenland</t>
  </si>
  <si>
    <t>Zackenberg - hill</t>
  </si>
  <si>
    <t>Thalictrum_thalictroides</t>
  </si>
  <si>
    <t>Ranunculaceae</t>
  </si>
  <si>
    <t>Duke Forest, Durham, NC</t>
  </si>
  <si>
    <t>Rumex_acetosa</t>
  </si>
  <si>
    <t>Finland</t>
  </si>
  <si>
    <t>Casimiroa_greggii</t>
  </si>
  <si>
    <t>Rutaceae</t>
  </si>
  <si>
    <t>Mexico</t>
  </si>
  <si>
    <t>Linares - Puenta Viejo</t>
  </si>
  <si>
    <t>Baccharis_divaricata</t>
  </si>
  <si>
    <t>Asteraceae</t>
  </si>
  <si>
    <t>Argentina</t>
  </si>
  <si>
    <t>Puerto Madryn - dune</t>
  </si>
  <si>
    <t>Hirtella_triandra</t>
  </si>
  <si>
    <t>Panama - BCI</t>
  </si>
  <si>
    <t>Morus_boninensis</t>
  </si>
  <si>
    <t>Moraceae</t>
  </si>
  <si>
    <t>Aquilegia_caerulea</t>
  </si>
  <si>
    <t>Rockies</t>
  </si>
  <si>
    <t>Parashorea_malaanonan</t>
  </si>
  <si>
    <t>Dipterocarpaceae</t>
  </si>
  <si>
    <t>Brackenridgea_nitida</t>
  </si>
  <si>
    <t>Ochnaceae</t>
  </si>
  <si>
    <t>abrambi</t>
  </si>
  <si>
    <t>Richella_monosperma</t>
  </si>
  <si>
    <t>Annonaceae</t>
  </si>
  <si>
    <t>aot</t>
  </si>
  <si>
    <t>Xanthorrhoea_preissii</t>
  </si>
  <si>
    <t>Xanthorrhoeaceae</t>
  </si>
  <si>
    <t>Perth - Darling Scarp</t>
  </si>
  <si>
    <t>Ocotea_meziana</t>
  </si>
  <si>
    <t>Lauraceae</t>
  </si>
  <si>
    <t>Costa Rica</t>
  </si>
  <si>
    <t>Leptospermum_continentale</t>
  </si>
  <si>
    <t>Adelaide - ferries</t>
  </si>
  <si>
    <t>Ampelocera_hottlei</t>
  </si>
  <si>
    <t>Ulmaceae</t>
  </si>
  <si>
    <t>Chajul</t>
  </si>
  <si>
    <t>Eucalyptus_miniata</t>
  </si>
  <si>
    <t>Howard Springs, Darwin</t>
  </si>
  <si>
    <t>Heteropogon_triticeus</t>
  </si>
  <si>
    <t>Townsville savanna</t>
  </si>
  <si>
    <t>Coprosma_robusta</t>
  </si>
  <si>
    <t>Rubiaceae</t>
  </si>
  <si>
    <t>New Zealand</t>
  </si>
  <si>
    <t>Nelson</t>
  </si>
  <si>
    <t>Pedicularis_lapponica</t>
  </si>
  <si>
    <t>Orobanchaceae</t>
  </si>
  <si>
    <t>disko island</t>
  </si>
  <si>
    <t>Quercus_calliprinos</t>
  </si>
  <si>
    <t>Fagaceae</t>
  </si>
  <si>
    <t>Adulam</t>
  </si>
  <si>
    <t>Syncarpia_glomulifera</t>
  </si>
  <si>
    <t>Kuringai - Diatreme</t>
  </si>
  <si>
    <t>Abies_veitchii</t>
  </si>
  <si>
    <t>Eucalyptus_sp4</t>
  </si>
  <si>
    <t>Adelaide - Brookfield Chenopod</t>
  </si>
  <si>
    <t>Ascarina_swamyana</t>
  </si>
  <si>
    <t>Chloranthaceae</t>
  </si>
  <si>
    <t>at</t>
  </si>
  <si>
    <t>Pteronia_pallens</t>
  </si>
  <si>
    <t>Sorocea_pileata</t>
  </si>
  <si>
    <t>Los Amigos floodplain</t>
  </si>
  <si>
    <t>Cyathocalyx_insularis</t>
  </si>
  <si>
    <t>ak</t>
  </si>
  <si>
    <t>Leucadendron_corymbosum</t>
  </si>
  <si>
    <t>Stellenbosch - renosterveld</t>
  </si>
  <si>
    <t>Linanthus_sp</t>
  </si>
  <si>
    <t>Jasper Ridge - Serpentine</t>
  </si>
  <si>
    <t>Piranhea_sp</t>
  </si>
  <si>
    <t>Picrodendraceae</t>
  </si>
  <si>
    <t>Chamela</t>
  </si>
  <si>
    <t>Crassula_rupestris</t>
  </si>
  <si>
    <t>Crassulaceae</t>
  </si>
  <si>
    <t>Stellenbosch - Karoo</t>
  </si>
  <si>
    <t>Potentilla_nivea</t>
  </si>
  <si>
    <t>Rosaceae</t>
  </si>
  <si>
    <t>Kangerlussuaq - dry</t>
  </si>
  <si>
    <t>Cecropia_obtusifolia</t>
  </si>
  <si>
    <t>Urticaceae</t>
  </si>
  <si>
    <t>Berlinia_grandiflora</t>
  </si>
  <si>
    <t>Fabaceae - C</t>
  </si>
  <si>
    <t>Republic of Congo</t>
  </si>
  <si>
    <t>Congo - bai</t>
  </si>
  <si>
    <t>Decaspermum_cryptanthum</t>
  </si>
  <si>
    <t>b</t>
  </si>
  <si>
    <t>Cornus_sp</t>
  </si>
  <si>
    <t>Cornaceae</t>
  </si>
  <si>
    <t>Norway</t>
  </si>
  <si>
    <t>Viola_magellanica</t>
  </si>
  <si>
    <t>Rio Turbio - Nothofagus</t>
  </si>
  <si>
    <t>Astragalus_cruciatus</t>
  </si>
  <si>
    <t>Gardenia_actinocarpa</t>
  </si>
  <si>
    <t>Queensland</t>
  </si>
  <si>
    <t>Astronidium_parviflorum</t>
  </si>
  <si>
    <t>Melastomataceae</t>
  </si>
  <si>
    <t>abot</t>
  </si>
  <si>
    <t>Rosa_acicularis</t>
  </si>
  <si>
    <t>Alaska campus</t>
  </si>
  <si>
    <t>Aesculus_californica</t>
  </si>
  <si>
    <t>Jasper Ridge - Oak forest</t>
  </si>
  <si>
    <t>Paraserianthes_toona</t>
  </si>
  <si>
    <t>Fabaceae - M</t>
  </si>
  <si>
    <t>Townsville Vine Thicket</t>
  </si>
  <si>
    <t>Corymbia_maculata</t>
  </si>
  <si>
    <t>Toowoomba</t>
  </si>
  <si>
    <t>Tachigali_sp</t>
  </si>
  <si>
    <t>Diospyros_borneensis</t>
  </si>
  <si>
    <t>Brunei</t>
  </si>
  <si>
    <t>Corylus_avellana</t>
  </si>
  <si>
    <t>Sweden</t>
  </si>
  <si>
    <t>Stockholm</t>
  </si>
  <si>
    <t>Allocasuarina_sp</t>
  </si>
  <si>
    <t>Casuarinaceae</t>
  </si>
  <si>
    <t>Adelaide - Cox's scrub</t>
  </si>
  <si>
    <t>Englerophytum_natalense</t>
  </si>
  <si>
    <t>Sapotaceae</t>
  </si>
  <si>
    <t>Zululand - forest</t>
  </si>
  <si>
    <t>Alchornea_castaneaefolia</t>
  </si>
  <si>
    <t>Los Amigos - successional</t>
  </si>
  <si>
    <t>Empetrum_nigrum</t>
  </si>
  <si>
    <t>Abisko - Paddus</t>
  </si>
  <si>
    <t>Rhododendron_macrophyllum</t>
  </si>
  <si>
    <t>Western Oregon</t>
  </si>
  <si>
    <t>Lepironia_articulata</t>
  </si>
  <si>
    <t>Cyperaceae</t>
  </si>
  <si>
    <t>t</t>
  </si>
  <si>
    <t>Larix_olgensis</t>
  </si>
  <si>
    <t>China</t>
  </si>
  <si>
    <t>Eucalyptus_oblongifolia</t>
  </si>
  <si>
    <t>Huon Rd, Tasmania</t>
  </si>
  <si>
    <t>Planchonia_careya</t>
  </si>
  <si>
    <t>Lecythidaceae</t>
  </si>
  <si>
    <t>Melville Island</t>
  </si>
  <si>
    <t>Cirsium_vulgare</t>
  </si>
  <si>
    <t>Netherlands</t>
  </si>
  <si>
    <t>Fagus_crenata</t>
  </si>
  <si>
    <t>Casearia_stenophylla</t>
  </si>
  <si>
    <t>bt</t>
  </si>
  <si>
    <t>Calamagrostis_stricta</t>
  </si>
  <si>
    <t>Kangerlussuaq - wet</t>
  </si>
  <si>
    <t>Pinus_ponderosa</t>
  </si>
  <si>
    <t>Phyllostylon_rhamnoides</t>
  </si>
  <si>
    <t>Tucuman - Yungas North</t>
  </si>
  <si>
    <t>Elatostema_nemorosum</t>
  </si>
  <si>
    <t>abkt</t>
  </si>
  <si>
    <t>Psychotria_carthagenensis</t>
  </si>
  <si>
    <t>Tucuman - Yungas South</t>
  </si>
  <si>
    <t>Persoonia_lanceolata</t>
  </si>
  <si>
    <t>Kuringai - Challenger</t>
  </si>
  <si>
    <t>Alloteropsis_semialata</t>
  </si>
  <si>
    <t>Erigeron_glaucus</t>
  </si>
  <si>
    <t>Oregon - Yaquina Head</t>
  </si>
  <si>
    <t>Pourouma_minor</t>
  </si>
  <si>
    <t>Los Amigos -terrace</t>
  </si>
  <si>
    <t>Vaccinium_vitis-idaea</t>
  </si>
  <si>
    <t>Alaska - 12 Mile</t>
  </si>
  <si>
    <t>Erucastrum_gallicum</t>
  </si>
  <si>
    <t>Brassicaceae</t>
  </si>
  <si>
    <t>Leucopogon_septentrionalis</t>
  </si>
  <si>
    <t>abk</t>
  </si>
  <si>
    <t>Panicum_sp</t>
  </si>
  <si>
    <t>Zambia</t>
  </si>
  <si>
    <t>Zambia - miombo</t>
  </si>
  <si>
    <t>Abisko - forest</t>
  </si>
  <si>
    <t>Austrocedrus_chilensis</t>
  </si>
  <si>
    <t>Cupressaceae</t>
  </si>
  <si>
    <t>Bariloche</t>
  </si>
  <si>
    <t>Syzygium_brackenridgei</t>
  </si>
  <si>
    <t>ako</t>
  </si>
  <si>
    <t>Pteridium_esculentum</t>
  </si>
  <si>
    <t>Dennstaedtiaceae</t>
  </si>
  <si>
    <t>Fern</t>
  </si>
  <si>
    <t>Green's Bush - Melbourne</t>
  </si>
  <si>
    <t>Amelanchier_arborea</t>
  </si>
  <si>
    <t>Twin springs, Virginia</t>
  </si>
  <si>
    <t>Stipa_sp</t>
  </si>
  <si>
    <t>Mendoza - Payunia</t>
  </si>
  <si>
    <t>Stipa_speciosa</t>
  </si>
  <si>
    <t>Puerto Madryn - steppe</t>
  </si>
  <si>
    <t>Atherosperma_moschatum</t>
  </si>
  <si>
    <t>Atherospermataceae</t>
  </si>
  <si>
    <t>Tasmania</t>
  </si>
  <si>
    <t>Dombeya_ciliata</t>
  </si>
  <si>
    <t>France?</t>
  </si>
  <si>
    <t>Reunion Island</t>
  </si>
  <si>
    <t>Melicytus_fasciger</t>
  </si>
  <si>
    <t>atngau</t>
  </si>
  <si>
    <t>Ceanothus_greggii</t>
  </si>
  <si>
    <t>Rhamnaceae</t>
  </si>
  <si>
    <t>California</t>
  </si>
  <si>
    <t>Duguetia_surinamensis</t>
  </si>
  <si>
    <t>Pedicularis_hirsuta</t>
  </si>
  <si>
    <t>Zackenberg - salix</t>
  </si>
  <si>
    <t>Banksia_hookeriana</t>
  </si>
  <si>
    <t>Clidemia_sericea</t>
  </si>
  <si>
    <t>Xanthium_occidentale</t>
  </si>
  <si>
    <t>Sarcopoterium_spinosum</t>
  </si>
  <si>
    <t>Lehavim</t>
  </si>
  <si>
    <t>Bambusa_weberbaueri</t>
  </si>
  <si>
    <t>Los Amigos - Bamboo</t>
  </si>
  <si>
    <t>Triglochin_palustre</t>
  </si>
  <si>
    <t>Juncaginaceae</t>
  </si>
  <si>
    <t>Alaska, Yukon delta</t>
  </si>
  <si>
    <t>Betula_pendula</t>
  </si>
  <si>
    <t>Festuca_gracillima</t>
  </si>
  <si>
    <t>Rio Turbio - heath</t>
  </si>
  <si>
    <t>Eucalyptus_gillenii</t>
  </si>
  <si>
    <t>Alice - the gap</t>
  </si>
  <si>
    <t>_8324</t>
  </si>
  <si>
    <t>Brunia_albifora</t>
  </si>
  <si>
    <t>Bruniaceae</t>
  </si>
  <si>
    <t>Eucalyptus_sp2</t>
  </si>
  <si>
    <t>Armidale - Goonoowigal</t>
  </si>
  <si>
    <t>Acacia_berlandieri</t>
  </si>
  <si>
    <t>Linares - thornscrub</t>
  </si>
  <si>
    <t>Leucadendron_meridianum</t>
  </si>
  <si>
    <t>Cakile_edentula</t>
  </si>
  <si>
    <t>Canada</t>
  </si>
  <si>
    <t>Nova Scotia</t>
  </si>
  <si>
    <t>Eucalyptus_socialis</t>
  </si>
  <si>
    <t>Adelaide - Brookfield Mallee</t>
  </si>
  <si>
    <t>Sclerolobium_paniculatum</t>
  </si>
  <si>
    <t>Brazil</t>
  </si>
  <si>
    <t>Carnegiea_gigantea</t>
  </si>
  <si>
    <t>Cactaceae</t>
  </si>
  <si>
    <t>Tucson - Sonoran desert</t>
  </si>
  <si>
    <t>Bridelia_micrantha</t>
  </si>
  <si>
    <t>Zambia - Mateshi</t>
  </si>
  <si>
    <t>Senecio_filaginoides</t>
  </si>
  <si>
    <t>Patagonia</t>
  </si>
  <si>
    <t>Vulpia_microstachys</t>
  </si>
  <si>
    <t>Spirostachys_africanus</t>
  </si>
  <si>
    <t>Zululand - Mbuzane</t>
  </si>
  <si>
    <t>Sesbania_grandiflora</t>
  </si>
  <si>
    <t>a-ngau</t>
  </si>
  <si>
    <t>Ferocactus_cylindraceus</t>
  </si>
  <si>
    <t>Tucson</t>
  </si>
  <si>
    <t>Ipomopsis_aggregata</t>
  </si>
  <si>
    <t>Picea_mariana</t>
  </si>
  <si>
    <t>Alaska - Bonanza</t>
  </si>
  <si>
    <t>Corema_conradi</t>
  </si>
  <si>
    <t>Quebec</t>
  </si>
  <si>
    <t>Opuntia_acanthocarpa</t>
  </si>
  <si>
    <t>Ludwigia_leptocarpa</t>
  </si>
  <si>
    <t>Onagraceae</t>
  </si>
  <si>
    <t>Herb/Shrub</t>
  </si>
  <si>
    <t>South Carolina</t>
  </si>
  <si>
    <t>Western Australia</t>
  </si>
  <si>
    <t>Andropogon_greenwayi</t>
  </si>
  <si>
    <t>Tanzania</t>
  </si>
  <si>
    <t>Serengeti, Naabi hill</t>
  </si>
  <si>
    <t>Dicksonia_antarctica</t>
  </si>
  <si>
    <t>Dicksoniaceae</t>
  </si>
  <si>
    <t>Mt Field, Tasmania</t>
  </si>
  <si>
    <t>Cupaniopsis_anacardioides</t>
  </si>
  <si>
    <t>Darwin - East point</t>
  </si>
  <si>
    <t>Banksia_tricuspis</t>
  </si>
  <si>
    <t>Eucalyptus_sp5</t>
  </si>
  <si>
    <t>Bunyip - Melbourne</t>
  </si>
  <si>
    <t>Bouteloua_gracilis</t>
  </si>
  <si>
    <t>Ratibida_columnifera</t>
  </si>
  <si>
    <t>Kansas</t>
  </si>
  <si>
    <t>Elateriospermum_tapos</t>
  </si>
  <si>
    <t>Rubus_chamaemorus</t>
  </si>
  <si>
    <t>Paraneurachne_muelleri</t>
  </si>
  <si>
    <t>Kunoth Paddock - Alice Springs</t>
  </si>
  <si>
    <t>Acacia_aneura</t>
  </si>
  <si>
    <t>Impatiens_capensis</t>
  </si>
  <si>
    <t>Balsaminaceae</t>
  </si>
  <si>
    <t>Rhode Island</t>
  </si>
  <si>
    <t>Salix_lapponum</t>
  </si>
  <si>
    <t>Festuca_novae-zealandiae</t>
  </si>
  <si>
    <t>Ardisia_tenera</t>
  </si>
  <si>
    <t>Myrsinaceae</t>
  </si>
  <si>
    <t>Fagus_sylvatica</t>
  </si>
  <si>
    <t>Germany</t>
  </si>
  <si>
    <t>Barvaria</t>
  </si>
  <si>
    <t>Larrea_tridentata</t>
  </si>
  <si>
    <t>Zygophyllaceae</t>
  </si>
  <si>
    <t>Gentiana_campestris</t>
  </si>
  <si>
    <t>Gentianaceae</t>
  </si>
  <si>
    <t>Sodermanland</t>
  </si>
  <si>
    <t>Chionochloa_pallens</t>
  </si>
  <si>
    <t>Canterbury</t>
  </si>
  <si>
    <t>Euphorbia_characias</t>
  </si>
  <si>
    <t>Heliconia_acuminata</t>
  </si>
  <si>
    <t>Heliconiaceae</t>
  </si>
  <si>
    <t>Juniperus_virginiana</t>
  </si>
  <si>
    <t>Elaeocarpus_pyriformis</t>
  </si>
  <si>
    <t>Elaeocarpaceae</t>
  </si>
  <si>
    <t>abngau</t>
  </si>
  <si>
    <t>Cape York</t>
  </si>
  <si>
    <t>Tapeinosperma_grande</t>
  </si>
  <si>
    <t>abkngau</t>
  </si>
  <si>
    <t>Opuntia_aurantiaca</t>
  </si>
  <si>
    <t>Sorbus_aucuparia</t>
  </si>
  <si>
    <t>Sweeden</t>
  </si>
  <si>
    <t>Umea</t>
  </si>
  <si>
    <t>Gentiana_cruciata</t>
  </si>
  <si>
    <t>Switzerland</t>
  </si>
  <si>
    <t>mitjana</t>
  </si>
  <si>
    <t>desviació</t>
  </si>
  <si>
    <t>mean(temp) = 16.12528</t>
  </si>
  <si>
    <t>mean(loght)= 0.458267</t>
  </si>
  <si>
    <t xml:space="preserve"> sd(temp)= 9.202879</t>
  </si>
  <si>
    <t xml:space="preserve"> sd(loght)= 0.7865656</t>
  </si>
  <si>
    <t>cor(temp,loght)= 0.4962426</t>
  </si>
  <si>
    <t>n =178</t>
  </si>
  <si>
    <t xml:space="preserve"> a =</t>
  </si>
  <si>
    <t>b =</t>
  </si>
  <si>
    <t>r =</t>
  </si>
  <si>
    <t>r2 =</t>
  </si>
  <si>
    <t>Coefficients:</t>
  </si>
  <si>
    <t xml:space="preserve">             Estimate Std. Error t value Pr(&gt;|t|)    </t>
  </si>
  <si>
    <t xml:space="preserve">(Intercept) -0.225665   0.103776  -2.175    0.031 *  </t>
  </si>
  <si>
    <t xml:space="preserve">temp         0.042414   0.005593   7.583 1.87e-12 </t>
  </si>
  <si>
    <t>covariància</t>
  </si>
</sst>
</file>

<file path=xl/styles.xml><?xml version="1.0" encoding="utf-8"?>
<styleSheet xmlns="http://schemas.openxmlformats.org/spreadsheetml/2006/main">
  <numFmts count="1">
    <numFmt numFmtId="165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18" fillId="0" borderId="10" xfId="0" applyNumberFormat="1" applyFont="1" applyBorder="1" applyAlignment="1">
      <alignment horizontal="center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79"/>
  <sheetViews>
    <sheetView tabSelected="1" workbookViewId="0">
      <selection activeCell="F1" sqref="F1"/>
    </sheetView>
  </sheetViews>
  <sheetFormatPr defaultRowHeight="15"/>
  <cols>
    <col min="3" max="3" width="15" customWidth="1"/>
  </cols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1402</v>
      </c>
      <c r="B2">
        <v>193</v>
      </c>
      <c r="C2" t="s">
        <v>35</v>
      </c>
      <c r="D2" t="s">
        <v>36</v>
      </c>
      <c r="E2" t="s">
        <v>37</v>
      </c>
      <c r="F2">
        <v>28</v>
      </c>
      <c r="G2">
        <v>1.4471580310000001</v>
      </c>
      <c r="H2" t="s">
        <v>38</v>
      </c>
      <c r="I2" t="s">
        <v>39</v>
      </c>
      <c r="J2">
        <v>44.6</v>
      </c>
      <c r="K2">
        <v>-123.334</v>
      </c>
      <c r="L2" t="s">
        <v>40</v>
      </c>
      <c r="M2">
        <v>179</v>
      </c>
      <c r="N2">
        <v>10.8</v>
      </c>
      <c r="O2">
        <v>11.8</v>
      </c>
      <c r="P2">
        <v>4.4000000000000004</v>
      </c>
      <c r="Q2">
        <v>5.2</v>
      </c>
      <c r="R2">
        <v>27</v>
      </c>
      <c r="S2">
        <v>0.3</v>
      </c>
      <c r="T2">
        <v>26.7</v>
      </c>
      <c r="U2">
        <v>4.9000000000000004</v>
      </c>
      <c r="V2">
        <v>17.399999999999999</v>
      </c>
      <c r="W2">
        <v>17.600000000000001</v>
      </c>
      <c r="X2">
        <v>4.5</v>
      </c>
      <c r="Y2">
        <v>1208</v>
      </c>
      <c r="Z2">
        <v>217</v>
      </c>
      <c r="AA2">
        <v>13</v>
      </c>
      <c r="AB2">
        <v>69</v>
      </c>
      <c r="AC2">
        <v>601</v>
      </c>
      <c r="AD2">
        <v>68</v>
      </c>
      <c r="AE2">
        <v>75</v>
      </c>
      <c r="AF2">
        <v>560</v>
      </c>
      <c r="AG2">
        <v>2.5099999999999998</v>
      </c>
      <c r="AH2">
        <v>572</v>
      </c>
      <c r="AI2">
        <v>1</v>
      </c>
    </row>
    <row r="3" spans="1:35">
      <c r="A3">
        <v>25246</v>
      </c>
      <c r="B3">
        <v>103</v>
      </c>
      <c r="C3" t="s">
        <v>41</v>
      </c>
      <c r="D3" t="s">
        <v>42</v>
      </c>
      <c r="E3" t="s">
        <v>37</v>
      </c>
      <c r="F3">
        <v>26.6</v>
      </c>
      <c r="G3">
        <v>1.4248816369999999</v>
      </c>
      <c r="H3" t="s">
        <v>43</v>
      </c>
      <c r="I3" t="s">
        <v>44</v>
      </c>
      <c r="J3">
        <v>12.183</v>
      </c>
      <c r="K3">
        <v>-70.55</v>
      </c>
      <c r="L3" t="s">
        <v>40</v>
      </c>
      <c r="M3">
        <v>386</v>
      </c>
      <c r="N3">
        <v>24.5</v>
      </c>
      <c r="O3">
        <v>10.8</v>
      </c>
      <c r="P3">
        <v>7.4</v>
      </c>
      <c r="Q3">
        <v>0.9</v>
      </c>
      <c r="R3">
        <v>31.2</v>
      </c>
      <c r="S3">
        <v>16.7</v>
      </c>
      <c r="T3">
        <v>14.5</v>
      </c>
      <c r="U3">
        <v>25.1</v>
      </c>
      <c r="V3">
        <v>23.2</v>
      </c>
      <c r="W3">
        <v>25.3</v>
      </c>
      <c r="X3">
        <v>23.1</v>
      </c>
      <c r="Y3">
        <v>3015</v>
      </c>
      <c r="Z3">
        <v>416</v>
      </c>
      <c r="AA3">
        <v>99</v>
      </c>
      <c r="AB3">
        <v>45</v>
      </c>
      <c r="AC3">
        <v>1177</v>
      </c>
      <c r="AD3">
        <v>340</v>
      </c>
      <c r="AE3">
        <v>928</v>
      </c>
      <c r="AF3">
        <v>359</v>
      </c>
      <c r="AG3">
        <v>4.26</v>
      </c>
      <c r="AH3">
        <v>1405</v>
      </c>
      <c r="AI3">
        <v>-1</v>
      </c>
    </row>
    <row r="4" spans="1:35">
      <c r="A4">
        <v>11648</v>
      </c>
      <c r="B4">
        <v>54</v>
      </c>
      <c r="C4" t="s">
        <v>45</v>
      </c>
      <c r="D4" t="s">
        <v>46</v>
      </c>
      <c r="E4" t="s">
        <v>47</v>
      </c>
      <c r="F4">
        <v>0.3</v>
      </c>
      <c r="G4">
        <v>-0.52287874499999998</v>
      </c>
      <c r="H4" t="s">
        <v>48</v>
      </c>
      <c r="I4" t="s">
        <v>49</v>
      </c>
      <c r="J4">
        <v>23.8</v>
      </c>
      <c r="K4">
        <v>133.833</v>
      </c>
      <c r="L4" t="s">
        <v>50</v>
      </c>
      <c r="M4">
        <v>553</v>
      </c>
      <c r="N4">
        <v>20.9</v>
      </c>
      <c r="O4">
        <v>16.3</v>
      </c>
      <c r="P4">
        <v>4.8</v>
      </c>
      <c r="Q4">
        <v>6</v>
      </c>
      <c r="R4">
        <v>37</v>
      </c>
      <c r="S4">
        <v>3.6</v>
      </c>
      <c r="T4">
        <v>33.4</v>
      </c>
      <c r="U4">
        <v>28.1</v>
      </c>
      <c r="V4">
        <v>14.8</v>
      </c>
      <c r="W4">
        <v>28.1</v>
      </c>
      <c r="X4">
        <v>12.8</v>
      </c>
      <c r="Y4">
        <v>278</v>
      </c>
      <c r="Z4">
        <v>37</v>
      </c>
      <c r="AA4">
        <v>9</v>
      </c>
      <c r="AB4">
        <v>42</v>
      </c>
      <c r="AC4">
        <v>109</v>
      </c>
      <c r="AD4">
        <v>35</v>
      </c>
      <c r="AE4">
        <v>109</v>
      </c>
      <c r="AF4">
        <v>42</v>
      </c>
      <c r="AG4">
        <v>1.32</v>
      </c>
      <c r="AH4">
        <v>756</v>
      </c>
      <c r="AI4">
        <v>-1</v>
      </c>
    </row>
    <row r="5" spans="1:35">
      <c r="A5">
        <v>8168</v>
      </c>
      <c r="B5">
        <v>144</v>
      </c>
      <c r="C5" t="s">
        <v>51</v>
      </c>
      <c r="D5" t="s">
        <v>52</v>
      </c>
      <c r="E5" t="s">
        <v>53</v>
      </c>
      <c r="F5">
        <v>1.6</v>
      </c>
      <c r="G5">
        <v>0.204119983</v>
      </c>
      <c r="H5" t="s">
        <v>54</v>
      </c>
      <c r="I5" t="s">
        <v>55</v>
      </c>
      <c r="J5">
        <v>32.555</v>
      </c>
      <c r="K5">
        <v>34.938000000000002</v>
      </c>
      <c r="L5" t="s">
        <v>40</v>
      </c>
      <c r="M5">
        <v>115</v>
      </c>
      <c r="N5">
        <v>19.899999999999999</v>
      </c>
      <c r="O5">
        <v>9.6999999999999993</v>
      </c>
      <c r="P5">
        <v>4.4000000000000004</v>
      </c>
      <c r="Q5">
        <v>4.9000000000000004</v>
      </c>
      <c r="R5">
        <v>30.7</v>
      </c>
      <c r="S5">
        <v>8.6999999999999993</v>
      </c>
      <c r="T5">
        <v>22</v>
      </c>
      <c r="U5">
        <v>13.6</v>
      </c>
      <c r="V5">
        <v>25.3</v>
      </c>
      <c r="W5">
        <v>25.7</v>
      </c>
      <c r="X5">
        <v>13.6</v>
      </c>
      <c r="Y5">
        <v>598</v>
      </c>
      <c r="Z5">
        <v>159</v>
      </c>
      <c r="AA5">
        <v>0</v>
      </c>
      <c r="AB5">
        <v>115</v>
      </c>
      <c r="AC5">
        <v>408</v>
      </c>
      <c r="AD5">
        <v>0</v>
      </c>
      <c r="AE5">
        <v>2</v>
      </c>
      <c r="AF5">
        <v>408</v>
      </c>
      <c r="AG5">
        <v>1.01</v>
      </c>
      <c r="AH5">
        <v>359</v>
      </c>
      <c r="AI5">
        <v>1</v>
      </c>
    </row>
    <row r="6" spans="1:35">
      <c r="A6">
        <v>22422</v>
      </c>
      <c r="B6">
        <v>178</v>
      </c>
      <c r="C6" t="s">
        <v>56</v>
      </c>
      <c r="D6" t="s">
        <v>57</v>
      </c>
      <c r="E6" t="s">
        <v>47</v>
      </c>
      <c r="F6">
        <v>0.2</v>
      </c>
      <c r="G6">
        <v>-0.69897000399999998</v>
      </c>
      <c r="H6" t="s">
        <v>38</v>
      </c>
      <c r="I6" t="s">
        <v>58</v>
      </c>
      <c r="J6">
        <v>41.616999999999997</v>
      </c>
      <c r="K6">
        <v>-86.95</v>
      </c>
      <c r="L6" t="s">
        <v>50</v>
      </c>
      <c r="M6">
        <v>200</v>
      </c>
      <c r="N6">
        <v>9.6999999999999993</v>
      </c>
      <c r="O6">
        <v>10.7</v>
      </c>
      <c r="P6">
        <v>2.8</v>
      </c>
      <c r="Q6">
        <v>9.6999999999999993</v>
      </c>
      <c r="R6">
        <v>28.6</v>
      </c>
      <c r="S6">
        <v>-9.5</v>
      </c>
      <c r="T6">
        <v>38.1</v>
      </c>
      <c r="U6">
        <v>21.6</v>
      </c>
      <c r="V6">
        <v>-3.3</v>
      </c>
      <c r="W6">
        <v>21.6</v>
      </c>
      <c r="X6">
        <v>-3.3</v>
      </c>
      <c r="Y6">
        <v>976</v>
      </c>
      <c r="Z6">
        <v>104</v>
      </c>
      <c r="AA6">
        <v>44</v>
      </c>
      <c r="AB6">
        <v>23</v>
      </c>
      <c r="AC6">
        <v>299</v>
      </c>
      <c r="AD6">
        <v>165</v>
      </c>
      <c r="AE6">
        <v>299</v>
      </c>
      <c r="AF6">
        <v>165</v>
      </c>
      <c r="AG6">
        <v>3.26</v>
      </c>
      <c r="AH6">
        <v>1131</v>
      </c>
      <c r="AI6">
        <v>1</v>
      </c>
    </row>
    <row r="7" spans="1:35">
      <c r="A7">
        <v>15925</v>
      </c>
      <c r="B7">
        <v>59</v>
      </c>
      <c r="C7" t="s">
        <v>59</v>
      </c>
      <c r="D7" t="s">
        <v>60</v>
      </c>
      <c r="E7" t="s">
        <v>53</v>
      </c>
      <c r="F7">
        <v>1.7</v>
      </c>
      <c r="G7">
        <v>0.230448921</v>
      </c>
      <c r="H7" t="s">
        <v>61</v>
      </c>
      <c r="I7" t="s">
        <v>62</v>
      </c>
      <c r="J7">
        <v>21.5</v>
      </c>
      <c r="K7">
        <v>165.5</v>
      </c>
      <c r="L7" t="s">
        <v>63</v>
      </c>
      <c r="M7">
        <v>95</v>
      </c>
      <c r="N7">
        <v>22.6</v>
      </c>
      <c r="O7">
        <v>7.4</v>
      </c>
      <c r="P7">
        <v>5.4</v>
      </c>
      <c r="Q7">
        <v>2.2000000000000002</v>
      </c>
      <c r="R7">
        <v>29</v>
      </c>
      <c r="S7">
        <v>15.5</v>
      </c>
      <c r="T7">
        <v>13.5</v>
      </c>
      <c r="U7">
        <v>25.4</v>
      </c>
      <c r="V7">
        <v>20.399999999999999</v>
      </c>
      <c r="W7">
        <v>25.4</v>
      </c>
      <c r="X7">
        <v>19.7</v>
      </c>
      <c r="Y7">
        <v>1387</v>
      </c>
      <c r="Z7">
        <v>216</v>
      </c>
      <c r="AA7">
        <v>59</v>
      </c>
      <c r="AB7">
        <v>46</v>
      </c>
      <c r="AC7">
        <v>600</v>
      </c>
      <c r="AD7">
        <v>186</v>
      </c>
      <c r="AE7">
        <v>600</v>
      </c>
      <c r="AF7">
        <v>212</v>
      </c>
      <c r="AG7">
        <v>6.99</v>
      </c>
      <c r="AH7">
        <v>1552</v>
      </c>
      <c r="AI7">
        <v>-1</v>
      </c>
    </row>
    <row r="8" spans="1:35">
      <c r="A8">
        <v>25151</v>
      </c>
      <c r="B8">
        <v>27</v>
      </c>
      <c r="C8" t="s">
        <v>64</v>
      </c>
      <c r="D8" t="s">
        <v>65</v>
      </c>
      <c r="E8" t="s">
        <v>53</v>
      </c>
      <c r="F8">
        <v>0.5</v>
      </c>
      <c r="G8">
        <v>-0.30102999600000002</v>
      </c>
      <c r="H8" t="s">
        <v>48</v>
      </c>
      <c r="I8" t="s">
        <v>66</v>
      </c>
      <c r="J8">
        <v>33.65</v>
      </c>
      <c r="K8">
        <v>151.19999999999999</v>
      </c>
      <c r="L8" t="s">
        <v>50</v>
      </c>
      <c r="M8">
        <v>157</v>
      </c>
      <c r="N8">
        <v>16.8</v>
      </c>
      <c r="O8">
        <v>10</v>
      </c>
      <c r="P8">
        <v>4.8</v>
      </c>
      <c r="Q8">
        <v>3.9</v>
      </c>
      <c r="R8">
        <v>26.1</v>
      </c>
      <c r="S8">
        <v>5.5</v>
      </c>
      <c r="T8">
        <v>20.6</v>
      </c>
      <c r="U8">
        <v>21.2</v>
      </c>
      <c r="V8">
        <v>12.3</v>
      </c>
      <c r="W8">
        <v>21.4</v>
      </c>
      <c r="X8">
        <v>11.5</v>
      </c>
      <c r="Y8">
        <v>1283</v>
      </c>
      <c r="Z8">
        <v>157</v>
      </c>
      <c r="AA8">
        <v>63</v>
      </c>
      <c r="AB8">
        <v>29</v>
      </c>
      <c r="AC8">
        <v>450</v>
      </c>
      <c r="AD8">
        <v>208</v>
      </c>
      <c r="AE8">
        <v>385</v>
      </c>
      <c r="AF8">
        <v>279</v>
      </c>
      <c r="AG8">
        <v>4.1399999999999997</v>
      </c>
      <c r="AH8">
        <v>1563</v>
      </c>
      <c r="AI8">
        <v>-1</v>
      </c>
    </row>
    <row r="9" spans="1:35">
      <c r="A9">
        <v>26007</v>
      </c>
      <c r="B9">
        <v>118</v>
      </c>
      <c r="C9" t="s">
        <v>67</v>
      </c>
      <c r="D9" t="s">
        <v>68</v>
      </c>
      <c r="E9" t="s">
        <v>37</v>
      </c>
      <c r="F9">
        <v>10</v>
      </c>
      <c r="G9">
        <v>1</v>
      </c>
      <c r="H9" t="s">
        <v>62</v>
      </c>
      <c r="I9" t="s">
        <v>69</v>
      </c>
      <c r="J9">
        <v>9</v>
      </c>
      <c r="K9">
        <v>168</v>
      </c>
      <c r="L9" t="s">
        <v>63</v>
      </c>
      <c r="M9">
        <v>2</v>
      </c>
      <c r="N9">
        <v>27.7</v>
      </c>
      <c r="O9">
        <v>4.8</v>
      </c>
      <c r="P9">
        <v>8.8000000000000007</v>
      </c>
      <c r="Q9">
        <v>0.2</v>
      </c>
      <c r="R9">
        <v>30.6</v>
      </c>
      <c r="S9">
        <v>25.2</v>
      </c>
      <c r="T9">
        <v>5.4</v>
      </c>
      <c r="U9">
        <v>27.9</v>
      </c>
      <c r="V9">
        <v>27.5</v>
      </c>
      <c r="W9">
        <v>27.9</v>
      </c>
      <c r="X9">
        <v>27.5</v>
      </c>
      <c r="Y9">
        <v>2585</v>
      </c>
      <c r="Z9">
        <v>300</v>
      </c>
      <c r="AA9">
        <v>82</v>
      </c>
      <c r="AB9">
        <v>34</v>
      </c>
      <c r="AC9">
        <v>870</v>
      </c>
      <c r="AD9">
        <v>305</v>
      </c>
      <c r="AE9">
        <v>855</v>
      </c>
      <c r="AF9">
        <v>405</v>
      </c>
      <c r="AG9" t="s">
        <v>62</v>
      </c>
      <c r="AH9" t="s">
        <v>62</v>
      </c>
      <c r="AI9">
        <v>1</v>
      </c>
    </row>
    <row r="10" spans="1:35">
      <c r="A10">
        <v>6597</v>
      </c>
      <c r="B10">
        <v>154</v>
      </c>
      <c r="C10" t="s">
        <v>70</v>
      </c>
      <c r="D10" t="s">
        <v>71</v>
      </c>
      <c r="E10" t="s">
        <v>37</v>
      </c>
      <c r="F10">
        <v>40</v>
      </c>
      <c r="G10">
        <v>1.602059991</v>
      </c>
      <c r="H10" t="s">
        <v>38</v>
      </c>
      <c r="I10" t="s">
        <v>72</v>
      </c>
      <c r="J10">
        <v>35.799999999999997</v>
      </c>
      <c r="K10">
        <v>-89.9</v>
      </c>
      <c r="L10" t="s">
        <v>40</v>
      </c>
      <c r="M10">
        <v>71</v>
      </c>
      <c r="N10">
        <v>15.5</v>
      </c>
      <c r="O10">
        <v>11.4</v>
      </c>
      <c r="P10">
        <v>3.2</v>
      </c>
      <c r="Q10">
        <v>8.6</v>
      </c>
      <c r="R10">
        <v>32.9</v>
      </c>
      <c r="S10">
        <v>-2.6</v>
      </c>
      <c r="T10">
        <v>35.5</v>
      </c>
      <c r="U10">
        <v>15.6</v>
      </c>
      <c r="V10">
        <v>21.5</v>
      </c>
      <c r="W10">
        <v>26.1</v>
      </c>
      <c r="X10">
        <v>3.8</v>
      </c>
      <c r="Y10">
        <v>1262</v>
      </c>
      <c r="Z10">
        <v>129</v>
      </c>
      <c r="AA10">
        <v>66</v>
      </c>
      <c r="AB10">
        <v>18</v>
      </c>
      <c r="AC10">
        <v>382</v>
      </c>
      <c r="AD10">
        <v>249</v>
      </c>
      <c r="AE10">
        <v>268</v>
      </c>
      <c r="AF10">
        <v>325</v>
      </c>
      <c r="AG10">
        <v>3.14</v>
      </c>
      <c r="AH10">
        <v>1266</v>
      </c>
      <c r="AI10">
        <v>1</v>
      </c>
    </row>
    <row r="11" spans="1:35">
      <c r="A11">
        <v>16908</v>
      </c>
      <c r="B11">
        <v>106</v>
      </c>
      <c r="C11" t="s">
        <v>73</v>
      </c>
      <c r="D11" t="s">
        <v>46</v>
      </c>
      <c r="E11" t="s">
        <v>47</v>
      </c>
      <c r="F11">
        <v>0.5</v>
      </c>
      <c r="G11">
        <v>-0.30102999600000002</v>
      </c>
      <c r="H11" t="s">
        <v>48</v>
      </c>
      <c r="I11" t="s">
        <v>74</v>
      </c>
      <c r="J11">
        <v>10.417</v>
      </c>
      <c r="K11">
        <v>105.667</v>
      </c>
      <c r="L11" t="s">
        <v>63</v>
      </c>
      <c r="M11">
        <v>2</v>
      </c>
      <c r="N11">
        <v>26.4</v>
      </c>
      <c r="O11">
        <v>5</v>
      </c>
      <c r="P11">
        <v>7.4</v>
      </c>
      <c r="Q11">
        <v>0.6</v>
      </c>
      <c r="R11">
        <v>29.9</v>
      </c>
      <c r="S11">
        <v>23.2</v>
      </c>
      <c r="T11">
        <v>6.7</v>
      </c>
      <c r="U11">
        <v>26.8</v>
      </c>
      <c r="V11">
        <v>25.7</v>
      </c>
      <c r="W11">
        <v>27.1</v>
      </c>
      <c r="X11">
        <v>25.5</v>
      </c>
      <c r="Y11">
        <v>1704</v>
      </c>
      <c r="Z11">
        <v>309</v>
      </c>
      <c r="AA11">
        <v>16</v>
      </c>
      <c r="AB11">
        <v>66</v>
      </c>
      <c r="AC11">
        <v>806</v>
      </c>
      <c r="AD11">
        <v>92</v>
      </c>
      <c r="AE11">
        <v>659</v>
      </c>
      <c r="AF11">
        <v>135</v>
      </c>
      <c r="AG11">
        <v>4.51</v>
      </c>
      <c r="AH11">
        <v>2296</v>
      </c>
      <c r="AI11">
        <v>-1</v>
      </c>
    </row>
    <row r="12" spans="1:35">
      <c r="A12">
        <v>4610</v>
      </c>
      <c r="B12">
        <v>201</v>
      </c>
      <c r="C12" t="s">
        <v>75</v>
      </c>
      <c r="D12" t="s">
        <v>76</v>
      </c>
      <c r="E12" t="s">
        <v>53</v>
      </c>
      <c r="F12">
        <v>0.55000000000000004</v>
      </c>
      <c r="G12">
        <v>-0.25963731099999998</v>
      </c>
      <c r="H12" t="s">
        <v>77</v>
      </c>
      <c r="I12" t="s">
        <v>62</v>
      </c>
      <c r="J12">
        <v>58.5</v>
      </c>
      <c r="K12">
        <v>25</v>
      </c>
      <c r="L12" t="s">
        <v>40</v>
      </c>
      <c r="M12">
        <v>28</v>
      </c>
      <c r="N12">
        <v>5.4</v>
      </c>
      <c r="O12">
        <v>6.6</v>
      </c>
      <c r="P12">
        <v>2.1</v>
      </c>
      <c r="Q12">
        <v>8.3000000000000007</v>
      </c>
      <c r="R12">
        <v>21.2</v>
      </c>
      <c r="S12">
        <v>-9</v>
      </c>
      <c r="T12">
        <v>30.2</v>
      </c>
      <c r="U12">
        <v>6.5</v>
      </c>
      <c r="V12">
        <v>-1.6</v>
      </c>
      <c r="W12">
        <v>16.100000000000001</v>
      </c>
      <c r="X12">
        <v>-5</v>
      </c>
      <c r="Y12">
        <v>664</v>
      </c>
      <c r="Z12">
        <v>77</v>
      </c>
      <c r="AA12">
        <v>31</v>
      </c>
      <c r="AB12">
        <v>28</v>
      </c>
      <c r="AC12">
        <v>220</v>
      </c>
      <c r="AD12">
        <v>106</v>
      </c>
      <c r="AE12">
        <v>191</v>
      </c>
      <c r="AF12">
        <v>137</v>
      </c>
      <c r="AG12">
        <v>3.07</v>
      </c>
      <c r="AH12">
        <v>536</v>
      </c>
      <c r="AI12">
        <v>1</v>
      </c>
    </row>
    <row r="13" spans="1:35">
      <c r="A13">
        <v>1593</v>
      </c>
      <c r="B13">
        <v>86</v>
      </c>
      <c r="C13" t="s">
        <v>78</v>
      </c>
      <c r="D13" t="s">
        <v>79</v>
      </c>
      <c r="E13" t="s">
        <v>37</v>
      </c>
      <c r="F13">
        <v>32</v>
      </c>
      <c r="G13">
        <v>1.5051499779999999</v>
      </c>
      <c r="H13" t="s">
        <v>48</v>
      </c>
      <c r="I13" t="s">
        <v>80</v>
      </c>
      <c r="J13">
        <v>16.103000000000002</v>
      </c>
      <c r="K13">
        <v>145.446</v>
      </c>
      <c r="L13" t="s">
        <v>40</v>
      </c>
      <c r="M13">
        <v>263</v>
      </c>
      <c r="N13">
        <v>25.2</v>
      </c>
      <c r="O13">
        <v>8.3000000000000007</v>
      </c>
      <c r="P13">
        <v>5.8</v>
      </c>
      <c r="Q13">
        <v>2.1</v>
      </c>
      <c r="R13">
        <v>31.9</v>
      </c>
      <c r="S13">
        <v>17.8</v>
      </c>
      <c r="T13">
        <v>14.1</v>
      </c>
      <c r="U13">
        <v>27.2</v>
      </c>
      <c r="V13">
        <v>22.8</v>
      </c>
      <c r="W13">
        <v>27.5</v>
      </c>
      <c r="X13">
        <v>22.3</v>
      </c>
      <c r="Y13">
        <v>2087</v>
      </c>
      <c r="Z13">
        <v>459</v>
      </c>
      <c r="AA13">
        <v>26</v>
      </c>
      <c r="AB13">
        <v>93</v>
      </c>
      <c r="AC13">
        <v>1294</v>
      </c>
      <c r="AD13">
        <v>92</v>
      </c>
      <c r="AE13">
        <v>1031</v>
      </c>
      <c r="AF13">
        <v>108</v>
      </c>
      <c r="AG13">
        <v>4.04</v>
      </c>
      <c r="AH13">
        <v>908</v>
      </c>
      <c r="AI13">
        <v>-1</v>
      </c>
    </row>
    <row r="14" spans="1:35">
      <c r="A14">
        <v>22359</v>
      </c>
      <c r="B14">
        <v>69</v>
      </c>
      <c r="C14" t="s">
        <v>81</v>
      </c>
      <c r="D14" t="s">
        <v>82</v>
      </c>
      <c r="E14" t="s">
        <v>37</v>
      </c>
      <c r="F14">
        <v>5</v>
      </c>
      <c r="G14">
        <v>0.69897000399999998</v>
      </c>
      <c r="H14" t="s">
        <v>83</v>
      </c>
      <c r="I14" t="s">
        <v>84</v>
      </c>
      <c r="J14">
        <v>17.8</v>
      </c>
      <c r="K14">
        <v>178</v>
      </c>
      <c r="L14" t="s">
        <v>63</v>
      </c>
      <c r="M14">
        <v>1108</v>
      </c>
      <c r="N14">
        <v>19.3</v>
      </c>
      <c r="O14">
        <v>6.3</v>
      </c>
      <c r="P14">
        <v>5.8</v>
      </c>
      <c r="Q14">
        <v>1.5</v>
      </c>
      <c r="R14">
        <v>25.3</v>
      </c>
      <c r="S14">
        <v>14.6</v>
      </c>
      <c r="T14">
        <v>10.7</v>
      </c>
      <c r="U14">
        <v>21.1</v>
      </c>
      <c r="V14">
        <v>17.399999999999999</v>
      </c>
      <c r="W14">
        <v>21.1</v>
      </c>
      <c r="X14">
        <v>17.3</v>
      </c>
      <c r="Y14">
        <v>3191</v>
      </c>
      <c r="Z14">
        <v>412</v>
      </c>
      <c r="AA14">
        <v>160</v>
      </c>
      <c r="AB14">
        <v>31</v>
      </c>
      <c r="AC14">
        <v>1136</v>
      </c>
      <c r="AD14">
        <v>521</v>
      </c>
      <c r="AE14">
        <v>1136</v>
      </c>
      <c r="AF14">
        <v>523</v>
      </c>
      <c r="AG14">
        <v>4.26</v>
      </c>
      <c r="AH14">
        <v>1795</v>
      </c>
      <c r="AI14">
        <v>-1</v>
      </c>
    </row>
    <row r="15" spans="1:35">
      <c r="A15">
        <v>24493</v>
      </c>
      <c r="B15">
        <v>123</v>
      </c>
      <c r="C15" t="s">
        <v>85</v>
      </c>
      <c r="D15" t="s">
        <v>86</v>
      </c>
      <c r="E15" t="s">
        <v>87</v>
      </c>
      <c r="F15">
        <v>7</v>
      </c>
      <c r="G15">
        <v>0.84509803999999999</v>
      </c>
      <c r="H15" t="s">
        <v>88</v>
      </c>
      <c r="I15" t="s">
        <v>89</v>
      </c>
      <c r="J15">
        <v>9.5</v>
      </c>
      <c r="K15">
        <v>138.167</v>
      </c>
      <c r="L15" t="s">
        <v>63</v>
      </c>
      <c r="M15">
        <v>15</v>
      </c>
      <c r="N15">
        <v>27.2</v>
      </c>
      <c r="O15">
        <v>6.8</v>
      </c>
      <c r="P15">
        <v>9.1</v>
      </c>
      <c r="Q15">
        <v>0.2</v>
      </c>
      <c r="R15">
        <v>31.1</v>
      </c>
      <c r="S15">
        <v>23.7</v>
      </c>
      <c r="T15">
        <v>7.4</v>
      </c>
      <c r="U15">
        <v>27.2</v>
      </c>
      <c r="V15">
        <v>27.2</v>
      </c>
      <c r="W15">
        <v>27.5</v>
      </c>
      <c r="X15">
        <v>26.9</v>
      </c>
      <c r="Y15">
        <v>3031</v>
      </c>
      <c r="Z15">
        <v>368</v>
      </c>
      <c r="AA15">
        <v>144</v>
      </c>
      <c r="AB15">
        <v>31</v>
      </c>
      <c r="AC15">
        <v>1055</v>
      </c>
      <c r="AD15">
        <v>436</v>
      </c>
      <c r="AE15">
        <v>689</v>
      </c>
      <c r="AF15">
        <v>489</v>
      </c>
      <c r="AG15" t="s">
        <v>62</v>
      </c>
      <c r="AH15" t="s">
        <v>62</v>
      </c>
      <c r="AI15">
        <v>1</v>
      </c>
    </row>
    <row r="16" spans="1:35">
      <c r="A16">
        <v>25129</v>
      </c>
      <c r="B16">
        <v>72</v>
      </c>
      <c r="C16" t="s">
        <v>90</v>
      </c>
      <c r="D16" t="s">
        <v>91</v>
      </c>
      <c r="E16" t="s">
        <v>37</v>
      </c>
      <c r="F16">
        <v>12</v>
      </c>
      <c r="G16">
        <v>1.0791812460000001</v>
      </c>
      <c r="H16" t="s">
        <v>83</v>
      </c>
      <c r="I16" t="s">
        <v>92</v>
      </c>
      <c r="J16">
        <v>17.742000000000001</v>
      </c>
      <c r="K16">
        <v>178.392</v>
      </c>
      <c r="L16" t="s">
        <v>63</v>
      </c>
      <c r="M16">
        <v>47</v>
      </c>
      <c r="N16">
        <v>24.8</v>
      </c>
      <c r="O16">
        <v>6.3</v>
      </c>
      <c r="P16">
        <v>6.3</v>
      </c>
      <c r="Q16">
        <v>1.3</v>
      </c>
      <c r="R16">
        <v>30</v>
      </c>
      <c r="S16">
        <v>20.100000000000001</v>
      </c>
      <c r="T16">
        <v>9.9</v>
      </c>
      <c r="U16">
        <v>26.1</v>
      </c>
      <c r="V16">
        <v>23</v>
      </c>
      <c r="W16">
        <v>26.3</v>
      </c>
      <c r="X16">
        <v>23</v>
      </c>
      <c r="Y16">
        <v>2770</v>
      </c>
      <c r="Z16">
        <v>381</v>
      </c>
      <c r="AA16">
        <v>118</v>
      </c>
      <c r="AB16">
        <v>37</v>
      </c>
      <c r="AC16">
        <v>1006</v>
      </c>
      <c r="AD16">
        <v>391</v>
      </c>
      <c r="AE16">
        <v>1005</v>
      </c>
      <c r="AF16">
        <v>391</v>
      </c>
      <c r="AG16">
        <v>4.51</v>
      </c>
      <c r="AH16">
        <v>1864</v>
      </c>
      <c r="AI16">
        <v>-1</v>
      </c>
    </row>
    <row r="17" spans="1:35">
      <c r="A17">
        <v>25921</v>
      </c>
      <c r="B17">
        <v>161</v>
      </c>
      <c r="C17" t="s">
        <v>93</v>
      </c>
      <c r="D17" t="s">
        <v>65</v>
      </c>
      <c r="E17" t="s">
        <v>53</v>
      </c>
      <c r="F17">
        <v>1.68</v>
      </c>
      <c r="G17">
        <v>0.225309282</v>
      </c>
      <c r="H17" t="s">
        <v>94</v>
      </c>
      <c r="I17" t="s">
        <v>62</v>
      </c>
      <c r="J17">
        <v>37.133000000000003</v>
      </c>
      <c r="K17">
        <v>-2.367</v>
      </c>
      <c r="L17" t="s">
        <v>40</v>
      </c>
      <c r="M17">
        <v>648</v>
      </c>
      <c r="N17">
        <v>15.3</v>
      </c>
      <c r="O17">
        <v>10.1</v>
      </c>
      <c r="P17">
        <v>3.8</v>
      </c>
      <c r="Q17">
        <v>5.7</v>
      </c>
      <c r="R17">
        <v>30.1</v>
      </c>
      <c r="S17">
        <v>3.6</v>
      </c>
      <c r="T17">
        <v>26.5</v>
      </c>
      <c r="U17">
        <v>12.3</v>
      </c>
      <c r="V17">
        <v>22.8</v>
      </c>
      <c r="W17">
        <v>23.1</v>
      </c>
      <c r="X17">
        <v>8.6</v>
      </c>
      <c r="Y17">
        <v>355</v>
      </c>
      <c r="Z17">
        <v>43</v>
      </c>
      <c r="AA17">
        <v>5</v>
      </c>
      <c r="AB17">
        <v>44</v>
      </c>
      <c r="AC17">
        <v>121</v>
      </c>
      <c r="AD17">
        <v>27</v>
      </c>
      <c r="AE17">
        <v>33</v>
      </c>
      <c r="AF17">
        <v>114</v>
      </c>
      <c r="AG17">
        <v>2.79</v>
      </c>
      <c r="AH17">
        <v>991</v>
      </c>
      <c r="AI17">
        <v>1</v>
      </c>
    </row>
    <row r="18" spans="1:35">
      <c r="A18">
        <v>30396</v>
      </c>
      <c r="B18">
        <v>46</v>
      </c>
      <c r="C18" t="s">
        <v>95</v>
      </c>
      <c r="D18" t="s">
        <v>46</v>
      </c>
      <c r="E18" t="s">
        <v>47</v>
      </c>
      <c r="F18">
        <v>0.7</v>
      </c>
      <c r="G18">
        <v>-0.15490196000000001</v>
      </c>
      <c r="H18" t="s">
        <v>96</v>
      </c>
      <c r="I18" t="s">
        <v>97</v>
      </c>
      <c r="J18">
        <v>28.234000000000002</v>
      </c>
      <c r="K18">
        <v>32.017000000000003</v>
      </c>
      <c r="L18" t="s">
        <v>40</v>
      </c>
      <c r="M18">
        <v>289</v>
      </c>
      <c r="N18">
        <v>20.5</v>
      </c>
      <c r="O18">
        <v>10.199999999999999</v>
      </c>
      <c r="P18">
        <v>5.8</v>
      </c>
      <c r="Q18">
        <v>2.4</v>
      </c>
      <c r="R18">
        <v>28.5</v>
      </c>
      <c r="S18">
        <v>11</v>
      </c>
      <c r="T18">
        <v>17.5</v>
      </c>
      <c r="U18">
        <v>23.4</v>
      </c>
      <c r="V18">
        <v>17.2</v>
      </c>
      <c r="W18">
        <v>23.4</v>
      </c>
      <c r="X18">
        <v>17.2</v>
      </c>
      <c r="Y18">
        <v>926</v>
      </c>
      <c r="Z18">
        <v>129</v>
      </c>
      <c r="AA18">
        <v>32</v>
      </c>
      <c r="AB18">
        <v>43</v>
      </c>
      <c r="AC18">
        <v>347</v>
      </c>
      <c r="AD18">
        <v>104</v>
      </c>
      <c r="AE18">
        <v>344</v>
      </c>
      <c r="AF18">
        <v>104</v>
      </c>
      <c r="AG18">
        <v>3.35</v>
      </c>
      <c r="AH18">
        <v>525</v>
      </c>
      <c r="AI18">
        <v>-1</v>
      </c>
    </row>
    <row r="19" spans="1:35">
      <c r="A19">
        <v>19298</v>
      </c>
      <c r="B19">
        <v>63</v>
      </c>
      <c r="C19" t="s">
        <v>98</v>
      </c>
      <c r="D19" t="s">
        <v>99</v>
      </c>
      <c r="E19" t="s">
        <v>87</v>
      </c>
      <c r="F19">
        <v>4</v>
      </c>
      <c r="G19">
        <v>0.60205999099999996</v>
      </c>
      <c r="H19" t="s">
        <v>83</v>
      </c>
      <c r="I19" t="s">
        <v>100</v>
      </c>
      <c r="J19">
        <v>19.132999999999999</v>
      </c>
      <c r="K19">
        <v>-178.56700000000001</v>
      </c>
      <c r="L19" t="s">
        <v>63</v>
      </c>
      <c r="M19">
        <v>0</v>
      </c>
      <c r="N19">
        <v>24.9</v>
      </c>
      <c r="O19">
        <v>6.2</v>
      </c>
      <c r="P19">
        <v>6</v>
      </c>
      <c r="Q19">
        <v>1.4</v>
      </c>
      <c r="R19">
        <v>30.3</v>
      </c>
      <c r="S19">
        <v>20.100000000000001</v>
      </c>
      <c r="T19">
        <v>10.199999999999999</v>
      </c>
      <c r="U19">
        <v>26.5</v>
      </c>
      <c r="V19">
        <v>23.2</v>
      </c>
      <c r="W19">
        <v>26.5</v>
      </c>
      <c r="X19">
        <v>23</v>
      </c>
      <c r="Y19">
        <v>1831</v>
      </c>
      <c r="Z19">
        <v>278</v>
      </c>
      <c r="AA19">
        <v>76</v>
      </c>
      <c r="AB19">
        <v>41</v>
      </c>
      <c r="AC19">
        <v>724</v>
      </c>
      <c r="AD19">
        <v>257</v>
      </c>
      <c r="AE19">
        <v>724</v>
      </c>
      <c r="AF19">
        <v>270</v>
      </c>
      <c r="AG19">
        <v>4.5</v>
      </c>
      <c r="AH19">
        <v>1800</v>
      </c>
      <c r="AI19">
        <v>-1</v>
      </c>
    </row>
    <row r="20" spans="1:35">
      <c r="A20">
        <v>11305</v>
      </c>
      <c r="B20">
        <v>73</v>
      </c>
      <c r="C20" t="s">
        <v>101</v>
      </c>
      <c r="D20" t="s">
        <v>46</v>
      </c>
      <c r="E20" t="s">
        <v>47</v>
      </c>
      <c r="F20">
        <v>0.6</v>
      </c>
      <c r="G20">
        <v>-0.22184875000000001</v>
      </c>
      <c r="H20" t="s">
        <v>83</v>
      </c>
      <c r="I20" t="s">
        <v>102</v>
      </c>
      <c r="J20">
        <v>17.667000000000002</v>
      </c>
      <c r="K20">
        <v>178.167</v>
      </c>
      <c r="L20" t="s">
        <v>63</v>
      </c>
      <c r="M20">
        <v>312</v>
      </c>
      <c r="N20">
        <v>23.5</v>
      </c>
      <c r="O20">
        <v>6.3</v>
      </c>
      <c r="P20">
        <v>6.2</v>
      </c>
      <c r="Q20">
        <v>1.3</v>
      </c>
      <c r="R20">
        <v>28.9</v>
      </c>
      <c r="S20">
        <v>18.8</v>
      </c>
      <c r="T20">
        <v>10.1</v>
      </c>
      <c r="U20">
        <v>25.1</v>
      </c>
      <c r="V20">
        <v>21.7</v>
      </c>
      <c r="W20">
        <v>25.1</v>
      </c>
      <c r="X20">
        <v>21.7</v>
      </c>
      <c r="Y20">
        <v>2814</v>
      </c>
      <c r="Z20">
        <v>379</v>
      </c>
      <c r="AA20">
        <v>126</v>
      </c>
      <c r="AB20">
        <v>35</v>
      </c>
      <c r="AC20">
        <v>1027</v>
      </c>
      <c r="AD20">
        <v>413</v>
      </c>
      <c r="AE20">
        <v>1027</v>
      </c>
      <c r="AF20">
        <v>413</v>
      </c>
      <c r="AG20">
        <v>4.26</v>
      </c>
      <c r="AH20">
        <v>1795</v>
      </c>
      <c r="AI20">
        <v>-1</v>
      </c>
    </row>
    <row r="21" spans="1:35">
      <c r="A21">
        <v>17982</v>
      </c>
      <c r="B21">
        <v>164</v>
      </c>
      <c r="C21" t="s">
        <v>103</v>
      </c>
      <c r="D21" t="s">
        <v>86</v>
      </c>
      <c r="E21" t="s">
        <v>53</v>
      </c>
      <c r="F21">
        <v>1.6</v>
      </c>
      <c r="G21">
        <v>0.204119983</v>
      </c>
      <c r="H21" t="s">
        <v>38</v>
      </c>
      <c r="I21" t="s">
        <v>104</v>
      </c>
      <c r="J21">
        <v>37.4</v>
      </c>
      <c r="K21">
        <v>-122.233</v>
      </c>
      <c r="L21" t="s">
        <v>40</v>
      </c>
      <c r="M21">
        <v>150</v>
      </c>
      <c r="N21">
        <v>13.8</v>
      </c>
      <c r="O21">
        <v>11.3</v>
      </c>
      <c r="P21">
        <v>5.5</v>
      </c>
      <c r="Q21">
        <v>3.3</v>
      </c>
      <c r="R21">
        <v>24.2</v>
      </c>
      <c r="S21">
        <v>4</v>
      </c>
      <c r="T21">
        <v>20.2</v>
      </c>
      <c r="U21">
        <v>9.6</v>
      </c>
      <c r="V21">
        <v>17.7</v>
      </c>
      <c r="W21">
        <v>18.100000000000001</v>
      </c>
      <c r="X21">
        <v>9.6</v>
      </c>
      <c r="Y21">
        <v>598</v>
      </c>
      <c r="Z21">
        <v>120</v>
      </c>
      <c r="AA21">
        <v>2</v>
      </c>
      <c r="AB21">
        <v>87</v>
      </c>
      <c r="AC21">
        <v>311</v>
      </c>
      <c r="AD21">
        <v>9</v>
      </c>
      <c r="AE21">
        <v>13</v>
      </c>
      <c r="AF21">
        <v>311</v>
      </c>
      <c r="AG21">
        <v>1.51</v>
      </c>
      <c r="AH21">
        <v>223</v>
      </c>
      <c r="AI21">
        <v>1</v>
      </c>
    </row>
    <row r="22" spans="1:35">
      <c r="A22">
        <v>19569</v>
      </c>
      <c r="B22">
        <v>117</v>
      </c>
      <c r="C22" t="s">
        <v>105</v>
      </c>
      <c r="D22" t="s">
        <v>106</v>
      </c>
      <c r="E22" t="s">
        <v>37</v>
      </c>
      <c r="F22">
        <v>32</v>
      </c>
      <c r="G22">
        <v>1.5051499779999999</v>
      </c>
      <c r="H22" t="s">
        <v>107</v>
      </c>
      <c r="I22" t="s">
        <v>62</v>
      </c>
      <c r="J22">
        <v>5.5</v>
      </c>
      <c r="K22">
        <v>-7.5</v>
      </c>
      <c r="L22" t="s">
        <v>108</v>
      </c>
      <c r="M22">
        <v>152</v>
      </c>
      <c r="N22">
        <v>26</v>
      </c>
      <c r="O22">
        <v>8.8000000000000007</v>
      </c>
      <c r="P22">
        <v>7.5</v>
      </c>
      <c r="Q22">
        <v>0.9</v>
      </c>
      <c r="R22">
        <v>32.5</v>
      </c>
      <c r="S22">
        <v>20.8</v>
      </c>
      <c r="T22">
        <v>11.7</v>
      </c>
      <c r="U22">
        <v>25.9</v>
      </c>
      <c r="V22">
        <v>26.4</v>
      </c>
      <c r="W22">
        <v>27.2</v>
      </c>
      <c r="X22">
        <v>24.8</v>
      </c>
      <c r="Y22">
        <v>2110</v>
      </c>
      <c r="Z22">
        <v>287</v>
      </c>
      <c r="AA22">
        <v>49</v>
      </c>
      <c r="AB22">
        <v>45</v>
      </c>
      <c r="AC22">
        <v>735</v>
      </c>
      <c r="AD22">
        <v>217</v>
      </c>
      <c r="AE22">
        <v>458</v>
      </c>
      <c r="AF22">
        <v>542</v>
      </c>
      <c r="AG22">
        <v>4.51</v>
      </c>
      <c r="AH22">
        <v>1857</v>
      </c>
      <c r="AI22">
        <v>1</v>
      </c>
    </row>
    <row r="23" spans="1:35">
      <c r="A23">
        <v>24893</v>
      </c>
      <c r="B23">
        <v>189</v>
      </c>
      <c r="C23" t="s">
        <v>109</v>
      </c>
      <c r="D23" t="s">
        <v>110</v>
      </c>
      <c r="E23" t="s">
        <v>37</v>
      </c>
      <c r="F23">
        <v>61</v>
      </c>
      <c r="G23">
        <v>1.785329835</v>
      </c>
      <c r="H23" t="s">
        <v>38</v>
      </c>
      <c r="I23" t="s">
        <v>111</v>
      </c>
      <c r="J23">
        <v>44</v>
      </c>
      <c r="K23">
        <v>-122</v>
      </c>
      <c r="L23" t="s">
        <v>40</v>
      </c>
      <c r="M23">
        <v>1446</v>
      </c>
      <c r="N23">
        <v>5</v>
      </c>
      <c r="O23">
        <v>12.8</v>
      </c>
      <c r="P23">
        <v>4.0999999999999996</v>
      </c>
      <c r="Q23">
        <v>6.1</v>
      </c>
      <c r="R23">
        <v>23.5</v>
      </c>
      <c r="S23">
        <v>-7.3</v>
      </c>
      <c r="T23">
        <v>30.8</v>
      </c>
      <c r="U23">
        <v>-1.5</v>
      </c>
      <c r="V23">
        <v>13.1</v>
      </c>
      <c r="W23">
        <v>13.1</v>
      </c>
      <c r="X23">
        <v>-2.1</v>
      </c>
      <c r="Y23">
        <v>1427</v>
      </c>
      <c r="Z23">
        <v>246</v>
      </c>
      <c r="AA23">
        <v>23</v>
      </c>
      <c r="AB23">
        <v>65</v>
      </c>
      <c r="AC23">
        <v>692</v>
      </c>
      <c r="AD23">
        <v>106</v>
      </c>
      <c r="AE23">
        <v>106</v>
      </c>
      <c r="AF23">
        <v>642</v>
      </c>
      <c r="AG23">
        <v>2.0699999999999998</v>
      </c>
      <c r="AH23">
        <v>478</v>
      </c>
      <c r="AI23">
        <v>1</v>
      </c>
    </row>
    <row r="24" spans="1:35">
      <c r="A24">
        <v>3156</v>
      </c>
      <c r="B24">
        <v>113</v>
      </c>
      <c r="C24" t="s">
        <v>112</v>
      </c>
      <c r="D24" t="s">
        <v>113</v>
      </c>
      <c r="E24" t="s">
        <v>62</v>
      </c>
      <c r="F24">
        <v>14.8</v>
      </c>
      <c r="G24">
        <v>1.1702617150000001</v>
      </c>
      <c r="H24" t="s">
        <v>114</v>
      </c>
      <c r="I24" t="s">
        <v>62</v>
      </c>
      <c r="J24">
        <v>3</v>
      </c>
      <c r="K24">
        <v>102.333</v>
      </c>
      <c r="L24" t="s">
        <v>40</v>
      </c>
      <c r="M24">
        <v>228</v>
      </c>
      <c r="N24">
        <v>25.8</v>
      </c>
      <c r="O24">
        <v>9.5</v>
      </c>
      <c r="P24">
        <v>8.5</v>
      </c>
      <c r="Q24">
        <v>0.5</v>
      </c>
      <c r="R24">
        <v>31.5</v>
      </c>
      <c r="S24">
        <v>20.399999999999999</v>
      </c>
      <c r="T24">
        <v>11.1</v>
      </c>
      <c r="U24">
        <v>25.4</v>
      </c>
      <c r="V24">
        <v>25.9</v>
      </c>
      <c r="W24">
        <v>26.4</v>
      </c>
      <c r="X24">
        <v>25.1</v>
      </c>
      <c r="Y24">
        <v>2012</v>
      </c>
      <c r="Z24">
        <v>255</v>
      </c>
      <c r="AA24">
        <v>102</v>
      </c>
      <c r="AB24">
        <v>30</v>
      </c>
      <c r="AC24">
        <v>719</v>
      </c>
      <c r="AD24">
        <v>327</v>
      </c>
      <c r="AE24">
        <v>486</v>
      </c>
      <c r="AF24">
        <v>652</v>
      </c>
      <c r="AG24">
        <v>4.51</v>
      </c>
      <c r="AH24">
        <v>2270</v>
      </c>
      <c r="AI24">
        <v>1</v>
      </c>
    </row>
    <row r="25" spans="1:35">
      <c r="A25">
        <v>23821</v>
      </c>
      <c r="B25">
        <v>40</v>
      </c>
      <c r="C25" t="s">
        <v>115</v>
      </c>
      <c r="D25" t="s">
        <v>116</v>
      </c>
      <c r="E25" t="s">
        <v>47</v>
      </c>
      <c r="F25">
        <v>1</v>
      </c>
      <c r="G25">
        <v>0</v>
      </c>
      <c r="H25" t="s">
        <v>48</v>
      </c>
      <c r="I25" t="s">
        <v>62</v>
      </c>
      <c r="J25">
        <v>30.516999999999999</v>
      </c>
      <c r="K25">
        <v>145.13300000000001</v>
      </c>
      <c r="L25" t="s">
        <v>50</v>
      </c>
      <c r="M25">
        <v>106</v>
      </c>
      <c r="N25">
        <v>19.899999999999999</v>
      </c>
      <c r="O25">
        <v>13.8</v>
      </c>
      <c r="P25">
        <v>4.5</v>
      </c>
      <c r="Q25">
        <v>5.9</v>
      </c>
      <c r="R25">
        <v>35.200000000000003</v>
      </c>
      <c r="S25">
        <v>5</v>
      </c>
      <c r="T25">
        <v>30.2</v>
      </c>
      <c r="U25">
        <v>26.7</v>
      </c>
      <c r="V25">
        <v>13.6</v>
      </c>
      <c r="W25">
        <v>27.3</v>
      </c>
      <c r="X25">
        <v>12.1</v>
      </c>
      <c r="Y25">
        <v>338</v>
      </c>
      <c r="Z25">
        <v>44</v>
      </c>
      <c r="AA25">
        <v>16</v>
      </c>
      <c r="AB25">
        <v>28</v>
      </c>
      <c r="AC25">
        <v>116</v>
      </c>
      <c r="AD25">
        <v>67</v>
      </c>
      <c r="AE25">
        <v>100</v>
      </c>
      <c r="AF25">
        <v>68</v>
      </c>
      <c r="AG25">
        <v>2.0699999999999998</v>
      </c>
      <c r="AH25">
        <v>490</v>
      </c>
      <c r="AI25">
        <v>-1</v>
      </c>
    </row>
    <row r="26" spans="1:35">
      <c r="A26">
        <v>10692</v>
      </c>
      <c r="B26">
        <v>71</v>
      </c>
      <c r="C26" t="s">
        <v>117</v>
      </c>
      <c r="D26" t="s">
        <v>118</v>
      </c>
      <c r="E26" t="s">
        <v>37</v>
      </c>
      <c r="F26">
        <v>15</v>
      </c>
      <c r="G26">
        <v>1.1760912590000001</v>
      </c>
      <c r="H26" t="s">
        <v>83</v>
      </c>
      <c r="I26" t="s">
        <v>119</v>
      </c>
      <c r="J26">
        <v>17.757999999999999</v>
      </c>
      <c r="K26">
        <v>178.577</v>
      </c>
      <c r="L26" t="s">
        <v>63</v>
      </c>
      <c r="M26">
        <v>13</v>
      </c>
      <c r="N26">
        <v>24.9</v>
      </c>
      <c r="O26">
        <v>6.3</v>
      </c>
      <c r="P26">
        <v>6.3</v>
      </c>
      <c r="Q26">
        <v>1.3</v>
      </c>
      <c r="R26">
        <v>30.1</v>
      </c>
      <c r="S26">
        <v>20.100000000000001</v>
      </c>
      <c r="T26">
        <v>10</v>
      </c>
      <c r="U26">
        <v>26.5</v>
      </c>
      <c r="V26">
        <v>23.3</v>
      </c>
      <c r="W26">
        <v>26.5</v>
      </c>
      <c r="X26">
        <v>23.2</v>
      </c>
      <c r="Y26">
        <v>2767</v>
      </c>
      <c r="Z26">
        <v>390</v>
      </c>
      <c r="AA26">
        <v>113</v>
      </c>
      <c r="AB26">
        <v>38</v>
      </c>
      <c r="AC26">
        <v>1012</v>
      </c>
      <c r="AD26">
        <v>379</v>
      </c>
      <c r="AE26">
        <v>1012</v>
      </c>
      <c r="AF26">
        <v>381</v>
      </c>
      <c r="AG26">
        <v>4.51</v>
      </c>
      <c r="AH26">
        <v>1864</v>
      </c>
      <c r="AI26">
        <v>-1</v>
      </c>
    </row>
    <row r="27" spans="1:35">
      <c r="A27">
        <v>15714</v>
      </c>
      <c r="B27">
        <v>107</v>
      </c>
      <c r="C27" t="s">
        <v>120</v>
      </c>
      <c r="D27" t="s">
        <v>42</v>
      </c>
      <c r="E27" t="s">
        <v>37</v>
      </c>
      <c r="F27">
        <v>7</v>
      </c>
      <c r="G27">
        <v>0.84509803999999999</v>
      </c>
      <c r="H27" t="s">
        <v>121</v>
      </c>
      <c r="I27" t="s">
        <v>122</v>
      </c>
      <c r="J27">
        <v>9.5</v>
      </c>
      <c r="K27">
        <v>147.267</v>
      </c>
      <c r="L27" t="s">
        <v>63</v>
      </c>
      <c r="M27">
        <v>30</v>
      </c>
      <c r="N27">
        <v>26.8</v>
      </c>
      <c r="O27">
        <v>8.3000000000000007</v>
      </c>
      <c r="P27">
        <v>7.6</v>
      </c>
      <c r="Q27">
        <v>0.8</v>
      </c>
      <c r="R27">
        <v>32.5</v>
      </c>
      <c r="S27">
        <v>21.6</v>
      </c>
      <c r="T27">
        <v>10.9</v>
      </c>
      <c r="U27">
        <v>27.5</v>
      </c>
      <c r="V27">
        <v>25.7</v>
      </c>
      <c r="W27">
        <v>27.7</v>
      </c>
      <c r="X27">
        <v>25.6</v>
      </c>
      <c r="Y27">
        <v>1184</v>
      </c>
      <c r="Z27">
        <v>201</v>
      </c>
      <c r="AA27">
        <v>33</v>
      </c>
      <c r="AB27">
        <v>60</v>
      </c>
      <c r="AC27">
        <v>556</v>
      </c>
      <c r="AD27">
        <v>117</v>
      </c>
      <c r="AE27">
        <v>486</v>
      </c>
      <c r="AF27">
        <v>123</v>
      </c>
      <c r="AG27">
        <v>3.26</v>
      </c>
      <c r="AH27">
        <v>907</v>
      </c>
      <c r="AI27">
        <v>-1</v>
      </c>
    </row>
    <row r="28" spans="1:35">
      <c r="A28">
        <v>20585</v>
      </c>
      <c r="B28">
        <v>78</v>
      </c>
      <c r="C28" t="s">
        <v>123</v>
      </c>
      <c r="D28" t="s">
        <v>124</v>
      </c>
      <c r="E28" t="s">
        <v>37</v>
      </c>
      <c r="F28">
        <v>20</v>
      </c>
      <c r="G28">
        <v>1.301029996</v>
      </c>
      <c r="H28" t="s">
        <v>83</v>
      </c>
      <c r="I28" t="s">
        <v>125</v>
      </c>
      <c r="J28">
        <v>17.356000000000002</v>
      </c>
      <c r="K28">
        <v>178.67500000000001</v>
      </c>
      <c r="L28" t="s">
        <v>63</v>
      </c>
      <c r="M28">
        <v>3</v>
      </c>
      <c r="N28">
        <v>25</v>
      </c>
      <c r="O28">
        <v>6.3</v>
      </c>
      <c r="P28">
        <v>6.4</v>
      </c>
      <c r="Q28">
        <v>1.2</v>
      </c>
      <c r="R28">
        <v>30.2</v>
      </c>
      <c r="S28">
        <v>20.399999999999999</v>
      </c>
      <c r="T28">
        <v>9.8000000000000007</v>
      </c>
      <c r="U28">
        <v>26.5</v>
      </c>
      <c r="V28">
        <v>23.4</v>
      </c>
      <c r="W28">
        <v>26.5</v>
      </c>
      <c r="X28">
        <v>23.4</v>
      </c>
      <c r="Y28">
        <v>2664</v>
      </c>
      <c r="Z28">
        <v>384</v>
      </c>
      <c r="AA28">
        <v>103</v>
      </c>
      <c r="AB28">
        <v>40</v>
      </c>
      <c r="AC28">
        <v>1011</v>
      </c>
      <c r="AD28">
        <v>349</v>
      </c>
      <c r="AE28">
        <v>1011</v>
      </c>
      <c r="AF28">
        <v>349</v>
      </c>
      <c r="AG28">
        <v>4.51</v>
      </c>
      <c r="AH28">
        <v>1864</v>
      </c>
      <c r="AI28">
        <v>-1</v>
      </c>
    </row>
    <row r="29" spans="1:35">
      <c r="A29">
        <v>32237</v>
      </c>
      <c r="B29">
        <v>81</v>
      </c>
      <c r="C29" t="s">
        <v>126</v>
      </c>
      <c r="D29" t="s">
        <v>91</v>
      </c>
      <c r="E29" t="s">
        <v>87</v>
      </c>
      <c r="F29">
        <v>7</v>
      </c>
      <c r="G29">
        <v>0.84509803999999999</v>
      </c>
      <c r="H29" t="s">
        <v>83</v>
      </c>
      <c r="I29" t="s">
        <v>127</v>
      </c>
      <c r="J29">
        <v>17.081</v>
      </c>
      <c r="K29">
        <v>179.06899999999999</v>
      </c>
      <c r="L29" t="s">
        <v>63</v>
      </c>
      <c r="M29">
        <v>2</v>
      </c>
      <c r="N29">
        <v>25.4</v>
      </c>
      <c r="O29">
        <v>6.2</v>
      </c>
      <c r="P29">
        <v>6.5</v>
      </c>
      <c r="Q29">
        <v>1.1000000000000001</v>
      </c>
      <c r="R29">
        <v>30.4</v>
      </c>
      <c r="S29">
        <v>20.9</v>
      </c>
      <c r="T29">
        <v>9.5</v>
      </c>
      <c r="U29">
        <v>26.8</v>
      </c>
      <c r="V29">
        <v>23.9</v>
      </c>
      <c r="W29">
        <v>26.8</v>
      </c>
      <c r="X29">
        <v>23.9</v>
      </c>
      <c r="Y29">
        <v>2494</v>
      </c>
      <c r="Z29">
        <v>362</v>
      </c>
      <c r="AA29">
        <v>88</v>
      </c>
      <c r="AB29">
        <v>44</v>
      </c>
      <c r="AC29">
        <v>1003</v>
      </c>
      <c r="AD29">
        <v>298</v>
      </c>
      <c r="AE29">
        <v>1003</v>
      </c>
      <c r="AF29">
        <v>298</v>
      </c>
      <c r="AG29">
        <v>4.26</v>
      </c>
      <c r="AH29">
        <v>1886</v>
      </c>
      <c r="AI29">
        <v>-1</v>
      </c>
    </row>
    <row r="30" spans="1:35">
      <c r="A30">
        <v>16107</v>
      </c>
      <c r="B30">
        <v>122</v>
      </c>
      <c r="C30" t="s">
        <v>128</v>
      </c>
      <c r="D30" t="s">
        <v>129</v>
      </c>
      <c r="E30" t="s">
        <v>53</v>
      </c>
      <c r="F30">
        <v>2.9</v>
      </c>
      <c r="G30">
        <v>0.46239799799999998</v>
      </c>
      <c r="H30" t="s">
        <v>130</v>
      </c>
      <c r="I30" t="s">
        <v>131</v>
      </c>
      <c r="J30">
        <v>9.1669999999999998</v>
      </c>
      <c r="K30">
        <v>-79.849999999999994</v>
      </c>
      <c r="L30" t="s">
        <v>40</v>
      </c>
      <c r="M30">
        <v>94</v>
      </c>
      <c r="N30">
        <v>26.3</v>
      </c>
      <c r="O30">
        <v>6.7</v>
      </c>
      <c r="P30">
        <v>7.3</v>
      </c>
      <c r="Q30">
        <v>0.7</v>
      </c>
      <c r="R30">
        <v>31.2</v>
      </c>
      <c r="S30">
        <v>22.1</v>
      </c>
      <c r="T30">
        <v>9.1</v>
      </c>
      <c r="U30">
        <v>25.7</v>
      </c>
      <c r="V30">
        <v>26.4</v>
      </c>
      <c r="W30">
        <v>27.3</v>
      </c>
      <c r="X30">
        <v>25.5</v>
      </c>
      <c r="Y30">
        <v>2607</v>
      </c>
      <c r="Z30">
        <v>390</v>
      </c>
      <c r="AA30">
        <v>29</v>
      </c>
      <c r="AB30">
        <v>56</v>
      </c>
      <c r="AC30">
        <v>1026</v>
      </c>
      <c r="AD30">
        <v>138</v>
      </c>
      <c r="AE30">
        <v>407</v>
      </c>
      <c r="AF30">
        <v>705</v>
      </c>
      <c r="AG30">
        <v>4.51</v>
      </c>
      <c r="AH30">
        <v>2146</v>
      </c>
      <c r="AI30">
        <v>1</v>
      </c>
    </row>
    <row r="31" spans="1:35">
      <c r="A31">
        <v>19395</v>
      </c>
      <c r="B31">
        <v>140</v>
      </c>
      <c r="C31" t="s">
        <v>132</v>
      </c>
      <c r="D31" t="s">
        <v>133</v>
      </c>
      <c r="E31" t="s">
        <v>37</v>
      </c>
      <c r="F31">
        <v>9.67</v>
      </c>
      <c r="G31">
        <v>0.98542647400000005</v>
      </c>
      <c r="H31" t="s">
        <v>134</v>
      </c>
      <c r="I31" t="s">
        <v>62</v>
      </c>
      <c r="J31">
        <v>30.332999999999998</v>
      </c>
      <c r="K31">
        <v>130.4</v>
      </c>
      <c r="L31" t="s">
        <v>40</v>
      </c>
      <c r="M31">
        <v>530</v>
      </c>
      <c r="N31">
        <v>18.2</v>
      </c>
      <c r="O31">
        <v>6.3</v>
      </c>
      <c r="P31">
        <v>2.8</v>
      </c>
      <c r="Q31">
        <v>5.5</v>
      </c>
      <c r="R31">
        <v>29.1</v>
      </c>
      <c r="S31">
        <v>7.3</v>
      </c>
      <c r="T31">
        <v>21.8</v>
      </c>
      <c r="U31">
        <v>22.5</v>
      </c>
      <c r="V31">
        <v>11.2</v>
      </c>
      <c r="W31">
        <v>25.4</v>
      </c>
      <c r="X31">
        <v>11.2</v>
      </c>
      <c r="Y31">
        <v>3042</v>
      </c>
      <c r="Z31">
        <v>521</v>
      </c>
      <c r="AA31">
        <v>137</v>
      </c>
      <c r="AB31">
        <v>39</v>
      </c>
      <c r="AC31">
        <v>1117</v>
      </c>
      <c r="AD31">
        <v>495</v>
      </c>
      <c r="AE31">
        <v>837</v>
      </c>
      <c r="AF31">
        <v>495</v>
      </c>
      <c r="AG31">
        <v>4.26</v>
      </c>
      <c r="AH31">
        <v>1335</v>
      </c>
      <c r="AI31">
        <v>1</v>
      </c>
    </row>
    <row r="32" spans="1:35">
      <c r="A32">
        <v>19849</v>
      </c>
      <c r="B32">
        <v>64</v>
      </c>
      <c r="C32" t="s">
        <v>135</v>
      </c>
      <c r="D32" t="s">
        <v>42</v>
      </c>
      <c r="E32" t="s">
        <v>37</v>
      </c>
      <c r="F32">
        <v>8</v>
      </c>
      <c r="G32">
        <v>0.90308998699999998</v>
      </c>
      <c r="H32" t="s">
        <v>83</v>
      </c>
      <c r="I32" t="s">
        <v>136</v>
      </c>
      <c r="J32">
        <v>18.966999999999999</v>
      </c>
      <c r="K32">
        <v>178.28299999999999</v>
      </c>
      <c r="L32" t="s">
        <v>63</v>
      </c>
      <c r="M32">
        <v>72</v>
      </c>
      <c r="N32">
        <v>24.1</v>
      </c>
      <c r="O32">
        <v>6.4</v>
      </c>
      <c r="P32">
        <v>5.9</v>
      </c>
      <c r="Q32">
        <v>1.5</v>
      </c>
      <c r="R32">
        <v>29.8</v>
      </c>
      <c r="S32">
        <v>19.100000000000001</v>
      </c>
      <c r="T32">
        <v>10.7</v>
      </c>
      <c r="U32">
        <v>25.7</v>
      </c>
      <c r="V32">
        <v>22.3</v>
      </c>
      <c r="W32">
        <v>26</v>
      </c>
      <c r="X32">
        <v>22.2</v>
      </c>
      <c r="Y32">
        <v>2314</v>
      </c>
      <c r="Z32">
        <v>316</v>
      </c>
      <c r="AA32">
        <v>119</v>
      </c>
      <c r="AB32">
        <v>34</v>
      </c>
      <c r="AC32">
        <v>836</v>
      </c>
      <c r="AD32">
        <v>372</v>
      </c>
      <c r="AE32">
        <v>834</v>
      </c>
      <c r="AF32">
        <v>384</v>
      </c>
      <c r="AG32">
        <v>4.51</v>
      </c>
      <c r="AH32">
        <v>1864</v>
      </c>
      <c r="AI32">
        <v>-1</v>
      </c>
    </row>
    <row r="33" spans="1:35">
      <c r="A33">
        <v>11723</v>
      </c>
      <c r="B33">
        <v>53</v>
      </c>
      <c r="C33" t="s">
        <v>137</v>
      </c>
      <c r="D33" t="s">
        <v>138</v>
      </c>
      <c r="E33" t="s">
        <v>53</v>
      </c>
      <c r="F33">
        <v>2</v>
      </c>
      <c r="G33">
        <v>0.30102999600000002</v>
      </c>
      <c r="H33" t="s">
        <v>48</v>
      </c>
      <c r="I33" t="s">
        <v>139</v>
      </c>
      <c r="J33">
        <v>24.65</v>
      </c>
      <c r="K33">
        <v>113.7</v>
      </c>
      <c r="L33" t="s">
        <v>40</v>
      </c>
      <c r="M33">
        <v>7</v>
      </c>
      <c r="N33">
        <v>22.3</v>
      </c>
      <c r="O33">
        <v>10.7</v>
      </c>
      <c r="P33">
        <v>4.5999999999999996</v>
      </c>
      <c r="Q33">
        <v>4.0999999999999996</v>
      </c>
      <c r="R33">
        <v>33.799999999999997</v>
      </c>
      <c r="S33">
        <v>10.8</v>
      </c>
      <c r="T33">
        <v>23</v>
      </c>
      <c r="U33">
        <v>18.2</v>
      </c>
      <c r="V33">
        <v>23.1</v>
      </c>
      <c r="W33">
        <v>27.6</v>
      </c>
      <c r="X33">
        <v>17</v>
      </c>
      <c r="Y33">
        <v>216</v>
      </c>
      <c r="Z33">
        <v>50</v>
      </c>
      <c r="AA33">
        <v>0</v>
      </c>
      <c r="AB33">
        <v>83</v>
      </c>
      <c r="AC33">
        <v>127</v>
      </c>
      <c r="AD33">
        <v>5</v>
      </c>
      <c r="AE33">
        <v>54</v>
      </c>
      <c r="AF33">
        <v>108</v>
      </c>
      <c r="AG33">
        <v>1.51</v>
      </c>
      <c r="AH33">
        <v>464</v>
      </c>
      <c r="AI33">
        <v>-1</v>
      </c>
    </row>
    <row r="34" spans="1:35">
      <c r="A34">
        <v>18175</v>
      </c>
      <c r="B34">
        <v>26</v>
      </c>
      <c r="C34" t="s">
        <v>140</v>
      </c>
      <c r="D34" t="s">
        <v>141</v>
      </c>
      <c r="E34" t="s">
        <v>53</v>
      </c>
      <c r="F34">
        <v>0.6</v>
      </c>
      <c r="G34">
        <v>-0.22184875000000001</v>
      </c>
      <c r="H34" t="s">
        <v>96</v>
      </c>
      <c r="I34" t="s">
        <v>142</v>
      </c>
      <c r="J34">
        <v>33.991999999999997</v>
      </c>
      <c r="K34">
        <v>18.975000000000001</v>
      </c>
      <c r="L34" t="s">
        <v>40</v>
      </c>
      <c r="M34">
        <v>387</v>
      </c>
      <c r="N34">
        <v>15.7</v>
      </c>
      <c r="O34">
        <v>11.2</v>
      </c>
      <c r="P34">
        <v>5.3</v>
      </c>
      <c r="Q34">
        <v>3.5</v>
      </c>
      <c r="R34">
        <v>27.3</v>
      </c>
      <c r="S34">
        <v>6.3</v>
      </c>
      <c r="T34">
        <v>21</v>
      </c>
      <c r="U34">
        <v>12.2</v>
      </c>
      <c r="V34">
        <v>20.2</v>
      </c>
      <c r="W34">
        <v>20.3</v>
      </c>
      <c r="X34">
        <v>11.5</v>
      </c>
      <c r="Y34">
        <v>1052</v>
      </c>
      <c r="Z34">
        <v>160</v>
      </c>
      <c r="AA34">
        <v>29</v>
      </c>
      <c r="AB34">
        <v>59</v>
      </c>
      <c r="AC34">
        <v>468</v>
      </c>
      <c r="AD34">
        <v>95</v>
      </c>
      <c r="AE34">
        <v>98</v>
      </c>
      <c r="AF34">
        <v>459</v>
      </c>
      <c r="AG34">
        <v>2.0099999999999998</v>
      </c>
      <c r="AH34">
        <v>517</v>
      </c>
      <c r="AI34">
        <v>-1</v>
      </c>
    </row>
    <row r="35" spans="1:35">
      <c r="A35">
        <v>14954</v>
      </c>
      <c r="B35">
        <v>18</v>
      </c>
      <c r="C35" t="s">
        <v>143</v>
      </c>
      <c r="D35" t="s">
        <v>141</v>
      </c>
      <c r="E35" t="s">
        <v>53</v>
      </c>
      <c r="F35">
        <v>1.7</v>
      </c>
      <c r="G35">
        <v>0.230448921</v>
      </c>
      <c r="H35" t="s">
        <v>48</v>
      </c>
      <c r="I35" t="s">
        <v>62</v>
      </c>
      <c r="J35">
        <v>36.917000000000002</v>
      </c>
      <c r="K35">
        <v>142.417</v>
      </c>
      <c r="L35" t="s">
        <v>40</v>
      </c>
      <c r="M35">
        <v>366</v>
      </c>
      <c r="N35">
        <v>13</v>
      </c>
      <c r="O35">
        <v>12.5</v>
      </c>
      <c r="P35">
        <v>4.9000000000000004</v>
      </c>
      <c r="Q35">
        <v>4.4000000000000004</v>
      </c>
      <c r="R35">
        <v>27.7</v>
      </c>
      <c r="S35">
        <v>2.6</v>
      </c>
      <c r="T35">
        <v>25.1</v>
      </c>
      <c r="U35">
        <v>7.5</v>
      </c>
      <c r="V35">
        <v>18.600000000000001</v>
      </c>
      <c r="W35">
        <v>18.600000000000001</v>
      </c>
      <c r="X35">
        <v>7.5</v>
      </c>
      <c r="Y35">
        <v>723</v>
      </c>
      <c r="Z35">
        <v>92</v>
      </c>
      <c r="AA35">
        <v>32</v>
      </c>
      <c r="AB35">
        <v>36</v>
      </c>
      <c r="AC35">
        <v>259</v>
      </c>
      <c r="AD35">
        <v>102</v>
      </c>
      <c r="AE35">
        <v>102</v>
      </c>
      <c r="AF35">
        <v>259</v>
      </c>
      <c r="AG35">
        <v>2.2599999999999998</v>
      </c>
      <c r="AH35">
        <v>698</v>
      </c>
      <c r="AI35">
        <v>-1</v>
      </c>
    </row>
    <row r="36" spans="1:35">
      <c r="A36">
        <v>32697</v>
      </c>
      <c r="B36">
        <v>38</v>
      </c>
      <c r="C36" t="s">
        <v>144</v>
      </c>
      <c r="D36" t="s">
        <v>141</v>
      </c>
      <c r="E36" t="s">
        <v>37</v>
      </c>
      <c r="F36">
        <v>7</v>
      </c>
      <c r="G36">
        <v>0.84509803999999999</v>
      </c>
      <c r="H36" t="s">
        <v>48</v>
      </c>
      <c r="I36" t="s">
        <v>145</v>
      </c>
      <c r="J36">
        <v>31.689</v>
      </c>
      <c r="K36">
        <v>115.886</v>
      </c>
      <c r="L36" t="s">
        <v>40</v>
      </c>
      <c r="M36">
        <v>60</v>
      </c>
      <c r="N36">
        <v>18.3</v>
      </c>
      <c r="O36">
        <v>11.5</v>
      </c>
      <c r="P36">
        <v>4.9000000000000004</v>
      </c>
      <c r="Q36">
        <v>4.0999999999999996</v>
      </c>
      <c r="R36">
        <v>31.7</v>
      </c>
      <c r="S36">
        <v>8.5</v>
      </c>
      <c r="T36">
        <v>23.2</v>
      </c>
      <c r="U36">
        <v>13.5</v>
      </c>
      <c r="V36">
        <v>23.5</v>
      </c>
      <c r="W36">
        <v>23.9</v>
      </c>
      <c r="X36">
        <v>13.5</v>
      </c>
      <c r="Y36">
        <v>762</v>
      </c>
      <c r="Z36">
        <v>160</v>
      </c>
      <c r="AA36">
        <v>8</v>
      </c>
      <c r="AB36">
        <v>84</v>
      </c>
      <c r="AC36">
        <v>426</v>
      </c>
      <c r="AD36">
        <v>33</v>
      </c>
      <c r="AE36">
        <v>39</v>
      </c>
      <c r="AF36">
        <v>426</v>
      </c>
      <c r="AG36">
        <v>1.51</v>
      </c>
      <c r="AH36">
        <v>575</v>
      </c>
      <c r="AI36">
        <v>-1</v>
      </c>
    </row>
    <row r="37" spans="1:35">
      <c r="A37">
        <v>6851</v>
      </c>
      <c r="B37">
        <v>222</v>
      </c>
      <c r="C37" t="s">
        <v>146</v>
      </c>
      <c r="D37" t="s">
        <v>147</v>
      </c>
      <c r="E37" t="s">
        <v>53</v>
      </c>
      <c r="F37">
        <v>0.08</v>
      </c>
      <c r="G37">
        <v>-1.096910013</v>
      </c>
      <c r="H37" t="s">
        <v>148</v>
      </c>
      <c r="I37" t="s">
        <v>149</v>
      </c>
      <c r="J37">
        <v>74.475999999999999</v>
      </c>
      <c r="K37">
        <v>-20.629000000000001</v>
      </c>
      <c r="L37" t="s">
        <v>40</v>
      </c>
      <c r="M37">
        <v>83</v>
      </c>
      <c r="N37">
        <v>-11.1</v>
      </c>
      <c r="O37">
        <v>7</v>
      </c>
      <c r="P37">
        <v>2.1</v>
      </c>
      <c r="Q37">
        <v>9.3000000000000007</v>
      </c>
      <c r="R37">
        <v>6</v>
      </c>
      <c r="S37">
        <v>-26.5</v>
      </c>
      <c r="T37">
        <v>32.5</v>
      </c>
      <c r="U37">
        <v>-4.3</v>
      </c>
      <c r="V37">
        <v>-7.4</v>
      </c>
      <c r="W37">
        <v>1.7</v>
      </c>
      <c r="X37">
        <v>-21.4</v>
      </c>
      <c r="Y37">
        <v>252</v>
      </c>
      <c r="Z37">
        <v>27</v>
      </c>
      <c r="AA37">
        <v>11</v>
      </c>
      <c r="AB37">
        <v>22</v>
      </c>
      <c r="AC37">
        <v>76</v>
      </c>
      <c r="AD37">
        <v>40</v>
      </c>
      <c r="AE37">
        <v>60</v>
      </c>
      <c r="AF37">
        <v>68</v>
      </c>
      <c r="AG37">
        <v>2.6</v>
      </c>
      <c r="AH37">
        <v>4</v>
      </c>
      <c r="AI37">
        <v>1</v>
      </c>
    </row>
    <row r="38" spans="1:35">
      <c r="A38">
        <v>30345</v>
      </c>
      <c r="B38">
        <v>156</v>
      </c>
      <c r="C38" t="s">
        <v>150</v>
      </c>
      <c r="D38" t="s">
        <v>151</v>
      </c>
      <c r="E38" t="s">
        <v>47</v>
      </c>
      <c r="F38">
        <v>0.2</v>
      </c>
      <c r="G38">
        <v>-0.69897000399999998</v>
      </c>
      <c r="H38" t="s">
        <v>38</v>
      </c>
      <c r="I38" t="s">
        <v>152</v>
      </c>
      <c r="J38">
        <v>35.966999999999999</v>
      </c>
      <c r="K38">
        <v>-79</v>
      </c>
      <c r="L38" t="s">
        <v>40</v>
      </c>
      <c r="M38">
        <v>99</v>
      </c>
      <c r="N38">
        <v>14.9</v>
      </c>
      <c r="O38">
        <v>13.4</v>
      </c>
      <c r="P38">
        <v>3.9</v>
      </c>
      <c r="Q38">
        <v>7.6</v>
      </c>
      <c r="R38">
        <v>31.8</v>
      </c>
      <c r="S38">
        <v>-2.4</v>
      </c>
      <c r="T38">
        <v>34.200000000000003</v>
      </c>
      <c r="U38">
        <v>24.6</v>
      </c>
      <c r="V38">
        <v>10.199999999999999</v>
      </c>
      <c r="W38">
        <v>24.6</v>
      </c>
      <c r="X38">
        <v>4.8</v>
      </c>
      <c r="Y38">
        <v>1150</v>
      </c>
      <c r="Z38">
        <v>113</v>
      </c>
      <c r="AA38">
        <v>81</v>
      </c>
      <c r="AB38">
        <v>12</v>
      </c>
      <c r="AC38">
        <v>325</v>
      </c>
      <c r="AD38">
        <v>252</v>
      </c>
      <c r="AE38">
        <v>325</v>
      </c>
      <c r="AF38">
        <v>277</v>
      </c>
      <c r="AG38">
        <v>3.26</v>
      </c>
      <c r="AH38">
        <v>1274</v>
      </c>
      <c r="AI38">
        <v>1</v>
      </c>
    </row>
    <row r="39" spans="1:35">
      <c r="A39">
        <v>26673</v>
      </c>
      <c r="B39">
        <v>209</v>
      </c>
      <c r="C39" t="s">
        <v>153</v>
      </c>
      <c r="D39" t="s">
        <v>116</v>
      </c>
      <c r="E39" t="s">
        <v>47</v>
      </c>
      <c r="F39">
        <v>0.70699999999999996</v>
      </c>
      <c r="G39">
        <v>-0.15058058599999999</v>
      </c>
      <c r="H39" t="s">
        <v>154</v>
      </c>
      <c r="I39" t="s">
        <v>62</v>
      </c>
      <c r="J39">
        <v>62</v>
      </c>
      <c r="K39">
        <v>27</v>
      </c>
      <c r="L39" t="s">
        <v>40</v>
      </c>
      <c r="M39">
        <v>114</v>
      </c>
      <c r="N39">
        <v>3.4</v>
      </c>
      <c r="O39">
        <v>7.3</v>
      </c>
      <c r="P39">
        <v>2.1</v>
      </c>
      <c r="Q39">
        <v>9</v>
      </c>
      <c r="R39">
        <v>21.2</v>
      </c>
      <c r="S39">
        <v>-12.2</v>
      </c>
      <c r="T39">
        <v>33.4</v>
      </c>
      <c r="U39">
        <v>13.5</v>
      </c>
      <c r="V39">
        <v>-3.6</v>
      </c>
      <c r="W39">
        <v>15.2</v>
      </c>
      <c r="X39">
        <v>-8.1</v>
      </c>
      <c r="Y39">
        <v>637</v>
      </c>
      <c r="Z39">
        <v>84</v>
      </c>
      <c r="AA39">
        <v>33</v>
      </c>
      <c r="AB39">
        <v>29</v>
      </c>
      <c r="AC39">
        <v>221</v>
      </c>
      <c r="AD39">
        <v>104</v>
      </c>
      <c r="AE39">
        <v>209</v>
      </c>
      <c r="AF39">
        <v>129</v>
      </c>
      <c r="AG39">
        <v>2.76</v>
      </c>
      <c r="AH39">
        <v>477</v>
      </c>
      <c r="AI39">
        <v>1</v>
      </c>
    </row>
    <row r="40" spans="1:35">
      <c r="A40">
        <v>6787</v>
      </c>
      <c r="B40">
        <v>137</v>
      </c>
      <c r="C40" t="s">
        <v>155</v>
      </c>
      <c r="D40" t="s">
        <v>156</v>
      </c>
      <c r="E40" t="s">
        <v>53</v>
      </c>
      <c r="F40">
        <v>7</v>
      </c>
      <c r="G40">
        <v>0.84509803999999999</v>
      </c>
      <c r="H40" t="s">
        <v>157</v>
      </c>
      <c r="I40" t="s">
        <v>158</v>
      </c>
      <c r="J40">
        <v>24.748999999999999</v>
      </c>
      <c r="K40">
        <v>-99.799000000000007</v>
      </c>
      <c r="L40" t="s">
        <v>40</v>
      </c>
      <c r="M40">
        <v>736</v>
      </c>
      <c r="N40">
        <v>20.7</v>
      </c>
      <c r="O40">
        <v>14.3</v>
      </c>
      <c r="P40">
        <v>5.5</v>
      </c>
      <c r="Q40">
        <v>4</v>
      </c>
      <c r="R40">
        <v>32.9</v>
      </c>
      <c r="S40">
        <v>7.2</v>
      </c>
      <c r="T40">
        <v>25.7</v>
      </c>
      <c r="U40">
        <v>23.5</v>
      </c>
      <c r="V40">
        <v>15.2</v>
      </c>
      <c r="W40">
        <v>25.4</v>
      </c>
      <c r="X40">
        <v>15.2</v>
      </c>
      <c r="Y40">
        <v>703</v>
      </c>
      <c r="Z40">
        <v>149</v>
      </c>
      <c r="AA40">
        <v>14</v>
      </c>
      <c r="AB40">
        <v>71</v>
      </c>
      <c r="AC40">
        <v>325</v>
      </c>
      <c r="AD40">
        <v>54</v>
      </c>
      <c r="AE40">
        <v>268</v>
      </c>
      <c r="AF40">
        <v>54</v>
      </c>
      <c r="AG40">
        <v>2.2599999999999998</v>
      </c>
      <c r="AH40">
        <v>844</v>
      </c>
      <c r="AI40">
        <v>1</v>
      </c>
    </row>
    <row r="41" spans="1:35">
      <c r="A41">
        <v>4175</v>
      </c>
      <c r="B41">
        <v>10</v>
      </c>
      <c r="C41" t="s">
        <v>159</v>
      </c>
      <c r="D41" t="s">
        <v>160</v>
      </c>
      <c r="E41" t="s">
        <v>53</v>
      </c>
      <c r="F41">
        <v>0.5</v>
      </c>
      <c r="G41">
        <v>-0.30102999600000002</v>
      </c>
      <c r="H41" t="s">
        <v>161</v>
      </c>
      <c r="I41" t="s">
        <v>162</v>
      </c>
      <c r="J41">
        <v>42.768999999999998</v>
      </c>
      <c r="K41">
        <v>-64.100999999999999</v>
      </c>
      <c r="L41" t="s">
        <v>40</v>
      </c>
      <c r="M41">
        <v>66</v>
      </c>
      <c r="N41">
        <v>13</v>
      </c>
      <c r="O41">
        <v>10.3</v>
      </c>
      <c r="P41">
        <v>4.7</v>
      </c>
      <c r="Q41">
        <v>4.2</v>
      </c>
      <c r="R41">
        <v>24.5</v>
      </c>
      <c r="S41">
        <v>2.7</v>
      </c>
      <c r="T41">
        <v>21.8</v>
      </c>
      <c r="U41">
        <v>13.7</v>
      </c>
      <c r="V41">
        <v>17</v>
      </c>
      <c r="W41">
        <v>18.3</v>
      </c>
      <c r="X41">
        <v>7.4</v>
      </c>
      <c r="Y41">
        <v>214</v>
      </c>
      <c r="Z41">
        <v>28</v>
      </c>
      <c r="AA41">
        <v>9</v>
      </c>
      <c r="AB41">
        <v>35</v>
      </c>
      <c r="AC41">
        <v>77</v>
      </c>
      <c r="AD41">
        <v>36</v>
      </c>
      <c r="AE41">
        <v>37</v>
      </c>
      <c r="AF41">
        <v>55</v>
      </c>
      <c r="AG41">
        <v>1.01</v>
      </c>
      <c r="AH41">
        <v>404</v>
      </c>
      <c r="AI41">
        <v>-1</v>
      </c>
    </row>
    <row r="42" spans="1:35">
      <c r="A42">
        <v>15864</v>
      </c>
      <c r="B42">
        <v>121</v>
      </c>
      <c r="C42" t="s">
        <v>163</v>
      </c>
      <c r="D42" t="s">
        <v>106</v>
      </c>
      <c r="E42" t="s">
        <v>37</v>
      </c>
      <c r="F42">
        <v>23.5</v>
      </c>
      <c r="G42">
        <v>1.3710678620000001</v>
      </c>
      <c r="H42" t="s">
        <v>130</v>
      </c>
      <c r="I42" t="s">
        <v>164</v>
      </c>
      <c r="J42">
        <v>9.15</v>
      </c>
      <c r="K42">
        <v>-79.849000000000004</v>
      </c>
      <c r="L42" t="s">
        <v>40</v>
      </c>
      <c r="M42">
        <v>165</v>
      </c>
      <c r="N42">
        <v>26.5</v>
      </c>
      <c r="O42">
        <v>6.8</v>
      </c>
      <c r="P42">
        <v>7.3</v>
      </c>
      <c r="Q42">
        <v>0.7</v>
      </c>
      <c r="R42">
        <v>31.4</v>
      </c>
      <c r="S42">
        <v>22.2</v>
      </c>
      <c r="T42">
        <v>9.1999999999999993</v>
      </c>
      <c r="U42">
        <v>25.8</v>
      </c>
      <c r="V42">
        <v>26.6</v>
      </c>
      <c r="W42">
        <v>27.5</v>
      </c>
      <c r="X42">
        <v>25.6</v>
      </c>
      <c r="Y42">
        <v>2542</v>
      </c>
      <c r="Z42">
        <v>383</v>
      </c>
      <c r="AA42">
        <v>27</v>
      </c>
      <c r="AB42">
        <v>56</v>
      </c>
      <c r="AC42">
        <v>1004</v>
      </c>
      <c r="AD42">
        <v>132</v>
      </c>
      <c r="AE42">
        <v>397</v>
      </c>
      <c r="AF42">
        <v>975</v>
      </c>
      <c r="AG42">
        <v>4.51</v>
      </c>
      <c r="AH42">
        <v>2146</v>
      </c>
      <c r="AI42">
        <v>1</v>
      </c>
    </row>
    <row r="43" spans="1:35">
      <c r="A43">
        <v>20367</v>
      </c>
      <c r="B43">
        <v>139</v>
      </c>
      <c r="C43" t="s">
        <v>165</v>
      </c>
      <c r="D43" t="s">
        <v>166</v>
      </c>
      <c r="E43" t="s">
        <v>37</v>
      </c>
      <c r="F43">
        <v>16</v>
      </c>
      <c r="G43">
        <v>1.204119983</v>
      </c>
      <c r="H43" t="s">
        <v>134</v>
      </c>
      <c r="I43" t="s">
        <v>62</v>
      </c>
      <c r="J43">
        <v>26.65</v>
      </c>
      <c r="K43">
        <v>142.13300000000001</v>
      </c>
      <c r="L43" t="s">
        <v>40</v>
      </c>
      <c r="M43">
        <v>230</v>
      </c>
      <c r="N43">
        <v>23.4</v>
      </c>
      <c r="O43">
        <v>4.5999999999999996</v>
      </c>
      <c r="P43">
        <v>3.1</v>
      </c>
      <c r="Q43">
        <v>3.6</v>
      </c>
      <c r="R43">
        <v>30.1</v>
      </c>
      <c r="S43">
        <v>15.7</v>
      </c>
      <c r="T43">
        <v>14.4</v>
      </c>
      <c r="U43">
        <v>27.2</v>
      </c>
      <c r="V43">
        <v>18.5</v>
      </c>
      <c r="W43">
        <v>27.7</v>
      </c>
      <c r="X43">
        <v>18.5</v>
      </c>
      <c r="Y43">
        <v>1315</v>
      </c>
      <c r="Z43">
        <v>151</v>
      </c>
      <c r="AA43">
        <v>52</v>
      </c>
      <c r="AB43">
        <v>27</v>
      </c>
      <c r="AC43">
        <v>414</v>
      </c>
      <c r="AD43">
        <v>195</v>
      </c>
      <c r="AE43">
        <v>394</v>
      </c>
      <c r="AF43">
        <v>195</v>
      </c>
      <c r="AG43" t="s">
        <v>62</v>
      </c>
      <c r="AH43" t="s">
        <v>62</v>
      </c>
      <c r="AI43">
        <v>1</v>
      </c>
    </row>
    <row r="44" spans="1:35">
      <c r="A44">
        <v>3175</v>
      </c>
      <c r="B44">
        <v>173</v>
      </c>
      <c r="C44" t="s">
        <v>167</v>
      </c>
      <c r="D44" t="s">
        <v>151</v>
      </c>
      <c r="E44" t="s">
        <v>47</v>
      </c>
      <c r="F44">
        <v>0.23300000000000001</v>
      </c>
      <c r="G44">
        <v>-0.63264407899999997</v>
      </c>
      <c r="H44" t="s">
        <v>38</v>
      </c>
      <c r="I44" t="s">
        <v>168</v>
      </c>
      <c r="J44">
        <v>38.966000000000001</v>
      </c>
      <c r="K44">
        <v>-106.98699999999999</v>
      </c>
      <c r="L44" t="s">
        <v>40</v>
      </c>
      <c r="M44">
        <v>2966</v>
      </c>
      <c r="N44">
        <v>0.2</v>
      </c>
      <c r="O44">
        <v>16.899999999999999</v>
      </c>
      <c r="P44">
        <v>4</v>
      </c>
      <c r="Q44">
        <v>8.6</v>
      </c>
      <c r="R44">
        <v>21.3</v>
      </c>
      <c r="S44">
        <v>-20.8</v>
      </c>
      <c r="T44">
        <v>42.1</v>
      </c>
      <c r="U44">
        <v>10.5</v>
      </c>
      <c r="V44">
        <v>4</v>
      </c>
      <c r="W44">
        <v>11</v>
      </c>
      <c r="X44">
        <v>-10.8</v>
      </c>
      <c r="Y44">
        <v>526</v>
      </c>
      <c r="Z44">
        <v>53</v>
      </c>
      <c r="AA44">
        <v>30</v>
      </c>
      <c r="AB44">
        <v>16</v>
      </c>
      <c r="AC44">
        <v>148</v>
      </c>
      <c r="AD44">
        <v>105</v>
      </c>
      <c r="AE44">
        <v>134</v>
      </c>
      <c r="AF44">
        <v>144</v>
      </c>
      <c r="AG44">
        <v>2.2400000000000002</v>
      </c>
      <c r="AH44">
        <v>339</v>
      </c>
      <c r="AI44">
        <v>1</v>
      </c>
    </row>
    <row r="45" spans="1:35">
      <c r="A45">
        <v>21747</v>
      </c>
      <c r="B45">
        <v>116</v>
      </c>
      <c r="C45" t="s">
        <v>169</v>
      </c>
      <c r="D45" t="s">
        <v>170</v>
      </c>
      <c r="E45" t="s">
        <v>37</v>
      </c>
      <c r="F45">
        <v>34</v>
      </c>
      <c r="G45">
        <v>1.5314789170000001</v>
      </c>
      <c r="H45" t="s">
        <v>62</v>
      </c>
      <c r="I45" t="s">
        <v>62</v>
      </c>
      <c r="J45">
        <v>4.9669999999999996</v>
      </c>
      <c r="K45">
        <v>117.8</v>
      </c>
      <c r="L45" t="s">
        <v>40</v>
      </c>
      <c r="M45">
        <v>214</v>
      </c>
      <c r="N45">
        <v>25.9</v>
      </c>
      <c r="O45">
        <v>7.7</v>
      </c>
      <c r="P45">
        <v>8.9</v>
      </c>
      <c r="Q45">
        <v>0.3</v>
      </c>
      <c r="R45">
        <v>30.5</v>
      </c>
      <c r="S45">
        <v>21.9</v>
      </c>
      <c r="T45">
        <v>8.6</v>
      </c>
      <c r="U45">
        <v>25.6</v>
      </c>
      <c r="V45">
        <v>25.7</v>
      </c>
      <c r="W45">
        <v>26.3</v>
      </c>
      <c r="X45">
        <v>25.4</v>
      </c>
      <c r="Y45">
        <v>2315</v>
      </c>
      <c r="Z45">
        <v>253</v>
      </c>
      <c r="AA45">
        <v>147</v>
      </c>
      <c r="AB45">
        <v>14</v>
      </c>
      <c r="AC45">
        <v>692</v>
      </c>
      <c r="AD45">
        <v>512</v>
      </c>
      <c r="AE45">
        <v>515</v>
      </c>
      <c r="AF45">
        <v>670</v>
      </c>
      <c r="AG45">
        <v>4.51</v>
      </c>
      <c r="AH45">
        <v>2246</v>
      </c>
      <c r="AI45">
        <v>1</v>
      </c>
    </row>
    <row r="46" spans="1:35">
      <c r="A46">
        <v>5003</v>
      </c>
      <c r="B46">
        <v>82</v>
      </c>
      <c r="C46" t="s">
        <v>171</v>
      </c>
      <c r="D46" t="s">
        <v>172</v>
      </c>
      <c r="E46" t="s">
        <v>87</v>
      </c>
      <c r="F46">
        <v>15</v>
      </c>
      <c r="G46">
        <v>1.1760912590000001</v>
      </c>
      <c r="H46" t="s">
        <v>83</v>
      </c>
      <c r="I46" t="s">
        <v>173</v>
      </c>
      <c r="J46">
        <v>16.956</v>
      </c>
      <c r="K46">
        <v>179.06899999999999</v>
      </c>
      <c r="L46" t="s">
        <v>63</v>
      </c>
      <c r="M46">
        <v>5</v>
      </c>
      <c r="N46">
        <v>25.5</v>
      </c>
      <c r="O46">
        <v>6.2</v>
      </c>
      <c r="P46">
        <v>6.6</v>
      </c>
      <c r="Q46">
        <v>1.1000000000000001</v>
      </c>
      <c r="R46">
        <v>30.4</v>
      </c>
      <c r="S46">
        <v>21.1</v>
      </c>
      <c r="T46">
        <v>9.3000000000000007</v>
      </c>
      <c r="U46">
        <v>26.8</v>
      </c>
      <c r="V46">
        <v>24</v>
      </c>
      <c r="W46">
        <v>26.8</v>
      </c>
      <c r="X46">
        <v>24</v>
      </c>
      <c r="Y46">
        <v>2462</v>
      </c>
      <c r="Z46">
        <v>356</v>
      </c>
      <c r="AA46">
        <v>83</v>
      </c>
      <c r="AB46">
        <v>45</v>
      </c>
      <c r="AC46">
        <v>1007</v>
      </c>
      <c r="AD46">
        <v>284</v>
      </c>
      <c r="AE46">
        <v>1007</v>
      </c>
      <c r="AF46">
        <v>284</v>
      </c>
      <c r="AG46">
        <v>4.26</v>
      </c>
      <c r="AH46">
        <v>1886</v>
      </c>
      <c r="AI46">
        <v>-1</v>
      </c>
    </row>
    <row r="47" spans="1:35">
      <c r="A47">
        <v>26205</v>
      </c>
      <c r="B47">
        <v>77</v>
      </c>
      <c r="C47" t="s">
        <v>174</v>
      </c>
      <c r="D47" t="s">
        <v>175</v>
      </c>
      <c r="E47" t="s">
        <v>37</v>
      </c>
      <c r="F47">
        <v>15</v>
      </c>
      <c r="G47">
        <v>1.1760912590000001</v>
      </c>
      <c r="H47" t="s">
        <v>83</v>
      </c>
      <c r="I47" t="s">
        <v>176</v>
      </c>
      <c r="J47">
        <v>17.446999999999999</v>
      </c>
      <c r="K47">
        <v>178.917</v>
      </c>
      <c r="L47" t="s">
        <v>63</v>
      </c>
      <c r="M47">
        <v>97</v>
      </c>
      <c r="N47">
        <v>24.6</v>
      </c>
      <c r="O47">
        <v>6.2</v>
      </c>
      <c r="P47">
        <v>6.3</v>
      </c>
      <c r="Q47">
        <v>1.2</v>
      </c>
      <c r="R47">
        <v>29.8</v>
      </c>
      <c r="S47">
        <v>20.100000000000001</v>
      </c>
      <c r="T47">
        <v>9.6999999999999993</v>
      </c>
      <c r="U47">
        <v>26.1</v>
      </c>
      <c r="V47">
        <v>23</v>
      </c>
      <c r="W47">
        <v>26.1</v>
      </c>
      <c r="X47">
        <v>23</v>
      </c>
      <c r="Y47">
        <v>2660</v>
      </c>
      <c r="Z47">
        <v>382</v>
      </c>
      <c r="AA47">
        <v>103</v>
      </c>
      <c r="AB47">
        <v>41</v>
      </c>
      <c r="AC47">
        <v>1023</v>
      </c>
      <c r="AD47">
        <v>345</v>
      </c>
      <c r="AE47">
        <v>1023</v>
      </c>
      <c r="AF47">
        <v>345</v>
      </c>
      <c r="AG47">
        <v>4.5</v>
      </c>
      <c r="AH47">
        <v>1800</v>
      </c>
      <c r="AI47">
        <v>-1</v>
      </c>
    </row>
    <row r="48" spans="1:35">
      <c r="A48">
        <v>32313</v>
      </c>
      <c r="B48">
        <v>37</v>
      </c>
      <c r="C48" t="s">
        <v>177</v>
      </c>
      <c r="D48" t="s">
        <v>178</v>
      </c>
      <c r="E48" t="s">
        <v>53</v>
      </c>
      <c r="F48">
        <v>1.5</v>
      </c>
      <c r="G48">
        <v>0.176091259</v>
      </c>
      <c r="H48" t="s">
        <v>48</v>
      </c>
      <c r="I48" t="s">
        <v>179</v>
      </c>
      <c r="J48">
        <v>32.020000000000003</v>
      </c>
      <c r="K48">
        <v>116.044</v>
      </c>
      <c r="L48" t="s">
        <v>40</v>
      </c>
      <c r="M48">
        <v>209</v>
      </c>
      <c r="N48">
        <v>17</v>
      </c>
      <c r="O48">
        <v>11.2</v>
      </c>
      <c r="P48">
        <v>4.5999999999999996</v>
      </c>
      <c r="Q48">
        <v>4.5</v>
      </c>
      <c r="R48">
        <v>31.2</v>
      </c>
      <c r="S48">
        <v>7.2</v>
      </c>
      <c r="T48">
        <v>24</v>
      </c>
      <c r="U48">
        <v>11.7</v>
      </c>
      <c r="V48">
        <v>22.7</v>
      </c>
      <c r="W48">
        <v>23.1</v>
      </c>
      <c r="X48">
        <v>11.7</v>
      </c>
      <c r="Y48">
        <v>1003</v>
      </c>
      <c r="Z48">
        <v>213</v>
      </c>
      <c r="AA48">
        <v>13</v>
      </c>
      <c r="AB48">
        <v>85</v>
      </c>
      <c r="AC48">
        <v>566</v>
      </c>
      <c r="AD48">
        <v>50</v>
      </c>
      <c r="AE48">
        <v>54</v>
      </c>
      <c r="AF48">
        <v>566</v>
      </c>
      <c r="AG48">
        <v>1.93</v>
      </c>
      <c r="AH48">
        <v>708</v>
      </c>
      <c r="AI48">
        <v>-1</v>
      </c>
    </row>
    <row r="49" spans="1:35">
      <c r="A49">
        <v>21013</v>
      </c>
      <c r="B49">
        <v>126</v>
      </c>
      <c r="C49" t="s">
        <v>180</v>
      </c>
      <c r="D49" t="s">
        <v>181</v>
      </c>
      <c r="E49" t="s">
        <v>37</v>
      </c>
      <c r="F49">
        <v>16</v>
      </c>
      <c r="G49">
        <v>1.204119983</v>
      </c>
      <c r="H49" t="s">
        <v>182</v>
      </c>
      <c r="I49" t="s">
        <v>62</v>
      </c>
      <c r="J49">
        <v>10.433</v>
      </c>
      <c r="K49">
        <v>-83.983000000000004</v>
      </c>
      <c r="L49" t="s">
        <v>40</v>
      </c>
      <c r="M49">
        <v>50</v>
      </c>
      <c r="N49">
        <v>26</v>
      </c>
      <c r="O49">
        <v>8.8000000000000007</v>
      </c>
      <c r="P49">
        <v>7.6</v>
      </c>
      <c r="Q49">
        <v>0.8</v>
      </c>
      <c r="R49">
        <v>32.200000000000003</v>
      </c>
      <c r="S49">
        <v>20.7</v>
      </c>
      <c r="T49">
        <v>11.5</v>
      </c>
      <c r="U49">
        <v>26.2</v>
      </c>
      <c r="V49">
        <v>26.8</v>
      </c>
      <c r="W49">
        <v>27.1</v>
      </c>
      <c r="X49">
        <v>25.1</v>
      </c>
      <c r="Y49">
        <v>3991</v>
      </c>
      <c r="Z49">
        <v>481</v>
      </c>
      <c r="AA49">
        <v>162</v>
      </c>
      <c r="AB49">
        <v>30</v>
      </c>
      <c r="AC49">
        <v>1281</v>
      </c>
      <c r="AD49">
        <v>581</v>
      </c>
      <c r="AE49">
        <v>741</v>
      </c>
      <c r="AF49">
        <v>1206</v>
      </c>
      <c r="AG49">
        <v>4.51</v>
      </c>
      <c r="AH49">
        <v>2132</v>
      </c>
      <c r="AI49">
        <v>1</v>
      </c>
    </row>
    <row r="50" spans="1:35">
      <c r="A50">
        <v>18104</v>
      </c>
      <c r="B50">
        <v>21</v>
      </c>
      <c r="C50" t="s">
        <v>183</v>
      </c>
      <c r="D50" t="s">
        <v>79</v>
      </c>
      <c r="E50" t="s">
        <v>53</v>
      </c>
      <c r="F50">
        <v>2.8</v>
      </c>
      <c r="G50">
        <v>0.44715803100000001</v>
      </c>
      <c r="H50" t="s">
        <v>48</v>
      </c>
      <c r="I50" t="s">
        <v>184</v>
      </c>
      <c r="J50">
        <v>35.234999999999999</v>
      </c>
      <c r="K50">
        <v>139.13200000000001</v>
      </c>
      <c r="L50" t="s">
        <v>40</v>
      </c>
      <c r="M50">
        <v>52</v>
      </c>
      <c r="N50">
        <v>15.6</v>
      </c>
      <c r="O50">
        <v>11.7</v>
      </c>
      <c r="P50">
        <v>5.3</v>
      </c>
      <c r="Q50">
        <v>3.7</v>
      </c>
      <c r="R50">
        <v>27.8</v>
      </c>
      <c r="S50">
        <v>5.8</v>
      </c>
      <c r="T50">
        <v>22</v>
      </c>
      <c r="U50">
        <v>10.9</v>
      </c>
      <c r="V50">
        <v>20.2</v>
      </c>
      <c r="W50">
        <v>20.3</v>
      </c>
      <c r="X50">
        <v>10.9</v>
      </c>
      <c r="Y50">
        <v>384</v>
      </c>
      <c r="Z50">
        <v>45</v>
      </c>
      <c r="AA50">
        <v>18</v>
      </c>
      <c r="AB50">
        <v>29</v>
      </c>
      <c r="AC50">
        <v>127</v>
      </c>
      <c r="AD50">
        <v>59</v>
      </c>
      <c r="AE50">
        <v>60</v>
      </c>
      <c r="AF50">
        <v>127</v>
      </c>
      <c r="AG50">
        <v>2.17</v>
      </c>
      <c r="AH50">
        <v>661</v>
      </c>
      <c r="AI50">
        <v>-1</v>
      </c>
    </row>
    <row r="51" spans="1:35">
      <c r="A51">
        <v>2720</v>
      </c>
      <c r="B51">
        <v>129</v>
      </c>
      <c r="C51" t="s">
        <v>185</v>
      </c>
      <c r="D51" t="s">
        <v>186</v>
      </c>
      <c r="E51" t="s">
        <v>37</v>
      </c>
      <c r="F51">
        <v>25</v>
      </c>
      <c r="G51">
        <v>1.397940009</v>
      </c>
      <c r="H51" t="s">
        <v>157</v>
      </c>
      <c r="I51" t="s">
        <v>187</v>
      </c>
      <c r="J51">
        <v>16.106000000000002</v>
      </c>
      <c r="K51">
        <v>-90.986999999999995</v>
      </c>
      <c r="L51" t="s">
        <v>40</v>
      </c>
      <c r="M51">
        <v>41</v>
      </c>
      <c r="N51">
        <v>25.9</v>
      </c>
      <c r="O51">
        <v>11.3</v>
      </c>
      <c r="P51">
        <v>6.9</v>
      </c>
      <c r="Q51">
        <v>1.5</v>
      </c>
      <c r="R51">
        <v>34</v>
      </c>
      <c r="S51">
        <v>17.8</v>
      </c>
      <c r="T51">
        <v>16.2</v>
      </c>
      <c r="U51">
        <v>26.6</v>
      </c>
      <c r="V51">
        <v>25.8</v>
      </c>
      <c r="W51">
        <v>27.5</v>
      </c>
      <c r="X51">
        <v>23.7</v>
      </c>
      <c r="Y51">
        <v>3048</v>
      </c>
      <c r="Z51">
        <v>515</v>
      </c>
      <c r="AA51">
        <v>57</v>
      </c>
      <c r="AB51">
        <v>68</v>
      </c>
      <c r="AC51">
        <v>1422</v>
      </c>
      <c r="AD51">
        <v>195</v>
      </c>
      <c r="AE51">
        <v>680</v>
      </c>
      <c r="AF51">
        <v>304</v>
      </c>
      <c r="AG51">
        <v>4.51</v>
      </c>
      <c r="AH51">
        <v>1809</v>
      </c>
      <c r="AI51">
        <v>1</v>
      </c>
    </row>
    <row r="52" spans="1:35">
      <c r="A52">
        <v>12031</v>
      </c>
      <c r="B52">
        <v>99</v>
      </c>
      <c r="C52" t="s">
        <v>188</v>
      </c>
      <c r="D52" t="s">
        <v>79</v>
      </c>
      <c r="E52" t="s">
        <v>37</v>
      </c>
      <c r="F52">
        <v>20</v>
      </c>
      <c r="G52">
        <v>1.301029996</v>
      </c>
      <c r="H52" t="s">
        <v>48</v>
      </c>
      <c r="I52" t="s">
        <v>189</v>
      </c>
      <c r="J52">
        <v>12.494</v>
      </c>
      <c r="K52">
        <v>131.108</v>
      </c>
      <c r="L52" t="s">
        <v>40</v>
      </c>
      <c r="M52">
        <v>26</v>
      </c>
      <c r="N52">
        <v>27.3</v>
      </c>
      <c r="O52">
        <v>10.5</v>
      </c>
      <c r="P52">
        <v>6</v>
      </c>
      <c r="Q52">
        <v>1.7</v>
      </c>
      <c r="R52">
        <v>34.6</v>
      </c>
      <c r="S52">
        <v>17.2</v>
      </c>
      <c r="T52">
        <v>17.399999999999999</v>
      </c>
      <c r="U52">
        <v>28.1</v>
      </c>
      <c r="V52">
        <v>24.7</v>
      </c>
      <c r="W52">
        <v>29.2</v>
      </c>
      <c r="X52">
        <v>24.7</v>
      </c>
      <c r="Y52">
        <v>1505</v>
      </c>
      <c r="Z52">
        <v>371</v>
      </c>
      <c r="AA52">
        <v>1</v>
      </c>
      <c r="AB52">
        <v>104</v>
      </c>
      <c r="AC52">
        <v>970</v>
      </c>
      <c r="AD52">
        <v>7</v>
      </c>
      <c r="AE52">
        <v>408</v>
      </c>
      <c r="AF52">
        <v>7</v>
      </c>
      <c r="AG52">
        <v>4.07</v>
      </c>
      <c r="AH52">
        <v>956</v>
      </c>
      <c r="AI52">
        <v>-1</v>
      </c>
    </row>
    <row r="53" spans="1:35">
      <c r="A53">
        <v>15651</v>
      </c>
      <c r="B53">
        <v>61</v>
      </c>
      <c r="C53" t="s">
        <v>190</v>
      </c>
      <c r="D53" t="s">
        <v>46</v>
      </c>
      <c r="E53" t="s">
        <v>47</v>
      </c>
      <c r="F53">
        <v>0.4</v>
      </c>
      <c r="G53">
        <v>-0.39794000899999998</v>
      </c>
      <c r="H53" t="s">
        <v>48</v>
      </c>
      <c r="I53" t="s">
        <v>191</v>
      </c>
      <c r="J53">
        <v>19.337</v>
      </c>
      <c r="K53">
        <v>146.755</v>
      </c>
      <c r="L53" t="s">
        <v>40</v>
      </c>
      <c r="M53">
        <v>79</v>
      </c>
      <c r="N53">
        <v>23.9</v>
      </c>
      <c r="O53">
        <v>9.9</v>
      </c>
      <c r="P53">
        <v>5.2</v>
      </c>
      <c r="Q53">
        <v>3.1</v>
      </c>
      <c r="R53">
        <v>31.7</v>
      </c>
      <c r="S53">
        <v>12.9</v>
      </c>
      <c r="T53">
        <v>18.8</v>
      </c>
      <c r="U53">
        <v>27.1</v>
      </c>
      <c r="V53">
        <v>20.3</v>
      </c>
      <c r="W53">
        <v>27.3</v>
      </c>
      <c r="X53">
        <v>19.399999999999999</v>
      </c>
      <c r="Y53">
        <v>1027</v>
      </c>
      <c r="Z53">
        <v>251</v>
      </c>
      <c r="AA53">
        <v>9</v>
      </c>
      <c r="AB53">
        <v>101</v>
      </c>
      <c r="AC53">
        <v>668</v>
      </c>
      <c r="AD53">
        <v>33</v>
      </c>
      <c r="AE53">
        <v>626</v>
      </c>
      <c r="AF53">
        <v>42</v>
      </c>
      <c r="AG53">
        <v>4.1399999999999997</v>
      </c>
      <c r="AH53">
        <v>1012</v>
      </c>
      <c r="AI53">
        <v>-1</v>
      </c>
    </row>
    <row r="54" spans="1:35">
      <c r="A54">
        <v>8736</v>
      </c>
      <c r="B54">
        <v>13</v>
      </c>
      <c r="C54" t="s">
        <v>192</v>
      </c>
      <c r="D54" t="s">
        <v>193</v>
      </c>
      <c r="E54" t="s">
        <v>53</v>
      </c>
      <c r="F54">
        <v>6</v>
      </c>
      <c r="G54">
        <v>0.77815124999999996</v>
      </c>
      <c r="H54" t="s">
        <v>194</v>
      </c>
      <c r="I54" t="s">
        <v>195</v>
      </c>
      <c r="J54">
        <v>42</v>
      </c>
      <c r="K54">
        <v>173</v>
      </c>
      <c r="L54" t="s">
        <v>40</v>
      </c>
      <c r="M54">
        <v>1650</v>
      </c>
      <c r="N54">
        <v>4.2</v>
      </c>
      <c r="O54">
        <v>8.5</v>
      </c>
      <c r="P54">
        <v>4.4000000000000004</v>
      </c>
      <c r="Q54">
        <v>3.7</v>
      </c>
      <c r="R54">
        <v>14.8</v>
      </c>
      <c r="S54">
        <v>-4.4000000000000004</v>
      </c>
      <c r="T54">
        <v>19.2</v>
      </c>
      <c r="U54">
        <v>-0.1</v>
      </c>
      <c r="V54">
        <v>8.9</v>
      </c>
      <c r="W54">
        <v>8.9</v>
      </c>
      <c r="X54">
        <v>-0.7</v>
      </c>
      <c r="Y54">
        <v>2043</v>
      </c>
      <c r="Z54">
        <v>204</v>
      </c>
      <c r="AA54">
        <v>105</v>
      </c>
      <c r="AB54">
        <v>16</v>
      </c>
      <c r="AC54">
        <v>582</v>
      </c>
      <c r="AD54">
        <v>388</v>
      </c>
      <c r="AE54">
        <v>388</v>
      </c>
      <c r="AF54">
        <v>580</v>
      </c>
      <c r="AG54">
        <v>4.26</v>
      </c>
      <c r="AH54">
        <v>1102</v>
      </c>
      <c r="AI54">
        <v>-1</v>
      </c>
    </row>
    <row r="55" spans="1:35">
      <c r="A55">
        <v>21930</v>
      </c>
      <c r="B55">
        <v>220</v>
      </c>
      <c r="C55" t="s">
        <v>196</v>
      </c>
      <c r="D55" t="s">
        <v>197</v>
      </c>
      <c r="E55" t="s">
        <v>47</v>
      </c>
      <c r="F55">
        <v>0.2</v>
      </c>
      <c r="G55">
        <v>-0.69897000399999998</v>
      </c>
      <c r="H55" t="s">
        <v>148</v>
      </c>
      <c r="I55" t="s">
        <v>198</v>
      </c>
      <c r="J55">
        <v>69.25</v>
      </c>
      <c r="K55">
        <v>-53.6</v>
      </c>
      <c r="L55" t="s">
        <v>40</v>
      </c>
      <c r="M55">
        <v>150</v>
      </c>
      <c r="N55">
        <v>-5.7</v>
      </c>
      <c r="O55">
        <v>5.5</v>
      </c>
      <c r="P55">
        <v>1.8</v>
      </c>
      <c r="Q55">
        <v>8</v>
      </c>
      <c r="R55">
        <v>8.3000000000000007</v>
      </c>
      <c r="S55">
        <v>-20.7</v>
      </c>
      <c r="T55">
        <v>29</v>
      </c>
      <c r="U55">
        <v>1.2</v>
      </c>
      <c r="V55">
        <v>-16.2</v>
      </c>
      <c r="W55">
        <v>4.3</v>
      </c>
      <c r="X55">
        <v>-16.2</v>
      </c>
      <c r="Y55">
        <v>305</v>
      </c>
      <c r="Z55">
        <v>38</v>
      </c>
      <c r="AA55">
        <v>16</v>
      </c>
      <c r="AB55">
        <v>30</v>
      </c>
      <c r="AC55">
        <v>106</v>
      </c>
      <c r="AD55">
        <v>52</v>
      </c>
      <c r="AE55">
        <v>87</v>
      </c>
      <c r="AF55">
        <v>52</v>
      </c>
      <c r="AG55">
        <v>1.01</v>
      </c>
      <c r="AH55">
        <v>32</v>
      </c>
      <c r="AI55">
        <v>1</v>
      </c>
    </row>
    <row r="56" spans="1:35">
      <c r="A56">
        <v>25274</v>
      </c>
      <c r="B56">
        <v>151</v>
      </c>
      <c r="C56" t="s">
        <v>199</v>
      </c>
      <c r="D56" t="s">
        <v>200</v>
      </c>
      <c r="E56" t="s">
        <v>53</v>
      </c>
      <c r="F56">
        <v>3.5</v>
      </c>
      <c r="G56">
        <v>0.54406804399999997</v>
      </c>
      <c r="H56" t="s">
        <v>54</v>
      </c>
      <c r="I56" t="s">
        <v>201</v>
      </c>
      <c r="J56">
        <v>34.935000000000002</v>
      </c>
      <c r="K56">
        <v>34.935000000000002</v>
      </c>
      <c r="L56" t="s">
        <v>40</v>
      </c>
      <c r="M56">
        <v>358</v>
      </c>
      <c r="N56">
        <v>4.8</v>
      </c>
      <c r="O56">
        <v>7.1</v>
      </c>
      <c r="P56">
        <v>2.2000000000000002</v>
      </c>
      <c r="Q56">
        <v>8.6999999999999993</v>
      </c>
      <c r="R56">
        <v>21.8</v>
      </c>
      <c r="S56">
        <v>-10.199999999999999</v>
      </c>
      <c r="T56">
        <v>32</v>
      </c>
      <c r="U56">
        <v>10.6</v>
      </c>
      <c r="V56">
        <v>-5.7</v>
      </c>
      <c r="W56">
        <v>16.100000000000001</v>
      </c>
      <c r="X56">
        <v>-6.3</v>
      </c>
      <c r="Y56">
        <v>599</v>
      </c>
      <c r="Z56">
        <v>77</v>
      </c>
      <c r="AA56">
        <v>26</v>
      </c>
      <c r="AB56">
        <v>34</v>
      </c>
      <c r="AC56">
        <v>217</v>
      </c>
      <c r="AD56">
        <v>90</v>
      </c>
      <c r="AE56">
        <v>185</v>
      </c>
      <c r="AF56">
        <v>105</v>
      </c>
      <c r="AG56">
        <v>1.01</v>
      </c>
      <c r="AH56">
        <v>386</v>
      </c>
      <c r="AI56">
        <v>1</v>
      </c>
    </row>
    <row r="57" spans="1:35">
      <c r="A57">
        <v>29888</v>
      </c>
      <c r="B57">
        <v>30</v>
      </c>
      <c r="C57" t="s">
        <v>202</v>
      </c>
      <c r="D57" t="s">
        <v>79</v>
      </c>
      <c r="E57" t="s">
        <v>37</v>
      </c>
      <c r="F57">
        <v>25</v>
      </c>
      <c r="G57">
        <v>1.397940009</v>
      </c>
      <c r="H57" t="s">
        <v>48</v>
      </c>
      <c r="I57" t="s">
        <v>203</v>
      </c>
      <c r="J57">
        <v>33.578000000000003</v>
      </c>
      <c r="K57">
        <v>151.292</v>
      </c>
      <c r="L57" t="s">
        <v>40</v>
      </c>
      <c r="M57">
        <v>188</v>
      </c>
      <c r="N57">
        <v>17</v>
      </c>
      <c r="O57">
        <v>9.6999999999999993</v>
      </c>
      <c r="P57">
        <v>4.8</v>
      </c>
      <c r="Q57">
        <v>3.8</v>
      </c>
      <c r="R57">
        <v>26.1</v>
      </c>
      <c r="S57">
        <v>5.9</v>
      </c>
      <c r="T57">
        <v>20.2</v>
      </c>
      <c r="U57">
        <v>21.4</v>
      </c>
      <c r="V57">
        <v>12.6</v>
      </c>
      <c r="W57">
        <v>21.5</v>
      </c>
      <c r="X57">
        <v>11.9</v>
      </c>
      <c r="Y57">
        <v>1307</v>
      </c>
      <c r="Z57">
        <v>159</v>
      </c>
      <c r="AA57">
        <v>64</v>
      </c>
      <c r="AB57">
        <v>29</v>
      </c>
      <c r="AC57">
        <v>455</v>
      </c>
      <c r="AD57">
        <v>212</v>
      </c>
      <c r="AE57">
        <v>391</v>
      </c>
      <c r="AF57">
        <v>280</v>
      </c>
      <c r="AG57">
        <v>4.51</v>
      </c>
      <c r="AH57">
        <v>1435</v>
      </c>
      <c r="AI57">
        <v>-1</v>
      </c>
    </row>
    <row r="58" spans="1:35">
      <c r="A58">
        <v>89</v>
      </c>
      <c r="B58">
        <v>158</v>
      </c>
      <c r="C58" t="s">
        <v>204</v>
      </c>
      <c r="D58" t="s">
        <v>110</v>
      </c>
      <c r="E58" t="s">
        <v>37</v>
      </c>
      <c r="F58">
        <v>18</v>
      </c>
      <c r="G58">
        <v>1.255272505</v>
      </c>
      <c r="H58" t="s">
        <v>134</v>
      </c>
      <c r="I58" t="s">
        <v>62</v>
      </c>
      <c r="J58">
        <v>36.082999999999998</v>
      </c>
      <c r="K58">
        <v>138.35</v>
      </c>
      <c r="L58" t="s">
        <v>40</v>
      </c>
      <c r="M58">
        <v>2090</v>
      </c>
      <c r="N58">
        <v>2.4</v>
      </c>
      <c r="O58">
        <v>8.6999999999999993</v>
      </c>
      <c r="P58">
        <v>2.6</v>
      </c>
      <c r="Q58">
        <v>8.6</v>
      </c>
      <c r="R58">
        <v>19</v>
      </c>
      <c r="S58">
        <v>-14.2</v>
      </c>
      <c r="T58">
        <v>33.200000000000003</v>
      </c>
      <c r="U58">
        <v>13.3</v>
      </c>
      <c r="V58">
        <v>-8.6</v>
      </c>
      <c r="W58">
        <v>13.3</v>
      </c>
      <c r="X58">
        <v>-8.6</v>
      </c>
      <c r="Y58">
        <v>2142</v>
      </c>
      <c r="Z58">
        <v>303</v>
      </c>
      <c r="AA58">
        <v>63</v>
      </c>
      <c r="AB58">
        <v>51</v>
      </c>
      <c r="AC58">
        <v>885</v>
      </c>
      <c r="AD58">
        <v>204</v>
      </c>
      <c r="AE58">
        <v>885</v>
      </c>
      <c r="AF58">
        <v>204</v>
      </c>
      <c r="AG58">
        <v>3.26</v>
      </c>
      <c r="AH58">
        <v>751</v>
      </c>
      <c r="AI58">
        <v>1</v>
      </c>
    </row>
    <row r="59" spans="1:35">
      <c r="A59">
        <v>12090</v>
      </c>
      <c r="B59">
        <v>23</v>
      </c>
      <c r="C59" t="s">
        <v>205</v>
      </c>
      <c r="D59" t="s">
        <v>79</v>
      </c>
      <c r="E59" t="s">
        <v>37</v>
      </c>
      <c r="F59">
        <v>10</v>
      </c>
      <c r="G59">
        <v>1</v>
      </c>
      <c r="H59" t="s">
        <v>48</v>
      </c>
      <c r="I59" t="s">
        <v>206</v>
      </c>
      <c r="J59">
        <v>34.347000000000001</v>
      </c>
      <c r="K59">
        <v>139.517</v>
      </c>
      <c r="L59" t="s">
        <v>40</v>
      </c>
      <c r="M59">
        <v>99</v>
      </c>
      <c r="N59">
        <v>16.2</v>
      </c>
      <c r="O59">
        <v>13.4</v>
      </c>
      <c r="P59">
        <v>5.0999999999999996</v>
      </c>
      <c r="Q59">
        <v>4.5</v>
      </c>
      <c r="R59">
        <v>30.7</v>
      </c>
      <c r="S59">
        <v>4.8</v>
      </c>
      <c r="T59">
        <v>25.9</v>
      </c>
      <c r="U59">
        <v>11.1</v>
      </c>
      <c r="V59">
        <v>21.8</v>
      </c>
      <c r="W59">
        <v>22</v>
      </c>
      <c r="X59">
        <v>10.4</v>
      </c>
      <c r="Y59">
        <v>276</v>
      </c>
      <c r="Z59">
        <v>31</v>
      </c>
      <c r="AA59">
        <v>15</v>
      </c>
      <c r="AB59">
        <v>23</v>
      </c>
      <c r="AC59">
        <v>84</v>
      </c>
      <c r="AD59">
        <v>49</v>
      </c>
      <c r="AE59">
        <v>51</v>
      </c>
      <c r="AF59">
        <v>80</v>
      </c>
      <c r="AG59">
        <v>2.14</v>
      </c>
      <c r="AH59">
        <v>773</v>
      </c>
      <c r="AI59">
        <v>-1</v>
      </c>
    </row>
    <row r="60" spans="1:35">
      <c r="A60">
        <v>3646</v>
      </c>
      <c r="B60">
        <v>79</v>
      </c>
      <c r="C60" t="s">
        <v>207</v>
      </c>
      <c r="D60" t="s">
        <v>208</v>
      </c>
      <c r="E60" t="s">
        <v>37</v>
      </c>
      <c r="F60">
        <v>10</v>
      </c>
      <c r="G60">
        <v>1</v>
      </c>
      <c r="H60" t="s">
        <v>83</v>
      </c>
      <c r="I60" t="s">
        <v>209</v>
      </c>
      <c r="J60">
        <v>17.329000000000001</v>
      </c>
      <c r="K60">
        <v>178.983</v>
      </c>
      <c r="L60" t="s">
        <v>63</v>
      </c>
      <c r="M60">
        <v>2</v>
      </c>
      <c r="N60">
        <v>25.2</v>
      </c>
      <c r="O60">
        <v>6.2</v>
      </c>
      <c r="P60">
        <v>6.4</v>
      </c>
      <c r="Q60">
        <v>1.2</v>
      </c>
      <c r="R60">
        <v>30.2</v>
      </c>
      <c r="S60">
        <v>20.6</v>
      </c>
      <c r="T60">
        <v>9.6</v>
      </c>
      <c r="U60">
        <v>26.6</v>
      </c>
      <c r="V60">
        <v>23.6</v>
      </c>
      <c r="W60">
        <v>26.6</v>
      </c>
      <c r="X60">
        <v>23.6</v>
      </c>
      <c r="Y60">
        <v>2576</v>
      </c>
      <c r="Z60">
        <v>375</v>
      </c>
      <c r="AA60">
        <v>96</v>
      </c>
      <c r="AB60">
        <v>42</v>
      </c>
      <c r="AC60">
        <v>1003</v>
      </c>
      <c r="AD60">
        <v>325</v>
      </c>
      <c r="AE60">
        <v>1003</v>
      </c>
      <c r="AF60">
        <v>325</v>
      </c>
      <c r="AG60">
        <v>4.5</v>
      </c>
      <c r="AH60">
        <v>1800</v>
      </c>
      <c r="AI60">
        <v>-1</v>
      </c>
    </row>
    <row r="61" spans="1:35">
      <c r="A61">
        <v>25068</v>
      </c>
      <c r="B61">
        <v>34</v>
      </c>
      <c r="C61" t="s">
        <v>210</v>
      </c>
      <c r="D61" t="s">
        <v>160</v>
      </c>
      <c r="E61" t="s">
        <v>62</v>
      </c>
      <c r="F61">
        <v>0.5</v>
      </c>
      <c r="G61">
        <v>-0.30102999600000002</v>
      </c>
      <c r="H61" t="s">
        <v>96</v>
      </c>
      <c r="I61" t="s">
        <v>62</v>
      </c>
      <c r="J61">
        <v>33.167000000000002</v>
      </c>
      <c r="K61">
        <v>22.283000000000001</v>
      </c>
      <c r="L61" t="s">
        <v>40</v>
      </c>
      <c r="M61">
        <v>732</v>
      </c>
      <c r="N61">
        <v>15.7</v>
      </c>
      <c r="O61">
        <v>15</v>
      </c>
      <c r="P61">
        <v>5.6</v>
      </c>
      <c r="Q61">
        <v>4</v>
      </c>
      <c r="R61">
        <v>29.5</v>
      </c>
      <c r="S61">
        <v>2.9</v>
      </c>
      <c r="T61">
        <v>26.6</v>
      </c>
      <c r="U61">
        <v>18.8</v>
      </c>
      <c r="V61">
        <v>10.6</v>
      </c>
      <c r="W61">
        <v>20.7</v>
      </c>
      <c r="X61">
        <v>10.6</v>
      </c>
      <c r="Y61">
        <v>281</v>
      </c>
      <c r="Z61">
        <v>36</v>
      </c>
      <c r="AA61">
        <v>17</v>
      </c>
      <c r="AB61">
        <v>22</v>
      </c>
      <c r="AC61">
        <v>92</v>
      </c>
      <c r="AD61">
        <v>55</v>
      </c>
      <c r="AE61">
        <v>71</v>
      </c>
      <c r="AF61">
        <v>55</v>
      </c>
      <c r="AG61">
        <v>1.26</v>
      </c>
      <c r="AH61">
        <v>255</v>
      </c>
      <c r="AI61">
        <v>-1</v>
      </c>
    </row>
    <row r="62" spans="1:35">
      <c r="A62">
        <v>29156</v>
      </c>
      <c r="B62">
        <v>94</v>
      </c>
      <c r="C62" t="s">
        <v>211</v>
      </c>
      <c r="D62" t="s">
        <v>166</v>
      </c>
      <c r="E62" t="s">
        <v>37</v>
      </c>
      <c r="F62">
        <v>19</v>
      </c>
      <c r="G62">
        <v>1.278753601</v>
      </c>
      <c r="H62" t="s">
        <v>43</v>
      </c>
      <c r="I62" t="s">
        <v>212</v>
      </c>
      <c r="J62">
        <v>12.567</v>
      </c>
      <c r="K62">
        <v>-70.093000000000004</v>
      </c>
      <c r="L62" t="s">
        <v>40</v>
      </c>
      <c r="M62">
        <v>217</v>
      </c>
      <c r="N62">
        <v>24.9</v>
      </c>
      <c r="O62">
        <v>10.5</v>
      </c>
      <c r="P62">
        <v>7.4</v>
      </c>
      <c r="Q62">
        <v>1</v>
      </c>
      <c r="R62">
        <v>31.5</v>
      </c>
      <c r="S62">
        <v>17.399999999999999</v>
      </c>
      <c r="T62">
        <v>14.1</v>
      </c>
      <c r="U62">
        <v>25.6</v>
      </c>
      <c r="V62">
        <v>23.3</v>
      </c>
      <c r="W62">
        <v>25.7</v>
      </c>
      <c r="X62">
        <v>23.3</v>
      </c>
      <c r="Y62">
        <v>3273</v>
      </c>
      <c r="Z62">
        <v>471</v>
      </c>
      <c r="AA62">
        <v>113</v>
      </c>
      <c r="AB62">
        <v>46</v>
      </c>
      <c r="AC62">
        <v>1310</v>
      </c>
      <c r="AD62">
        <v>381</v>
      </c>
      <c r="AE62">
        <v>1001</v>
      </c>
      <c r="AF62">
        <v>381</v>
      </c>
      <c r="AG62">
        <v>4.26</v>
      </c>
      <c r="AH62">
        <v>1475</v>
      </c>
      <c r="AI62">
        <v>-1</v>
      </c>
    </row>
    <row r="63" spans="1:35">
      <c r="A63">
        <v>9641</v>
      </c>
      <c r="B63">
        <v>65</v>
      </c>
      <c r="C63" t="s">
        <v>213</v>
      </c>
      <c r="D63" t="s">
        <v>175</v>
      </c>
      <c r="E63" t="s">
        <v>37</v>
      </c>
      <c r="F63">
        <v>20</v>
      </c>
      <c r="G63">
        <v>1.301029996</v>
      </c>
      <c r="H63" t="s">
        <v>83</v>
      </c>
      <c r="I63" t="s">
        <v>214</v>
      </c>
      <c r="J63">
        <v>18.382999999999999</v>
      </c>
      <c r="K63">
        <v>178.142</v>
      </c>
      <c r="L63" t="s">
        <v>63</v>
      </c>
      <c r="M63">
        <v>30</v>
      </c>
      <c r="N63">
        <v>24.6</v>
      </c>
      <c r="O63">
        <v>6.3</v>
      </c>
      <c r="P63">
        <v>6.1</v>
      </c>
      <c r="Q63">
        <v>1.4</v>
      </c>
      <c r="R63">
        <v>30</v>
      </c>
      <c r="S63">
        <v>19.7</v>
      </c>
      <c r="T63">
        <v>10.3</v>
      </c>
      <c r="U63">
        <v>26</v>
      </c>
      <c r="V63">
        <v>22.9</v>
      </c>
      <c r="W63">
        <v>26.3</v>
      </c>
      <c r="X63">
        <v>22.7</v>
      </c>
      <c r="Y63">
        <v>2674</v>
      </c>
      <c r="Z63">
        <v>345</v>
      </c>
      <c r="AA63">
        <v>132</v>
      </c>
      <c r="AB63">
        <v>32</v>
      </c>
      <c r="AC63">
        <v>943</v>
      </c>
      <c r="AD63">
        <v>414</v>
      </c>
      <c r="AE63">
        <v>925</v>
      </c>
      <c r="AF63">
        <v>431</v>
      </c>
      <c r="AG63">
        <v>4.26</v>
      </c>
      <c r="AH63">
        <v>1795</v>
      </c>
      <c r="AI63">
        <v>-1</v>
      </c>
    </row>
    <row r="64" spans="1:35">
      <c r="A64">
        <v>18176</v>
      </c>
      <c r="B64">
        <v>31</v>
      </c>
      <c r="C64" t="s">
        <v>215</v>
      </c>
      <c r="D64" t="s">
        <v>141</v>
      </c>
      <c r="E64" t="s">
        <v>53</v>
      </c>
      <c r="F64">
        <v>3</v>
      </c>
      <c r="G64">
        <v>0.47712125500000002</v>
      </c>
      <c r="H64" t="s">
        <v>96</v>
      </c>
      <c r="I64" t="s">
        <v>216</v>
      </c>
      <c r="J64">
        <v>33.448</v>
      </c>
      <c r="K64">
        <v>19.047999999999998</v>
      </c>
      <c r="L64" t="s">
        <v>40</v>
      </c>
      <c r="M64">
        <v>89</v>
      </c>
      <c r="N64">
        <v>17.899999999999999</v>
      </c>
      <c r="O64">
        <v>13.5</v>
      </c>
      <c r="P64">
        <v>5.3</v>
      </c>
      <c r="Q64">
        <v>4.3</v>
      </c>
      <c r="R64">
        <v>31</v>
      </c>
      <c r="S64">
        <v>5.7</v>
      </c>
      <c r="T64">
        <v>25.3</v>
      </c>
      <c r="U64">
        <v>13.2</v>
      </c>
      <c r="V64">
        <v>23.2</v>
      </c>
      <c r="W64">
        <v>23.2</v>
      </c>
      <c r="X64">
        <v>12.4</v>
      </c>
      <c r="Y64">
        <v>583</v>
      </c>
      <c r="Z64">
        <v>94</v>
      </c>
      <c r="AA64">
        <v>11</v>
      </c>
      <c r="AB64">
        <v>63</v>
      </c>
      <c r="AC64">
        <v>271</v>
      </c>
      <c r="AD64">
        <v>48</v>
      </c>
      <c r="AE64">
        <v>48</v>
      </c>
      <c r="AF64">
        <v>266</v>
      </c>
      <c r="AG64">
        <v>1.51</v>
      </c>
      <c r="AH64">
        <v>633</v>
      </c>
      <c r="AI64">
        <v>-1</v>
      </c>
    </row>
    <row r="65" spans="1:35">
      <c r="A65">
        <v>18392</v>
      </c>
      <c r="B65">
        <v>165</v>
      </c>
      <c r="C65" t="s">
        <v>217</v>
      </c>
      <c r="D65" t="s">
        <v>57</v>
      </c>
      <c r="E65" t="s">
        <v>47</v>
      </c>
      <c r="F65">
        <v>0.11</v>
      </c>
      <c r="G65">
        <v>-0.95860731499999996</v>
      </c>
      <c r="H65" t="s">
        <v>38</v>
      </c>
      <c r="I65" t="s">
        <v>218</v>
      </c>
      <c r="J65">
        <v>37.4</v>
      </c>
      <c r="K65">
        <v>-122.224</v>
      </c>
      <c r="L65" t="s">
        <v>40</v>
      </c>
      <c r="M65">
        <v>179</v>
      </c>
      <c r="N65">
        <v>13.7</v>
      </c>
      <c r="O65">
        <v>11.4</v>
      </c>
      <c r="P65">
        <v>5.5</v>
      </c>
      <c r="Q65">
        <v>3.3</v>
      </c>
      <c r="R65">
        <v>24.4</v>
      </c>
      <c r="S65">
        <v>4</v>
      </c>
      <c r="T65">
        <v>20.399999999999999</v>
      </c>
      <c r="U65">
        <v>9.6</v>
      </c>
      <c r="V65">
        <v>17.7</v>
      </c>
      <c r="W65">
        <v>18</v>
      </c>
      <c r="X65">
        <v>9.6</v>
      </c>
      <c r="Y65">
        <v>630</v>
      </c>
      <c r="Z65">
        <v>127</v>
      </c>
      <c r="AA65">
        <v>2</v>
      </c>
      <c r="AB65">
        <v>86</v>
      </c>
      <c r="AC65">
        <v>328</v>
      </c>
      <c r="AD65">
        <v>9</v>
      </c>
      <c r="AE65">
        <v>13</v>
      </c>
      <c r="AF65">
        <v>328</v>
      </c>
      <c r="AG65">
        <v>1.51</v>
      </c>
      <c r="AH65">
        <v>223</v>
      </c>
      <c r="AI65">
        <v>1</v>
      </c>
    </row>
    <row r="66" spans="1:35">
      <c r="A66">
        <v>32694</v>
      </c>
      <c r="B66">
        <v>134</v>
      </c>
      <c r="C66" t="s">
        <v>219</v>
      </c>
      <c r="D66" t="s">
        <v>220</v>
      </c>
      <c r="E66" t="s">
        <v>37</v>
      </c>
      <c r="F66">
        <v>12.5</v>
      </c>
      <c r="G66">
        <v>1.096910013</v>
      </c>
      <c r="H66" t="s">
        <v>157</v>
      </c>
      <c r="I66" t="s">
        <v>221</v>
      </c>
      <c r="J66">
        <v>19.5</v>
      </c>
      <c r="K66">
        <v>-105.04300000000001</v>
      </c>
      <c r="L66" t="s">
        <v>40</v>
      </c>
      <c r="M66">
        <v>357</v>
      </c>
      <c r="N66">
        <v>26.2</v>
      </c>
      <c r="O66">
        <v>12.8</v>
      </c>
      <c r="P66">
        <v>7.2</v>
      </c>
      <c r="Q66">
        <v>1.6</v>
      </c>
      <c r="R66">
        <v>33.6</v>
      </c>
      <c r="S66">
        <v>16</v>
      </c>
      <c r="T66">
        <v>17.600000000000001</v>
      </c>
      <c r="U66">
        <v>27.7</v>
      </c>
      <c r="V66">
        <v>25.2</v>
      </c>
      <c r="W66">
        <v>28</v>
      </c>
      <c r="X66">
        <v>23.9</v>
      </c>
      <c r="Y66">
        <v>790</v>
      </c>
      <c r="Z66">
        <v>215</v>
      </c>
      <c r="AA66">
        <v>1</v>
      </c>
      <c r="AB66">
        <v>110</v>
      </c>
      <c r="AC66">
        <v>546</v>
      </c>
      <c r="AD66">
        <v>12</v>
      </c>
      <c r="AE66">
        <v>403</v>
      </c>
      <c r="AF66">
        <v>29</v>
      </c>
      <c r="AG66">
        <v>4.07</v>
      </c>
      <c r="AH66">
        <v>855</v>
      </c>
      <c r="AI66">
        <v>1</v>
      </c>
    </row>
    <row r="67" spans="1:35">
      <c r="A67">
        <v>9244</v>
      </c>
      <c r="B67">
        <v>28</v>
      </c>
      <c r="C67" t="s">
        <v>222</v>
      </c>
      <c r="D67" t="s">
        <v>223</v>
      </c>
      <c r="E67" t="s">
        <v>53</v>
      </c>
      <c r="F67">
        <v>0.6</v>
      </c>
      <c r="G67">
        <v>-0.22184875000000001</v>
      </c>
      <c r="H67" t="s">
        <v>96</v>
      </c>
      <c r="I67" t="s">
        <v>224</v>
      </c>
      <c r="J67">
        <v>33.609000000000002</v>
      </c>
      <c r="K67">
        <v>19.457000000000001</v>
      </c>
      <c r="L67" t="s">
        <v>40</v>
      </c>
      <c r="M67">
        <v>394</v>
      </c>
      <c r="N67">
        <v>16.5</v>
      </c>
      <c r="O67">
        <v>13.8</v>
      </c>
      <c r="P67">
        <v>5.4</v>
      </c>
      <c r="Q67">
        <v>4</v>
      </c>
      <c r="R67">
        <v>29.6</v>
      </c>
      <c r="S67">
        <v>4.4000000000000004</v>
      </c>
      <c r="T67">
        <v>25.2</v>
      </c>
      <c r="U67">
        <v>11.3</v>
      </c>
      <c r="V67">
        <v>21.4</v>
      </c>
      <c r="W67">
        <v>21.4</v>
      </c>
      <c r="X67">
        <v>11.3</v>
      </c>
      <c r="Y67">
        <v>546</v>
      </c>
      <c r="Z67">
        <v>87</v>
      </c>
      <c r="AA67">
        <v>14</v>
      </c>
      <c r="AB67">
        <v>60</v>
      </c>
      <c r="AC67">
        <v>253</v>
      </c>
      <c r="AD67">
        <v>48</v>
      </c>
      <c r="AE67">
        <v>48</v>
      </c>
      <c r="AF67">
        <v>253</v>
      </c>
      <c r="AG67">
        <v>1.51</v>
      </c>
      <c r="AH67">
        <v>557</v>
      </c>
      <c r="AI67">
        <v>-1</v>
      </c>
    </row>
    <row r="68" spans="1:35">
      <c r="A68">
        <v>24129</v>
      </c>
      <c r="B68">
        <v>215</v>
      </c>
      <c r="C68" t="s">
        <v>225</v>
      </c>
      <c r="D68" t="s">
        <v>226</v>
      </c>
      <c r="E68" t="s">
        <v>47</v>
      </c>
      <c r="F68">
        <v>0.05</v>
      </c>
      <c r="G68">
        <v>-1.301029996</v>
      </c>
      <c r="H68" t="s">
        <v>148</v>
      </c>
      <c r="I68" t="s">
        <v>227</v>
      </c>
      <c r="J68">
        <v>66.972999999999999</v>
      </c>
      <c r="K68">
        <v>-50.567999999999998</v>
      </c>
      <c r="L68" t="s">
        <v>40</v>
      </c>
      <c r="M68">
        <v>75</v>
      </c>
      <c r="N68">
        <v>-5.0999999999999996</v>
      </c>
      <c r="O68">
        <v>8.1999999999999993</v>
      </c>
      <c r="P68">
        <v>2.2999999999999998</v>
      </c>
      <c r="Q68">
        <v>10</v>
      </c>
      <c r="R68">
        <v>14.1</v>
      </c>
      <c r="S68">
        <v>-21.2</v>
      </c>
      <c r="T68">
        <v>35.299999999999997</v>
      </c>
      <c r="U68">
        <v>6.3</v>
      </c>
      <c r="V68">
        <v>-13.7</v>
      </c>
      <c r="W68">
        <v>8.1</v>
      </c>
      <c r="X68">
        <v>-16.600000000000001</v>
      </c>
      <c r="Y68">
        <v>257</v>
      </c>
      <c r="Z68">
        <v>31</v>
      </c>
      <c r="AA68">
        <v>11</v>
      </c>
      <c r="AB68">
        <v>33</v>
      </c>
      <c r="AC68">
        <v>92</v>
      </c>
      <c r="AD68">
        <v>40</v>
      </c>
      <c r="AE68">
        <v>84</v>
      </c>
      <c r="AF68">
        <v>45</v>
      </c>
      <c r="AG68">
        <v>1.29</v>
      </c>
      <c r="AH68">
        <v>65</v>
      </c>
      <c r="AI68">
        <v>1</v>
      </c>
    </row>
    <row r="69" spans="1:35">
      <c r="A69">
        <v>7054</v>
      </c>
      <c r="B69">
        <v>132</v>
      </c>
      <c r="C69" t="s">
        <v>228</v>
      </c>
      <c r="D69" t="s">
        <v>229</v>
      </c>
      <c r="E69" t="s">
        <v>37</v>
      </c>
      <c r="F69">
        <v>30</v>
      </c>
      <c r="G69">
        <v>1.4771212549999999</v>
      </c>
      <c r="H69" t="s">
        <v>62</v>
      </c>
      <c r="I69" t="s">
        <v>62</v>
      </c>
      <c r="J69">
        <v>18.582999999999998</v>
      </c>
      <c r="K69">
        <v>-95.117000000000004</v>
      </c>
      <c r="L69" t="s">
        <v>40</v>
      </c>
      <c r="M69">
        <v>550</v>
      </c>
      <c r="N69">
        <v>22.7</v>
      </c>
      <c r="O69">
        <v>8.6999999999999993</v>
      </c>
      <c r="P69">
        <v>5.7</v>
      </c>
      <c r="Q69">
        <v>2</v>
      </c>
      <c r="R69">
        <v>30.6</v>
      </c>
      <c r="S69">
        <v>15.4</v>
      </c>
      <c r="T69">
        <v>15.2</v>
      </c>
      <c r="U69">
        <v>23.5</v>
      </c>
      <c r="V69">
        <v>23.9</v>
      </c>
      <c r="W69">
        <v>24.9</v>
      </c>
      <c r="X69">
        <v>20</v>
      </c>
      <c r="Y69">
        <v>2726</v>
      </c>
      <c r="Z69">
        <v>506</v>
      </c>
      <c r="AA69">
        <v>56</v>
      </c>
      <c r="AB69">
        <v>66</v>
      </c>
      <c r="AC69">
        <v>1248</v>
      </c>
      <c r="AD69">
        <v>198</v>
      </c>
      <c r="AE69">
        <v>463</v>
      </c>
      <c r="AF69">
        <v>371</v>
      </c>
      <c r="AG69">
        <v>4.1399999999999997</v>
      </c>
      <c r="AH69">
        <v>991</v>
      </c>
      <c r="AI69">
        <v>1</v>
      </c>
    </row>
    <row r="70" spans="1:35">
      <c r="A70">
        <v>4583</v>
      </c>
      <c r="B70">
        <v>111</v>
      </c>
      <c r="C70" t="s">
        <v>230</v>
      </c>
      <c r="D70" t="s">
        <v>231</v>
      </c>
      <c r="E70" t="s">
        <v>37</v>
      </c>
      <c r="F70">
        <v>35</v>
      </c>
      <c r="G70">
        <v>1.5440680440000001</v>
      </c>
      <c r="H70" t="s">
        <v>232</v>
      </c>
      <c r="I70" t="s">
        <v>233</v>
      </c>
      <c r="J70">
        <v>2.16</v>
      </c>
      <c r="K70">
        <v>16.152999999999999</v>
      </c>
      <c r="L70" t="s">
        <v>40</v>
      </c>
      <c r="M70">
        <v>403</v>
      </c>
      <c r="N70">
        <v>24.8</v>
      </c>
      <c r="O70">
        <v>10.5</v>
      </c>
      <c r="P70">
        <v>8</v>
      </c>
      <c r="Q70">
        <v>0.6</v>
      </c>
      <c r="R70">
        <v>31.6</v>
      </c>
      <c r="S70">
        <v>18.5</v>
      </c>
      <c r="T70">
        <v>13.1</v>
      </c>
      <c r="U70">
        <v>24.4</v>
      </c>
      <c r="V70">
        <v>24.8</v>
      </c>
      <c r="W70">
        <v>25.6</v>
      </c>
      <c r="X70">
        <v>24.1</v>
      </c>
      <c r="Y70">
        <v>1649</v>
      </c>
      <c r="Z70">
        <v>224</v>
      </c>
      <c r="AA70">
        <v>43</v>
      </c>
      <c r="AB70">
        <v>40</v>
      </c>
      <c r="AC70">
        <v>603</v>
      </c>
      <c r="AD70">
        <v>177</v>
      </c>
      <c r="AE70">
        <v>352</v>
      </c>
      <c r="AF70">
        <v>504</v>
      </c>
      <c r="AG70">
        <v>4.26</v>
      </c>
      <c r="AH70">
        <v>1648</v>
      </c>
      <c r="AI70">
        <v>1</v>
      </c>
    </row>
    <row r="71" spans="1:35">
      <c r="A71">
        <v>10189</v>
      </c>
      <c r="B71">
        <v>85</v>
      </c>
      <c r="C71" t="s">
        <v>234</v>
      </c>
      <c r="D71" t="s">
        <v>79</v>
      </c>
      <c r="E71" t="s">
        <v>53</v>
      </c>
      <c r="F71">
        <v>3</v>
      </c>
      <c r="G71">
        <v>0.47712125500000002</v>
      </c>
      <c r="H71" t="s">
        <v>83</v>
      </c>
      <c r="I71" t="s">
        <v>235</v>
      </c>
      <c r="J71">
        <v>16.582999999999998</v>
      </c>
      <c r="K71">
        <v>179.24199999999999</v>
      </c>
      <c r="L71" t="s">
        <v>63</v>
      </c>
      <c r="M71">
        <v>611</v>
      </c>
      <c r="N71">
        <v>22.5</v>
      </c>
      <c r="O71">
        <v>6.1</v>
      </c>
      <c r="P71">
        <v>6.4</v>
      </c>
      <c r="Q71">
        <v>1.1000000000000001</v>
      </c>
      <c r="R71">
        <v>27.7</v>
      </c>
      <c r="S71">
        <v>18.3</v>
      </c>
      <c r="T71">
        <v>9.4</v>
      </c>
      <c r="U71">
        <v>23.8</v>
      </c>
      <c r="V71">
        <v>21</v>
      </c>
      <c r="W71">
        <v>23.8</v>
      </c>
      <c r="X71">
        <v>21</v>
      </c>
      <c r="Y71">
        <v>2865</v>
      </c>
      <c r="Z71">
        <v>383</v>
      </c>
      <c r="AA71">
        <v>111</v>
      </c>
      <c r="AB71">
        <v>40</v>
      </c>
      <c r="AC71">
        <v>1110</v>
      </c>
      <c r="AD71">
        <v>374</v>
      </c>
      <c r="AE71">
        <v>1110</v>
      </c>
      <c r="AF71">
        <v>374</v>
      </c>
      <c r="AG71">
        <v>4.5</v>
      </c>
      <c r="AH71">
        <v>1800</v>
      </c>
      <c r="AI71">
        <v>-1</v>
      </c>
    </row>
    <row r="72" spans="1:35">
      <c r="A72">
        <v>8927</v>
      </c>
      <c r="B72">
        <v>218</v>
      </c>
      <c r="C72" t="s">
        <v>236</v>
      </c>
      <c r="D72" t="s">
        <v>237</v>
      </c>
      <c r="E72" t="s">
        <v>47</v>
      </c>
      <c r="F72">
        <v>0.2</v>
      </c>
      <c r="G72">
        <v>-0.69897000399999998</v>
      </c>
      <c r="H72" t="s">
        <v>238</v>
      </c>
      <c r="I72" t="s">
        <v>238</v>
      </c>
      <c r="J72">
        <v>68.605999999999995</v>
      </c>
      <c r="K72">
        <v>17.606000000000002</v>
      </c>
      <c r="L72" t="s">
        <v>40</v>
      </c>
      <c r="M72">
        <v>44</v>
      </c>
      <c r="N72">
        <v>1.2</v>
      </c>
      <c r="O72">
        <v>6.3</v>
      </c>
      <c r="P72">
        <v>2.6</v>
      </c>
      <c r="Q72">
        <v>6.2</v>
      </c>
      <c r="R72">
        <v>14.5</v>
      </c>
      <c r="S72">
        <v>-9.5</v>
      </c>
      <c r="T72">
        <v>24</v>
      </c>
      <c r="U72">
        <v>6</v>
      </c>
      <c r="V72">
        <v>-0.6</v>
      </c>
      <c r="W72">
        <v>9.6</v>
      </c>
      <c r="X72">
        <v>-6.2</v>
      </c>
      <c r="Y72">
        <v>788</v>
      </c>
      <c r="Z72">
        <v>95</v>
      </c>
      <c r="AA72">
        <v>41</v>
      </c>
      <c r="AB72">
        <v>25</v>
      </c>
      <c r="AC72">
        <v>260</v>
      </c>
      <c r="AD72">
        <v>132</v>
      </c>
      <c r="AE72">
        <v>213</v>
      </c>
      <c r="AF72">
        <v>193</v>
      </c>
      <c r="AG72">
        <v>1.51</v>
      </c>
      <c r="AH72">
        <v>121</v>
      </c>
      <c r="AI72">
        <v>1</v>
      </c>
    </row>
    <row r="73" spans="1:35">
      <c r="A73">
        <v>31945</v>
      </c>
      <c r="B73">
        <v>3</v>
      </c>
      <c r="C73" t="s">
        <v>239</v>
      </c>
      <c r="D73" t="s">
        <v>129</v>
      </c>
      <c r="E73" t="s">
        <v>47</v>
      </c>
      <c r="F73">
        <v>0.05</v>
      </c>
      <c r="G73">
        <v>-1.301029996</v>
      </c>
      <c r="H73" t="s">
        <v>161</v>
      </c>
      <c r="I73" t="s">
        <v>240</v>
      </c>
      <c r="J73">
        <v>51.578000000000003</v>
      </c>
      <c r="K73">
        <v>-72.314999999999998</v>
      </c>
      <c r="L73" t="s">
        <v>40</v>
      </c>
      <c r="M73">
        <v>702</v>
      </c>
      <c r="N73">
        <v>3.7</v>
      </c>
      <c r="O73">
        <v>9.6999999999999993</v>
      </c>
      <c r="P73">
        <v>4.9000000000000004</v>
      </c>
      <c r="Q73">
        <v>3.6</v>
      </c>
      <c r="R73">
        <v>14</v>
      </c>
      <c r="S73">
        <v>-5.6</v>
      </c>
      <c r="T73">
        <v>19.600000000000001</v>
      </c>
      <c r="U73">
        <v>3.5</v>
      </c>
      <c r="V73">
        <v>4.2</v>
      </c>
      <c r="W73">
        <v>8</v>
      </c>
      <c r="X73">
        <v>-1.2</v>
      </c>
      <c r="Y73">
        <v>500</v>
      </c>
      <c r="Z73">
        <v>57</v>
      </c>
      <c r="AA73">
        <v>34</v>
      </c>
      <c r="AB73">
        <v>15</v>
      </c>
      <c r="AC73">
        <v>152</v>
      </c>
      <c r="AD73">
        <v>106</v>
      </c>
      <c r="AE73">
        <v>120</v>
      </c>
      <c r="AF73">
        <v>122</v>
      </c>
      <c r="AG73">
        <v>1.26</v>
      </c>
      <c r="AH73">
        <v>30</v>
      </c>
      <c r="AI73">
        <v>-1</v>
      </c>
    </row>
    <row r="74" spans="1:35">
      <c r="A74">
        <v>3876</v>
      </c>
      <c r="B74">
        <v>142</v>
      </c>
      <c r="C74" t="s">
        <v>241</v>
      </c>
      <c r="D74" t="s">
        <v>65</v>
      </c>
      <c r="E74" t="s">
        <v>47</v>
      </c>
      <c r="F74">
        <v>3.2199999999999999E-2</v>
      </c>
      <c r="G74">
        <v>-1.4921441280000001</v>
      </c>
      <c r="H74" t="s">
        <v>62</v>
      </c>
      <c r="I74" t="s">
        <v>62</v>
      </c>
      <c r="J74">
        <v>31.5</v>
      </c>
      <c r="K74">
        <v>35.1</v>
      </c>
      <c r="L74" t="s">
        <v>40</v>
      </c>
      <c r="M74">
        <v>860</v>
      </c>
      <c r="N74">
        <v>16.8</v>
      </c>
      <c r="O74">
        <v>11.6</v>
      </c>
      <c r="P74">
        <v>4.5</v>
      </c>
      <c r="Q74">
        <v>5.3</v>
      </c>
      <c r="R74">
        <v>30.3</v>
      </c>
      <c r="S74">
        <v>4.9000000000000004</v>
      </c>
      <c r="T74">
        <v>25.4</v>
      </c>
      <c r="U74">
        <v>9.8000000000000007</v>
      </c>
      <c r="V74">
        <v>22.9</v>
      </c>
      <c r="W74">
        <v>22.9</v>
      </c>
      <c r="X74">
        <v>9.8000000000000007</v>
      </c>
      <c r="Y74">
        <v>420</v>
      </c>
      <c r="Z74">
        <v>103</v>
      </c>
      <c r="AA74">
        <v>0</v>
      </c>
      <c r="AB74">
        <v>106</v>
      </c>
      <c r="AC74">
        <v>265</v>
      </c>
      <c r="AD74">
        <v>0</v>
      </c>
      <c r="AE74">
        <v>0</v>
      </c>
      <c r="AF74">
        <v>265</v>
      </c>
      <c r="AG74">
        <v>1.26</v>
      </c>
      <c r="AH74">
        <v>305</v>
      </c>
      <c r="AI74">
        <v>1</v>
      </c>
    </row>
    <row r="75" spans="1:35">
      <c r="A75">
        <v>13286</v>
      </c>
      <c r="B75">
        <v>87</v>
      </c>
      <c r="C75" t="s">
        <v>242</v>
      </c>
      <c r="D75" t="s">
        <v>193</v>
      </c>
      <c r="E75" t="s">
        <v>87</v>
      </c>
      <c r="F75">
        <v>3.5</v>
      </c>
      <c r="G75">
        <v>0.54406804399999997</v>
      </c>
      <c r="H75" t="s">
        <v>48</v>
      </c>
      <c r="I75" t="s">
        <v>243</v>
      </c>
      <c r="J75">
        <v>16.100000000000001</v>
      </c>
      <c r="K75">
        <v>145.36699999999999</v>
      </c>
      <c r="L75" t="s">
        <v>40</v>
      </c>
      <c r="M75">
        <v>840</v>
      </c>
      <c r="N75">
        <v>21.2</v>
      </c>
      <c r="O75">
        <v>9.4</v>
      </c>
      <c r="P75">
        <v>5.9</v>
      </c>
      <c r="Q75">
        <v>2.2999999999999998</v>
      </c>
      <c r="R75">
        <v>28.9</v>
      </c>
      <c r="S75">
        <v>13</v>
      </c>
      <c r="T75">
        <v>15.9</v>
      </c>
      <c r="U75">
        <v>23.4</v>
      </c>
      <c r="V75">
        <v>20</v>
      </c>
      <c r="W75">
        <v>23.7</v>
      </c>
      <c r="X75">
        <v>17.899999999999999</v>
      </c>
      <c r="Y75">
        <v>1741</v>
      </c>
      <c r="Z75">
        <v>365</v>
      </c>
      <c r="AA75">
        <v>27</v>
      </c>
      <c r="AB75">
        <v>86</v>
      </c>
      <c r="AC75">
        <v>1031</v>
      </c>
      <c r="AD75">
        <v>92</v>
      </c>
      <c r="AE75">
        <v>868</v>
      </c>
      <c r="AF75">
        <v>116</v>
      </c>
      <c r="AG75">
        <v>4.04</v>
      </c>
      <c r="AH75">
        <v>908</v>
      </c>
      <c r="AI75">
        <v>-1</v>
      </c>
    </row>
    <row r="76" spans="1:35">
      <c r="A76">
        <v>3943</v>
      </c>
      <c r="B76">
        <v>80</v>
      </c>
      <c r="C76" t="s">
        <v>244</v>
      </c>
      <c r="D76" t="s">
        <v>245</v>
      </c>
      <c r="E76" t="s">
        <v>87</v>
      </c>
      <c r="F76">
        <v>12</v>
      </c>
      <c r="G76">
        <v>1.0791812460000001</v>
      </c>
      <c r="H76" t="s">
        <v>83</v>
      </c>
      <c r="I76" t="s">
        <v>246</v>
      </c>
      <c r="J76">
        <v>17.231000000000002</v>
      </c>
      <c r="K76">
        <v>178.99799999999999</v>
      </c>
      <c r="L76" t="s">
        <v>63</v>
      </c>
      <c r="M76">
        <v>2</v>
      </c>
      <c r="N76">
        <v>25.4</v>
      </c>
      <c r="O76">
        <v>6.2</v>
      </c>
      <c r="P76">
        <v>6.5</v>
      </c>
      <c r="Q76">
        <v>1.1000000000000001</v>
      </c>
      <c r="R76">
        <v>30.4</v>
      </c>
      <c r="S76">
        <v>20.9</v>
      </c>
      <c r="T76">
        <v>9.5</v>
      </c>
      <c r="U76">
        <v>26.8</v>
      </c>
      <c r="V76">
        <v>23.9</v>
      </c>
      <c r="W76">
        <v>26.8</v>
      </c>
      <c r="X76">
        <v>23.9</v>
      </c>
      <c r="Y76">
        <v>2494</v>
      </c>
      <c r="Z76">
        <v>362</v>
      </c>
      <c r="AA76">
        <v>88</v>
      </c>
      <c r="AB76">
        <v>44</v>
      </c>
      <c r="AC76">
        <v>1003</v>
      </c>
      <c r="AD76">
        <v>298</v>
      </c>
      <c r="AE76">
        <v>1003</v>
      </c>
      <c r="AF76">
        <v>298</v>
      </c>
      <c r="AG76">
        <v>4.26</v>
      </c>
      <c r="AH76">
        <v>1886</v>
      </c>
      <c r="AI76">
        <v>-1</v>
      </c>
    </row>
    <row r="77" spans="1:35">
      <c r="A77">
        <v>26391</v>
      </c>
      <c r="B77">
        <v>212</v>
      </c>
      <c r="C77" t="s">
        <v>247</v>
      </c>
      <c r="D77" t="s">
        <v>226</v>
      </c>
      <c r="E77" t="s">
        <v>53</v>
      </c>
      <c r="F77">
        <v>0.8</v>
      </c>
      <c r="G77">
        <v>-9.6910013000000003E-2</v>
      </c>
      <c r="H77" t="s">
        <v>38</v>
      </c>
      <c r="I77" t="s">
        <v>248</v>
      </c>
      <c r="J77">
        <v>64.86</v>
      </c>
      <c r="K77">
        <v>-147.86199999999999</v>
      </c>
      <c r="L77" t="s">
        <v>40</v>
      </c>
      <c r="M77">
        <v>688</v>
      </c>
      <c r="N77">
        <v>-2.9</v>
      </c>
      <c r="O77">
        <v>10.9</v>
      </c>
      <c r="P77">
        <v>2.2000000000000002</v>
      </c>
      <c r="Q77">
        <v>14.1</v>
      </c>
      <c r="R77">
        <v>22.4</v>
      </c>
      <c r="S77">
        <v>-26.7</v>
      </c>
      <c r="T77">
        <v>49.1</v>
      </c>
      <c r="U77">
        <v>14.7</v>
      </c>
      <c r="V77">
        <v>-10.5</v>
      </c>
      <c r="W77">
        <v>14.7</v>
      </c>
      <c r="X77">
        <v>-21</v>
      </c>
      <c r="Y77">
        <v>301</v>
      </c>
      <c r="Z77">
        <v>54</v>
      </c>
      <c r="AA77">
        <v>8</v>
      </c>
      <c r="AB77">
        <v>57</v>
      </c>
      <c r="AC77">
        <v>144</v>
      </c>
      <c r="AD77">
        <v>31</v>
      </c>
      <c r="AE77">
        <v>144</v>
      </c>
      <c r="AF77">
        <v>47</v>
      </c>
      <c r="AG77">
        <v>2.5099999999999998</v>
      </c>
      <c r="AH77">
        <v>317</v>
      </c>
      <c r="AI77">
        <v>1</v>
      </c>
    </row>
    <row r="78" spans="1:35">
      <c r="A78">
        <v>1762</v>
      </c>
      <c r="B78">
        <v>163</v>
      </c>
      <c r="C78" t="s">
        <v>249</v>
      </c>
      <c r="D78" t="s">
        <v>36</v>
      </c>
      <c r="E78" t="s">
        <v>37</v>
      </c>
      <c r="F78">
        <v>16</v>
      </c>
      <c r="G78">
        <v>1.204119983</v>
      </c>
      <c r="H78" t="s">
        <v>38</v>
      </c>
      <c r="I78" t="s">
        <v>250</v>
      </c>
      <c r="J78">
        <v>37.4</v>
      </c>
      <c r="K78">
        <v>-122.236</v>
      </c>
      <c r="L78" t="s">
        <v>40</v>
      </c>
      <c r="M78">
        <v>84</v>
      </c>
      <c r="N78">
        <v>13.8</v>
      </c>
      <c r="O78">
        <v>11.2</v>
      </c>
      <c r="P78">
        <v>5.5</v>
      </c>
      <c r="Q78">
        <v>3.3</v>
      </c>
      <c r="R78">
        <v>24.1</v>
      </c>
      <c r="S78">
        <v>4</v>
      </c>
      <c r="T78">
        <v>20.100000000000001</v>
      </c>
      <c r="U78">
        <v>9.6</v>
      </c>
      <c r="V78">
        <v>17.7</v>
      </c>
      <c r="W78">
        <v>18</v>
      </c>
      <c r="X78">
        <v>9.6</v>
      </c>
      <c r="Y78">
        <v>603</v>
      </c>
      <c r="Z78">
        <v>121</v>
      </c>
      <c r="AA78">
        <v>2</v>
      </c>
      <c r="AB78">
        <v>86</v>
      </c>
      <c r="AC78">
        <v>313</v>
      </c>
      <c r="AD78">
        <v>9</v>
      </c>
      <c r="AE78">
        <v>13</v>
      </c>
      <c r="AF78">
        <v>313</v>
      </c>
      <c r="AG78">
        <v>1.51</v>
      </c>
      <c r="AH78">
        <v>223</v>
      </c>
      <c r="AI78">
        <v>1</v>
      </c>
    </row>
    <row r="79" spans="1:35">
      <c r="A79">
        <v>21743</v>
      </c>
      <c r="B79">
        <v>62</v>
      </c>
      <c r="C79" t="s">
        <v>251</v>
      </c>
      <c r="D79" t="s">
        <v>252</v>
      </c>
      <c r="E79" t="s">
        <v>37</v>
      </c>
      <c r="F79">
        <v>16</v>
      </c>
      <c r="G79">
        <v>1.204119983</v>
      </c>
      <c r="H79" t="s">
        <v>48</v>
      </c>
      <c r="I79" t="s">
        <v>253</v>
      </c>
      <c r="J79">
        <v>19.332000000000001</v>
      </c>
      <c r="K79">
        <v>146.773</v>
      </c>
      <c r="L79" t="s">
        <v>40</v>
      </c>
      <c r="M79">
        <v>99</v>
      </c>
      <c r="N79">
        <v>23.9</v>
      </c>
      <c r="O79">
        <v>9.9</v>
      </c>
      <c r="P79">
        <v>5.2</v>
      </c>
      <c r="Q79">
        <v>3.1</v>
      </c>
      <c r="R79">
        <v>31.6</v>
      </c>
      <c r="S79">
        <v>12.8</v>
      </c>
      <c r="T79">
        <v>18.8</v>
      </c>
      <c r="U79">
        <v>27</v>
      </c>
      <c r="V79">
        <v>20.2</v>
      </c>
      <c r="W79">
        <v>27.2</v>
      </c>
      <c r="X79">
        <v>19.3</v>
      </c>
      <c r="Y79">
        <v>1036</v>
      </c>
      <c r="Z79">
        <v>253</v>
      </c>
      <c r="AA79">
        <v>9</v>
      </c>
      <c r="AB79">
        <v>101</v>
      </c>
      <c r="AC79">
        <v>674</v>
      </c>
      <c r="AD79">
        <v>33</v>
      </c>
      <c r="AE79">
        <v>631</v>
      </c>
      <c r="AF79">
        <v>43</v>
      </c>
      <c r="AG79">
        <v>4.1399999999999997</v>
      </c>
      <c r="AH79">
        <v>1012</v>
      </c>
      <c r="AI79">
        <v>-1</v>
      </c>
    </row>
    <row r="80" spans="1:35">
      <c r="A80">
        <v>32699</v>
      </c>
      <c r="B80">
        <v>49</v>
      </c>
      <c r="C80" t="s">
        <v>254</v>
      </c>
      <c r="D80" t="s">
        <v>79</v>
      </c>
      <c r="E80" t="s">
        <v>37</v>
      </c>
      <c r="F80">
        <v>30</v>
      </c>
      <c r="G80">
        <v>1.4771212549999999</v>
      </c>
      <c r="H80" t="s">
        <v>48</v>
      </c>
      <c r="I80" t="s">
        <v>255</v>
      </c>
      <c r="J80">
        <v>28.085000000000001</v>
      </c>
      <c r="K80">
        <v>151.72900000000001</v>
      </c>
      <c r="L80" t="s">
        <v>40</v>
      </c>
      <c r="M80">
        <v>643</v>
      </c>
      <c r="N80">
        <v>17</v>
      </c>
      <c r="O80">
        <v>13.7</v>
      </c>
      <c r="P80">
        <v>5.0999999999999996</v>
      </c>
      <c r="Q80">
        <v>4.8</v>
      </c>
      <c r="R80">
        <v>29.5</v>
      </c>
      <c r="S80">
        <v>2.8</v>
      </c>
      <c r="T80">
        <v>26.7</v>
      </c>
      <c r="U80">
        <v>22.6</v>
      </c>
      <c r="V80">
        <v>10.5</v>
      </c>
      <c r="W80">
        <v>22.6</v>
      </c>
      <c r="X80">
        <v>10.5</v>
      </c>
      <c r="Y80">
        <v>706</v>
      </c>
      <c r="Z80">
        <v>92</v>
      </c>
      <c r="AA80">
        <v>32</v>
      </c>
      <c r="AB80">
        <v>35</v>
      </c>
      <c r="AC80">
        <v>258</v>
      </c>
      <c r="AD80">
        <v>111</v>
      </c>
      <c r="AE80">
        <v>258</v>
      </c>
      <c r="AF80">
        <v>111</v>
      </c>
      <c r="AG80">
        <v>2.5099999999999998</v>
      </c>
      <c r="AH80">
        <v>1119</v>
      </c>
      <c r="AI80">
        <v>-1</v>
      </c>
    </row>
    <row r="81" spans="1:35">
      <c r="A81">
        <v>30075</v>
      </c>
      <c r="B81">
        <v>105</v>
      </c>
      <c r="C81" t="s">
        <v>256</v>
      </c>
      <c r="D81" t="s">
        <v>231</v>
      </c>
      <c r="E81" t="s">
        <v>37</v>
      </c>
      <c r="F81">
        <v>30</v>
      </c>
      <c r="G81">
        <v>1.4771212549999999</v>
      </c>
      <c r="H81" t="s">
        <v>62</v>
      </c>
      <c r="I81" t="s">
        <v>62</v>
      </c>
      <c r="J81">
        <v>10.983000000000001</v>
      </c>
      <c r="K81">
        <v>-65.716999999999999</v>
      </c>
      <c r="L81" t="s">
        <v>40</v>
      </c>
      <c r="M81">
        <v>165</v>
      </c>
      <c r="N81">
        <v>26.5</v>
      </c>
      <c r="O81">
        <v>11.1</v>
      </c>
      <c r="P81">
        <v>7</v>
      </c>
      <c r="Q81">
        <v>0.7</v>
      </c>
      <c r="R81">
        <v>34.4</v>
      </c>
      <c r="S81">
        <v>18.7</v>
      </c>
      <c r="T81">
        <v>15.7</v>
      </c>
      <c r="U81">
        <v>26.5</v>
      </c>
      <c r="V81">
        <v>25.7</v>
      </c>
      <c r="W81">
        <v>27.4</v>
      </c>
      <c r="X81">
        <v>25.7</v>
      </c>
      <c r="Y81">
        <v>1661</v>
      </c>
      <c r="Z81">
        <v>261</v>
      </c>
      <c r="AA81">
        <v>14</v>
      </c>
      <c r="AB81">
        <v>66</v>
      </c>
      <c r="AC81">
        <v>759</v>
      </c>
      <c r="AD81">
        <v>64</v>
      </c>
      <c r="AE81">
        <v>375</v>
      </c>
      <c r="AF81">
        <v>120</v>
      </c>
      <c r="AG81">
        <v>4.07</v>
      </c>
      <c r="AH81">
        <v>1225</v>
      </c>
      <c r="AI81">
        <v>-1</v>
      </c>
    </row>
    <row r="82" spans="1:35">
      <c r="A82">
        <v>10684</v>
      </c>
      <c r="B82">
        <v>115</v>
      </c>
      <c r="C82" t="s">
        <v>257</v>
      </c>
      <c r="D82" t="s">
        <v>118</v>
      </c>
      <c r="E82" t="s">
        <v>37</v>
      </c>
      <c r="F82">
        <v>18.100000000000001</v>
      </c>
      <c r="G82">
        <v>1.2576785749999999</v>
      </c>
      <c r="H82" t="s">
        <v>258</v>
      </c>
      <c r="I82" t="s">
        <v>62</v>
      </c>
      <c r="J82">
        <v>4.5</v>
      </c>
      <c r="K82">
        <v>115.167</v>
      </c>
      <c r="L82" t="s">
        <v>108</v>
      </c>
      <c r="M82">
        <v>280</v>
      </c>
      <c r="N82">
        <v>26</v>
      </c>
      <c r="O82">
        <v>6.7</v>
      </c>
      <c r="P82">
        <v>9</v>
      </c>
      <c r="Q82">
        <v>0.2</v>
      </c>
      <c r="R82">
        <v>29.9</v>
      </c>
      <c r="S82">
        <v>22.5</v>
      </c>
      <c r="T82">
        <v>7.4</v>
      </c>
      <c r="U82">
        <v>25.9</v>
      </c>
      <c r="V82">
        <v>26</v>
      </c>
      <c r="W82">
        <v>26.3</v>
      </c>
      <c r="X82">
        <v>25.7</v>
      </c>
      <c r="Y82">
        <v>3612</v>
      </c>
      <c r="Z82">
        <v>356</v>
      </c>
      <c r="AA82">
        <v>238</v>
      </c>
      <c r="AB82">
        <v>14</v>
      </c>
      <c r="AC82">
        <v>1050</v>
      </c>
      <c r="AD82">
        <v>761</v>
      </c>
      <c r="AE82">
        <v>881</v>
      </c>
      <c r="AF82">
        <v>838</v>
      </c>
      <c r="AG82">
        <v>4.51</v>
      </c>
      <c r="AH82">
        <v>2337</v>
      </c>
      <c r="AI82">
        <v>1</v>
      </c>
    </row>
    <row r="83" spans="1:35">
      <c r="A83">
        <v>9078</v>
      </c>
      <c r="B83">
        <v>203</v>
      </c>
      <c r="C83" t="s">
        <v>259</v>
      </c>
      <c r="D83" t="s">
        <v>76</v>
      </c>
      <c r="E83" t="s">
        <v>37</v>
      </c>
      <c r="F83">
        <v>10</v>
      </c>
      <c r="G83">
        <v>1</v>
      </c>
      <c r="H83" t="s">
        <v>260</v>
      </c>
      <c r="I83" t="s">
        <v>261</v>
      </c>
      <c r="J83">
        <v>58.953000000000003</v>
      </c>
      <c r="K83">
        <v>17.61</v>
      </c>
      <c r="L83" t="s">
        <v>40</v>
      </c>
      <c r="M83">
        <v>10</v>
      </c>
      <c r="N83">
        <v>7</v>
      </c>
      <c r="O83">
        <v>6.5</v>
      </c>
      <c r="P83">
        <v>2.4</v>
      </c>
      <c r="Q83">
        <v>7.1</v>
      </c>
      <c r="R83">
        <v>21.8</v>
      </c>
      <c r="S83">
        <v>-4.8</v>
      </c>
      <c r="T83">
        <v>26.6</v>
      </c>
      <c r="U83">
        <v>15.3</v>
      </c>
      <c r="V83">
        <v>1</v>
      </c>
      <c r="W83">
        <v>16.399999999999999</v>
      </c>
      <c r="X83">
        <v>-1.7</v>
      </c>
      <c r="Y83">
        <v>508</v>
      </c>
      <c r="Z83">
        <v>61</v>
      </c>
      <c r="AA83">
        <v>24</v>
      </c>
      <c r="AB83">
        <v>28</v>
      </c>
      <c r="AC83">
        <v>172</v>
      </c>
      <c r="AD83">
        <v>81</v>
      </c>
      <c r="AE83">
        <v>162</v>
      </c>
      <c r="AF83">
        <v>112</v>
      </c>
      <c r="AG83">
        <v>2.79</v>
      </c>
      <c r="AH83">
        <v>533</v>
      </c>
      <c r="AI83">
        <v>1</v>
      </c>
    </row>
    <row r="84" spans="1:35">
      <c r="A84">
        <v>32688</v>
      </c>
      <c r="B84">
        <v>20</v>
      </c>
      <c r="C84" t="s">
        <v>262</v>
      </c>
      <c r="D84" t="s">
        <v>263</v>
      </c>
      <c r="E84" t="s">
        <v>53</v>
      </c>
      <c r="F84">
        <v>3</v>
      </c>
      <c r="G84">
        <v>0.47712125500000002</v>
      </c>
      <c r="H84" t="s">
        <v>48</v>
      </c>
      <c r="I84" t="s">
        <v>264</v>
      </c>
      <c r="J84">
        <v>35.341000000000001</v>
      </c>
      <c r="K84">
        <v>138.74</v>
      </c>
      <c r="L84" t="s">
        <v>40</v>
      </c>
      <c r="M84">
        <v>177</v>
      </c>
      <c r="N84">
        <v>14.9</v>
      </c>
      <c r="O84">
        <v>10</v>
      </c>
      <c r="P84">
        <v>5.0999999999999996</v>
      </c>
      <c r="Q84">
        <v>3.5</v>
      </c>
      <c r="R84">
        <v>25.9</v>
      </c>
      <c r="S84">
        <v>6.4</v>
      </c>
      <c r="T84">
        <v>19.5</v>
      </c>
      <c r="U84">
        <v>10.5</v>
      </c>
      <c r="V84">
        <v>19.3</v>
      </c>
      <c r="W84">
        <v>19.3</v>
      </c>
      <c r="X84">
        <v>10.5</v>
      </c>
      <c r="Y84">
        <v>682</v>
      </c>
      <c r="Z84">
        <v>96</v>
      </c>
      <c r="AA84">
        <v>22</v>
      </c>
      <c r="AB84">
        <v>47</v>
      </c>
      <c r="AC84">
        <v>272</v>
      </c>
      <c r="AD84">
        <v>75</v>
      </c>
      <c r="AE84">
        <v>75</v>
      </c>
      <c r="AF84">
        <v>272</v>
      </c>
      <c r="AG84">
        <v>2.14</v>
      </c>
      <c r="AH84">
        <v>695</v>
      </c>
      <c r="AI84">
        <v>-1</v>
      </c>
    </row>
    <row r="85" spans="1:35">
      <c r="A85">
        <v>11477</v>
      </c>
      <c r="B85">
        <v>50</v>
      </c>
      <c r="C85" t="s">
        <v>265</v>
      </c>
      <c r="D85" t="s">
        <v>266</v>
      </c>
      <c r="E85" t="s">
        <v>37</v>
      </c>
      <c r="F85">
        <v>7</v>
      </c>
      <c r="G85">
        <v>0.84509803999999999</v>
      </c>
      <c r="H85" t="s">
        <v>96</v>
      </c>
      <c r="I85" t="s">
        <v>267</v>
      </c>
      <c r="J85">
        <v>28.071999999999999</v>
      </c>
      <c r="K85">
        <v>32.039000000000001</v>
      </c>
      <c r="L85" t="s">
        <v>40</v>
      </c>
      <c r="M85">
        <v>267</v>
      </c>
      <c r="N85">
        <v>19.399999999999999</v>
      </c>
      <c r="O85">
        <v>10.199999999999999</v>
      </c>
      <c r="P85">
        <v>6</v>
      </c>
      <c r="Q85">
        <v>2.2999999999999998</v>
      </c>
      <c r="R85">
        <v>27.2</v>
      </c>
      <c r="S85">
        <v>10.3</v>
      </c>
      <c r="T85">
        <v>16.899999999999999</v>
      </c>
      <c r="U85">
        <v>22.1</v>
      </c>
      <c r="V85">
        <v>16.5</v>
      </c>
      <c r="W85">
        <v>22.1</v>
      </c>
      <c r="X85">
        <v>16.2</v>
      </c>
      <c r="Y85">
        <v>964</v>
      </c>
      <c r="Z85">
        <v>139</v>
      </c>
      <c r="AA85">
        <v>28</v>
      </c>
      <c r="AB85">
        <v>49</v>
      </c>
      <c r="AC85">
        <v>372</v>
      </c>
      <c r="AD85">
        <v>97</v>
      </c>
      <c r="AE85">
        <v>371</v>
      </c>
      <c r="AF85">
        <v>97</v>
      </c>
      <c r="AG85">
        <v>3.35</v>
      </c>
      <c r="AH85">
        <v>525</v>
      </c>
      <c r="AI85">
        <v>-1</v>
      </c>
    </row>
    <row r="86" spans="1:35">
      <c r="A86">
        <v>2173</v>
      </c>
      <c r="B86">
        <v>95</v>
      </c>
      <c r="C86" t="s">
        <v>268</v>
      </c>
      <c r="D86" t="s">
        <v>133</v>
      </c>
      <c r="E86" t="s">
        <v>53</v>
      </c>
      <c r="F86">
        <v>4</v>
      </c>
      <c r="G86">
        <v>0.60205999099999996</v>
      </c>
      <c r="H86" t="s">
        <v>43</v>
      </c>
      <c r="I86" t="s">
        <v>269</v>
      </c>
      <c r="J86">
        <v>12.566000000000001</v>
      </c>
      <c r="K86">
        <v>-70.105000000000004</v>
      </c>
      <c r="L86" t="s">
        <v>40</v>
      </c>
      <c r="M86">
        <v>217</v>
      </c>
      <c r="N86">
        <v>24.8</v>
      </c>
      <c r="O86">
        <v>10.5</v>
      </c>
      <c r="P86">
        <v>7.3</v>
      </c>
      <c r="Q86">
        <v>1</v>
      </c>
      <c r="R86">
        <v>31.4</v>
      </c>
      <c r="S86">
        <v>17.2</v>
      </c>
      <c r="T86">
        <v>14.2</v>
      </c>
      <c r="U86">
        <v>25.5</v>
      </c>
      <c r="V86">
        <v>23.2</v>
      </c>
      <c r="W86">
        <v>25.6</v>
      </c>
      <c r="X86">
        <v>23.2</v>
      </c>
      <c r="Y86">
        <v>3283</v>
      </c>
      <c r="Z86">
        <v>472</v>
      </c>
      <c r="AA86">
        <v>113</v>
      </c>
      <c r="AB86">
        <v>45</v>
      </c>
      <c r="AC86">
        <v>1313</v>
      </c>
      <c r="AD86">
        <v>383</v>
      </c>
      <c r="AE86">
        <v>1004</v>
      </c>
      <c r="AF86">
        <v>383</v>
      </c>
      <c r="AG86">
        <v>4.26</v>
      </c>
      <c r="AH86">
        <v>1475</v>
      </c>
      <c r="AI86">
        <v>-1</v>
      </c>
    </row>
    <row r="87" spans="1:35">
      <c r="A87">
        <v>11376</v>
      </c>
      <c r="B87">
        <v>216</v>
      </c>
      <c r="C87" t="s">
        <v>270</v>
      </c>
      <c r="D87" t="s">
        <v>147</v>
      </c>
      <c r="E87" t="s">
        <v>53</v>
      </c>
      <c r="F87">
        <v>0.08</v>
      </c>
      <c r="G87">
        <v>-1.096910013</v>
      </c>
      <c r="H87" t="s">
        <v>260</v>
      </c>
      <c r="I87" t="s">
        <v>271</v>
      </c>
      <c r="J87">
        <v>68.323999999999998</v>
      </c>
      <c r="K87">
        <v>18.843</v>
      </c>
      <c r="L87" t="s">
        <v>40</v>
      </c>
      <c r="M87">
        <v>554</v>
      </c>
      <c r="N87">
        <v>-1</v>
      </c>
      <c r="O87">
        <v>7</v>
      </c>
      <c r="P87">
        <v>2.4</v>
      </c>
      <c r="Q87">
        <v>7.5</v>
      </c>
      <c r="R87">
        <v>14.6</v>
      </c>
      <c r="S87">
        <v>-14.1</v>
      </c>
      <c r="T87">
        <v>28.7</v>
      </c>
      <c r="U87">
        <v>8.1</v>
      </c>
      <c r="V87">
        <v>-6.7</v>
      </c>
      <c r="W87">
        <v>9.1</v>
      </c>
      <c r="X87">
        <v>-10.1</v>
      </c>
      <c r="Y87">
        <v>436</v>
      </c>
      <c r="Z87">
        <v>66</v>
      </c>
      <c r="AA87">
        <v>19</v>
      </c>
      <c r="AB87">
        <v>38</v>
      </c>
      <c r="AC87">
        <v>172</v>
      </c>
      <c r="AD87">
        <v>65</v>
      </c>
      <c r="AE87">
        <v>162</v>
      </c>
      <c r="AF87">
        <v>89</v>
      </c>
      <c r="AG87">
        <v>1.24</v>
      </c>
      <c r="AH87">
        <v>61</v>
      </c>
      <c r="AI87">
        <v>1</v>
      </c>
    </row>
    <row r="88" spans="1:35">
      <c r="A88">
        <v>26025</v>
      </c>
      <c r="B88">
        <v>192</v>
      </c>
      <c r="C88" t="s">
        <v>272</v>
      </c>
      <c r="D88" t="s">
        <v>147</v>
      </c>
      <c r="E88" t="s">
        <v>53</v>
      </c>
      <c r="F88">
        <v>5</v>
      </c>
      <c r="G88">
        <v>0.69897000399999998</v>
      </c>
      <c r="H88" t="s">
        <v>273</v>
      </c>
      <c r="I88" t="s">
        <v>62</v>
      </c>
      <c r="J88">
        <v>44.216999999999999</v>
      </c>
      <c r="K88">
        <v>-122.233</v>
      </c>
      <c r="L88" t="s">
        <v>40</v>
      </c>
      <c r="M88">
        <v>1446</v>
      </c>
      <c r="N88">
        <v>5</v>
      </c>
      <c r="O88">
        <v>12.8</v>
      </c>
      <c r="P88">
        <v>4.0999999999999996</v>
      </c>
      <c r="Q88">
        <v>6.1</v>
      </c>
      <c r="R88">
        <v>23.5</v>
      </c>
      <c r="S88">
        <v>-7.3</v>
      </c>
      <c r="T88">
        <v>30.8</v>
      </c>
      <c r="U88">
        <v>-1.5</v>
      </c>
      <c r="V88">
        <v>13.1</v>
      </c>
      <c r="W88">
        <v>13.1</v>
      </c>
      <c r="X88">
        <v>-2.1</v>
      </c>
      <c r="Y88">
        <v>1427</v>
      </c>
      <c r="Z88">
        <v>246</v>
      </c>
      <c r="AA88">
        <v>23</v>
      </c>
      <c r="AB88">
        <v>65</v>
      </c>
      <c r="AC88">
        <v>692</v>
      </c>
      <c r="AD88">
        <v>106</v>
      </c>
      <c r="AE88">
        <v>106</v>
      </c>
      <c r="AF88">
        <v>642</v>
      </c>
      <c r="AG88">
        <v>2.0699999999999998</v>
      </c>
      <c r="AH88">
        <v>478</v>
      </c>
      <c r="AI88">
        <v>1</v>
      </c>
    </row>
    <row r="89" spans="1:35">
      <c r="A89">
        <v>18073</v>
      </c>
      <c r="B89">
        <v>83</v>
      </c>
      <c r="C89" t="s">
        <v>274</v>
      </c>
      <c r="D89" t="s">
        <v>275</v>
      </c>
      <c r="E89" t="s">
        <v>47</v>
      </c>
      <c r="F89">
        <v>2.5</v>
      </c>
      <c r="G89">
        <v>0.39794000899999998</v>
      </c>
      <c r="H89" t="s">
        <v>83</v>
      </c>
      <c r="I89" t="s">
        <v>276</v>
      </c>
      <c r="J89">
        <v>16.858000000000001</v>
      </c>
      <c r="K89">
        <v>179.96700000000001</v>
      </c>
      <c r="L89" t="s">
        <v>63</v>
      </c>
      <c r="M89">
        <v>265</v>
      </c>
      <c r="N89">
        <v>24.3</v>
      </c>
      <c r="O89">
        <v>6.1</v>
      </c>
      <c r="P89">
        <v>6.5</v>
      </c>
      <c r="Q89">
        <v>1.1000000000000001</v>
      </c>
      <c r="R89">
        <v>29.3</v>
      </c>
      <c r="S89">
        <v>20</v>
      </c>
      <c r="T89">
        <v>9.3000000000000007</v>
      </c>
      <c r="U89">
        <v>25.6</v>
      </c>
      <c r="V89">
        <v>22.8</v>
      </c>
      <c r="W89">
        <v>25.6</v>
      </c>
      <c r="X89">
        <v>22.8</v>
      </c>
      <c r="Y89">
        <v>2567</v>
      </c>
      <c r="Z89">
        <v>351</v>
      </c>
      <c r="AA89">
        <v>95</v>
      </c>
      <c r="AB89">
        <v>42</v>
      </c>
      <c r="AC89">
        <v>1009</v>
      </c>
      <c r="AD89">
        <v>324</v>
      </c>
      <c r="AE89">
        <v>1009</v>
      </c>
      <c r="AF89">
        <v>324</v>
      </c>
      <c r="AG89">
        <v>4.5</v>
      </c>
      <c r="AH89">
        <v>1800</v>
      </c>
      <c r="AI89">
        <v>-1</v>
      </c>
    </row>
    <row r="90" spans="1:35">
      <c r="A90">
        <v>17755</v>
      </c>
      <c r="B90">
        <v>180</v>
      </c>
      <c r="C90" t="s">
        <v>277</v>
      </c>
      <c r="D90" t="s">
        <v>110</v>
      </c>
      <c r="E90" t="s">
        <v>37</v>
      </c>
      <c r="F90">
        <v>32</v>
      </c>
      <c r="G90">
        <v>1.5051499779999999</v>
      </c>
      <c r="H90" t="s">
        <v>278</v>
      </c>
      <c r="I90" t="s">
        <v>62</v>
      </c>
      <c r="J90">
        <v>42.332999999999998</v>
      </c>
      <c r="K90">
        <v>135.5</v>
      </c>
      <c r="L90" t="s">
        <v>40</v>
      </c>
      <c r="M90">
        <v>3</v>
      </c>
      <c r="N90">
        <v>23</v>
      </c>
      <c r="O90">
        <v>4.5999999999999996</v>
      </c>
      <c r="P90">
        <v>3.1</v>
      </c>
      <c r="Q90">
        <v>3.8</v>
      </c>
      <c r="R90">
        <v>30</v>
      </c>
      <c r="S90">
        <v>15.2</v>
      </c>
      <c r="T90">
        <v>14.8</v>
      </c>
      <c r="U90">
        <v>27.1</v>
      </c>
      <c r="V90">
        <v>18</v>
      </c>
      <c r="W90">
        <v>27.6</v>
      </c>
      <c r="X90">
        <v>18</v>
      </c>
      <c r="Y90">
        <v>1327</v>
      </c>
      <c r="Z90">
        <v>151</v>
      </c>
      <c r="AA90">
        <v>53</v>
      </c>
      <c r="AB90">
        <v>26</v>
      </c>
      <c r="AC90">
        <v>409</v>
      </c>
      <c r="AD90">
        <v>196</v>
      </c>
      <c r="AE90">
        <v>382</v>
      </c>
      <c r="AF90">
        <v>196</v>
      </c>
      <c r="AG90" t="s">
        <v>62</v>
      </c>
      <c r="AH90" t="s">
        <v>62</v>
      </c>
      <c r="AI90">
        <v>1</v>
      </c>
    </row>
    <row r="91" spans="1:35">
      <c r="A91">
        <v>12094</v>
      </c>
      <c r="B91">
        <v>8</v>
      </c>
      <c r="C91" t="s">
        <v>279</v>
      </c>
      <c r="D91" t="s">
        <v>79</v>
      </c>
      <c r="E91" t="s">
        <v>37</v>
      </c>
      <c r="F91">
        <v>30</v>
      </c>
      <c r="G91">
        <v>1.4771212549999999</v>
      </c>
      <c r="H91" t="s">
        <v>48</v>
      </c>
      <c r="I91" t="s">
        <v>280</v>
      </c>
      <c r="J91">
        <v>42.920999999999999</v>
      </c>
      <c r="K91">
        <v>147.27500000000001</v>
      </c>
      <c r="L91" t="s">
        <v>40</v>
      </c>
      <c r="M91">
        <v>346</v>
      </c>
      <c r="N91">
        <v>9.9</v>
      </c>
      <c r="O91">
        <v>8.8000000000000007</v>
      </c>
      <c r="P91">
        <v>5</v>
      </c>
      <c r="Q91">
        <v>3</v>
      </c>
      <c r="R91">
        <v>19.600000000000001</v>
      </c>
      <c r="S91">
        <v>2.2000000000000002</v>
      </c>
      <c r="T91">
        <v>17.399999999999999</v>
      </c>
      <c r="U91">
        <v>6.5</v>
      </c>
      <c r="V91">
        <v>13.8</v>
      </c>
      <c r="W91">
        <v>13.8</v>
      </c>
      <c r="X91">
        <v>5.9</v>
      </c>
      <c r="Y91">
        <v>1037</v>
      </c>
      <c r="Z91">
        <v>115</v>
      </c>
      <c r="AA91">
        <v>63</v>
      </c>
      <c r="AB91">
        <v>17</v>
      </c>
      <c r="AC91">
        <v>311</v>
      </c>
      <c r="AD91">
        <v>205</v>
      </c>
      <c r="AE91">
        <v>205</v>
      </c>
      <c r="AF91">
        <v>296</v>
      </c>
      <c r="AG91">
        <v>2.82</v>
      </c>
      <c r="AH91">
        <v>743</v>
      </c>
      <c r="AI91">
        <v>-1</v>
      </c>
    </row>
    <row r="92" spans="1:35">
      <c r="A92">
        <v>23390</v>
      </c>
      <c r="B92">
        <v>104</v>
      </c>
      <c r="C92" t="s">
        <v>281</v>
      </c>
      <c r="D92" t="s">
        <v>282</v>
      </c>
      <c r="E92" t="s">
        <v>62</v>
      </c>
      <c r="F92">
        <v>10</v>
      </c>
      <c r="G92">
        <v>1</v>
      </c>
      <c r="H92" t="s">
        <v>62</v>
      </c>
      <c r="I92" t="s">
        <v>283</v>
      </c>
      <c r="J92">
        <v>11.5</v>
      </c>
      <c r="K92">
        <v>130.96700000000001</v>
      </c>
      <c r="L92" t="s">
        <v>40</v>
      </c>
      <c r="M92">
        <v>44</v>
      </c>
      <c r="N92">
        <v>27.1</v>
      </c>
      <c r="O92">
        <v>9.4</v>
      </c>
      <c r="P92">
        <v>6.3</v>
      </c>
      <c r="Q92">
        <v>1.4</v>
      </c>
      <c r="R92">
        <v>33.200000000000003</v>
      </c>
      <c r="S92">
        <v>18.5</v>
      </c>
      <c r="T92">
        <v>14.7</v>
      </c>
      <c r="U92">
        <v>27.7</v>
      </c>
      <c r="V92">
        <v>24.8</v>
      </c>
      <c r="W92">
        <v>28.5</v>
      </c>
      <c r="X92">
        <v>24.8</v>
      </c>
      <c r="Y92">
        <v>1664</v>
      </c>
      <c r="Z92">
        <v>355</v>
      </c>
      <c r="AA92">
        <v>2</v>
      </c>
      <c r="AB92">
        <v>100</v>
      </c>
      <c r="AC92">
        <v>1032</v>
      </c>
      <c r="AD92">
        <v>12</v>
      </c>
      <c r="AE92">
        <v>453</v>
      </c>
      <c r="AF92">
        <v>12</v>
      </c>
      <c r="AG92">
        <v>4.04</v>
      </c>
      <c r="AH92">
        <v>969</v>
      </c>
      <c r="AI92">
        <v>-1</v>
      </c>
    </row>
    <row r="93" spans="1:35">
      <c r="A93">
        <v>8122</v>
      </c>
      <c r="B93">
        <v>200</v>
      </c>
      <c r="C93" t="s">
        <v>284</v>
      </c>
      <c r="D93" t="s">
        <v>160</v>
      </c>
      <c r="E93" t="s">
        <v>47</v>
      </c>
      <c r="F93">
        <v>2</v>
      </c>
      <c r="G93">
        <v>0.30102999600000002</v>
      </c>
      <c r="H93" t="s">
        <v>285</v>
      </c>
      <c r="I93" t="s">
        <v>62</v>
      </c>
      <c r="J93">
        <v>52.8</v>
      </c>
      <c r="K93">
        <v>4.3330000000000002</v>
      </c>
      <c r="L93" t="s">
        <v>40</v>
      </c>
      <c r="M93">
        <v>17</v>
      </c>
      <c r="N93">
        <v>9</v>
      </c>
      <c r="O93">
        <v>5.4</v>
      </c>
      <c r="P93">
        <v>2.7</v>
      </c>
      <c r="Q93">
        <v>5.3</v>
      </c>
      <c r="R93">
        <v>19.899999999999999</v>
      </c>
      <c r="S93">
        <v>0.1</v>
      </c>
      <c r="T93">
        <v>19.8</v>
      </c>
      <c r="U93">
        <v>10.6</v>
      </c>
      <c r="V93">
        <v>9.9</v>
      </c>
      <c r="W93">
        <v>15.7</v>
      </c>
      <c r="X93">
        <v>2.9</v>
      </c>
      <c r="Y93">
        <v>781</v>
      </c>
      <c r="Z93">
        <v>88</v>
      </c>
      <c r="AA93">
        <v>42</v>
      </c>
      <c r="AB93">
        <v>25</v>
      </c>
      <c r="AC93">
        <v>256</v>
      </c>
      <c r="AD93">
        <v>139</v>
      </c>
      <c r="AE93">
        <v>200</v>
      </c>
      <c r="AF93">
        <v>184</v>
      </c>
      <c r="AG93">
        <v>3.46</v>
      </c>
      <c r="AH93">
        <v>733</v>
      </c>
      <c r="AI93">
        <v>1</v>
      </c>
    </row>
    <row r="94" spans="1:35">
      <c r="A94">
        <v>12539</v>
      </c>
      <c r="B94">
        <v>152</v>
      </c>
      <c r="C94" t="s">
        <v>286</v>
      </c>
      <c r="D94" t="s">
        <v>200</v>
      </c>
      <c r="E94" t="s">
        <v>37</v>
      </c>
      <c r="F94">
        <v>29.3</v>
      </c>
      <c r="G94">
        <v>1.4668676199999999</v>
      </c>
      <c r="H94" t="s">
        <v>134</v>
      </c>
      <c r="I94" t="s">
        <v>62</v>
      </c>
      <c r="J94">
        <v>35.35</v>
      </c>
      <c r="K94">
        <v>133.55000000000001</v>
      </c>
      <c r="L94" t="s">
        <v>40</v>
      </c>
      <c r="M94">
        <v>867</v>
      </c>
      <c r="N94">
        <v>9.4</v>
      </c>
      <c r="O94">
        <v>8.3000000000000007</v>
      </c>
      <c r="P94">
        <v>2.6</v>
      </c>
      <c r="Q94">
        <v>8.3000000000000007</v>
      </c>
      <c r="R94">
        <v>25.8</v>
      </c>
      <c r="S94">
        <v>-5.7</v>
      </c>
      <c r="T94">
        <v>31.5</v>
      </c>
      <c r="U94">
        <v>19.899999999999999</v>
      </c>
      <c r="V94">
        <v>1.4</v>
      </c>
      <c r="W94">
        <v>20.100000000000001</v>
      </c>
      <c r="X94">
        <v>-1.2</v>
      </c>
      <c r="Y94">
        <v>1975</v>
      </c>
      <c r="Z94">
        <v>288</v>
      </c>
      <c r="AA94">
        <v>102</v>
      </c>
      <c r="AB94">
        <v>37</v>
      </c>
      <c r="AC94">
        <v>721</v>
      </c>
      <c r="AD94">
        <v>331</v>
      </c>
      <c r="AE94">
        <v>706</v>
      </c>
      <c r="AF94">
        <v>349</v>
      </c>
      <c r="AG94">
        <v>4.1399999999999997</v>
      </c>
      <c r="AH94">
        <v>1106</v>
      </c>
      <c r="AI94">
        <v>1</v>
      </c>
    </row>
    <row r="95" spans="1:35">
      <c r="A95">
        <v>6781</v>
      </c>
      <c r="B95">
        <v>84</v>
      </c>
      <c r="C95" t="s">
        <v>287</v>
      </c>
      <c r="D95" t="s">
        <v>60</v>
      </c>
      <c r="E95" t="s">
        <v>87</v>
      </c>
      <c r="F95">
        <v>4</v>
      </c>
      <c r="G95">
        <v>0.60205999099999996</v>
      </c>
      <c r="H95" t="s">
        <v>83</v>
      </c>
      <c r="I95" t="s">
        <v>288</v>
      </c>
      <c r="J95">
        <v>16.721</v>
      </c>
      <c r="K95">
        <v>179.60400000000001</v>
      </c>
      <c r="L95" t="s">
        <v>63</v>
      </c>
      <c r="M95">
        <v>74</v>
      </c>
      <c r="N95">
        <v>25.3</v>
      </c>
      <c r="O95">
        <v>6.2</v>
      </c>
      <c r="P95">
        <v>6.7</v>
      </c>
      <c r="Q95">
        <v>1</v>
      </c>
      <c r="R95">
        <v>30.2</v>
      </c>
      <c r="S95">
        <v>21</v>
      </c>
      <c r="T95">
        <v>9.1999999999999993</v>
      </c>
      <c r="U95">
        <v>26.5</v>
      </c>
      <c r="V95">
        <v>23.8</v>
      </c>
      <c r="W95">
        <v>26.5</v>
      </c>
      <c r="X95">
        <v>23.8</v>
      </c>
      <c r="Y95">
        <v>2444</v>
      </c>
      <c r="Z95">
        <v>343</v>
      </c>
      <c r="AA95">
        <v>84</v>
      </c>
      <c r="AB95">
        <v>44</v>
      </c>
      <c r="AC95">
        <v>989</v>
      </c>
      <c r="AD95">
        <v>288</v>
      </c>
      <c r="AE95">
        <v>989</v>
      </c>
      <c r="AF95">
        <v>288</v>
      </c>
      <c r="AG95">
        <v>4.5</v>
      </c>
      <c r="AH95">
        <v>1800</v>
      </c>
      <c r="AI95">
        <v>-1</v>
      </c>
    </row>
    <row r="96" spans="1:35">
      <c r="A96">
        <v>5478</v>
      </c>
      <c r="B96">
        <v>214</v>
      </c>
      <c r="C96" t="s">
        <v>289</v>
      </c>
      <c r="D96" t="s">
        <v>46</v>
      </c>
      <c r="E96" t="s">
        <v>47</v>
      </c>
      <c r="F96">
        <v>0.22</v>
      </c>
      <c r="G96">
        <v>-0.65757731900000005</v>
      </c>
      <c r="H96" t="s">
        <v>148</v>
      </c>
      <c r="I96" t="s">
        <v>290</v>
      </c>
      <c r="J96">
        <v>66.972999999999999</v>
      </c>
      <c r="K96">
        <v>-50.569000000000003</v>
      </c>
      <c r="L96" t="s">
        <v>40</v>
      </c>
      <c r="M96">
        <v>65</v>
      </c>
      <c r="N96">
        <v>-5.0999999999999996</v>
      </c>
      <c r="O96">
        <v>8.1999999999999993</v>
      </c>
      <c r="P96">
        <v>2.2999999999999998</v>
      </c>
      <c r="Q96">
        <v>10</v>
      </c>
      <c r="R96">
        <v>14.1</v>
      </c>
      <c r="S96">
        <v>-21.2</v>
      </c>
      <c r="T96">
        <v>35.299999999999997</v>
      </c>
      <c r="U96">
        <v>6.3</v>
      </c>
      <c r="V96">
        <v>-13.7</v>
      </c>
      <c r="W96">
        <v>8.1</v>
      </c>
      <c r="X96">
        <v>-16.600000000000001</v>
      </c>
      <c r="Y96">
        <v>257</v>
      </c>
      <c r="Z96">
        <v>31</v>
      </c>
      <c r="AA96">
        <v>11</v>
      </c>
      <c r="AB96">
        <v>33</v>
      </c>
      <c r="AC96">
        <v>92</v>
      </c>
      <c r="AD96">
        <v>40</v>
      </c>
      <c r="AE96">
        <v>84</v>
      </c>
      <c r="AF96">
        <v>45</v>
      </c>
      <c r="AG96">
        <v>1.29</v>
      </c>
      <c r="AH96">
        <v>65</v>
      </c>
      <c r="AI96">
        <v>1</v>
      </c>
    </row>
    <row r="97" spans="1:35">
      <c r="A97">
        <v>22889</v>
      </c>
      <c r="B97">
        <v>196</v>
      </c>
      <c r="C97" t="s">
        <v>291</v>
      </c>
      <c r="D97" t="s">
        <v>110</v>
      </c>
      <c r="E97" t="s">
        <v>37</v>
      </c>
      <c r="F97">
        <v>41</v>
      </c>
      <c r="G97">
        <v>1.6127838569999999</v>
      </c>
      <c r="H97" t="s">
        <v>62</v>
      </c>
      <c r="I97" t="s">
        <v>62</v>
      </c>
      <c r="J97">
        <v>45.817</v>
      </c>
      <c r="K97">
        <v>-121.95</v>
      </c>
      <c r="L97" t="s">
        <v>40</v>
      </c>
      <c r="M97">
        <v>355</v>
      </c>
      <c r="N97">
        <v>9.5</v>
      </c>
      <c r="O97">
        <v>10.6</v>
      </c>
      <c r="P97">
        <v>3.9</v>
      </c>
      <c r="Q97">
        <v>5.7</v>
      </c>
      <c r="R97">
        <v>25.4</v>
      </c>
      <c r="S97">
        <v>-1.6</v>
      </c>
      <c r="T97">
        <v>27</v>
      </c>
      <c r="U97">
        <v>2.9</v>
      </c>
      <c r="V97">
        <v>16.8</v>
      </c>
      <c r="W97">
        <v>16.899999999999999</v>
      </c>
      <c r="X97">
        <v>2.4</v>
      </c>
      <c r="Y97">
        <v>2561</v>
      </c>
      <c r="Z97">
        <v>458</v>
      </c>
      <c r="AA97">
        <v>21</v>
      </c>
      <c r="AB97">
        <v>71</v>
      </c>
      <c r="AC97">
        <v>1278</v>
      </c>
      <c r="AD97">
        <v>125</v>
      </c>
      <c r="AE97">
        <v>142</v>
      </c>
      <c r="AF97">
        <v>1214</v>
      </c>
      <c r="AG97">
        <v>1.76</v>
      </c>
      <c r="AH97">
        <v>579</v>
      </c>
      <c r="AI97">
        <v>1</v>
      </c>
    </row>
    <row r="98" spans="1:35">
      <c r="A98">
        <v>22657</v>
      </c>
      <c r="B98">
        <v>56</v>
      </c>
      <c r="C98" t="s">
        <v>292</v>
      </c>
      <c r="D98" t="s">
        <v>186</v>
      </c>
      <c r="E98" t="s">
        <v>37</v>
      </c>
      <c r="F98">
        <v>24</v>
      </c>
      <c r="G98">
        <v>1.3802112419999999</v>
      </c>
      <c r="H98" t="s">
        <v>161</v>
      </c>
      <c r="I98" t="s">
        <v>293</v>
      </c>
      <c r="J98">
        <v>23.747</v>
      </c>
      <c r="K98">
        <v>-64.853999999999999</v>
      </c>
      <c r="L98" t="s">
        <v>40</v>
      </c>
      <c r="M98">
        <v>737</v>
      </c>
      <c r="N98">
        <v>19.8</v>
      </c>
      <c r="O98">
        <v>12.9</v>
      </c>
      <c r="P98">
        <v>5.2</v>
      </c>
      <c r="Q98">
        <v>3.9</v>
      </c>
      <c r="R98">
        <v>30.7</v>
      </c>
      <c r="S98">
        <v>6.2</v>
      </c>
      <c r="T98">
        <v>24.5</v>
      </c>
      <c r="U98">
        <v>23.4</v>
      </c>
      <c r="V98">
        <v>14.4</v>
      </c>
      <c r="W98">
        <v>24.2</v>
      </c>
      <c r="X98">
        <v>14.4</v>
      </c>
      <c r="Y98">
        <v>793</v>
      </c>
      <c r="Z98">
        <v>162</v>
      </c>
      <c r="AA98">
        <v>4</v>
      </c>
      <c r="AB98">
        <v>89</v>
      </c>
      <c r="AC98">
        <v>455</v>
      </c>
      <c r="AD98">
        <v>20</v>
      </c>
      <c r="AE98">
        <v>439</v>
      </c>
      <c r="AF98">
        <v>20</v>
      </c>
      <c r="AG98">
        <v>2.42</v>
      </c>
      <c r="AH98">
        <v>476</v>
      </c>
      <c r="AI98">
        <v>-1</v>
      </c>
    </row>
    <row r="99" spans="1:35">
      <c r="A99">
        <v>11224</v>
      </c>
      <c r="B99">
        <v>75</v>
      </c>
      <c r="C99" t="s">
        <v>294</v>
      </c>
      <c r="D99" t="s">
        <v>229</v>
      </c>
      <c r="E99" t="s">
        <v>47</v>
      </c>
      <c r="F99">
        <v>2</v>
      </c>
      <c r="G99">
        <v>0.30102999600000002</v>
      </c>
      <c r="H99" t="s">
        <v>83</v>
      </c>
      <c r="I99" t="s">
        <v>295</v>
      </c>
      <c r="J99">
        <v>17.552</v>
      </c>
      <c r="K99">
        <v>178.87299999999999</v>
      </c>
      <c r="L99" t="s">
        <v>63</v>
      </c>
      <c r="M99">
        <v>6</v>
      </c>
      <c r="N99">
        <v>25</v>
      </c>
      <c r="O99">
        <v>6.2</v>
      </c>
      <c r="P99">
        <v>6.3</v>
      </c>
      <c r="Q99">
        <v>1.2</v>
      </c>
      <c r="R99">
        <v>30.2</v>
      </c>
      <c r="S99">
        <v>20.399999999999999</v>
      </c>
      <c r="T99">
        <v>9.8000000000000007</v>
      </c>
      <c r="U99">
        <v>26.5</v>
      </c>
      <c r="V99">
        <v>23.3</v>
      </c>
      <c r="W99">
        <v>26.5</v>
      </c>
      <c r="X99">
        <v>23.3</v>
      </c>
      <c r="Y99">
        <v>2662</v>
      </c>
      <c r="Z99">
        <v>386</v>
      </c>
      <c r="AA99">
        <v>103</v>
      </c>
      <c r="AB99">
        <v>40</v>
      </c>
      <c r="AC99">
        <v>1008</v>
      </c>
      <c r="AD99">
        <v>350</v>
      </c>
      <c r="AE99">
        <v>1008</v>
      </c>
      <c r="AF99">
        <v>350</v>
      </c>
      <c r="AG99">
        <v>4.5</v>
      </c>
      <c r="AH99">
        <v>1800</v>
      </c>
      <c r="AI99">
        <v>-1</v>
      </c>
    </row>
    <row r="100" spans="1:35">
      <c r="A100">
        <v>24987</v>
      </c>
      <c r="B100">
        <v>51</v>
      </c>
      <c r="C100" t="s">
        <v>296</v>
      </c>
      <c r="D100" t="s">
        <v>193</v>
      </c>
      <c r="E100" t="s">
        <v>53</v>
      </c>
      <c r="F100">
        <v>4.5</v>
      </c>
      <c r="G100">
        <v>0.65321251400000002</v>
      </c>
      <c r="H100" t="s">
        <v>161</v>
      </c>
      <c r="I100" t="s">
        <v>297</v>
      </c>
      <c r="J100">
        <v>26.763000000000002</v>
      </c>
      <c r="K100">
        <v>-65.332999999999998</v>
      </c>
      <c r="L100" t="s">
        <v>40</v>
      </c>
      <c r="M100">
        <v>935</v>
      </c>
      <c r="N100">
        <v>18.600000000000001</v>
      </c>
      <c r="O100">
        <v>11.5</v>
      </c>
      <c r="P100">
        <v>4.8</v>
      </c>
      <c r="Q100">
        <v>4.2</v>
      </c>
      <c r="R100">
        <v>29.8</v>
      </c>
      <c r="S100">
        <v>6</v>
      </c>
      <c r="T100">
        <v>23.8</v>
      </c>
      <c r="U100">
        <v>23.6</v>
      </c>
      <c r="V100">
        <v>14.6</v>
      </c>
      <c r="W100">
        <v>23.6</v>
      </c>
      <c r="X100">
        <v>12.9</v>
      </c>
      <c r="Y100">
        <v>882</v>
      </c>
      <c r="Z100">
        <v>184</v>
      </c>
      <c r="AA100">
        <v>10</v>
      </c>
      <c r="AB100">
        <v>82</v>
      </c>
      <c r="AC100">
        <v>472</v>
      </c>
      <c r="AD100">
        <v>33</v>
      </c>
      <c r="AE100">
        <v>472</v>
      </c>
      <c r="AF100">
        <v>34</v>
      </c>
      <c r="AG100">
        <v>1.51</v>
      </c>
      <c r="AH100">
        <v>596</v>
      </c>
      <c r="AI100">
        <v>-1</v>
      </c>
    </row>
    <row r="101" spans="1:35">
      <c r="A101">
        <v>22103</v>
      </c>
      <c r="B101">
        <v>29</v>
      </c>
      <c r="C101" t="s">
        <v>298</v>
      </c>
      <c r="D101" t="s">
        <v>141</v>
      </c>
      <c r="E101" t="s">
        <v>53</v>
      </c>
      <c r="F101">
        <v>2.4</v>
      </c>
      <c r="G101">
        <v>0.380211242</v>
      </c>
      <c r="H101" t="s">
        <v>48</v>
      </c>
      <c r="I101" t="s">
        <v>299</v>
      </c>
      <c r="J101">
        <v>33.594999999999999</v>
      </c>
      <c r="K101">
        <v>151.27600000000001</v>
      </c>
      <c r="L101" t="s">
        <v>40</v>
      </c>
      <c r="M101">
        <v>151</v>
      </c>
      <c r="N101">
        <v>16.899999999999999</v>
      </c>
      <c r="O101">
        <v>9.8000000000000007</v>
      </c>
      <c r="P101">
        <v>4.8</v>
      </c>
      <c r="Q101">
        <v>3.8</v>
      </c>
      <c r="R101">
        <v>26</v>
      </c>
      <c r="S101">
        <v>5.7</v>
      </c>
      <c r="T101">
        <v>20.3</v>
      </c>
      <c r="U101">
        <v>21.3</v>
      </c>
      <c r="V101">
        <v>12.4</v>
      </c>
      <c r="W101">
        <v>21.4</v>
      </c>
      <c r="X101">
        <v>11.7</v>
      </c>
      <c r="Y101">
        <v>1313</v>
      </c>
      <c r="Z101">
        <v>160</v>
      </c>
      <c r="AA101">
        <v>65</v>
      </c>
      <c r="AB101">
        <v>29</v>
      </c>
      <c r="AC101">
        <v>458</v>
      </c>
      <c r="AD101">
        <v>213</v>
      </c>
      <c r="AE101">
        <v>392</v>
      </c>
      <c r="AF101">
        <v>283</v>
      </c>
      <c r="AG101">
        <v>4.51</v>
      </c>
      <c r="AH101">
        <v>1435</v>
      </c>
      <c r="AI101">
        <v>-1</v>
      </c>
    </row>
    <row r="102" spans="1:35">
      <c r="A102">
        <v>2356</v>
      </c>
      <c r="B102">
        <v>100</v>
      </c>
      <c r="C102" t="s">
        <v>300</v>
      </c>
      <c r="D102" t="s">
        <v>46</v>
      </c>
      <c r="E102" t="s">
        <v>47</v>
      </c>
      <c r="F102">
        <v>2</v>
      </c>
      <c r="G102">
        <v>0.30102999600000002</v>
      </c>
      <c r="H102" t="s">
        <v>48</v>
      </c>
      <c r="I102" t="s">
        <v>189</v>
      </c>
      <c r="J102">
        <v>12.494</v>
      </c>
      <c r="K102">
        <v>131.108</v>
      </c>
      <c r="L102" t="s">
        <v>40</v>
      </c>
      <c r="M102">
        <v>26</v>
      </c>
      <c r="N102">
        <v>27.3</v>
      </c>
      <c r="O102">
        <v>10.5</v>
      </c>
      <c r="P102">
        <v>6</v>
      </c>
      <c r="Q102">
        <v>1.7</v>
      </c>
      <c r="R102">
        <v>34.6</v>
      </c>
      <c r="S102">
        <v>17.2</v>
      </c>
      <c r="T102">
        <v>17.399999999999999</v>
      </c>
      <c r="U102">
        <v>28.1</v>
      </c>
      <c r="V102">
        <v>24.7</v>
      </c>
      <c r="W102">
        <v>29.2</v>
      </c>
      <c r="X102">
        <v>24.7</v>
      </c>
      <c r="Y102">
        <v>1505</v>
      </c>
      <c r="Z102">
        <v>371</v>
      </c>
      <c r="AA102">
        <v>1</v>
      </c>
      <c r="AB102">
        <v>104</v>
      </c>
      <c r="AC102">
        <v>970</v>
      </c>
      <c r="AD102">
        <v>7</v>
      </c>
      <c r="AE102">
        <v>408</v>
      </c>
      <c r="AF102">
        <v>7</v>
      </c>
      <c r="AG102">
        <v>4.07</v>
      </c>
      <c r="AH102">
        <v>956</v>
      </c>
      <c r="AI102">
        <v>-1</v>
      </c>
    </row>
    <row r="103" spans="1:35">
      <c r="A103">
        <v>11775</v>
      </c>
      <c r="B103">
        <v>194</v>
      </c>
      <c r="C103" t="s">
        <v>301</v>
      </c>
      <c r="D103" t="s">
        <v>160</v>
      </c>
      <c r="E103" t="s">
        <v>47</v>
      </c>
      <c r="F103">
        <v>0.04</v>
      </c>
      <c r="G103">
        <v>-1.397940009</v>
      </c>
      <c r="H103" t="s">
        <v>38</v>
      </c>
      <c r="I103" t="s">
        <v>302</v>
      </c>
      <c r="J103">
        <v>44.667000000000002</v>
      </c>
      <c r="K103">
        <v>-124.072</v>
      </c>
      <c r="L103" t="s">
        <v>40</v>
      </c>
      <c r="M103">
        <v>324</v>
      </c>
      <c r="N103">
        <v>10.6</v>
      </c>
      <c r="O103">
        <v>7.7</v>
      </c>
      <c r="P103">
        <v>5</v>
      </c>
      <c r="Q103">
        <v>2.8</v>
      </c>
      <c r="R103">
        <v>18.899999999999999</v>
      </c>
      <c r="S103">
        <v>3.5</v>
      </c>
      <c r="T103">
        <v>15.4</v>
      </c>
      <c r="U103">
        <v>7.6</v>
      </c>
      <c r="V103">
        <v>14</v>
      </c>
      <c r="W103">
        <v>14.4</v>
      </c>
      <c r="X103">
        <v>7.2</v>
      </c>
      <c r="Y103">
        <v>1936</v>
      </c>
      <c r="Z103">
        <v>315</v>
      </c>
      <c r="AA103">
        <v>27</v>
      </c>
      <c r="AB103">
        <v>62</v>
      </c>
      <c r="AC103">
        <v>900</v>
      </c>
      <c r="AD103">
        <v>133</v>
      </c>
      <c r="AE103">
        <v>134</v>
      </c>
      <c r="AF103">
        <v>848</v>
      </c>
      <c r="AG103">
        <v>2.5099999999999998</v>
      </c>
      <c r="AH103">
        <v>572</v>
      </c>
      <c r="AI103">
        <v>1</v>
      </c>
    </row>
    <row r="104" spans="1:35">
      <c r="A104">
        <v>24239</v>
      </c>
      <c r="B104">
        <v>97</v>
      </c>
      <c r="C104" t="s">
        <v>303</v>
      </c>
      <c r="D104" t="s">
        <v>229</v>
      </c>
      <c r="E104" t="s">
        <v>37</v>
      </c>
      <c r="F104">
        <v>28</v>
      </c>
      <c r="G104">
        <v>1.4471580310000001</v>
      </c>
      <c r="H104" t="s">
        <v>43</v>
      </c>
      <c r="I104" t="s">
        <v>304</v>
      </c>
      <c r="J104">
        <v>12.552</v>
      </c>
      <c r="K104">
        <v>-70.111000000000004</v>
      </c>
      <c r="L104" t="s">
        <v>40</v>
      </c>
      <c r="M104">
        <v>237</v>
      </c>
      <c r="N104">
        <v>24.8</v>
      </c>
      <c r="O104">
        <v>10.5</v>
      </c>
      <c r="P104">
        <v>7.3</v>
      </c>
      <c r="Q104">
        <v>1</v>
      </c>
      <c r="R104">
        <v>31.4</v>
      </c>
      <c r="S104">
        <v>17.2</v>
      </c>
      <c r="T104">
        <v>14.2</v>
      </c>
      <c r="U104">
        <v>25.4</v>
      </c>
      <c r="V104">
        <v>23.2</v>
      </c>
      <c r="W104">
        <v>25.6</v>
      </c>
      <c r="X104">
        <v>23.2</v>
      </c>
      <c r="Y104">
        <v>3283</v>
      </c>
      <c r="Z104">
        <v>471</v>
      </c>
      <c r="AA104">
        <v>113</v>
      </c>
      <c r="AB104">
        <v>45</v>
      </c>
      <c r="AC104">
        <v>1312</v>
      </c>
      <c r="AD104">
        <v>383</v>
      </c>
      <c r="AE104">
        <v>1004</v>
      </c>
      <c r="AF104">
        <v>383</v>
      </c>
      <c r="AG104">
        <v>4.26</v>
      </c>
      <c r="AH104">
        <v>1475</v>
      </c>
      <c r="AI104">
        <v>-1</v>
      </c>
    </row>
    <row r="105" spans="1:35">
      <c r="A105">
        <v>31432</v>
      </c>
      <c r="B105">
        <v>213</v>
      </c>
      <c r="C105" t="s">
        <v>305</v>
      </c>
      <c r="D105" t="s">
        <v>147</v>
      </c>
      <c r="E105" t="s">
        <v>53</v>
      </c>
      <c r="F105">
        <v>7.0000000000000007E-2</v>
      </c>
      <c r="G105">
        <v>-1.1549019599999999</v>
      </c>
      <c r="H105" t="s">
        <v>38</v>
      </c>
      <c r="I105" t="s">
        <v>306</v>
      </c>
      <c r="J105">
        <v>65.391000000000005</v>
      </c>
      <c r="K105">
        <v>-145.85400000000001</v>
      </c>
      <c r="L105" t="s">
        <v>40</v>
      </c>
      <c r="M105">
        <v>966</v>
      </c>
      <c r="N105">
        <v>-6.4</v>
      </c>
      <c r="O105">
        <v>11.2</v>
      </c>
      <c r="P105">
        <v>2.1</v>
      </c>
      <c r="Q105">
        <v>15.1</v>
      </c>
      <c r="R105">
        <v>20.6</v>
      </c>
      <c r="S105">
        <v>-31.4</v>
      </c>
      <c r="T105">
        <v>52</v>
      </c>
      <c r="U105">
        <v>12.7</v>
      </c>
      <c r="V105">
        <v>-15</v>
      </c>
      <c r="W105">
        <v>12.7</v>
      </c>
      <c r="X105">
        <v>-25.5</v>
      </c>
      <c r="Y105">
        <v>244</v>
      </c>
      <c r="Z105">
        <v>45</v>
      </c>
      <c r="AA105">
        <v>7</v>
      </c>
      <c r="AB105">
        <v>59</v>
      </c>
      <c r="AC105">
        <v>122</v>
      </c>
      <c r="AD105">
        <v>28</v>
      </c>
      <c r="AE105">
        <v>122</v>
      </c>
      <c r="AF105">
        <v>38</v>
      </c>
      <c r="AG105">
        <v>2.0699999999999998</v>
      </c>
      <c r="AH105">
        <v>192</v>
      </c>
      <c r="AI105">
        <v>1</v>
      </c>
    </row>
    <row r="106" spans="1:35">
      <c r="A106">
        <v>11884</v>
      </c>
      <c r="B106">
        <v>183</v>
      </c>
      <c r="C106" t="s">
        <v>307</v>
      </c>
      <c r="D106" t="s">
        <v>308</v>
      </c>
      <c r="E106" t="s">
        <v>47</v>
      </c>
      <c r="F106">
        <v>0.28000000000000003</v>
      </c>
      <c r="G106">
        <v>-0.55284196900000004</v>
      </c>
      <c r="H106" t="s">
        <v>38</v>
      </c>
      <c r="I106" t="s">
        <v>62</v>
      </c>
      <c r="J106">
        <v>43</v>
      </c>
      <c r="K106">
        <v>-76.150000000000006</v>
      </c>
      <c r="L106" t="s">
        <v>40</v>
      </c>
      <c r="M106">
        <v>134</v>
      </c>
      <c r="N106">
        <v>8.5</v>
      </c>
      <c r="O106">
        <v>10.8</v>
      </c>
      <c r="P106">
        <v>2.9</v>
      </c>
      <c r="Q106">
        <v>9.3000000000000007</v>
      </c>
      <c r="R106">
        <v>27.6</v>
      </c>
      <c r="S106">
        <v>-9.5</v>
      </c>
      <c r="T106">
        <v>37.1</v>
      </c>
      <c r="U106">
        <v>10.3</v>
      </c>
      <c r="V106">
        <v>-3</v>
      </c>
      <c r="W106">
        <v>20.2</v>
      </c>
      <c r="X106">
        <v>-3.9</v>
      </c>
      <c r="Y106">
        <v>996</v>
      </c>
      <c r="Z106">
        <v>96</v>
      </c>
      <c r="AA106">
        <v>62</v>
      </c>
      <c r="AB106">
        <v>13</v>
      </c>
      <c r="AC106">
        <v>275</v>
      </c>
      <c r="AD106">
        <v>200</v>
      </c>
      <c r="AE106">
        <v>271</v>
      </c>
      <c r="AF106">
        <v>213</v>
      </c>
      <c r="AG106">
        <v>3.14</v>
      </c>
      <c r="AH106">
        <v>972</v>
      </c>
      <c r="AI106">
        <v>1</v>
      </c>
    </row>
    <row r="107" spans="1:35">
      <c r="A107">
        <v>18226</v>
      </c>
      <c r="B107">
        <v>70</v>
      </c>
      <c r="C107" t="s">
        <v>309</v>
      </c>
      <c r="D107" t="s">
        <v>147</v>
      </c>
      <c r="E107" t="s">
        <v>87</v>
      </c>
      <c r="F107">
        <v>5</v>
      </c>
      <c r="G107">
        <v>0.69897000399999998</v>
      </c>
      <c r="H107" t="s">
        <v>83</v>
      </c>
      <c r="I107" t="s">
        <v>310</v>
      </c>
      <c r="J107">
        <v>17.783000000000001</v>
      </c>
      <c r="K107">
        <v>178.50800000000001</v>
      </c>
      <c r="L107" t="s">
        <v>63</v>
      </c>
      <c r="M107">
        <v>30</v>
      </c>
      <c r="N107">
        <v>24.8</v>
      </c>
      <c r="O107">
        <v>6.3</v>
      </c>
      <c r="P107">
        <v>6.3</v>
      </c>
      <c r="Q107">
        <v>1.3</v>
      </c>
      <c r="R107">
        <v>30.1</v>
      </c>
      <c r="S107">
        <v>20.100000000000001</v>
      </c>
      <c r="T107">
        <v>10</v>
      </c>
      <c r="U107">
        <v>26.2</v>
      </c>
      <c r="V107">
        <v>23.2</v>
      </c>
      <c r="W107">
        <v>26.4</v>
      </c>
      <c r="X107">
        <v>23</v>
      </c>
      <c r="Y107">
        <v>2803</v>
      </c>
      <c r="Z107">
        <v>390</v>
      </c>
      <c r="AA107">
        <v>117</v>
      </c>
      <c r="AB107">
        <v>37</v>
      </c>
      <c r="AC107">
        <v>1017</v>
      </c>
      <c r="AD107">
        <v>389</v>
      </c>
      <c r="AE107">
        <v>1013</v>
      </c>
      <c r="AF107">
        <v>393</v>
      </c>
      <c r="AG107">
        <v>4.51</v>
      </c>
      <c r="AH107">
        <v>1864</v>
      </c>
      <c r="AI107">
        <v>-1</v>
      </c>
    </row>
    <row r="108" spans="1:35">
      <c r="A108">
        <v>21605</v>
      </c>
      <c r="B108">
        <v>93</v>
      </c>
      <c r="C108" t="s">
        <v>311</v>
      </c>
      <c r="D108" t="s">
        <v>46</v>
      </c>
      <c r="E108" t="s">
        <v>47</v>
      </c>
      <c r="F108">
        <v>0.5</v>
      </c>
      <c r="G108">
        <v>-0.30102999600000002</v>
      </c>
      <c r="H108" t="s">
        <v>312</v>
      </c>
      <c r="I108" t="s">
        <v>313</v>
      </c>
      <c r="J108">
        <v>13.249000000000001</v>
      </c>
      <c r="K108">
        <v>30.28</v>
      </c>
      <c r="L108" t="s">
        <v>40</v>
      </c>
      <c r="M108">
        <v>1506</v>
      </c>
      <c r="N108">
        <v>18.600000000000001</v>
      </c>
      <c r="O108">
        <v>12.4</v>
      </c>
      <c r="P108">
        <v>5.6</v>
      </c>
      <c r="Q108">
        <v>2.4</v>
      </c>
      <c r="R108">
        <v>29.3</v>
      </c>
      <c r="S108">
        <v>7.5</v>
      </c>
      <c r="T108">
        <v>21.8</v>
      </c>
      <c r="U108">
        <v>20.2</v>
      </c>
      <c r="V108">
        <v>15</v>
      </c>
      <c r="W108">
        <v>20.9</v>
      </c>
      <c r="X108">
        <v>15</v>
      </c>
      <c r="Y108">
        <v>1099</v>
      </c>
      <c r="Z108">
        <v>270</v>
      </c>
      <c r="AA108">
        <v>0</v>
      </c>
      <c r="AB108">
        <v>118</v>
      </c>
      <c r="AC108">
        <v>790</v>
      </c>
      <c r="AD108">
        <v>0</v>
      </c>
      <c r="AE108">
        <v>383</v>
      </c>
      <c r="AF108">
        <v>0</v>
      </c>
      <c r="AG108">
        <v>2.5099999999999998</v>
      </c>
      <c r="AH108">
        <v>684</v>
      </c>
      <c r="AI108">
        <v>-1</v>
      </c>
    </row>
    <row r="109" spans="1:35">
      <c r="A109">
        <v>4619</v>
      </c>
      <c r="B109">
        <v>217</v>
      </c>
      <c r="C109" t="s">
        <v>75</v>
      </c>
      <c r="D109" t="s">
        <v>76</v>
      </c>
      <c r="E109" t="s">
        <v>53</v>
      </c>
      <c r="F109">
        <v>0.8</v>
      </c>
      <c r="G109">
        <v>-9.6910013000000003E-2</v>
      </c>
      <c r="H109" t="s">
        <v>260</v>
      </c>
      <c r="I109" t="s">
        <v>314</v>
      </c>
      <c r="J109">
        <v>68.328999999999994</v>
      </c>
      <c r="K109">
        <v>18.835999999999999</v>
      </c>
      <c r="L109" t="s">
        <v>40</v>
      </c>
      <c r="M109">
        <v>521</v>
      </c>
      <c r="N109">
        <v>-0.7</v>
      </c>
      <c r="O109">
        <v>7</v>
      </c>
      <c r="P109">
        <v>2.4</v>
      </c>
      <c r="Q109">
        <v>7.4</v>
      </c>
      <c r="R109">
        <v>14.8</v>
      </c>
      <c r="S109">
        <v>-13.7</v>
      </c>
      <c r="T109">
        <v>28.5</v>
      </c>
      <c r="U109">
        <v>8.3000000000000007</v>
      </c>
      <c r="V109">
        <v>-6.4</v>
      </c>
      <c r="W109">
        <v>9.3000000000000007</v>
      </c>
      <c r="X109">
        <v>-9.6999999999999993</v>
      </c>
      <c r="Y109">
        <v>422</v>
      </c>
      <c r="Z109">
        <v>64</v>
      </c>
      <c r="AA109">
        <v>18</v>
      </c>
      <c r="AB109">
        <v>39</v>
      </c>
      <c r="AC109">
        <v>168</v>
      </c>
      <c r="AD109">
        <v>62</v>
      </c>
      <c r="AE109">
        <v>158</v>
      </c>
      <c r="AF109">
        <v>85</v>
      </c>
      <c r="AG109">
        <v>1.24</v>
      </c>
      <c r="AH109">
        <v>61</v>
      </c>
      <c r="AI109">
        <v>1</v>
      </c>
    </row>
    <row r="110" spans="1:35">
      <c r="A110">
        <v>4101</v>
      </c>
      <c r="B110">
        <v>14</v>
      </c>
      <c r="C110" t="s">
        <v>315</v>
      </c>
      <c r="D110" t="s">
        <v>316</v>
      </c>
      <c r="E110" t="s">
        <v>37</v>
      </c>
      <c r="F110">
        <v>35</v>
      </c>
      <c r="G110">
        <v>1.5440680440000001</v>
      </c>
      <c r="H110" t="s">
        <v>161</v>
      </c>
      <c r="I110" t="s">
        <v>317</v>
      </c>
      <c r="J110">
        <v>41.241999999999997</v>
      </c>
      <c r="K110">
        <v>-71.424999999999997</v>
      </c>
      <c r="L110" t="s">
        <v>40</v>
      </c>
      <c r="M110">
        <v>1039</v>
      </c>
      <c r="N110">
        <v>7</v>
      </c>
      <c r="O110">
        <v>11.7</v>
      </c>
      <c r="P110">
        <v>5.0999999999999996</v>
      </c>
      <c r="Q110">
        <v>4.2</v>
      </c>
      <c r="R110">
        <v>20.3</v>
      </c>
      <c r="S110">
        <v>-2.6</v>
      </c>
      <c r="T110">
        <v>22.9</v>
      </c>
      <c r="U110">
        <v>1.7</v>
      </c>
      <c r="V110">
        <v>12.4</v>
      </c>
      <c r="W110">
        <v>12.4</v>
      </c>
      <c r="X110">
        <v>1.7</v>
      </c>
      <c r="Y110">
        <v>972</v>
      </c>
      <c r="Z110">
        <v>175</v>
      </c>
      <c r="AA110">
        <v>28</v>
      </c>
      <c r="AB110">
        <v>56</v>
      </c>
      <c r="AC110">
        <v>443</v>
      </c>
      <c r="AD110">
        <v>106</v>
      </c>
      <c r="AE110">
        <v>106</v>
      </c>
      <c r="AF110">
        <v>443</v>
      </c>
      <c r="AG110">
        <v>4.1399999999999997</v>
      </c>
      <c r="AH110">
        <v>691</v>
      </c>
      <c r="AI110">
        <v>-1</v>
      </c>
    </row>
    <row r="111" spans="1:35">
      <c r="A111">
        <v>30008</v>
      </c>
      <c r="B111">
        <v>66</v>
      </c>
      <c r="C111" t="s">
        <v>318</v>
      </c>
      <c r="D111" t="s">
        <v>79</v>
      </c>
      <c r="E111" t="s">
        <v>37</v>
      </c>
      <c r="F111">
        <v>20</v>
      </c>
      <c r="G111">
        <v>1.301029996</v>
      </c>
      <c r="H111" t="s">
        <v>83</v>
      </c>
      <c r="I111" t="s">
        <v>319</v>
      </c>
      <c r="J111">
        <v>18.149999999999999</v>
      </c>
      <c r="K111">
        <v>178.35599999999999</v>
      </c>
      <c r="L111" t="s">
        <v>63</v>
      </c>
      <c r="M111">
        <v>13</v>
      </c>
      <c r="N111">
        <v>24.8</v>
      </c>
      <c r="O111">
        <v>6.3</v>
      </c>
      <c r="P111">
        <v>6.1</v>
      </c>
      <c r="Q111">
        <v>1.4</v>
      </c>
      <c r="R111">
        <v>30.2</v>
      </c>
      <c r="S111">
        <v>19.899999999999999</v>
      </c>
      <c r="T111">
        <v>10.3</v>
      </c>
      <c r="U111">
        <v>26.1</v>
      </c>
      <c r="V111">
        <v>23.1</v>
      </c>
      <c r="W111">
        <v>26.4</v>
      </c>
      <c r="X111">
        <v>22.9</v>
      </c>
      <c r="Y111">
        <v>2993</v>
      </c>
      <c r="Z111">
        <v>372</v>
      </c>
      <c r="AA111">
        <v>150</v>
      </c>
      <c r="AB111">
        <v>30</v>
      </c>
      <c r="AC111">
        <v>1025</v>
      </c>
      <c r="AD111">
        <v>468</v>
      </c>
      <c r="AE111">
        <v>969</v>
      </c>
      <c r="AF111">
        <v>483</v>
      </c>
      <c r="AG111">
        <v>4.51</v>
      </c>
      <c r="AH111">
        <v>1864</v>
      </c>
      <c r="AI111">
        <v>-1</v>
      </c>
    </row>
    <row r="112" spans="1:35">
      <c r="A112">
        <v>25017</v>
      </c>
      <c r="B112">
        <v>15</v>
      </c>
      <c r="C112" t="s">
        <v>320</v>
      </c>
      <c r="D112" t="s">
        <v>321</v>
      </c>
      <c r="E112" t="s">
        <v>322</v>
      </c>
      <c r="F112">
        <v>1.8</v>
      </c>
      <c r="G112">
        <v>0.25527250499999998</v>
      </c>
      <c r="H112" t="s">
        <v>48</v>
      </c>
      <c r="I112" t="s">
        <v>323</v>
      </c>
      <c r="J112">
        <v>38.43</v>
      </c>
      <c r="K112">
        <v>144.922</v>
      </c>
      <c r="L112" t="s">
        <v>40</v>
      </c>
      <c r="M112">
        <v>165</v>
      </c>
      <c r="N112">
        <v>13.5</v>
      </c>
      <c r="O112">
        <v>7.5</v>
      </c>
      <c r="P112">
        <v>4.5</v>
      </c>
      <c r="Q112">
        <v>3.2</v>
      </c>
      <c r="R112">
        <v>22.8</v>
      </c>
      <c r="S112">
        <v>6.2</v>
      </c>
      <c r="T112">
        <v>16.600000000000001</v>
      </c>
      <c r="U112">
        <v>10.199999999999999</v>
      </c>
      <c r="V112">
        <v>17.600000000000001</v>
      </c>
      <c r="W112">
        <v>17.600000000000001</v>
      </c>
      <c r="X112">
        <v>9.5</v>
      </c>
      <c r="Y112">
        <v>915</v>
      </c>
      <c r="Z112">
        <v>101</v>
      </c>
      <c r="AA112">
        <v>45</v>
      </c>
      <c r="AB112">
        <v>25</v>
      </c>
      <c r="AC112">
        <v>289</v>
      </c>
      <c r="AD112">
        <v>150</v>
      </c>
      <c r="AE112">
        <v>150</v>
      </c>
      <c r="AF112">
        <v>287</v>
      </c>
      <c r="AG112">
        <v>4.04</v>
      </c>
      <c r="AH112">
        <v>1023</v>
      </c>
      <c r="AI112">
        <v>-1</v>
      </c>
    </row>
    <row r="113" spans="1:35">
      <c r="A113">
        <v>2661</v>
      </c>
      <c r="B113">
        <v>159</v>
      </c>
      <c r="C113" t="s">
        <v>324</v>
      </c>
      <c r="D113" t="s">
        <v>226</v>
      </c>
      <c r="E113" t="s">
        <v>37</v>
      </c>
      <c r="F113">
        <v>19</v>
      </c>
      <c r="G113">
        <v>1.278753601</v>
      </c>
      <c r="H113" t="s">
        <v>38</v>
      </c>
      <c r="I113" t="s">
        <v>325</v>
      </c>
      <c r="J113">
        <v>36.817</v>
      </c>
      <c r="K113">
        <v>-82.463999999999999</v>
      </c>
      <c r="L113" t="s">
        <v>40</v>
      </c>
      <c r="M113">
        <v>501</v>
      </c>
      <c r="N113">
        <v>12.7</v>
      </c>
      <c r="O113">
        <v>13</v>
      </c>
      <c r="P113">
        <v>3.8</v>
      </c>
      <c r="Q113">
        <v>7.8</v>
      </c>
      <c r="R113">
        <v>29.6</v>
      </c>
      <c r="S113">
        <v>-4.5</v>
      </c>
      <c r="T113">
        <v>34.1</v>
      </c>
      <c r="U113">
        <v>20.6</v>
      </c>
      <c r="V113">
        <v>13.4</v>
      </c>
      <c r="W113">
        <v>22.4</v>
      </c>
      <c r="X113">
        <v>2.2999999999999998</v>
      </c>
      <c r="Y113">
        <v>1121</v>
      </c>
      <c r="Z113">
        <v>117</v>
      </c>
      <c r="AA113">
        <v>71</v>
      </c>
      <c r="AB113">
        <v>12</v>
      </c>
      <c r="AC113">
        <v>322</v>
      </c>
      <c r="AD113">
        <v>240</v>
      </c>
      <c r="AE113">
        <v>310</v>
      </c>
      <c r="AF113">
        <v>265</v>
      </c>
      <c r="AG113">
        <v>4.07</v>
      </c>
      <c r="AH113">
        <v>1325</v>
      </c>
      <c r="AI113">
        <v>1</v>
      </c>
    </row>
    <row r="114" spans="1:35">
      <c r="A114">
        <v>29608</v>
      </c>
      <c r="B114">
        <v>19</v>
      </c>
      <c r="C114" t="s">
        <v>326</v>
      </c>
      <c r="D114" t="s">
        <v>46</v>
      </c>
      <c r="E114" t="s">
        <v>47</v>
      </c>
      <c r="F114">
        <v>0.35</v>
      </c>
      <c r="G114">
        <v>-0.45593195600000003</v>
      </c>
      <c r="H114" t="s">
        <v>161</v>
      </c>
      <c r="I114" t="s">
        <v>327</v>
      </c>
      <c r="J114">
        <v>36.25</v>
      </c>
      <c r="K114">
        <v>-68.823999999999998</v>
      </c>
      <c r="L114" t="s">
        <v>40</v>
      </c>
      <c r="M114">
        <v>1502</v>
      </c>
      <c r="N114">
        <v>10.9</v>
      </c>
      <c r="O114">
        <v>16.3</v>
      </c>
      <c r="P114">
        <v>5.2</v>
      </c>
      <c r="Q114">
        <v>5.5</v>
      </c>
      <c r="R114">
        <v>27.7</v>
      </c>
      <c r="S114">
        <v>-3.6</v>
      </c>
      <c r="T114">
        <v>31.3</v>
      </c>
      <c r="U114">
        <v>17.3</v>
      </c>
      <c r="V114">
        <v>6.9</v>
      </c>
      <c r="W114">
        <v>18</v>
      </c>
      <c r="X114">
        <v>3.8</v>
      </c>
      <c r="Y114">
        <v>208</v>
      </c>
      <c r="Z114">
        <v>23</v>
      </c>
      <c r="AA114">
        <v>13</v>
      </c>
      <c r="AB114">
        <v>17</v>
      </c>
      <c r="AC114">
        <v>65</v>
      </c>
      <c r="AD114">
        <v>44</v>
      </c>
      <c r="AE114">
        <v>61</v>
      </c>
      <c r="AF114">
        <v>47</v>
      </c>
      <c r="AG114">
        <v>1.89</v>
      </c>
      <c r="AH114">
        <v>522</v>
      </c>
      <c r="AI114">
        <v>-1</v>
      </c>
    </row>
    <row r="115" spans="1:35">
      <c r="A115">
        <v>29609</v>
      </c>
      <c r="B115">
        <v>9</v>
      </c>
      <c r="C115" t="s">
        <v>328</v>
      </c>
      <c r="D115" t="s">
        <v>46</v>
      </c>
      <c r="E115" t="s">
        <v>47</v>
      </c>
      <c r="F115">
        <v>0.25</v>
      </c>
      <c r="G115">
        <v>-0.60205999099999996</v>
      </c>
      <c r="H115" t="s">
        <v>161</v>
      </c>
      <c r="I115" t="s">
        <v>329</v>
      </c>
      <c r="J115">
        <v>42.79</v>
      </c>
      <c r="K115">
        <v>-64.091999999999999</v>
      </c>
      <c r="L115" t="s">
        <v>40</v>
      </c>
      <c r="M115">
        <v>76</v>
      </c>
      <c r="N115">
        <v>13</v>
      </c>
      <c r="O115">
        <v>10.199999999999999</v>
      </c>
      <c r="P115">
        <v>4.5999999999999996</v>
      </c>
      <c r="Q115">
        <v>4.3</v>
      </c>
      <c r="R115">
        <v>24.4</v>
      </c>
      <c r="S115">
        <v>2.6</v>
      </c>
      <c r="T115">
        <v>21.8</v>
      </c>
      <c r="U115">
        <v>13.7</v>
      </c>
      <c r="V115">
        <v>17</v>
      </c>
      <c r="W115">
        <v>18.3</v>
      </c>
      <c r="X115">
        <v>7.4</v>
      </c>
      <c r="Y115">
        <v>214</v>
      </c>
      <c r="Z115">
        <v>28</v>
      </c>
      <c r="AA115">
        <v>9</v>
      </c>
      <c r="AB115">
        <v>35</v>
      </c>
      <c r="AC115">
        <v>77</v>
      </c>
      <c r="AD115">
        <v>36</v>
      </c>
      <c r="AE115">
        <v>37</v>
      </c>
      <c r="AF115">
        <v>55</v>
      </c>
      <c r="AG115">
        <v>1.01</v>
      </c>
      <c r="AH115">
        <v>404</v>
      </c>
      <c r="AI115">
        <v>-1</v>
      </c>
    </row>
    <row r="116" spans="1:35">
      <c r="A116">
        <v>3971</v>
      </c>
      <c r="B116">
        <v>11</v>
      </c>
      <c r="C116" t="s">
        <v>330</v>
      </c>
      <c r="D116" t="s">
        <v>331</v>
      </c>
      <c r="E116" t="s">
        <v>37</v>
      </c>
      <c r="F116">
        <v>30</v>
      </c>
      <c r="G116">
        <v>1.4771212549999999</v>
      </c>
      <c r="H116" t="s">
        <v>48</v>
      </c>
      <c r="I116" t="s">
        <v>332</v>
      </c>
      <c r="J116">
        <v>42.683</v>
      </c>
      <c r="K116">
        <v>146.35</v>
      </c>
      <c r="L116" t="s">
        <v>40</v>
      </c>
      <c r="M116">
        <v>740</v>
      </c>
      <c r="N116">
        <v>7.5</v>
      </c>
      <c r="O116">
        <v>8.4</v>
      </c>
      <c r="P116">
        <v>4.8</v>
      </c>
      <c r="Q116">
        <v>3</v>
      </c>
      <c r="R116">
        <v>17.5</v>
      </c>
      <c r="S116">
        <v>0.1</v>
      </c>
      <c r="T116">
        <v>17.399999999999999</v>
      </c>
      <c r="U116">
        <v>4</v>
      </c>
      <c r="V116">
        <v>11.4</v>
      </c>
      <c r="W116">
        <v>11.4</v>
      </c>
      <c r="X116">
        <v>3.6</v>
      </c>
      <c r="Y116">
        <v>1720</v>
      </c>
      <c r="Z116">
        <v>182</v>
      </c>
      <c r="AA116">
        <v>72</v>
      </c>
      <c r="AB116">
        <v>23</v>
      </c>
      <c r="AC116">
        <v>530</v>
      </c>
      <c r="AD116">
        <v>280</v>
      </c>
      <c r="AE116">
        <v>280</v>
      </c>
      <c r="AF116">
        <v>495</v>
      </c>
      <c r="AG116">
        <v>2.96</v>
      </c>
      <c r="AH116">
        <v>643</v>
      </c>
      <c r="AI116">
        <v>-1</v>
      </c>
    </row>
    <row r="117" spans="1:35">
      <c r="A117">
        <v>10796</v>
      </c>
      <c r="B117">
        <v>60</v>
      </c>
      <c r="C117" t="s">
        <v>333</v>
      </c>
      <c r="D117" t="s">
        <v>42</v>
      </c>
      <c r="E117" t="s">
        <v>62</v>
      </c>
      <c r="F117">
        <v>15</v>
      </c>
      <c r="G117">
        <v>1.1760912590000001</v>
      </c>
      <c r="H117" t="s">
        <v>334</v>
      </c>
      <c r="I117" t="s">
        <v>335</v>
      </c>
      <c r="J117">
        <v>21</v>
      </c>
      <c r="K117">
        <v>55.65</v>
      </c>
      <c r="L117" t="s">
        <v>40</v>
      </c>
      <c r="M117">
        <v>191</v>
      </c>
      <c r="N117">
        <v>22.7</v>
      </c>
      <c r="O117">
        <v>6.3</v>
      </c>
      <c r="P117">
        <v>5.2</v>
      </c>
      <c r="Q117">
        <v>2.1</v>
      </c>
      <c r="R117">
        <v>28.7</v>
      </c>
      <c r="S117">
        <v>16.8</v>
      </c>
      <c r="T117">
        <v>11.9</v>
      </c>
      <c r="U117">
        <v>25.3</v>
      </c>
      <c r="V117">
        <v>20.399999999999999</v>
      </c>
      <c r="W117">
        <v>25.3</v>
      </c>
      <c r="X117">
        <v>20</v>
      </c>
      <c r="Y117">
        <v>1397</v>
      </c>
      <c r="Z117">
        <v>235</v>
      </c>
      <c r="AA117">
        <v>37</v>
      </c>
      <c r="AB117">
        <v>57</v>
      </c>
      <c r="AC117">
        <v>650</v>
      </c>
      <c r="AD117">
        <v>137</v>
      </c>
      <c r="AE117">
        <v>650</v>
      </c>
      <c r="AF117">
        <v>172</v>
      </c>
      <c r="AG117" t="s">
        <v>62</v>
      </c>
      <c r="AH117" t="s">
        <v>62</v>
      </c>
      <c r="AI117">
        <v>-1</v>
      </c>
    </row>
    <row r="118" spans="1:35">
      <c r="A118">
        <v>19797</v>
      </c>
      <c r="B118">
        <v>74</v>
      </c>
      <c r="C118" t="s">
        <v>336</v>
      </c>
      <c r="D118" t="s">
        <v>129</v>
      </c>
      <c r="E118" t="s">
        <v>87</v>
      </c>
      <c r="F118">
        <v>10</v>
      </c>
      <c r="G118">
        <v>1</v>
      </c>
      <c r="H118" t="s">
        <v>83</v>
      </c>
      <c r="I118" t="s">
        <v>337</v>
      </c>
      <c r="J118">
        <v>17.564</v>
      </c>
      <c r="K118">
        <v>179.089</v>
      </c>
      <c r="L118" t="s">
        <v>63</v>
      </c>
      <c r="M118">
        <v>1</v>
      </c>
      <c r="N118">
        <v>25.1</v>
      </c>
      <c r="O118">
        <v>6.3</v>
      </c>
      <c r="P118">
        <v>6.4</v>
      </c>
      <c r="Q118">
        <v>1.2</v>
      </c>
      <c r="R118">
        <v>30.2</v>
      </c>
      <c r="S118">
        <v>20.5</v>
      </c>
      <c r="T118">
        <v>9.6999999999999993</v>
      </c>
      <c r="U118">
        <v>26.6</v>
      </c>
      <c r="V118">
        <v>23.5</v>
      </c>
      <c r="W118">
        <v>26.6</v>
      </c>
      <c r="X118">
        <v>23.5</v>
      </c>
      <c r="Y118">
        <v>2598</v>
      </c>
      <c r="Z118">
        <v>378</v>
      </c>
      <c r="AA118">
        <v>100</v>
      </c>
      <c r="AB118">
        <v>41</v>
      </c>
      <c r="AC118">
        <v>994</v>
      </c>
      <c r="AD118">
        <v>339</v>
      </c>
      <c r="AE118">
        <v>994</v>
      </c>
      <c r="AF118">
        <v>339</v>
      </c>
      <c r="AG118">
        <v>4.5</v>
      </c>
      <c r="AH118">
        <v>1800</v>
      </c>
      <c r="AI118">
        <v>-1</v>
      </c>
    </row>
    <row r="119" spans="1:35">
      <c r="A119">
        <v>7039</v>
      </c>
      <c r="B119">
        <v>148</v>
      </c>
      <c r="C119" t="s">
        <v>338</v>
      </c>
      <c r="D119" t="s">
        <v>339</v>
      </c>
      <c r="E119" t="s">
        <v>53</v>
      </c>
      <c r="F119">
        <v>3</v>
      </c>
      <c r="G119">
        <v>0.47712125500000002</v>
      </c>
      <c r="H119" t="s">
        <v>38</v>
      </c>
      <c r="I119" t="s">
        <v>340</v>
      </c>
      <c r="J119">
        <v>33.383000000000003</v>
      </c>
      <c r="K119">
        <v>-116</v>
      </c>
      <c r="L119" t="s">
        <v>40</v>
      </c>
      <c r="M119">
        <v>-71</v>
      </c>
      <c r="N119">
        <v>22.9</v>
      </c>
      <c r="O119">
        <v>17.399999999999999</v>
      </c>
      <c r="P119">
        <v>4.5999999999999996</v>
      </c>
      <c r="Q119">
        <v>7.1</v>
      </c>
      <c r="R119">
        <v>41.7</v>
      </c>
      <c r="S119">
        <v>4.5</v>
      </c>
      <c r="T119">
        <v>37.200000000000003</v>
      </c>
      <c r="U119">
        <v>15.5</v>
      </c>
      <c r="V119">
        <v>25.7</v>
      </c>
      <c r="W119">
        <v>31.9</v>
      </c>
      <c r="X119">
        <v>13.9</v>
      </c>
      <c r="Y119">
        <v>73</v>
      </c>
      <c r="Z119">
        <v>12</v>
      </c>
      <c r="AA119">
        <v>0</v>
      </c>
      <c r="AB119">
        <v>51</v>
      </c>
      <c r="AC119">
        <v>31</v>
      </c>
      <c r="AD119">
        <v>4</v>
      </c>
      <c r="AE119">
        <v>10</v>
      </c>
      <c r="AF119">
        <v>30</v>
      </c>
      <c r="AG119">
        <v>1.51</v>
      </c>
      <c r="AH119">
        <v>415</v>
      </c>
      <c r="AI119">
        <v>1</v>
      </c>
    </row>
    <row r="120" spans="1:35">
      <c r="A120">
        <v>10986</v>
      </c>
      <c r="B120">
        <v>114</v>
      </c>
      <c r="C120" t="s">
        <v>341</v>
      </c>
      <c r="D120" t="s">
        <v>175</v>
      </c>
      <c r="E120" t="s">
        <v>37</v>
      </c>
      <c r="F120">
        <v>30</v>
      </c>
      <c r="G120">
        <v>1.4771212549999999</v>
      </c>
      <c r="H120" t="s">
        <v>62</v>
      </c>
      <c r="I120" t="s">
        <v>62</v>
      </c>
      <c r="J120">
        <v>4.0830000000000002</v>
      </c>
      <c r="K120">
        <v>-52.667000000000002</v>
      </c>
      <c r="L120" t="s">
        <v>40</v>
      </c>
      <c r="M120">
        <v>174</v>
      </c>
      <c r="N120">
        <v>24.9</v>
      </c>
      <c r="O120">
        <v>8.8000000000000007</v>
      </c>
      <c r="P120">
        <v>7.4</v>
      </c>
      <c r="Q120">
        <v>0.4</v>
      </c>
      <c r="R120">
        <v>31.4</v>
      </c>
      <c r="S120">
        <v>19.600000000000001</v>
      </c>
      <c r="T120">
        <v>11.8</v>
      </c>
      <c r="U120">
        <v>24.8</v>
      </c>
      <c r="V120">
        <v>25.4</v>
      </c>
      <c r="W120">
        <v>25.4</v>
      </c>
      <c r="X120">
        <v>24.3</v>
      </c>
      <c r="Y120">
        <v>3329</v>
      </c>
      <c r="Z120">
        <v>503</v>
      </c>
      <c r="AA120">
        <v>78</v>
      </c>
      <c r="AB120">
        <v>47</v>
      </c>
      <c r="AC120">
        <v>1245</v>
      </c>
      <c r="AD120">
        <v>304</v>
      </c>
      <c r="AE120">
        <v>328</v>
      </c>
      <c r="AF120">
        <v>1054</v>
      </c>
      <c r="AG120">
        <v>4.51</v>
      </c>
      <c r="AH120">
        <v>1896</v>
      </c>
      <c r="AI120">
        <v>1</v>
      </c>
    </row>
    <row r="121" spans="1:35">
      <c r="A121">
        <v>21931</v>
      </c>
      <c r="B121">
        <v>221</v>
      </c>
      <c r="C121" t="s">
        <v>342</v>
      </c>
      <c r="D121" t="s">
        <v>197</v>
      </c>
      <c r="E121" t="s">
        <v>47</v>
      </c>
      <c r="F121">
        <v>0.08</v>
      </c>
      <c r="G121">
        <v>-1.096910013</v>
      </c>
      <c r="H121" t="s">
        <v>148</v>
      </c>
      <c r="I121" t="s">
        <v>343</v>
      </c>
      <c r="J121">
        <v>74.474000000000004</v>
      </c>
      <c r="K121">
        <v>-20.536000000000001</v>
      </c>
      <c r="L121" t="s">
        <v>40</v>
      </c>
      <c r="M121">
        <v>37</v>
      </c>
      <c r="N121">
        <v>-10.5</v>
      </c>
      <c r="O121">
        <v>7</v>
      </c>
      <c r="P121">
        <v>2.1</v>
      </c>
      <c r="Q121">
        <v>9.3000000000000007</v>
      </c>
      <c r="R121">
        <v>6.5</v>
      </c>
      <c r="S121">
        <v>-25.8</v>
      </c>
      <c r="T121">
        <v>32.299999999999997</v>
      </c>
      <c r="U121">
        <v>-3.7</v>
      </c>
      <c r="V121">
        <v>-6.8</v>
      </c>
      <c r="W121">
        <v>2.2999999999999998</v>
      </c>
      <c r="X121">
        <v>-20.7</v>
      </c>
      <c r="Y121">
        <v>236</v>
      </c>
      <c r="Z121">
        <v>26</v>
      </c>
      <c r="AA121">
        <v>10</v>
      </c>
      <c r="AB121">
        <v>24</v>
      </c>
      <c r="AC121">
        <v>73</v>
      </c>
      <c r="AD121">
        <v>36</v>
      </c>
      <c r="AE121">
        <v>57</v>
      </c>
      <c r="AF121">
        <v>63</v>
      </c>
      <c r="AG121">
        <v>2.6</v>
      </c>
      <c r="AH121">
        <v>4</v>
      </c>
      <c r="AI121">
        <v>1</v>
      </c>
    </row>
    <row r="122" spans="1:35">
      <c r="A122">
        <v>4330</v>
      </c>
      <c r="B122">
        <v>44</v>
      </c>
      <c r="C122" t="s">
        <v>344</v>
      </c>
      <c r="D122" t="s">
        <v>141</v>
      </c>
      <c r="E122" t="s">
        <v>53</v>
      </c>
      <c r="F122">
        <v>2.02</v>
      </c>
      <c r="G122">
        <v>0.30535136899999998</v>
      </c>
      <c r="H122" t="s">
        <v>48</v>
      </c>
      <c r="I122" t="s">
        <v>62</v>
      </c>
      <c r="J122">
        <v>29.567</v>
      </c>
      <c r="K122">
        <v>115.233</v>
      </c>
      <c r="L122" t="s">
        <v>40</v>
      </c>
      <c r="M122">
        <v>94</v>
      </c>
      <c r="N122">
        <v>20.2</v>
      </c>
      <c r="O122">
        <v>13.5</v>
      </c>
      <c r="P122">
        <v>5</v>
      </c>
      <c r="Q122">
        <v>4.7</v>
      </c>
      <c r="R122">
        <v>35.200000000000003</v>
      </c>
      <c r="S122">
        <v>8.6999999999999993</v>
      </c>
      <c r="T122">
        <v>26.5</v>
      </c>
      <c r="U122">
        <v>15.7</v>
      </c>
      <c r="V122">
        <v>24</v>
      </c>
      <c r="W122">
        <v>26.5</v>
      </c>
      <c r="X122">
        <v>14.5</v>
      </c>
      <c r="Y122">
        <v>475</v>
      </c>
      <c r="Z122">
        <v>108</v>
      </c>
      <c r="AA122">
        <v>7</v>
      </c>
      <c r="AB122">
        <v>84</v>
      </c>
      <c r="AC122">
        <v>267</v>
      </c>
      <c r="AD122">
        <v>27</v>
      </c>
      <c r="AE122">
        <v>32</v>
      </c>
      <c r="AF122">
        <v>267</v>
      </c>
      <c r="AG122">
        <v>1.99</v>
      </c>
      <c r="AH122">
        <v>411</v>
      </c>
      <c r="AI122">
        <v>-1</v>
      </c>
    </row>
    <row r="123" spans="1:35">
      <c r="A123">
        <v>8341</v>
      </c>
      <c r="B123">
        <v>130</v>
      </c>
      <c r="C123" t="s">
        <v>345</v>
      </c>
      <c r="D123" t="s">
        <v>245</v>
      </c>
      <c r="E123" t="s">
        <v>62</v>
      </c>
      <c r="F123">
        <v>0.8</v>
      </c>
      <c r="G123">
        <v>-9.6910013000000003E-2</v>
      </c>
      <c r="H123" t="s">
        <v>62</v>
      </c>
      <c r="I123" t="s">
        <v>62</v>
      </c>
      <c r="J123">
        <v>17</v>
      </c>
      <c r="K123">
        <v>-89</v>
      </c>
      <c r="L123" t="s">
        <v>40</v>
      </c>
      <c r="M123">
        <v>371</v>
      </c>
      <c r="N123">
        <v>23.9</v>
      </c>
      <c r="O123">
        <v>8.5</v>
      </c>
      <c r="P123">
        <v>5.9</v>
      </c>
      <c r="Q123">
        <v>1.8</v>
      </c>
      <c r="R123">
        <v>30.7</v>
      </c>
      <c r="S123">
        <v>16.399999999999999</v>
      </c>
      <c r="T123">
        <v>14.3</v>
      </c>
      <c r="U123">
        <v>23.9</v>
      </c>
      <c r="V123">
        <v>23.3</v>
      </c>
      <c r="W123">
        <v>25.9</v>
      </c>
      <c r="X123">
        <v>21.4</v>
      </c>
      <c r="Y123">
        <v>1545</v>
      </c>
      <c r="Z123">
        <v>214</v>
      </c>
      <c r="AA123">
        <v>54</v>
      </c>
      <c r="AB123">
        <v>46</v>
      </c>
      <c r="AC123">
        <v>616</v>
      </c>
      <c r="AD123">
        <v>163</v>
      </c>
      <c r="AE123">
        <v>319</v>
      </c>
      <c r="AF123">
        <v>256</v>
      </c>
      <c r="AG123">
        <v>4.51</v>
      </c>
      <c r="AH123">
        <v>1761</v>
      </c>
      <c r="AI123">
        <v>1</v>
      </c>
    </row>
    <row r="124" spans="1:35">
      <c r="A124">
        <v>32296</v>
      </c>
      <c r="B124">
        <v>167</v>
      </c>
      <c r="C124" t="s">
        <v>346</v>
      </c>
      <c r="D124" t="s">
        <v>160</v>
      </c>
      <c r="E124" t="s">
        <v>47</v>
      </c>
      <c r="F124">
        <v>1.1499999999999999</v>
      </c>
      <c r="G124">
        <v>6.0697840000000003E-2</v>
      </c>
      <c r="H124" t="s">
        <v>134</v>
      </c>
      <c r="I124" t="s">
        <v>62</v>
      </c>
      <c r="J124">
        <v>38.216999999999999</v>
      </c>
      <c r="K124">
        <v>140.833</v>
      </c>
      <c r="L124" t="s">
        <v>40</v>
      </c>
      <c r="M124">
        <v>38</v>
      </c>
      <c r="N124">
        <v>12.4</v>
      </c>
      <c r="O124">
        <v>8</v>
      </c>
      <c r="P124">
        <v>2.5</v>
      </c>
      <c r="Q124">
        <v>8.1</v>
      </c>
      <c r="R124">
        <v>28.4</v>
      </c>
      <c r="S124">
        <v>-2.4</v>
      </c>
      <c r="T124">
        <v>30.8</v>
      </c>
      <c r="U124">
        <v>22.9</v>
      </c>
      <c r="V124">
        <v>2.2999999999999998</v>
      </c>
      <c r="W124">
        <v>22.9</v>
      </c>
      <c r="X124">
        <v>2.2999999999999998</v>
      </c>
      <c r="Y124">
        <v>1263</v>
      </c>
      <c r="Z124">
        <v>181</v>
      </c>
      <c r="AA124">
        <v>50</v>
      </c>
      <c r="AB124">
        <v>43</v>
      </c>
      <c r="AC124">
        <v>506</v>
      </c>
      <c r="AD124">
        <v>162</v>
      </c>
      <c r="AE124">
        <v>506</v>
      </c>
      <c r="AF124">
        <v>162</v>
      </c>
      <c r="AG124">
        <v>3.57</v>
      </c>
      <c r="AH124">
        <v>932</v>
      </c>
      <c r="AI124">
        <v>1</v>
      </c>
    </row>
    <row r="125" spans="1:35">
      <c r="A125">
        <v>27405</v>
      </c>
      <c r="B125">
        <v>141</v>
      </c>
      <c r="C125" t="s">
        <v>347</v>
      </c>
      <c r="D125" t="s">
        <v>226</v>
      </c>
      <c r="E125" t="s">
        <v>53</v>
      </c>
      <c r="F125">
        <v>0.45</v>
      </c>
      <c r="G125">
        <v>-0.34678748599999998</v>
      </c>
      <c r="H125" t="s">
        <v>54</v>
      </c>
      <c r="I125" t="s">
        <v>348</v>
      </c>
      <c r="J125">
        <v>31.356000000000002</v>
      </c>
      <c r="K125">
        <v>34.835000000000001</v>
      </c>
      <c r="L125" t="s">
        <v>40</v>
      </c>
      <c r="M125">
        <v>379</v>
      </c>
      <c r="N125">
        <v>18.899999999999999</v>
      </c>
      <c r="O125">
        <v>12</v>
      </c>
      <c r="P125">
        <v>4.7</v>
      </c>
      <c r="Q125">
        <v>5</v>
      </c>
      <c r="R125">
        <v>31.8</v>
      </c>
      <c r="S125">
        <v>6.4</v>
      </c>
      <c r="T125">
        <v>25.4</v>
      </c>
      <c r="U125">
        <v>12.1</v>
      </c>
      <c r="V125">
        <v>24.7</v>
      </c>
      <c r="W125">
        <v>24.7</v>
      </c>
      <c r="X125">
        <v>12.1</v>
      </c>
      <c r="Y125">
        <v>293</v>
      </c>
      <c r="Z125">
        <v>69</v>
      </c>
      <c r="AA125">
        <v>0</v>
      </c>
      <c r="AB125">
        <v>106</v>
      </c>
      <c r="AC125">
        <v>186</v>
      </c>
      <c r="AD125">
        <v>0</v>
      </c>
      <c r="AE125">
        <v>0</v>
      </c>
      <c r="AF125">
        <v>186</v>
      </c>
      <c r="AG125">
        <v>1.26</v>
      </c>
      <c r="AH125">
        <v>305</v>
      </c>
      <c r="AI125">
        <v>1</v>
      </c>
    </row>
    <row r="126" spans="1:35">
      <c r="A126">
        <v>4297</v>
      </c>
      <c r="B126">
        <v>96</v>
      </c>
      <c r="C126" t="s">
        <v>349</v>
      </c>
      <c r="D126" t="s">
        <v>46</v>
      </c>
      <c r="E126" t="s">
        <v>53</v>
      </c>
      <c r="F126">
        <v>6</v>
      </c>
      <c r="G126">
        <v>0.77815124999999996</v>
      </c>
      <c r="H126" t="s">
        <v>43</v>
      </c>
      <c r="I126" t="s">
        <v>350</v>
      </c>
      <c r="J126">
        <v>12.566000000000001</v>
      </c>
      <c r="K126">
        <v>-70.099000000000004</v>
      </c>
      <c r="L126" t="s">
        <v>40</v>
      </c>
      <c r="M126">
        <v>256</v>
      </c>
      <c r="N126">
        <v>24.8</v>
      </c>
      <c r="O126">
        <v>10.5</v>
      </c>
      <c r="P126">
        <v>7.3</v>
      </c>
      <c r="Q126">
        <v>1</v>
      </c>
      <c r="R126">
        <v>31.4</v>
      </c>
      <c r="S126">
        <v>17.2</v>
      </c>
      <c r="T126">
        <v>14.2</v>
      </c>
      <c r="U126">
        <v>25.6</v>
      </c>
      <c r="V126">
        <v>23.3</v>
      </c>
      <c r="W126">
        <v>25.7</v>
      </c>
      <c r="X126">
        <v>23.3</v>
      </c>
      <c r="Y126">
        <v>3269</v>
      </c>
      <c r="Z126">
        <v>470</v>
      </c>
      <c r="AA126">
        <v>112</v>
      </c>
      <c r="AB126">
        <v>45</v>
      </c>
      <c r="AC126">
        <v>1308</v>
      </c>
      <c r="AD126">
        <v>380</v>
      </c>
      <c r="AE126">
        <v>1001</v>
      </c>
      <c r="AF126">
        <v>397</v>
      </c>
      <c r="AG126">
        <v>4.26</v>
      </c>
      <c r="AH126">
        <v>1475</v>
      </c>
      <c r="AI126">
        <v>-1</v>
      </c>
    </row>
    <row r="127" spans="1:35">
      <c r="A127">
        <v>30971</v>
      </c>
      <c r="B127">
        <v>207</v>
      </c>
      <c r="C127" t="s">
        <v>351</v>
      </c>
      <c r="D127" t="s">
        <v>352</v>
      </c>
      <c r="E127" t="s">
        <v>47</v>
      </c>
      <c r="F127">
        <v>0.15</v>
      </c>
      <c r="G127">
        <v>-0.823908741</v>
      </c>
      <c r="H127" t="s">
        <v>38</v>
      </c>
      <c r="I127" t="s">
        <v>353</v>
      </c>
      <c r="J127">
        <v>61.25</v>
      </c>
      <c r="K127">
        <v>-165.5</v>
      </c>
      <c r="L127" t="s">
        <v>40</v>
      </c>
      <c r="M127">
        <v>1</v>
      </c>
      <c r="N127">
        <v>-1.2</v>
      </c>
      <c r="O127">
        <v>6.8</v>
      </c>
      <c r="P127">
        <v>2.2999999999999998</v>
      </c>
      <c r="Q127">
        <v>8.3000000000000007</v>
      </c>
      <c r="R127">
        <v>13.8</v>
      </c>
      <c r="S127">
        <v>-15.3</v>
      </c>
      <c r="T127">
        <v>29.1</v>
      </c>
      <c r="U127">
        <v>9.1</v>
      </c>
      <c r="V127">
        <v>-8.6999999999999993</v>
      </c>
      <c r="W127">
        <v>9.6</v>
      </c>
      <c r="X127">
        <v>-11.1</v>
      </c>
      <c r="Y127">
        <v>657</v>
      </c>
      <c r="Z127">
        <v>133</v>
      </c>
      <c r="AA127">
        <v>24</v>
      </c>
      <c r="AB127">
        <v>61</v>
      </c>
      <c r="AC127">
        <v>313</v>
      </c>
      <c r="AD127">
        <v>85</v>
      </c>
      <c r="AE127">
        <v>256</v>
      </c>
      <c r="AF127">
        <v>90</v>
      </c>
      <c r="AG127">
        <v>2.15</v>
      </c>
      <c r="AH127">
        <v>204</v>
      </c>
      <c r="AI127">
        <v>1</v>
      </c>
    </row>
    <row r="128" spans="1:35">
      <c r="A128">
        <v>4614</v>
      </c>
      <c r="B128">
        <v>202</v>
      </c>
      <c r="C128" t="s">
        <v>354</v>
      </c>
      <c r="D128" t="s">
        <v>76</v>
      </c>
      <c r="E128" t="s">
        <v>53</v>
      </c>
      <c r="F128">
        <v>1.584893192</v>
      </c>
      <c r="G128">
        <v>0.2</v>
      </c>
      <c r="H128" t="s">
        <v>62</v>
      </c>
      <c r="I128" t="s">
        <v>62</v>
      </c>
      <c r="J128">
        <v>58.866999999999997</v>
      </c>
      <c r="K128">
        <v>25</v>
      </c>
      <c r="L128" t="s">
        <v>40</v>
      </c>
      <c r="M128">
        <v>75</v>
      </c>
      <c r="N128">
        <v>5.0999999999999996</v>
      </c>
      <c r="O128">
        <v>6.6</v>
      </c>
      <c r="P128">
        <v>2.1</v>
      </c>
      <c r="Q128">
        <v>8.1999999999999993</v>
      </c>
      <c r="R128">
        <v>20.9</v>
      </c>
      <c r="S128">
        <v>-9.1999999999999993</v>
      </c>
      <c r="T128">
        <v>30.1</v>
      </c>
      <c r="U128">
        <v>6.1</v>
      </c>
      <c r="V128">
        <v>-1.8</v>
      </c>
      <c r="W128">
        <v>15.7</v>
      </c>
      <c r="X128">
        <v>-5.0999999999999996</v>
      </c>
      <c r="Y128">
        <v>691</v>
      </c>
      <c r="Z128">
        <v>78</v>
      </c>
      <c r="AA128">
        <v>34</v>
      </c>
      <c r="AB128">
        <v>28</v>
      </c>
      <c r="AC128">
        <v>225</v>
      </c>
      <c r="AD128">
        <v>112</v>
      </c>
      <c r="AE128">
        <v>202</v>
      </c>
      <c r="AF128">
        <v>144</v>
      </c>
      <c r="AG128">
        <v>2.76</v>
      </c>
      <c r="AH128">
        <v>474</v>
      </c>
      <c r="AI128">
        <v>1</v>
      </c>
    </row>
    <row r="129" spans="1:35">
      <c r="A129">
        <v>12621</v>
      </c>
      <c r="B129">
        <v>4</v>
      </c>
      <c r="C129" t="s">
        <v>355</v>
      </c>
      <c r="D129" t="s">
        <v>46</v>
      </c>
      <c r="E129" t="s">
        <v>47</v>
      </c>
      <c r="F129">
        <v>0.14000000000000001</v>
      </c>
      <c r="G129">
        <v>-0.85387196399999998</v>
      </c>
      <c r="H129" t="s">
        <v>161</v>
      </c>
      <c r="I129" t="s">
        <v>356</v>
      </c>
      <c r="J129">
        <v>51.575000000000003</v>
      </c>
      <c r="K129">
        <v>-72.311999999999998</v>
      </c>
      <c r="L129" t="s">
        <v>40</v>
      </c>
      <c r="M129">
        <v>747</v>
      </c>
      <c r="N129">
        <v>3.7</v>
      </c>
      <c r="O129">
        <v>9.6999999999999993</v>
      </c>
      <c r="P129">
        <v>4.9000000000000004</v>
      </c>
      <c r="Q129">
        <v>3.6</v>
      </c>
      <c r="R129">
        <v>14</v>
      </c>
      <c r="S129">
        <v>-5.6</v>
      </c>
      <c r="T129">
        <v>19.600000000000001</v>
      </c>
      <c r="U129">
        <v>3.5</v>
      </c>
      <c r="V129">
        <v>4.2</v>
      </c>
      <c r="W129">
        <v>8</v>
      </c>
      <c r="X129">
        <v>-1.2</v>
      </c>
      <c r="Y129">
        <v>500</v>
      </c>
      <c r="Z129">
        <v>57</v>
      </c>
      <c r="AA129">
        <v>34</v>
      </c>
      <c r="AB129">
        <v>15</v>
      </c>
      <c r="AC129">
        <v>152</v>
      </c>
      <c r="AD129">
        <v>106</v>
      </c>
      <c r="AE129">
        <v>120</v>
      </c>
      <c r="AF129">
        <v>122</v>
      </c>
      <c r="AG129">
        <v>1.26</v>
      </c>
      <c r="AH129">
        <v>30</v>
      </c>
      <c r="AI129">
        <v>-1</v>
      </c>
    </row>
    <row r="130" spans="1:35">
      <c r="A130">
        <v>12043</v>
      </c>
      <c r="B130">
        <v>55</v>
      </c>
      <c r="C130" t="s">
        <v>357</v>
      </c>
      <c r="D130" t="s">
        <v>79</v>
      </c>
      <c r="E130" t="s">
        <v>53</v>
      </c>
      <c r="F130">
        <v>5</v>
      </c>
      <c r="G130">
        <v>0.69897000399999998</v>
      </c>
      <c r="H130" t="s">
        <v>48</v>
      </c>
      <c r="I130" t="s">
        <v>358</v>
      </c>
      <c r="J130">
        <v>23.795000000000002</v>
      </c>
      <c r="K130">
        <v>133.863</v>
      </c>
      <c r="L130" t="s">
        <v>40</v>
      </c>
      <c r="M130">
        <v>701</v>
      </c>
      <c r="N130">
        <v>20.9</v>
      </c>
      <c r="O130">
        <v>16.3</v>
      </c>
      <c r="P130">
        <v>4.8</v>
      </c>
      <c r="Q130">
        <v>6</v>
      </c>
      <c r="R130">
        <v>37</v>
      </c>
      <c r="S130">
        <v>3.6</v>
      </c>
      <c r="T130">
        <v>33.4</v>
      </c>
      <c r="U130">
        <v>28.1</v>
      </c>
      <c r="V130">
        <v>14.8</v>
      </c>
      <c r="W130">
        <v>28.1</v>
      </c>
      <c r="X130">
        <v>12.7</v>
      </c>
      <c r="Y130">
        <v>278</v>
      </c>
      <c r="Z130">
        <v>37</v>
      </c>
      <c r="AA130">
        <v>9</v>
      </c>
      <c r="AB130">
        <v>42</v>
      </c>
      <c r="AC130">
        <v>109</v>
      </c>
      <c r="AD130">
        <v>35</v>
      </c>
      <c r="AE130">
        <v>109</v>
      </c>
      <c r="AF130">
        <v>42</v>
      </c>
      <c r="AG130">
        <v>1.32</v>
      </c>
      <c r="AH130">
        <v>756</v>
      </c>
      <c r="AI130">
        <v>-1</v>
      </c>
    </row>
    <row r="131" spans="1:35">
      <c r="A131">
        <v>32675</v>
      </c>
      <c r="B131">
        <v>102</v>
      </c>
      <c r="C131" t="s">
        <v>359</v>
      </c>
      <c r="D131" t="s">
        <v>62</v>
      </c>
      <c r="E131" t="s">
        <v>62</v>
      </c>
      <c r="F131">
        <v>2.5</v>
      </c>
      <c r="G131">
        <v>0.39794000899999998</v>
      </c>
      <c r="H131" t="s">
        <v>43</v>
      </c>
      <c r="I131" t="s">
        <v>44</v>
      </c>
      <c r="J131">
        <v>12.183</v>
      </c>
      <c r="K131">
        <v>-70.917000000000002</v>
      </c>
      <c r="L131" t="s">
        <v>40</v>
      </c>
      <c r="M131">
        <v>350</v>
      </c>
      <c r="N131">
        <v>24.8</v>
      </c>
      <c r="O131">
        <v>10.8</v>
      </c>
      <c r="P131">
        <v>7.6</v>
      </c>
      <c r="Q131">
        <v>0.8</v>
      </c>
      <c r="R131">
        <v>31.4</v>
      </c>
      <c r="S131">
        <v>17.3</v>
      </c>
      <c r="T131">
        <v>14.1</v>
      </c>
      <c r="U131">
        <v>25.2</v>
      </c>
      <c r="V131">
        <v>23.6</v>
      </c>
      <c r="W131">
        <v>25.6</v>
      </c>
      <c r="X131">
        <v>23.6</v>
      </c>
      <c r="Y131">
        <v>2920</v>
      </c>
      <c r="Z131">
        <v>397</v>
      </c>
      <c r="AA131">
        <v>99</v>
      </c>
      <c r="AB131">
        <v>43</v>
      </c>
      <c r="AC131">
        <v>1125</v>
      </c>
      <c r="AD131">
        <v>336</v>
      </c>
      <c r="AE131">
        <v>891</v>
      </c>
      <c r="AF131">
        <v>350</v>
      </c>
      <c r="AG131">
        <v>4.26</v>
      </c>
      <c r="AH131">
        <v>1461</v>
      </c>
      <c r="AI131">
        <v>-1</v>
      </c>
    </row>
    <row r="132" spans="1:35">
      <c r="A132">
        <v>5226</v>
      </c>
      <c r="B132">
        <v>25</v>
      </c>
      <c r="C132" t="s">
        <v>360</v>
      </c>
      <c r="D132" t="s">
        <v>361</v>
      </c>
      <c r="E132" t="s">
        <v>62</v>
      </c>
      <c r="F132">
        <v>3</v>
      </c>
      <c r="G132">
        <v>0.47712125500000002</v>
      </c>
      <c r="H132" t="s">
        <v>96</v>
      </c>
      <c r="I132" t="s">
        <v>62</v>
      </c>
      <c r="J132">
        <v>34.317</v>
      </c>
      <c r="K132">
        <v>19.917000000000002</v>
      </c>
      <c r="L132" t="s">
        <v>40</v>
      </c>
      <c r="M132">
        <v>227</v>
      </c>
      <c r="N132">
        <v>16.399999999999999</v>
      </c>
      <c r="O132">
        <v>10.9</v>
      </c>
      <c r="P132">
        <v>5.3</v>
      </c>
      <c r="Q132">
        <v>3.4</v>
      </c>
      <c r="R132">
        <v>26.7</v>
      </c>
      <c r="S132">
        <v>6.2</v>
      </c>
      <c r="T132">
        <v>20.5</v>
      </c>
      <c r="U132">
        <v>12</v>
      </c>
      <c r="V132">
        <v>20.5</v>
      </c>
      <c r="W132">
        <v>20.5</v>
      </c>
      <c r="X132">
        <v>12</v>
      </c>
      <c r="Y132">
        <v>501</v>
      </c>
      <c r="Z132">
        <v>63</v>
      </c>
      <c r="AA132">
        <v>24</v>
      </c>
      <c r="AB132">
        <v>29</v>
      </c>
      <c r="AC132">
        <v>171</v>
      </c>
      <c r="AD132">
        <v>81</v>
      </c>
      <c r="AE132">
        <v>89</v>
      </c>
      <c r="AF132">
        <v>171</v>
      </c>
      <c r="AG132">
        <v>2.14</v>
      </c>
      <c r="AH132">
        <v>825</v>
      </c>
      <c r="AI132">
        <v>-1</v>
      </c>
    </row>
    <row r="133" spans="1:35">
      <c r="A133">
        <v>12046</v>
      </c>
      <c r="B133">
        <v>43</v>
      </c>
      <c r="C133" t="s">
        <v>362</v>
      </c>
      <c r="D133" t="s">
        <v>79</v>
      </c>
      <c r="E133" t="s">
        <v>37</v>
      </c>
      <c r="F133">
        <v>20</v>
      </c>
      <c r="G133">
        <v>1.301029996</v>
      </c>
      <c r="H133" t="s">
        <v>48</v>
      </c>
      <c r="I133" t="s">
        <v>363</v>
      </c>
      <c r="J133">
        <v>29.815000000000001</v>
      </c>
      <c r="K133">
        <v>151.12100000000001</v>
      </c>
      <c r="L133" t="s">
        <v>40</v>
      </c>
      <c r="M133">
        <v>686</v>
      </c>
      <c r="N133">
        <v>15.3</v>
      </c>
      <c r="O133">
        <v>14.5</v>
      </c>
      <c r="P133">
        <v>4.9000000000000004</v>
      </c>
      <c r="Q133">
        <v>5.3</v>
      </c>
      <c r="R133">
        <v>29.3</v>
      </c>
      <c r="S133">
        <v>0.1</v>
      </c>
      <c r="T133">
        <v>29.2</v>
      </c>
      <c r="U133">
        <v>21.8</v>
      </c>
      <c r="V133">
        <v>8.1999999999999993</v>
      </c>
      <c r="W133">
        <v>21.8</v>
      </c>
      <c r="X133">
        <v>8.1999999999999993</v>
      </c>
      <c r="Y133">
        <v>780</v>
      </c>
      <c r="Z133">
        <v>105</v>
      </c>
      <c r="AA133">
        <v>37</v>
      </c>
      <c r="AB133">
        <v>33</v>
      </c>
      <c r="AC133">
        <v>287</v>
      </c>
      <c r="AD133">
        <v>133</v>
      </c>
      <c r="AE133">
        <v>287</v>
      </c>
      <c r="AF133">
        <v>133</v>
      </c>
      <c r="AG133">
        <v>3.26</v>
      </c>
      <c r="AH133">
        <v>1272</v>
      </c>
      <c r="AI133">
        <v>-1</v>
      </c>
    </row>
    <row r="134" spans="1:35">
      <c r="A134">
        <v>227</v>
      </c>
      <c r="B134">
        <v>138</v>
      </c>
      <c r="C134" t="s">
        <v>364</v>
      </c>
      <c r="D134" t="s">
        <v>252</v>
      </c>
      <c r="E134" t="s">
        <v>87</v>
      </c>
      <c r="F134">
        <v>6</v>
      </c>
      <c r="G134">
        <v>0.77815124999999996</v>
      </c>
      <c r="H134" t="s">
        <v>157</v>
      </c>
      <c r="I134" t="s">
        <v>365</v>
      </c>
      <c r="J134">
        <v>24.786000000000001</v>
      </c>
      <c r="K134">
        <v>-99.515000000000001</v>
      </c>
      <c r="L134" t="s">
        <v>40</v>
      </c>
      <c r="M134">
        <v>354</v>
      </c>
      <c r="N134">
        <v>22.6</v>
      </c>
      <c r="O134">
        <v>13.9</v>
      </c>
      <c r="P134">
        <v>4.8</v>
      </c>
      <c r="Q134">
        <v>5.0999999999999996</v>
      </c>
      <c r="R134">
        <v>36.200000000000003</v>
      </c>
      <c r="S134">
        <v>7.6</v>
      </c>
      <c r="T134">
        <v>28.6</v>
      </c>
      <c r="U134">
        <v>26</v>
      </c>
      <c r="V134">
        <v>15.6</v>
      </c>
      <c r="W134">
        <v>28.5</v>
      </c>
      <c r="X134">
        <v>15.6</v>
      </c>
      <c r="Y134">
        <v>803</v>
      </c>
      <c r="Z134">
        <v>154</v>
      </c>
      <c r="AA134">
        <v>20</v>
      </c>
      <c r="AB134">
        <v>66</v>
      </c>
      <c r="AC134">
        <v>338</v>
      </c>
      <c r="AD134">
        <v>68</v>
      </c>
      <c r="AE134">
        <v>285</v>
      </c>
      <c r="AF134">
        <v>68</v>
      </c>
      <c r="AG134">
        <v>2.2599999999999998</v>
      </c>
      <c r="AH134">
        <v>1044</v>
      </c>
      <c r="AI134">
        <v>1</v>
      </c>
    </row>
    <row r="135" spans="1:35">
      <c r="A135">
        <v>18174</v>
      </c>
      <c r="B135">
        <v>22</v>
      </c>
      <c r="C135" t="s">
        <v>366</v>
      </c>
      <c r="D135" t="s">
        <v>141</v>
      </c>
      <c r="E135" t="s">
        <v>53</v>
      </c>
      <c r="F135">
        <v>1.7</v>
      </c>
      <c r="G135">
        <v>0.230448921</v>
      </c>
      <c r="H135" t="s">
        <v>96</v>
      </c>
      <c r="I135" t="s">
        <v>62</v>
      </c>
      <c r="J135">
        <v>34.582999999999998</v>
      </c>
      <c r="K135">
        <v>19.917000000000002</v>
      </c>
      <c r="L135" t="s">
        <v>40</v>
      </c>
      <c r="M135">
        <v>71</v>
      </c>
      <c r="N135">
        <v>16.7</v>
      </c>
      <c r="O135">
        <v>8.5</v>
      </c>
      <c r="P135">
        <v>5.0999999999999996</v>
      </c>
      <c r="Q135">
        <v>2.8</v>
      </c>
      <c r="R135">
        <v>25</v>
      </c>
      <c r="S135">
        <v>8.5</v>
      </c>
      <c r="T135">
        <v>16.5</v>
      </c>
      <c r="U135">
        <v>13.2</v>
      </c>
      <c r="V135">
        <v>20.100000000000001</v>
      </c>
      <c r="W135">
        <v>20.2</v>
      </c>
      <c r="X135">
        <v>13.2</v>
      </c>
      <c r="Y135">
        <v>484</v>
      </c>
      <c r="Z135">
        <v>59</v>
      </c>
      <c r="AA135">
        <v>20</v>
      </c>
      <c r="AB135">
        <v>34</v>
      </c>
      <c r="AC135">
        <v>176</v>
      </c>
      <c r="AD135">
        <v>67</v>
      </c>
      <c r="AE135">
        <v>77</v>
      </c>
      <c r="AF135">
        <v>176</v>
      </c>
      <c r="AG135">
        <v>2.14</v>
      </c>
      <c r="AH135">
        <v>825</v>
      </c>
      <c r="AI135">
        <v>-1</v>
      </c>
    </row>
    <row r="136" spans="1:35">
      <c r="A136">
        <v>5464</v>
      </c>
      <c r="B136">
        <v>195</v>
      </c>
      <c r="C136" t="s">
        <v>367</v>
      </c>
      <c r="D136" t="s">
        <v>308</v>
      </c>
      <c r="E136" t="s">
        <v>47</v>
      </c>
      <c r="F136">
        <v>0.2</v>
      </c>
      <c r="G136">
        <v>-0.69897000399999998</v>
      </c>
      <c r="H136" t="s">
        <v>368</v>
      </c>
      <c r="I136" t="s">
        <v>369</v>
      </c>
      <c r="J136">
        <v>44.683</v>
      </c>
      <c r="K136">
        <v>-63.116999999999997</v>
      </c>
      <c r="L136" t="s">
        <v>40</v>
      </c>
      <c r="M136">
        <v>4</v>
      </c>
      <c r="N136">
        <v>6.4</v>
      </c>
      <c r="O136">
        <v>9.1</v>
      </c>
      <c r="P136">
        <v>2.8</v>
      </c>
      <c r="Q136">
        <v>8</v>
      </c>
      <c r="R136">
        <v>22.5</v>
      </c>
      <c r="S136">
        <v>-9.5</v>
      </c>
      <c r="T136">
        <v>32</v>
      </c>
      <c r="U136">
        <v>-0.8</v>
      </c>
      <c r="V136">
        <v>13.4</v>
      </c>
      <c r="W136">
        <v>16.5</v>
      </c>
      <c r="X136">
        <v>-3.8</v>
      </c>
      <c r="Y136">
        <v>1379</v>
      </c>
      <c r="Z136">
        <v>149</v>
      </c>
      <c r="AA136">
        <v>91</v>
      </c>
      <c r="AB136">
        <v>16</v>
      </c>
      <c r="AC136">
        <v>432</v>
      </c>
      <c r="AD136">
        <v>294</v>
      </c>
      <c r="AE136">
        <v>296</v>
      </c>
      <c r="AF136">
        <v>400</v>
      </c>
      <c r="AG136">
        <v>3.26</v>
      </c>
      <c r="AH136">
        <v>711</v>
      </c>
      <c r="AI136">
        <v>1</v>
      </c>
    </row>
    <row r="137" spans="1:35">
      <c r="A137">
        <v>12089</v>
      </c>
      <c r="B137">
        <v>24</v>
      </c>
      <c r="C137" t="s">
        <v>370</v>
      </c>
      <c r="D137" t="s">
        <v>79</v>
      </c>
      <c r="E137" t="s">
        <v>37</v>
      </c>
      <c r="F137">
        <v>6</v>
      </c>
      <c r="G137">
        <v>0.77815124999999996</v>
      </c>
      <c r="H137" t="s">
        <v>48</v>
      </c>
      <c r="I137" t="s">
        <v>371</v>
      </c>
      <c r="J137">
        <v>34.32</v>
      </c>
      <c r="K137">
        <v>139.50299999999999</v>
      </c>
      <c r="L137" t="s">
        <v>40</v>
      </c>
      <c r="M137">
        <v>95</v>
      </c>
      <c r="N137">
        <v>16.2</v>
      </c>
      <c r="O137">
        <v>13.3</v>
      </c>
      <c r="P137">
        <v>5.0999999999999996</v>
      </c>
      <c r="Q137">
        <v>4.5999999999999996</v>
      </c>
      <c r="R137">
        <v>30.7</v>
      </c>
      <c r="S137">
        <v>4.8</v>
      </c>
      <c r="T137">
        <v>25.9</v>
      </c>
      <c r="U137">
        <v>13</v>
      </c>
      <c r="V137">
        <v>21.9</v>
      </c>
      <c r="W137">
        <v>22</v>
      </c>
      <c r="X137">
        <v>10.5</v>
      </c>
      <c r="Y137">
        <v>272</v>
      </c>
      <c r="Z137">
        <v>30</v>
      </c>
      <c r="AA137">
        <v>15</v>
      </c>
      <c r="AB137">
        <v>23</v>
      </c>
      <c r="AC137">
        <v>83</v>
      </c>
      <c r="AD137">
        <v>49</v>
      </c>
      <c r="AE137">
        <v>50</v>
      </c>
      <c r="AF137">
        <v>79</v>
      </c>
      <c r="AG137">
        <v>2.14</v>
      </c>
      <c r="AH137">
        <v>773</v>
      </c>
      <c r="AI137">
        <v>-1</v>
      </c>
    </row>
    <row r="138" spans="1:35">
      <c r="A138">
        <v>27860</v>
      </c>
      <c r="B138">
        <v>88</v>
      </c>
      <c r="C138" t="s">
        <v>372</v>
      </c>
      <c r="D138" t="s">
        <v>231</v>
      </c>
      <c r="E138" t="s">
        <v>62</v>
      </c>
      <c r="F138">
        <v>3.8</v>
      </c>
      <c r="G138">
        <v>0.57978359700000004</v>
      </c>
      <c r="H138" t="s">
        <v>373</v>
      </c>
      <c r="I138" t="s">
        <v>62</v>
      </c>
      <c r="J138">
        <v>15.933</v>
      </c>
      <c r="K138">
        <v>-47.883000000000003</v>
      </c>
      <c r="L138" t="s">
        <v>40</v>
      </c>
      <c r="M138">
        <v>1100</v>
      </c>
      <c r="N138">
        <v>20.8</v>
      </c>
      <c r="O138">
        <v>11.6</v>
      </c>
      <c r="P138">
        <v>7.2</v>
      </c>
      <c r="Q138">
        <v>1.1000000000000001</v>
      </c>
      <c r="R138">
        <v>27.9</v>
      </c>
      <c r="S138">
        <v>11.8</v>
      </c>
      <c r="T138">
        <v>16.100000000000001</v>
      </c>
      <c r="U138">
        <v>21.3</v>
      </c>
      <c r="V138">
        <v>19.3</v>
      </c>
      <c r="W138">
        <v>21.7</v>
      </c>
      <c r="X138">
        <v>19</v>
      </c>
      <c r="Y138">
        <v>1698</v>
      </c>
      <c r="Z138">
        <v>301</v>
      </c>
      <c r="AA138">
        <v>7</v>
      </c>
      <c r="AB138">
        <v>78</v>
      </c>
      <c r="AC138">
        <v>853</v>
      </c>
      <c r="AD138">
        <v>33</v>
      </c>
      <c r="AE138">
        <v>472</v>
      </c>
      <c r="AF138">
        <v>49</v>
      </c>
      <c r="AG138">
        <v>4.26</v>
      </c>
      <c r="AH138">
        <v>1180</v>
      </c>
      <c r="AI138">
        <v>-1</v>
      </c>
    </row>
    <row r="139" spans="1:35">
      <c r="A139">
        <v>6529</v>
      </c>
      <c r="B139">
        <v>143</v>
      </c>
      <c r="C139" t="s">
        <v>374</v>
      </c>
      <c r="D139" t="s">
        <v>375</v>
      </c>
      <c r="E139" t="s">
        <v>53</v>
      </c>
      <c r="F139">
        <v>8</v>
      </c>
      <c r="G139">
        <v>0.90308998699999998</v>
      </c>
      <c r="H139" t="s">
        <v>38</v>
      </c>
      <c r="I139" t="s">
        <v>376</v>
      </c>
      <c r="J139">
        <v>32.31</v>
      </c>
      <c r="K139">
        <v>-110.739</v>
      </c>
      <c r="L139" t="s">
        <v>40</v>
      </c>
      <c r="M139">
        <v>971</v>
      </c>
      <c r="N139">
        <v>18.899999999999999</v>
      </c>
      <c r="O139">
        <v>15.7</v>
      </c>
      <c r="P139">
        <v>4.5999999999999996</v>
      </c>
      <c r="Q139">
        <v>6.9</v>
      </c>
      <c r="R139">
        <v>36.299999999999997</v>
      </c>
      <c r="S139">
        <v>2.5</v>
      </c>
      <c r="T139">
        <v>33.799999999999997</v>
      </c>
      <c r="U139">
        <v>27.2</v>
      </c>
      <c r="V139">
        <v>22.2</v>
      </c>
      <c r="W139">
        <v>27.9</v>
      </c>
      <c r="X139">
        <v>10.4</v>
      </c>
      <c r="Y139">
        <v>380</v>
      </c>
      <c r="Z139">
        <v>71</v>
      </c>
      <c r="AA139">
        <v>6</v>
      </c>
      <c r="AB139">
        <v>61</v>
      </c>
      <c r="AC139">
        <v>176</v>
      </c>
      <c r="AD139">
        <v>24</v>
      </c>
      <c r="AE139">
        <v>144</v>
      </c>
      <c r="AF139">
        <v>98</v>
      </c>
      <c r="AG139">
        <v>1.01</v>
      </c>
      <c r="AH139">
        <v>477</v>
      </c>
      <c r="AI139">
        <v>1</v>
      </c>
    </row>
    <row r="140" spans="1:35">
      <c r="A140">
        <v>5079</v>
      </c>
      <c r="B140">
        <v>92</v>
      </c>
      <c r="C140" t="s">
        <v>377</v>
      </c>
      <c r="D140" t="s">
        <v>113</v>
      </c>
      <c r="E140" t="s">
        <v>37</v>
      </c>
      <c r="F140">
        <v>9</v>
      </c>
      <c r="G140">
        <v>0.95424250899999996</v>
      </c>
      <c r="H140" t="s">
        <v>312</v>
      </c>
      <c r="I140" t="s">
        <v>378</v>
      </c>
      <c r="J140">
        <v>13.253</v>
      </c>
      <c r="K140">
        <v>30.047000000000001</v>
      </c>
      <c r="L140" t="s">
        <v>40</v>
      </c>
      <c r="M140">
        <v>1388</v>
      </c>
      <c r="N140">
        <v>19.100000000000001</v>
      </c>
      <c r="O140">
        <v>12.7</v>
      </c>
      <c r="P140">
        <v>5.5</v>
      </c>
      <c r="Q140">
        <v>2.6</v>
      </c>
      <c r="R140">
        <v>30.1</v>
      </c>
      <c r="S140">
        <v>7.3</v>
      </c>
      <c r="T140">
        <v>22.8</v>
      </c>
      <c r="U140">
        <v>20.9</v>
      </c>
      <c r="V140">
        <v>15.1</v>
      </c>
      <c r="W140">
        <v>21.7</v>
      </c>
      <c r="X140">
        <v>15.1</v>
      </c>
      <c r="Y140">
        <v>1085</v>
      </c>
      <c r="Z140">
        <v>265</v>
      </c>
      <c r="AA140">
        <v>0</v>
      </c>
      <c r="AB140">
        <v>118</v>
      </c>
      <c r="AC140">
        <v>778</v>
      </c>
      <c r="AD140">
        <v>0</v>
      </c>
      <c r="AE140">
        <v>383</v>
      </c>
      <c r="AF140">
        <v>0</v>
      </c>
      <c r="AG140">
        <v>4.03</v>
      </c>
      <c r="AH140">
        <v>652</v>
      </c>
      <c r="AI140">
        <v>-1</v>
      </c>
    </row>
    <row r="141" spans="1:35">
      <c r="A141">
        <v>28046</v>
      </c>
      <c r="B141">
        <v>5</v>
      </c>
      <c r="C141" t="s">
        <v>379</v>
      </c>
      <c r="D141" t="s">
        <v>160</v>
      </c>
      <c r="E141" t="s">
        <v>47</v>
      </c>
      <c r="F141">
        <v>0.6</v>
      </c>
      <c r="G141">
        <v>-0.22184875000000001</v>
      </c>
      <c r="H141" t="s">
        <v>62</v>
      </c>
      <c r="I141" t="s">
        <v>380</v>
      </c>
      <c r="J141">
        <v>45.417000000000002</v>
      </c>
      <c r="K141">
        <v>-70</v>
      </c>
      <c r="L141" t="s">
        <v>40</v>
      </c>
      <c r="M141">
        <v>500</v>
      </c>
      <c r="N141">
        <v>9.6</v>
      </c>
      <c r="O141">
        <v>11.2</v>
      </c>
      <c r="P141">
        <v>4.5999999999999996</v>
      </c>
      <c r="Q141">
        <v>4.8</v>
      </c>
      <c r="R141">
        <v>22.6</v>
      </c>
      <c r="S141">
        <v>-1.3</v>
      </c>
      <c r="T141">
        <v>23.9</v>
      </c>
      <c r="U141">
        <v>3.9</v>
      </c>
      <c r="V141">
        <v>15.6</v>
      </c>
      <c r="W141">
        <v>15.6</v>
      </c>
      <c r="X141">
        <v>3.3</v>
      </c>
      <c r="Y141">
        <v>174</v>
      </c>
      <c r="Z141">
        <v>23</v>
      </c>
      <c r="AA141">
        <v>7</v>
      </c>
      <c r="AB141">
        <v>35</v>
      </c>
      <c r="AC141">
        <v>65</v>
      </c>
      <c r="AD141">
        <v>25</v>
      </c>
      <c r="AE141">
        <v>25</v>
      </c>
      <c r="AF141">
        <v>57</v>
      </c>
      <c r="AG141">
        <v>2.42</v>
      </c>
      <c r="AH141">
        <v>505</v>
      </c>
      <c r="AI141">
        <v>-1</v>
      </c>
    </row>
    <row r="142" spans="1:35">
      <c r="A142">
        <v>32120</v>
      </c>
      <c r="B142">
        <v>171</v>
      </c>
      <c r="C142" t="s">
        <v>381</v>
      </c>
      <c r="D142" t="s">
        <v>46</v>
      </c>
      <c r="E142" t="s">
        <v>47</v>
      </c>
      <c r="F142">
        <v>0.23899999999999999</v>
      </c>
      <c r="G142">
        <v>-0.62160209899999996</v>
      </c>
      <c r="H142" t="s">
        <v>62</v>
      </c>
      <c r="I142" t="s">
        <v>62</v>
      </c>
      <c r="J142">
        <v>38.866999999999997</v>
      </c>
      <c r="K142">
        <v>-122.417</v>
      </c>
      <c r="L142" t="s">
        <v>40</v>
      </c>
      <c r="M142">
        <v>646</v>
      </c>
      <c r="N142">
        <v>13.5</v>
      </c>
      <c r="O142">
        <v>15.3</v>
      </c>
      <c r="P142">
        <v>4.7</v>
      </c>
      <c r="Q142">
        <v>6</v>
      </c>
      <c r="R142">
        <v>32.799999999999997</v>
      </c>
      <c r="S142">
        <v>0.5</v>
      </c>
      <c r="T142">
        <v>32.299999999999997</v>
      </c>
      <c r="U142">
        <v>6.5</v>
      </c>
      <c r="V142">
        <v>21.4</v>
      </c>
      <c r="W142">
        <v>21.4</v>
      </c>
      <c r="X142">
        <v>6.5</v>
      </c>
      <c r="Y142">
        <v>867</v>
      </c>
      <c r="Z142">
        <v>182</v>
      </c>
      <c r="AA142">
        <v>1</v>
      </c>
      <c r="AB142">
        <v>88</v>
      </c>
      <c r="AC142">
        <v>469</v>
      </c>
      <c r="AD142">
        <v>11</v>
      </c>
      <c r="AE142">
        <v>11</v>
      </c>
      <c r="AF142">
        <v>469</v>
      </c>
      <c r="AG142">
        <v>2.14</v>
      </c>
      <c r="AH142">
        <v>595</v>
      </c>
      <c r="AI142">
        <v>1</v>
      </c>
    </row>
    <row r="143" spans="1:35">
      <c r="A143">
        <v>29331</v>
      </c>
      <c r="B143">
        <v>48</v>
      </c>
      <c r="C143" t="s">
        <v>382</v>
      </c>
      <c r="D143" t="s">
        <v>133</v>
      </c>
      <c r="E143" t="s">
        <v>53</v>
      </c>
      <c r="F143">
        <v>4.5</v>
      </c>
      <c r="G143">
        <v>0.65321251400000002</v>
      </c>
      <c r="H143" t="s">
        <v>96</v>
      </c>
      <c r="I143" t="s">
        <v>383</v>
      </c>
      <c r="J143">
        <v>28.221</v>
      </c>
      <c r="K143">
        <v>31.794</v>
      </c>
      <c r="L143" t="s">
        <v>40</v>
      </c>
      <c r="M143">
        <v>161</v>
      </c>
      <c r="N143">
        <v>21</v>
      </c>
      <c r="O143">
        <v>11</v>
      </c>
      <c r="P143">
        <v>5.9</v>
      </c>
      <c r="Q143">
        <v>2.5</v>
      </c>
      <c r="R143">
        <v>29.3</v>
      </c>
      <c r="S143">
        <v>10.7</v>
      </c>
      <c r="T143">
        <v>18.600000000000001</v>
      </c>
      <c r="U143">
        <v>23.9</v>
      </c>
      <c r="V143">
        <v>17.399999999999999</v>
      </c>
      <c r="W143">
        <v>23.9</v>
      </c>
      <c r="X143">
        <v>17.399999999999999</v>
      </c>
      <c r="Y143">
        <v>834</v>
      </c>
      <c r="Z143">
        <v>116</v>
      </c>
      <c r="AA143">
        <v>25</v>
      </c>
      <c r="AB143">
        <v>47</v>
      </c>
      <c r="AC143">
        <v>321</v>
      </c>
      <c r="AD143">
        <v>84</v>
      </c>
      <c r="AE143">
        <v>309</v>
      </c>
      <c r="AF143">
        <v>84</v>
      </c>
      <c r="AG143">
        <v>3.35</v>
      </c>
      <c r="AH143">
        <v>525</v>
      </c>
      <c r="AI143">
        <v>-1</v>
      </c>
    </row>
    <row r="144" spans="1:35">
      <c r="A144">
        <v>28244</v>
      </c>
      <c r="B144">
        <v>67</v>
      </c>
      <c r="C144" t="s">
        <v>384</v>
      </c>
      <c r="D144" t="s">
        <v>65</v>
      </c>
      <c r="E144" t="s">
        <v>37</v>
      </c>
      <c r="F144">
        <v>12</v>
      </c>
      <c r="G144">
        <v>1.0791812460000001</v>
      </c>
      <c r="H144" t="s">
        <v>83</v>
      </c>
      <c r="I144" t="s">
        <v>385</v>
      </c>
      <c r="J144">
        <v>17.917000000000002</v>
      </c>
      <c r="K144">
        <v>178.65</v>
      </c>
      <c r="L144" t="s">
        <v>63</v>
      </c>
      <c r="M144">
        <v>12</v>
      </c>
      <c r="N144">
        <v>24.8</v>
      </c>
      <c r="O144">
        <v>6.3</v>
      </c>
      <c r="P144">
        <v>6.3</v>
      </c>
      <c r="Q144">
        <v>1.3</v>
      </c>
      <c r="R144">
        <v>30.1</v>
      </c>
      <c r="S144">
        <v>20.100000000000001</v>
      </c>
      <c r="T144">
        <v>10</v>
      </c>
      <c r="U144">
        <v>26.2</v>
      </c>
      <c r="V144">
        <v>23.2</v>
      </c>
      <c r="W144">
        <v>26.4</v>
      </c>
      <c r="X144">
        <v>23</v>
      </c>
      <c r="Y144">
        <v>2835</v>
      </c>
      <c r="Z144">
        <v>401</v>
      </c>
      <c r="AA144">
        <v>116</v>
      </c>
      <c r="AB144">
        <v>37</v>
      </c>
      <c r="AC144">
        <v>1026</v>
      </c>
      <c r="AD144">
        <v>385</v>
      </c>
      <c r="AE144">
        <v>1019</v>
      </c>
      <c r="AF144">
        <v>398</v>
      </c>
      <c r="AG144">
        <v>4.51</v>
      </c>
      <c r="AH144">
        <v>1864</v>
      </c>
      <c r="AI144">
        <v>-1</v>
      </c>
    </row>
    <row r="145" spans="1:35">
      <c r="A145">
        <v>12604</v>
      </c>
      <c r="B145">
        <v>145</v>
      </c>
      <c r="C145" t="s">
        <v>386</v>
      </c>
      <c r="D145" t="s">
        <v>375</v>
      </c>
      <c r="E145" t="s">
        <v>53</v>
      </c>
      <c r="F145">
        <v>1.7</v>
      </c>
      <c r="G145">
        <v>0.230448921</v>
      </c>
      <c r="H145" t="s">
        <v>38</v>
      </c>
      <c r="I145" t="s">
        <v>387</v>
      </c>
      <c r="J145">
        <v>32.6</v>
      </c>
      <c r="K145">
        <v>-111.233</v>
      </c>
      <c r="L145" t="s">
        <v>40</v>
      </c>
      <c r="M145">
        <v>690</v>
      </c>
      <c r="N145">
        <v>20.5</v>
      </c>
      <c r="O145">
        <v>17.2</v>
      </c>
      <c r="P145">
        <v>4.5999999999999996</v>
      </c>
      <c r="Q145">
        <v>7.4</v>
      </c>
      <c r="R145">
        <v>39.200000000000003</v>
      </c>
      <c r="S145">
        <v>2.6</v>
      </c>
      <c r="T145">
        <v>36.6</v>
      </c>
      <c r="U145">
        <v>29.5</v>
      </c>
      <c r="V145">
        <v>23.8</v>
      </c>
      <c r="W145">
        <v>30</v>
      </c>
      <c r="X145">
        <v>11.4</v>
      </c>
      <c r="Y145">
        <v>354</v>
      </c>
      <c r="Z145">
        <v>57</v>
      </c>
      <c r="AA145">
        <v>8</v>
      </c>
      <c r="AB145">
        <v>50</v>
      </c>
      <c r="AC145">
        <v>143</v>
      </c>
      <c r="AD145">
        <v>29</v>
      </c>
      <c r="AE145">
        <v>117</v>
      </c>
      <c r="AF145">
        <v>97</v>
      </c>
      <c r="AG145">
        <v>1.26</v>
      </c>
      <c r="AH145">
        <v>349</v>
      </c>
      <c r="AI145">
        <v>1</v>
      </c>
    </row>
    <row r="146" spans="1:35">
      <c r="A146">
        <v>16616</v>
      </c>
      <c r="B146">
        <v>172</v>
      </c>
      <c r="C146" t="s">
        <v>388</v>
      </c>
      <c r="D146" t="s">
        <v>57</v>
      </c>
      <c r="E146" t="s">
        <v>62</v>
      </c>
      <c r="F146">
        <v>0.81</v>
      </c>
      <c r="G146">
        <v>-9.1514980999999995E-2</v>
      </c>
      <c r="H146" t="s">
        <v>38</v>
      </c>
      <c r="I146" t="s">
        <v>72</v>
      </c>
      <c r="J146">
        <v>38.866999999999997</v>
      </c>
      <c r="K146">
        <v>-106.967</v>
      </c>
      <c r="L146" t="s">
        <v>40</v>
      </c>
      <c r="M146">
        <v>2698</v>
      </c>
      <c r="N146">
        <v>1.3</v>
      </c>
      <c r="O146">
        <v>17.899999999999999</v>
      </c>
      <c r="P146">
        <v>4</v>
      </c>
      <c r="Q146">
        <v>9</v>
      </c>
      <c r="R146">
        <v>23.6</v>
      </c>
      <c r="S146">
        <v>-20.9</v>
      </c>
      <c r="T146">
        <v>44.5</v>
      </c>
      <c r="U146">
        <v>-10.6</v>
      </c>
      <c r="V146">
        <v>5.6</v>
      </c>
      <c r="W146">
        <v>12.6</v>
      </c>
      <c r="X146">
        <v>-10.6</v>
      </c>
      <c r="Y146">
        <v>539</v>
      </c>
      <c r="Z146">
        <v>60</v>
      </c>
      <c r="AA146">
        <v>28</v>
      </c>
      <c r="AB146">
        <v>20</v>
      </c>
      <c r="AC146">
        <v>166</v>
      </c>
      <c r="AD146">
        <v>100</v>
      </c>
      <c r="AE146">
        <v>123</v>
      </c>
      <c r="AF146">
        <v>166</v>
      </c>
      <c r="AG146">
        <v>2.2400000000000002</v>
      </c>
      <c r="AH146">
        <v>339</v>
      </c>
      <c r="AI146">
        <v>1</v>
      </c>
    </row>
    <row r="147" spans="1:35">
      <c r="A147">
        <v>22732</v>
      </c>
      <c r="B147">
        <v>211</v>
      </c>
      <c r="C147" t="s">
        <v>389</v>
      </c>
      <c r="D147" t="s">
        <v>110</v>
      </c>
      <c r="E147" t="s">
        <v>37</v>
      </c>
      <c r="F147">
        <v>13.5</v>
      </c>
      <c r="G147">
        <v>1.1303337680000001</v>
      </c>
      <c r="H147" t="s">
        <v>38</v>
      </c>
      <c r="I147" t="s">
        <v>390</v>
      </c>
      <c r="J147">
        <v>64.769000000000005</v>
      </c>
      <c r="K147">
        <v>-148.28299999999999</v>
      </c>
      <c r="L147" t="s">
        <v>40</v>
      </c>
      <c r="M147">
        <v>382</v>
      </c>
      <c r="N147">
        <v>-4.3</v>
      </c>
      <c r="O147">
        <v>10.7</v>
      </c>
      <c r="P147">
        <v>2.2000000000000002</v>
      </c>
      <c r="Q147">
        <v>13.9</v>
      </c>
      <c r="R147">
        <v>21</v>
      </c>
      <c r="S147">
        <v>-27.1</v>
      </c>
      <c r="T147">
        <v>48.1</v>
      </c>
      <c r="U147">
        <v>13.2</v>
      </c>
      <c r="V147">
        <v>-12.1</v>
      </c>
      <c r="W147">
        <v>13.2</v>
      </c>
      <c r="X147">
        <v>-21.9</v>
      </c>
      <c r="Y147">
        <v>296</v>
      </c>
      <c r="Z147">
        <v>57</v>
      </c>
      <c r="AA147">
        <v>7</v>
      </c>
      <c r="AB147">
        <v>68</v>
      </c>
      <c r="AC147">
        <v>157</v>
      </c>
      <c r="AD147">
        <v>28</v>
      </c>
      <c r="AE147">
        <v>157</v>
      </c>
      <c r="AF147">
        <v>41</v>
      </c>
      <c r="AG147">
        <v>2.5099999999999998</v>
      </c>
      <c r="AH147">
        <v>363</v>
      </c>
      <c r="AI147">
        <v>1</v>
      </c>
    </row>
    <row r="148" spans="1:35">
      <c r="A148">
        <v>8880</v>
      </c>
      <c r="B148">
        <v>198</v>
      </c>
      <c r="C148" t="s">
        <v>391</v>
      </c>
      <c r="D148" t="s">
        <v>147</v>
      </c>
      <c r="E148" t="s">
        <v>53</v>
      </c>
      <c r="F148">
        <v>0.5</v>
      </c>
      <c r="G148">
        <v>-0.30102999600000002</v>
      </c>
      <c r="H148" t="s">
        <v>368</v>
      </c>
      <c r="I148" t="s">
        <v>392</v>
      </c>
      <c r="J148">
        <v>47.533000000000001</v>
      </c>
      <c r="K148">
        <v>-61.7</v>
      </c>
      <c r="L148" t="s">
        <v>40</v>
      </c>
      <c r="M148">
        <v>1</v>
      </c>
      <c r="N148">
        <v>4.9000000000000004</v>
      </c>
      <c r="O148">
        <v>6.2</v>
      </c>
      <c r="P148">
        <v>2</v>
      </c>
      <c r="Q148">
        <v>8.1999999999999993</v>
      </c>
      <c r="R148">
        <v>20.399999999999999</v>
      </c>
      <c r="S148">
        <v>-10.199999999999999</v>
      </c>
      <c r="T148">
        <v>30.6</v>
      </c>
      <c r="U148">
        <v>-1.8</v>
      </c>
      <c r="V148">
        <v>11.8</v>
      </c>
      <c r="W148">
        <v>15.6</v>
      </c>
      <c r="X148">
        <v>-5.4</v>
      </c>
      <c r="Y148">
        <v>977</v>
      </c>
      <c r="Z148">
        <v>110</v>
      </c>
      <c r="AA148">
        <v>64</v>
      </c>
      <c r="AB148">
        <v>18</v>
      </c>
      <c r="AC148">
        <v>308</v>
      </c>
      <c r="AD148">
        <v>201</v>
      </c>
      <c r="AE148">
        <v>222</v>
      </c>
      <c r="AF148">
        <v>239</v>
      </c>
      <c r="AG148" t="s">
        <v>62</v>
      </c>
      <c r="AH148" t="s">
        <v>62</v>
      </c>
      <c r="AI148">
        <v>1</v>
      </c>
    </row>
    <row r="149" spans="1:35">
      <c r="A149">
        <v>21232</v>
      </c>
      <c r="B149">
        <v>149</v>
      </c>
      <c r="C149" t="s">
        <v>393</v>
      </c>
      <c r="D149" t="s">
        <v>375</v>
      </c>
      <c r="E149" t="s">
        <v>53</v>
      </c>
      <c r="F149">
        <v>0.72</v>
      </c>
      <c r="G149">
        <v>-0.142667504</v>
      </c>
      <c r="H149" t="s">
        <v>38</v>
      </c>
      <c r="I149" t="s">
        <v>340</v>
      </c>
      <c r="J149">
        <v>33.633000000000003</v>
      </c>
      <c r="K149">
        <v>-116.4</v>
      </c>
      <c r="L149" t="s">
        <v>40</v>
      </c>
      <c r="M149">
        <v>900</v>
      </c>
      <c r="N149">
        <v>16.7</v>
      </c>
      <c r="O149">
        <v>16.600000000000001</v>
      </c>
      <c r="P149">
        <v>4.7</v>
      </c>
      <c r="Q149">
        <v>6.6</v>
      </c>
      <c r="R149">
        <v>36.299999999999997</v>
      </c>
      <c r="S149">
        <v>1.5</v>
      </c>
      <c r="T149">
        <v>34.799999999999997</v>
      </c>
      <c r="U149">
        <v>9.9</v>
      </c>
      <c r="V149">
        <v>22.6</v>
      </c>
      <c r="W149">
        <v>25.4</v>
      </c>
      <c r="X149">
        <v>8.9</v>
      </c>
      <c r="Y149">
        <v>290</v>
      </c>
      <c r="Z149">
        <v>46</v>
      </c>
      <c r="AA149">
        <v>2</v>
      </c>
      <c r="AB149">
        <v>57</v>
      </c>
      <c r="AC149">
        <v>129</v>
      </c>
      <c r="AD149">
        <v>22</v>
      </c>
      <c r="AE149">
        <v>50</v>
      </c>
      <c r="AF149">
        <v>126</v>
      </c>
      <c r="AG149">
        <v>1.01</v>
      </c>
      <c r="AH149">
        <v>492</v>
      </c>
      <c r="AI149">
        <v>1</v>
      </c>
    </row>
    <row r="150" spans="1:35">
      <c r="A150">
        <v>18833</v>
      </c>
      <c r="B150">
        <v>147</v>
      </c>
      <c r="C150" t="s">
        <v>394</v>
      </c>
      <c r="D150" t="s">
        <v>395</v>
      </c>
      <c r="E150" t="s">
        <v>396</v>
      </c>
      <c r="F150">
        <v>1.5</v>
      </c>
      <c r="G150">
        <v>0.176091259</v>
      </c>
      <c r="H150" t="s">
        <v>38</v>
      </c>
      <c r="I150" t="s">
        <v>397</v>
      </c>
      <c r="J150">
        <v>33.216999999999999</v>
      </c>
      <c r="K150">
        <v>-81.75</v>
      </c>
      <c r="L150" t="s">
        <v>40</v>
      </c>
      <c r="M150">
        <v>54</v>
      </c>
      <c r="N150">
        <v>17.5</v>
      </c>
      <c r="O150">
        <v>14</v>
      </c>
      <c r="P150">
        <v>4.2</v>
      </c>
      <c r="Q150">
        <v>6.9</v>
      </c>
      <c r="R150">
        <v>33.4</v>
      </c>
      <c r="S150">
        <v>0.6</v>
      </c>
      <c r="T150">
        <v>32.799999999999997</v>
      </c>
      <c r="U150">
        <v>26.1</v>
      </c>
      <c r="V150">
        <v>13</v>
      </c>
      <c r="W150">
        <v>26.1</v>
      </c>
      <c r="X150">
        <v>8.1999999999999993</v>
      </c>
      <c r="Y150">
        <v>1165</v>
      </c>
      <c r="Z150">
        <v>123</v>
      </c>
      <c r="AA150">
        <v>63</v>
      </c>
      <c r="AB150">
        <v>19</v>
      </c>
      <c r="AC150">
        <v>358</v>
      </c>
      <c r="AD150">
        <v>220</v>
      </c>
      <c r="AE150">
        <v>358</v>
      </c>
      <c r="AF150">
        <v>297</v>
      </c>
      <c r="AG150">
        <v>3.35</v>
      </c>
      <c r="AH150">
        <v>1415</v>
      </c>
      <c r="AI150">
        <v>1</v>
      </c>
    </row>
    <row r="151" spans="1:35">
      <c r="A151">
        <v>4331</v>
      </c>
      <c r="B151">
        <v>42</v>
      </c>
      <c r="C151" t="s">
        <v>344</v>
      </c>
      <c r="D151" t="s">
        <v>141</v>
      </c>
      <c r="E151" t="s">
        <v>53</v>
      </c>
      <c r="F151">
        <v>1.71</v>
      </c>
      <c r="G151">
        <v>0.23299611000000001</v>
      </c>
      <c r="H151" t="s">
        <v>48</v>
      </c>
      <c r="I151" t="s">
        <v>398</v>
      </c>
      <c r="J151">
        <v>29.867000000000001</v>
      </c>
      <c r="K151">
        <v>115.25</v>
      </c>
      <c r="L151" t="s">
        <v>40</v>
      </c>
      <c r="M151">
        <v>79</v>
      </c>
      <c r="N151">
        <v>20.100000000000001</v>
      </c>
      <c r="O151">
        <v>13.3</v>
      </c>
      <c r="P151">
        <v>5.0999999999999996</v>
      </c>
      <c r="Q151">
        <v>4.5999999999999996</v>
      </c>
      <c r="R151">
        <v>35</v>
      </c>
      <c r="S151">
        <v>9</v>
      </c>
      <c r="T151">
        <v>26</v>
      </c>
      <c r="U151">
        <v>14.7</v>
      </c>
      <c r="V151">
        <v>26</v>
      </c>
      <c r="W151">
        <v>26.4</v>
      </c>
      <c r="X151">
        <v>14.7</v>
      </c>
      <c r="Y151">
        <v>520</v>
      </c>
      <c r="Z151">
        <v>117</v>
      </c>
      <c r="AA151">
        <v>5</v>
      </c>
      <c r="AB151">
        <v>83</v>
      </c>
      <c r="AC151">
        <v>292</v>
      </c>
      <c r="AD151">
        <v>29</v>
      </c>
      <c r="AE151">
        <v>30</v>
      </c>
      <c r="AF151">
        <v>292</v>
      </c>
      <c r="AG151">
        <v>1.67</v>
      </c>
      <c r="AH151">
        <v>75</v>
      </c>
      <c r="AI151">
        <v>-1</v>
      </c>
    </row>
    <row r="152" spans="1:35">
      <c r="A152">
        <v>2834</v>
      </c>
      <c r="B152">
        <v>109</v>
      </c>
      <c r="C152" t="s">
        <v>399</v>
      </c>
      <c r="D152" t="s">
        <v>46</v>
      </c>
      <c r="E152" t="s">
        <v>47</v>
      </c>
      <c r="F152">
        <v>0.3</v>
      </c>
      <c r="G152">
        <v>-0.52287874499999998</v>
      </c>
      <c r="H152" t="s">
        <v>400</v>
      </c>
      <c r="I152" t="s">
        <v>401</v>
      </c>
      <c r="J152">
        <v>3.2170000000000001</v>
      </c>
      <c r="K152">
        <v>35.482999999999997</v>
      </c>
      <c r="L152" t="s">
        <v>40</v>
      </c>
      <c r="M152">
        <v>1550</v>
      </c>
      <c r="N152">
        <v>13.7</v>
      </c>
      <c r="O152">
        <v>8.8000000000000007</v>
      </c>
      <c r="P152">
        <v>6.5</v>
      </c>
      <c r="Q152">
        <v>1.3</v>
      </c>
      <c r="R152">
        <v>20.399999999999999</v>
      </c>
      <c r="S152">
        <v>6.9</v>
      </c>
      <c r="T152">
        <v>13.5</v>
      </c>
      <c r="U152">
        <v>14.8</v>
      </c>
      <c r="V152">
        <v>12.2</v>
      </c>
      <c r="W152">
        <v>14.8</v>
      </c>
      <c r="X152">
        <v>11.7</v>
      </c>
      <c r="Y152">
        <v>1019</v>
      </c>
      <c r="Z152">
        <v>192</v>
      </c>
      <c r="AA152">
        <v>9</v>
      </c>
      <c r="AB152">
        <v>73</v>
      </c>
      <c r="AC152">
        <v>451</v>
      </c>
      <c r="AD152">
        <v>33</v>
      </c>
      <c r="AE152">
        <v>451</v>
      </c>
      <c r="AF152">
        <v>44</v>
      </c>
      <c r="AG152">
        <v>3.48</v>
      </c>
      <c r="AH152">
        <v>1209</v>
      </c>
      <c r="AI152">
        <v>-1</v>
      </c>
    </row>
    <row r="153" spans="1:35">
      <c r="A153">
        <v>10460</v>
      </c>
      <c r="B153">
        <v>12</v>
      </c>
      <c r="C153" t="s">
        <v>402</v>
      </c>
      <c r="D153" t="s">
        <v>403</v>
      </c>
      <c r="E153" t="s">
        <v>53</v>
      </c>
      <c r="F153">
        <v>3</v>
      </c>
      <c r="G153">
        <v>0.47712125500000002</v>
      </c>
      <c r="H153" t="s">
        <v>48</v>
      </c>
      <c r="I153" t="s">
        <v>404</v>
      </c>
      <c r="J153">
        <v>42.679000000000002</v>
      </c>
      <c r="K153">
        <v>146.66900000000001</v>
      </c>
      <c r="L153" t="s">
        <v>40</v>
      </c>
      <c r="M153">
        <v>704</v>
      </c>
      <c r="N153">
        <v>7.9</v>
      </c>
      <c r="O153">
        <v>8.8000000000000007</v>
      </c>
      <c r="P153">
        <v>4.8</v>
      </c>
      <c r="Q153">
        <v>3.2</v>
      </c>
      <c r="R153">
        <v>18.2</v>
      </c>
      <c r="S153">
        <v>0</v>
      </c>
      <c r="T153">
        <v>18.2</v>
      </c>
      <c r="U153">
        <v>4.2</v>
      </c>
      <c r="V153">
        <v>12</v>
      </c>
      <c r="W153">
        <v>12</v>
      </c>
      <c r="X153">
        <v>3.7</v>
      </c>
      <c r="Y153">
        <v>1156</v>
      </c>
      <c r="Z153">
        <v>117</v>
      </c>
      <c r="AA153">
        <v>54</v>
      </c>
      <c r="AB153">
        <v>20</v>
      </c>
      <c r="AC153">
        <v>347</v>
      </c>
      <c r="AD153">
        <v>200</v>
      </c>
      <c r="AE153">
        <v>200</v>
      </c>
      <c r="AF153">
        <v>322</v>
      </c>
      <c r="AG153">
        <v>2.96</v>
      </c>
      <c r="AH153">
        <v>643</v>
      </c>
      <c r="AI153">
        <v>-1</v>
      </c>
    </row>
    <row r="154" spans="1:35">
      <c r="A154">
        <v>9565</v>
      </c>
      <c r="B154">
        <v>101</v>
      </c>
      <c r="C154" t="s">
        <v>405</v>
      </c>
      <c r="D154" t="s">
        <v>36</v>
      </c>
      <c r="E154" t="s">
        <v>37</v>
      </c>
      <c r="F154">
        <v>8</v>
      </c>
      <c r="G154">
        <v>0.90308998699999998</v>
      </c>
      <c r="H154" t="s">
        <v>48</v>
      </c>
      <c r="I154" t="s">
        <v>406</v>
      </c>
      <c r="J154">
        <v>12.406000000000001</v>
      </c>
      <c r="K154">
        <v>130.82</v>
      </c>
      <c r="L154" t="s">
        <v>40</v>
      </c>
      <c r="M154">
        <v>11</v>
      </c>
      <c r="N154">
        <v>27.5</v>
      </c>
      <c r="O154">
        <v>9.6</v>
      </c>
      <c r="P154">
        <v>6.2</v>
      </c>
      <c r="Q154">
        <v>1.5</v>
      </c>
      <c r="R154">
        <v>33.9</v>
      </c>
      <c r="S154">
        <v>18.5</v>
      </c>
      <c r="T154">
        <v>15.4</v>
      </c>
      <c r="U154">
        <v>28.2</v>
      </c>
      <c r="V154">
        <v>25.2</v>
      </c>
      <c r="W154">
        <v>29.1</v>
      </c>
      <c r="X154">
        <v>25.2</v>
      </c>
      <c r="Y154">
        <v>1663</v>
      </c>
      <c r="Z154">
        <v>428</v>
      </c>
      <c r="AA154">
        <v>1</v>
      </c>
      <c r="AB154">
        <v>106</v>
      </c>
      <c r="AC154">
        <v>1091</v>
      </c>
      <c r="AD154">
        <v>10</v>
      </c>
      <c r="AE154">
        <v>428</v>
      </c>
      <c r="AF154">
        <v>10</v>
      </c>
      <c r="AG154">
        <v>4.07</v>
      </c>
      <c r="AH154">
        <v>956</v>
      </c>
      <c r="AI154">
        <v>-1</v>
      </c>
    </row>
    <row r="155" spans="1:35">
      <c r="A155">
        <v>4332</v>
      </c>
      <c r="B155">
        <v>41</v>
      </c>
      <c r="C155" t="s">
        <v>407</v>
      </c>
      <c r="D155" t="s">
        <v>141</v>
      </c>
      <c r="E155" t="s">
        <v>53</v>
      </c>
      <c r="F155">
        <v>2.9</v>
      </c>
      <c r="G155">
        <v>0.46239799799999998</v>
      </c>
      <c r="H155" t="s">
        <v>48</v>
      </c>
      <c r="I155" t="s">
        <v>62</v>
      </c>
      <c r="J155">
        <v>30.167000000000002</v>
      </c>
      <c r="K155">
        <v>115.233</v>
      </c>
      <c r="L155" t="s">
        <v>40</v>
      </c>
      <c r="M155">
        <v>274</v>
      </c>
      <c r="N155">
        <v>18.100000000000001</v>
      </c>
      <c r="O155">
        <v>12.5</v>
      </c>
      <c r="P155">
        <v>5.0999999999999996</v>
      </c>
      <c r="Q155">
        <v>4.2</v>
      </c>
      <c r="R155">
        <v>31.9</v>
      </c>
      <c r="S155">
        <v>7.7</v>
      </c>
      <c r="T155">
        <v>24.2</v>
      </c>
      <c r="U155">
        <v>13.1</v>
      </c>
      <c r="V155">
        <v>21.5</v>
      </c>
      <c r="W155">
        <v>23.8</v>
      </c>
      <c r="X155">
        <v>13.1</v>
      </c>
      <c r="Y155">
        <v>597</v>
      </c>
      <c r="Z155">
        <v>132</v>
      </c>
      <c r="AA155">
        <v>6</v>
      </c>
      <c r="AB155">
        <v>83</v>
      </c>
      <c r="AC155">
        <v>333</v>
      </c>
      <c r="AD155">
        <v>34</v>
      </c>
      <c r="AE155">
        <v>38</v>
      </c>
      <c r="AF155">
        <v>333</v>
      </c>
      <c r="AG155">
        <v>1.67</v>
      </c>
      <c r="AH155">
        <v>75</v>
      </c>
      <c r="AI155">
        <v>-1</v>
      </c>
    </row>
    <row r="156" spans="1:35">
      <c r="A156">
        <v>12097</v>
      </c>
      <c r="B156">
        <v>16</v>
      </c>
      <c r="C156" t="s">
        <v>408</v>
      </c>
      <c r="D156" t="s">
        <v>79</v>
      </c>
      <c r="E156" t="s">
        <v>37</v>
      </c>
      <c r="F156">
        <v>13</v>
      </c>
      <c r="G156">
        <v>1.1139433519999999</v>
      </c>
      <c r="H156" t="s">
        <v>48</v>
      </c>
      <c r="I156" t="s">
        <v>409</v>
      </c>
      <c r="J156">
        <v>38.01</v>
      </c>
      <c r="K156">
        <v>145.62</v>
      </c>
      <c r="L156" t="s">
        <v>40</v>
      </c>
      <c r="M156">
        <v>164</v>
      </c>
      <c r="N156">
        <v>13.6</v>
      </c>
      <c r="O156">
        <v>10.5</v>
      </c>
      <c r="P156">
        <v>4.8</v>
      </c>
      <c r="Q156">
        <v>3.7</v>
      </c>
      <c r="R156">
        <v>25.7</v>
      </c>
      <c r="S156">
        <v>4.2</v>
      </c>
      <c r="T156">
        <v>21.5</v>
      </c>
      <c r="U156">
        <v>11.1</v>
      </c>
      <c r="V156">
        <v>18.399999999999999</v>
      </c>
      <c r="W156">
        <v>18.399999999999999</v>
      </c>
      <c r="X156">
        <v>8.8000000000000007</v>
      </c>
      <c r="Y156">
        <v>1016</v>
      </c>
      <c r="Z156">
        <v>107</v>
      </c>
      <c r="AA156">
        <v>52</v>
      </c>
      <c r="AB156">
        <v>20</v>
      </c>
      <c r="AC156">
        <v>313</v>
      </c>
      <c r="AD156">
        <v>176</v>
      </c>
      <c r="AE156">
        <v>176</v>
      </c>
      <c r="AF156">
        <v>275</v>
      </c>
      <c r="AG156">
        <v>2.71</v>
      </c>
      <c r="AH156">
        <v>793</v>
      </c>
      <c r="AI156">
        <v>-1</v>
      </c>
    </row>
    <row r="157" spans="1:35">
      <c r="A157">
        <v>4954</v>
      </c>
      <c r="B157">
        <v>176</v>
      </c>
      <c r="C157" t="s">
        <v>410</v>
      </c>
      <c r="D157" t="s">
        <v>46</v>
      </c>
      <c r="E157" t="s">
        <v>47</v>
      </c>
      <c r="F157">
        <v>0.2</v>
      </c>
      <c r="G157">
        <v>-0.69897000399999998</v>
      </c>
      <c r="H157" t="s">
        <v>38</v>
      </c>
      <c r="I157" t="s">
        <v>72</v>
      </c>
      <c r="J157">
        <v>40.817</v>
      </c>
      <c r="K157">
        <v>-107.783</v>
      </c>
      <c r="L157" t="s">
        <v>40</v>
      </c>
      <c r="M157">
        <v>2177</v>
      </c>
      <c r="N157">
        <v>4.3</v>
      </c>
      <c r="O157">
        <v>16.899999999999999</v>
      </c>
      <c r="P157">
        <v>3.9</v>
      </c>
      <c r="Q157">
        <v>9</v>
      </c>
      <c r="R157">
        <v>27.7</v>
      </c>
      <c r="S157">
        <v>-15.5</v>
      </c>
      <c r="T157">
        <v>43.2</v>
      </c>
      <c r="U157">
        <v>3.4</v>
      </c>
      <c r="V157">
        <v>-7.3</v>
      </c>
      <c r="W157">
        <v>15.9</v>
      </c>
      <c r="X157">
        <v>-7.3</v>
      </c>
      <c r="Y157">
        <v>374</v>
      </c>
      <c r="Z157">
        <v>37</v>
      </c>
      <c r="AA157">
        <v>23</v>
      </c>
      <c r="AB157">
        <v>13</v>
      </c>
      <c r="AC157">
        <v>106</v>
      </c>
      <c r="AD157">
        <v>77</v>
      </c>
      <c r="AE157">
        <v>93</v>
      </c>
      <c r="AF157">
        <v>77</v>
      </c>
      <c r="AG157">
        <v>0.51</v>
      </c>
      <c r="AH157">
        <v>261</v>
      </c>
      <c r="AI157">
        <v>1</v>
      </c>
    </row>
    <row r="158" spans="1:35">
      <c r="A158">
        <v>25823</v>
      </c>
      <c r="B158">
        <v>174</v>
      </c>
      <c r="C158" t="s">
        <v>411</v>
      </c>
      <c r="D158" t="s">
        <v>160</v>
      </c>
      <c r="E158" t="s">
        <v>47</v>
      </c>
      <c r="F158">
        <v>1</v>
      </c>
      <c r="G158">
        <v>0</v>
      </c>
      <c r="H158" t="s">
        <v>38</v>
      </c>
      <c r="I158" t="s">
        <v>412</v>
      </c>
      <c r="J158">
        <v>39.082999999999998</v>
      </c>
      <c r="K158">
        <v>-96.582999999999998</v>
      </c>
      <c r="L158" t="s">
        <v>40</v>
      </c>
      <c r="M158">
        <v>407</v>
      </c>
      <c r="N158">
        <v>12</v>
      </c>
      <c r="O158">
        <v>12.7</v>
      </c>
      <c r="P158">
        <v>3</v>
      </c>
      <c r="Q158">
        <v>10</v>
      </c>
      <c r="R158">
        <v>32.299999999999997</v>
      </c>
      <c r="S158">
        <v>-9.1</v>
      </c>
      <c r="T158">
        <v>41.4</v>
      </c>
      <c r="U158">
        <v>22.1</v>
      </c>
      <c r="V158">
        <v>-1.4</v>
      </c>
      <c r="W158">
        <v>24.5</v>
      </c>
      <c r="X158">
        <v>-1.4</v>
      </c>
      <c r="Y158">
        <v>872</v>
      </c>
      <c r="Z158">
        <v>137</v>
      </c>
      <c r="AA158">
        <v>20</v>
      </c>
      <c r="AB158">
        <v>51</v>
      </c>
      <c r="AC158">
        <v>355</v>
      </c>
      <c r="AD158">
        <v>71</v>
      </c>
      <c r="AE158">
        <v>326</v>
      </c>
      <c r="AF158">
        <v>71</v>
      </c>
      <c r="AG158">
        <v>4.1399999999999997</v>
      </c>
      <c r="AH158">
        <v>1414</v>
      </c>
      <c r="AI158">
        <v>1</v>
      </c>
    </row>
    <row r="159" spans="1:35">
      <c r="A159">
        <v>11205</v>
      </c>
      <c r="B159">
        <v>112</v>
      </c>
      <c r="C159" t="s">
        <v>413</v>
      </c>
      <c r="D159" t="s">
        <v>133</v>
      </c>
      <c r="E159" t="s">
        <v>37</v>
      </c>
      <c r="F159">
        <v>39.6</v>
      </c>
      <c r="G159">
        <v>1.5976951859999999</v>
      </c>
      <c r="H159" t="s">
        <v>114</v>
      </c>
      <c r="I159" t="s">
        <v>62</v>
      </c>
      <c r="J159">
        <v>2.9830000000000001</v>
      </c>
      <c r="K159">
        <v>102.3</v>
      </c>
      <c r="L159" t="s">
        <v>40</v>
      </c>
      <c r="M159">
        <v>116</v>
      </c>
      <c r="N159">
        <v>26.5</v>
      </c>
      <c r="O159">
        <v>9.5</v>
      </c>
      <c r="P159">
        <v>8.5</v>
      </c>
      <c r="Q159">
        <v>0.5</v>
      </c>
      <c r="R159">
        <v>32.200000000000003</v>
      </c>
      <c r="S159">
        <v>21.1</v>
      </c>
      <c r="T159">
        <v>11.1</v>
      </c>
      <c r="U159">
        <v>26.1</v>
      </c>
      <c r="V159">
        <v>26.6</v>
      </c>
      <c r="W159">
        <v>27.1</v>
      </c>
      <c r="X159">
        <v>25.8</v>
      </c>
      <c r="Y159">
        <v>1974</v>
      </c>
      <c r="Z159">
        <v>254</v>
      </c>
      <c r="AA159">
        <v>103</v>
      </c>
      <c r="AB159">
        <v>30</v>
      </c>
      <c r="AC159">
        <v>710</v>
      </c>
      <c r="AD159">
        <v>324</v>
      </c>
      <c r="AE159">
        <v>524</v>
      </c>
      <c r="AF159">
        <v>633</v>
      </c>
      <c r="AG159">
        <v>4.51</v>
      </c>
      <c r="AH159">
        <v>2270</v>
      </c>
      <c r="AI159">
        <v>1</v>
      </c>
    </row>
    <row r="160" spans="1:35">
      <c r="A160">
        <v>26532</v>
      </c>
      <c r="B160">
        <v>205</v>
      </c>
      <c r="C160" t="s">
        <v>414</v>
      </c>
      <c r="D160" t="s">
        <v>226</v>
      </c>
      <c r="E160" t="s">
        <v>53</v>
      </c>
      <c r="F160">
        <v>0.158</v>
      </c>
      <c r="G160">
        <v>-0.80134291300000005</v>
      </c>
      <c r="H160" t="s">
        <v>154</v>
      </c>
      <c r="I160" t="s">
        <v>62</v>
      </c>
      <c r="J160">
        <v>60</v>
      </c>
      <c r="K160">
        <v>27</v>
      </c>
      <c r="L160" t="s">
        <v>40</v>
      </c>
      <c r="M160">
        <v>75</v>
      </c>
      <c r="N160">
        <v>4.5</v>
      </c>
      <c r="O160">
        <v>7.1</v>
      </c>
      <c r="P160">
        <v>2.2000000000000002</v>
      </c>
      <c r="Q160">
        <v>8.6999999999999993</v>
      </c>
      <c r="R160">
        <v>21.5</v>
      </c>
      <c r="S160">
        <v>-10.5</v>
      </c>
      <c r="T160">
        <v>32</v>
      </c>
      <c r="U160">
        <v>10.199999999999999</v>
      </c>
      <c r="V160">
        <v>-6</v>
      </c>
      <c r="W160">
        <v>15.8</v>
      </c>
      <c r="X160">
        <v>-6.6</v>
      </c>
      <c r="Y160">
        <v>597</v>
      </c>
      <c r="Z160">
        <v>78</v>
      </c>
      <c r="AA160">
        <v>26</v>
      </c>
      <c r="AB160">
        <v>34</v>
      </c>
      <c r="AC160">
        <v>216</v>
      </c>
      <c r="AD160">
        <v>90</v>
      </c>
      <c r="AE160">
        <v>184</v>
      </c>
      <c r="AF160">
        <v>106</v>
      </c>
      <c r="AG160">
        <v>2.82</v>
      </c>
      <c r="AH160">
        <v>502</v>
      </c>
      <c r="AI160">
        <v>1</v>
      </c>
    </row>
    <row r="161" spans="1:35">
      <c r="A161">
        <v>21730</v>
      </c>
      <c r="B161">
        <v>58</v>
      </c>
      <c r="C161" t="s">
        <v>415</v>
      </c>
      <c r="D161" t="s">
        <v>46</v>
      </c>
      <c r="E161" t="s">
        <v>47</v>
      </c>
      <c r="F161">
        <v>0.5</v>
      </c>
      <c r="G161">
        <v>-0.30102999600000002</v>
      </c>
      <c r="H161" t="s">
        <v>48</v>
      </c>
      <c r="I161" t="s">
        <v>416</v>
      </c>
      <c r="J161">
        <v>23.533000000000001</v>
      </c>
      <c r="K161">
        <v>133.74799999999999</v>
      </c>
      <c r="L161" t="s">
        <v>40</v>
      </c>
      <c r="M161">
        <v>713</v>
      </c>
      <c r="N161">
        <v>20.399999999999999</v>
      </c>
      <c r="O161">
        <v>16</v>
      </c>
      <c r="P161">
        <v>4.8</v>
      </c>
      <c r="Q161">
        <v>6.1</v>
      </c>
      <c r="R161">
        <v>36.299999999999997</v>
      </c>
      <c r="S161">
        <v>3.1</v>
      </c>
      <c r="T161">
        <v>33.200000000000003</v>
      </c>
      <c r="U161">
        <v>26.6</v>
      </c>
      <c r="V161">
        <v>14.2</v>
      </c>
      <c r="W161">
        <v>27.5</v>
      </c>
      <c r="X161">
        <v>12.1</v>
      </c>
      <c r="Y161">
        <v>310</v>
      </c>
      <c r="Z161">
        <v>41</v>
      </c>
      <c r="AA161">
        <v>11</v>
      </c>
      <c r="AB161">
        <v>42</v>
      </c>
      <c r="AC161">
        <v>121</v>
      </c>
      <c r="AD161">
        <v>40</v>
      </c>
      <c r="AE161">
        <v>121</v>
      </c>
      <c r="AF161">
        <v>46</v>
      </c>
      <c r="AG161">
        <v>1.01</v>
      </c>
      <c r="AH161">
        <v>605</v>
      </c>
      <c r="AI161">
        <v>-1</v>
      </c>
    </row>
    <row r="162" spans="1:35">
      <c r="A162">
        <v>150</v>
      </c>
      <c r="B162">
        <v>57</v>
      </c>
      <c r="C162" t="s">
        <v>417</v>
      </c>
      <c r="D162" t="s">
        <v>252</v>
      </c>
      <c r="E162" t="s">
        <v>87</v>
      </c>
      <c r="F162">
        <v>9</v>
      </c>
      <c r="G162">
        <v>0.95424250899999996</v>
      </c>
      <c r="H162" t="s">
        <v>48</v>
      </c>
      <c r="I162" t="s">
        <v>416</v>
      </c>
      <c r="J162">
        <v>23.533000000000001</v>
      </c>
      <c r="K162">
        <v>133.74799999999999</v>
      </c>
      <c r="L162" t="s">
        <v>40</v>
      </c>
      <c r="M162">
        <v>713</v>
      </c>
      <c r="N162">
        <v>20.399999999999999</v>
      </c>
      <c r="O162">
        <v>16</v>
      </c>
      <c r="P162">
        <v>4.8</v>
      </c>
      <c r="Q162">
        <v>6.1</v>
      </c>
      <c r="R162">
        <v>36.299999999999997</v>
      </c>
      <c r="S162">
        <v>3.1</v>
      </c>
      <c r="T162">
        <v>33.200000000000003</v>
      </c>
      <c r="U162">
        <v>26.6</v>
      </c>
      <c r="V162">
        <v>14.2</v>
      </c>
      <c r="W162">
        <v>27.5</v>
      </c>
      <c r="X162">
        <v>12.1</v>
      </c>
      <c r="Y162">
        <v>310</v>
      </c>
      <c r="Z162">
        <v>41</v>
      </c>
      <c r="AA162">
        <v>11</v>
      </c>
      <c r="AB162">
        <v>42</v>
      </c>
      <c r="AC162">
        <v>121</v>
      </c>
      <c r="AD162">
        <v>40</v>
      </c>
      <c r="AE162">
        <v>121</v>
      </c>
      <c r="AF162">
        <v>46</v>
      </c>
      <c r="AG162">
        <v>1.01</v>
      </c>
      <c r="AH162">
        <v>605</v>
      </c>
      <c r="AI162">
        <v>-1</v>
      </c>
    </row>
    <row r="163" spans="1:35">
      <c r="A163">
        <v>16438</v>
      </c>
      <c r="B163">
        <v>179</v>
      </c>
      <c r="C163" t="s">
        <v>418</v>
      </c>
      <c r="D163" t="s">
        <v>419</v>
      </c>
      <c r="E163" t="s">
        <v>47</v>
      </c>
      <c r="F163">
        <v>3</v>
      </c>
      <c r="G163">
        <v>0.47712125500000002</v>
      </c>
      <c r="H163" t="s">
        <v>420</v>
      </c>
      <c r="I163" t="s">
        <v>38</v>
      </c>
      <c r="J163">
        <v>41.667000000000002</v>
      </c>
      <c r="K163">
        <v>-71.25</v>
      </c>
      <c r="L163" t="s">
        <v>40</v>
      </c>
      <c r="M163">
        <v>44</v>
      </c>
      <c r="N163">
        <v>10.1</v>
      </c>
      <c r="O163">
        <v>10</v>
      </c>
      <c r="P163">
        <v>2.9</v>
      </c>
      <c r="Q163">
        <v>8.4</v>
      </c>
      <c r="R163">
        <v>27.4</v>
      </c>
      <c r="S163">
        <v>-6.5</v>
      </c>
      <c r="T163">
        <v>33.9</v>
      </c>
      <c r="U163">
        <v>1.8</v>
      </c>
      <c r="V163">
        <v>18.3</v>
      </c>
      <c r="W163">
        <v>20.9</v>
      </c>
      <c r="X163">
        <v>-0.8</v>
      </c>
      <c r="Y163">
        <v>1176</v>
      </c>
      <c r="Z163">
        <v>117</v>
      </c>
      <c r="AA163">
        <v>81</v>
      </c>
      <c r="AB163">
        <v>11</v>
      </c>
      <c r="AC163">
        <v>332</v>
      </c>
      <c r="AD163">
        <v>256</v>
      </c>
      <c r="AE163">
        <v>262</v>
      </c>
      <c r="AF163">
        <v>311</v>
      </c>
      <c r="AG163">
        <v>3.39</v>
      </c>
      <c r="AH163">
        <v>1044</v>
      </c>
      <c r="AI163">
        <v>1</v>
      </c>
    </row>
    <row r="164" spans="1:35">
      <c r="A164">
        <v>26983</v>
      </c>
      <c r="B164">
        <v>208</v>
      </c>
      <c r="C164" t="s">
        <v>421</v>
      </c>
      <c r="D164" t="s">
        <v>60</v>
      </c>
      <c r="E164" t="s">
        <v>53</v>
      </c>
      <c r="F164">
        <v>1.05</v>
      </c>
      <c r="G164">
        <v>2.1189299000000002E-2</v>
      </c>
      <c r="H164" t="s">
        <v>238</v>
      </c>
      <c r="I164" t="s">
        <v>62</v>
      </c>
      <c r="J164">
        <v>61.6</v>
      </c>
      <c r="K164">
        <v>7.5</v>
      </c>
      <c r="L164" t="s">
        <v>40</v>
      </c>
      <c r="M164">
        <v>1520</v>
      </c>
      <c r="N164">
        <v>-2.1</v>
      </c>
      <c r="O164">
        <v>6.2</v>
      </c>
      <c r="P164">
        <v>2.8</v>
      </c>
      <c r="Q164">
        <v>5.4</v>
      </c>
      <c r="R164">
        <v>10</v>
      </c>
      <c r="S164">
        <v>-11.7</v>
      </c>
      <c r="T164">
        <v>21.7</v>
      </c>
      <c r="U164">
        <v>-4.9000000000000004</v>
      </c>
      <c r="V164">
        <v>0.1</v>
      </c>
      <c r="W164">
        <v>5.2</v>
      </c>
      <c r="X164">
        <v>-8.5</v>
      </c>
      <c r="Y164">
        <v>1418</v>
      </c>
      <c r="Z164">
        <v>159</v>
      </c>
      <c r="AA164">
        <v>71</v>
      </c>
      <c r="AB164">
        <v>23</v>
      </c>
      <c r="AC164">
        <v>446</v>
      </c>
      <c r="AD164">
        <v>244</v>
      </c>
      <c r="AE164">
        <v>337</v>
      </c>
      <c r="AF164">
        <v>399</v>
      </c>
      <c r="AG164">
        <v>1.01</v>
      </c>
      <c r="AH164">
        <v>45</v>
      </c>
      <c r="AI164">
        <v>1</v>
      </c>
    </row>
    <row r="165" spans="1:35">
      <c r="A165">
        <v>12619</v>
      </c>
      <c r="B165">
        <v>7</v>
      </c>
      <c r="C165" t="s">
        <v>422</v>
      </c>
      <c r="D165" t="s">
        <v>46</v>
      </c>
      <c r="E165" t="s">
        <v>47</v>
      </c>
      <c r="F165">
        <v>0.5</v>
      </c>
      <c r="G165">
        <v>-0.30102999600000002</v>
      </c>
      <c r="H165" t="s">
        <v>194</v>
      </c>
      <c r="I165" t="s">
        <v>62</v>
      </c>
      <c r="J165">
        <v>43.033000000000001</v>
      </c>
      <c r="K165">
        <v>171.75</v>
      </c>
      <c r="L165" t="s">
        <v>40</v>
      </c>
      <c r="M165">
        <v>587</v>
      </c>
      <c r="N165">
        <v>9.1</v>
      </c>
      <c r="O165">
        <v>9</v>
      </c>
      <c r="P165">
        <v>4.5999999999999996</v>
      </c>
      <c r="Q165">
        <v>3.6</v>
      </c>
      <c r="R165">
        <v>19.100000000000001</v>
      </c>
      <c r="S165">
        <v>-0.3</v>
      </c>
      <c r="T165">
        <v>19.399999999999999</v>
      </c>
      <c r="U165">
        <v>8.8000000000000007</v>
      </c>
      <c r="V165">
        <v>12.2</v>
      </c>
      <c r="W165">
        <v>13.6</v>
      </c>
      <c r="X165">
        <v>4.3</v>
      </c>
      <c r="Y165">
        <v>2421</v>
      </c>
      <c r="Z165">
        <v>247</v>
      </c>
      <c r="AA165">
        <v>131</v>
      </c>
      <c r="AB165">
        <v>15</v>
      </c>
      <c r="AC165">
        <v>704</v>
      </c>
      <c r="AD165">
        <v>502</v>
      </c>
      <c r="AE165">
        <v>537</v>
      </c>
      <c r="AF165">
        <v>580</v>
      </c>
      <c r="AG165">
        <v>1.46</v>
      </c>
      <c r="AH165">
        <v>41</v>
      </c>
      <c r="AI165">
        <v>-1</v>
      </c>
    </row>
    <row r="166" spans="1:35">
      <c r="A166">
        <v>3358</v>
      </c>
      <c r="B166">
        <v>135</v>
      </c>
      <c r="C166" t="s">
        <v>423</v>
      </c>
      <c r="D166" t="s">
        <v>424</v>
      </c>
      <c r="E166" t="s">
        <v>37</v>
      </c>
      <c r="F166">
        <v>11</v>
      </c>
      <c r="G166">
        <v>1.0413926849999999</v>
      </c>
      <c r="H166" t="s">
        <v>278</v>
      </c>
      <c r="I166" t="s">
        <v>62</v>
      </c>
      <c r="J166">
        <v>21.96</v>
      </c>
      <c r="K166">
        <v>101.2</v>
      </c>
      <c r="L166" t="s">
        <v>40</v>
      </c>
      <c r="M166">
        <v>749</v>
      </c>
      <c r="N166">
        <v>21</v>
      </c>
      <c r="O166">
        <v>11.9</v>
      </c>
      <c r="P166">
        <v>5.3</v>
      </c>
      <c r="Q166">
        <v>3.3</v>
      </c>
      <c r="R166">
        <v>30.5</v>
      </c>
      <c r="S166">
        <v>8.4</v>
      </c>
      <c r="T166">
        <v>22.1</v>
      </c>
      <c r="U166">
        <v>23.9</v>
      </c>
      <c r="V166">
        <v>17.5</v>
      </c>
      <c r="W166">
        <v>24.3</v>
      </c>
      <c r="X166">
        <v>16.100000000000001</v>
      </c>
      <c r="Y166">
        <v>1476</v>
      </c>
      <c r="Z166">
        <v>275</v>
      </c>
      <c r="AA166">
        <v>20</v>
      </c>
      <c r="AB166">
        <v>74</v>
      </c>
      <c r="AC166">
        <v>753</v>
      </c>
      <c r="AD166">
        <v>67</v>
      </c>
      <c r="AE166">
        <v>616</v>
      </c>
      <c r="AF166">
        <v>73</v>
      </c>
      <c r="AG166">
        <v>4.04</v>
      </c>
      <c r="AH166">
        <v>1435</v>
      </c>
      <c r="AI166">
        <v>1</v>
      </c>
    </row>
    <row r="167" spans="1:35">
      <c r="A167">
        <v>12541</v>
      </c>
      <c r="B167">
        <v>199</v>
      </c>
      <c r="C167" t="s">
        <v>425</v>
      </c>
      <c r="D167" t="s">
        <v>200</v>
      </c>
      <c r="E167" t="s">
        <v>37</v>
      </c>
      <c r="F167">
        <v>39</v>
      </c>
      <c r="G167">
        <v>1.5910646070000001</v>
      </c>
      <c r="H167" t="s">
        <v>426</v>
      </c>
      <c r="I167" t="s">
        <v>427</v>
      </c>
      <c r="J167">
        <v>49.866999999999997</v>
      </c>
      <c r="K167">
        <v>10.45</v>
      </c>
      <c r="L167" t="s">
        <v>40</v>
      </c>
      <c r="M167">
        <v>415</v>
      </c>
      <c r="N167">
        <v>8</v>
      </c>
      <c r="O167">
        <v>8.9</v>
      </c>
      <c r="P167">
        <v>3.2</v>
      </c>
      <c r="Q167">
        <v>6.7</v>
      </c>
      <c r="R167">
        <v>22.9</v>
      </c>
      <c r="S167">
        <v>-4.0999999999999996</v>
      </c>
      <c r="T167">
        <v>27</v>
      </c>
      <c r="U167">
        <v>16.5</v>
      </c>
      <c r="V167">
        <v>0.5</v>
      </c>
      <c r="W167">
        <v>16.5</v>
      </c>
      <c r="X167">
        <v>-0.7</v>
      </c>
      <c r="Y167">
        <v>692</v>
      </c>
      <c r="Z167">
        <v>80</v>
      </c>
      <c r="AA167">
        <v>43</v>
      </c>
      <c r="AB167">
        <v>18</v>
      </c>
      <c r="AC167">
        <v>218</v>
      </c>
      <c r="AD167">
        <v>143</v>
      </c>
      <c r="AE167">
        <v>218</v>
      </c>
      <c r="AF167">
        <v>155</v>
      </c>
      <c r="AG167">
        <v>3.57</v>
      </c>
      <c r="AH167">
        <v>827</v>
      </c>
      <c r="AI167">
        <v>1</v>
      </c>
    </row>
    <row r="168" spans="1:35">
      <c r="A168">
        <v>17783</v>
      </c>
      <c r="B168">
        <v>150</v>
      </c>
      <c r="C168" t="s">
        <v>428</v>
      </c>
      <c r="D168" t="s">
        <v>429</v>
      </c>
      <c r="E168" t="s">
        <v>53</v>
      </c>
      <c r="F168">
        <v>1.94</v>
      </c>
      <c r="G168">
        <v>0.28780172999999998</v>
      </c>
      <c r="H168" t="s">
        <v>62</v>
      </c>
      <c r="I168" t="s">
        <v>62</v>
      </c>
      <c r="J168">
        <v>34.549999999999997</v>
      </c>
      <c r="K168">
        <v>-116.883</v>
      </c>
      <c r="L168" t="s">
        <v>40</v>
      </c>
      <c r="M168">
        <v>920</v>
      </c>
      <c r="N168">
        <v>16.600000000000001</v>
      </c>
      <c r="O168">
        <v>16.600000000000001</v>
      </c>
      <c r="P168">
        <v>4.5</v>
      </c>
      <c r="Q168">
        <v>7.1</v>
      </c>
      <c r="R168">
        <v>36.9</v>
      </c>
      <c r="S168">
        <v>0.4</v>
      </c>
      <c r="T168">
        <v>36.5</v>
      </c>
      <c r="U168">
        <v>9.3000000000000007</v>
      </c>
      <c r="V168">
        <v>23.3</v>
      </c>
      <c r="W168">
        <v>25.9</v>
      </c>
      <c r="X168">
        <v>8.1</v>
      </c>
      <c r="Y168">
        <v>212</v>
      </c>
      <c r="Z168">
        <v>34</v>
      </c>
      <c r="AA168">
        <v>2</v>
      </c>
      <c r="AB168">
        <v>60</v>
      </c>
      <c r="AC168">
        <v>97</v>
      </c>
      <c r="AD168">
        <v>16</v>
      </c>
      <c r="AE168">
        <v>19</v>
      </c>
      <c r="AF168">
        <v>95</v>
      </c>
      <c r="AG168">
        <v>1.26</v>
      </c>
      <c r="AH168">
        <v>279</v>
      </c>
      <c r="AI168">
        <v>1</v>
      </c>
    </row>
    <row r="169" spans="1:35">
      <c r="A169">
        <v>13427</v>
      </c>
      <c r="B169">
        <v>204</v>
      </c>
      <c r="C169" t="s">
        <v>430</v>
      </c>
      <c r="D169" t="s">
        <v>431</v>
      </c>
      <c r="E169" t="s">
        <v>47</v>
      </c>
      <c r="F169">
        <v>12.4</v>
      </c>
      <c r="G169">
        <v>1.093421685</v>
      </c>
      <c r="H169" t="s">
        <v>260</v>
      </c>
      <c r="I169" t="s">
        <v>432</v>
      </c>
      <c r="J169">
        <v>59.332999999999998</v>
      </c>
      <c r="K169">
        <v>16.850000000000001</v>
      </c>
      <c r="L169" t="s">
        <v>40</v>
      </c>
      <c r="M169">
        <v>33</v>
      </c>
      <c r="N169">
        <v>6.2</v>
      </c>
      <c r="O169">
        <v>7.3</v>
      </c>
      <c r="P169">
        <v>2.5</v>
      </c>
      <c r="Q169">
        <v>7.3</v>
      </c>
      <c r="R169">
        <v>21.7</v>
      </c>
      <c r="S169">
        <v>-6.6</v>
      </c>
      <c r="T169">
        <v>28.3</v>
      </c>
      <c r="U169">
        <v>14.7</v>
      </c>
      <c r="V169">
        <v>0.2</v>
      </c>
      <c r="W169">
        <v>15.9</v>
      </c>
      <c r="X169">
        <v>-2.8</v>
      </c>
      <c r="Y169">
        <v>564</v>
      </c>
      <c r="Z169">
        <v>70</v>
      </c>
      <c r="AA169">
        <v>27</v>
      </c>
      <c r="AB169">
        <v>29</v>
      </c>
      <c r="AC169">
        <v>197</v>
      </c>
      <c r="AD169">
        <v>90</v>
      </c>
      <c r="AE169">
        <v>188</v>
      </c>
      <c r="AF169">
        <v>116</v>
      </c>
      <c r="AG169">
        <v>3.07</v>
      </c>
      <c r="AH169">
        <v>615</v>
      </c>
      <c r="AI169">
        <v>1</v>
      </c>
    </row>
    <row r="170" spans="1:35">
      <c r="A170">
        <v>7867</v>
      </c>
      <c r="B170">
        <v>6</v>
      </c>
      <c r="C170" t="s">
        <v>433</v>
      </c>
      <c r="D170" t="s">
        <v>46</v>
      </c>
      <c r="E170" t="s">
        <v>47</v>
      </c>
      <c r="F170">
        <v>1.5</v>
      </c>
      <c r="G170">
        <v>0.176091259</v>
      </c>
      <c r="H170" t="s">
        <v>194</v>
      </c>
      <c r="I170" t="s">
        <v>434</v>
      </c>
      <c r="J170">
        <v>43.533000000000001</v>
      </c>
      <c r="K170">
        <v>171.55</v>
      </c>
      <c r="L170" t="s">
        <v>40</v>
      </c>
      <c r="M170">
        <v>1070</v>
      </c>
      <c r="N170">
        <v>7.8</v>
      </c>
      <c r="O170">
        <v>9.4</v>
      </c>
      <c r="P170">
        <v>4.5</v>
      </c>
      <c r="Q170">
        <v>3.9</v>
      </c>
      <c r="R170">
        <v>18.5</v>
      </c>
      <c r="S170">
        <v>-2</v>
      </c>
      <c r="T170">
        <v>20.5</v>
      </c>
      <c r="U170">
        <v>5.5</v>
      </c>
      <c r="V170">
        <v>12.5</v>
      </c>
      <c r="W170">
        <v>12.6</v>
      </c>
      <c r="X170">
        <v>2.6</v>
      </c>
      <c r="Y170">
        <v>1211</v>
      </c>
      <c r="Z170">
        <v>120</v>
      </c>
      <c r="AA170">
        <v>71</v>
      </c>
      <c r="AB170">
        <v>12</v>
      </c>
      <c r="AC170">
        <v>339</v>
      </c>
      <c r="AD170">
        <v>259</v>
      </c>
      <c r="AE170">
        <v>266</v>
      </c>
      <c r="AF170">
        <v>326</v>
      </c>
      <c r="AG170">
        <v>1.26</v>
      </c>
      <c r="AH170">
        <v>30</v>
      </c>
      <c r="AI170">
        <v>-1</v>
      </c>
    </row>
    <row r="171" spans="1:35">
      <c r="A171">
        <v>12303</v>
      </c>
      <c r="B171">
        <v>177</v>
      </c>
      <c r="C171" t="s">
        <v>435</v>
      </c>
      <c r="D171" t="s">
        <v>133</v>
      </c>
      <c r="E171" t="s">
        <v>62</v>
      </c>
      <c r="F171">
        <v>1</v>
      </c>
      <c r="G171">
        <v>0</v>
      </c>
      <c r="H171" t="s">
        <v>94</v>
      </c>
      <c r="I171" t="s">
        <v>62</v>
      </c>
      <c r="J171">
        <v>41.417000000000002</v>
      </c>
      <c r="K171">
        <v>2.1</v>
      </c>
      <c r="L171" t="s">
        <v>40</v>
      </c>
      <c r="M171">
        <v>314</v>
      </c>
      <c r="N171">
        <v>15.3</v>
      </c>
      <c r="O171">
        <v>7</v>
      </c>
      <c r="P171">
        <v>3.1</v>
      </c>
      <c r="Q171">
        <v>5.3</v>
      </c>
      <c r="R171">
        <v>27.2</v>
      </c>
      <c r="S171">
        <v>5.2</v>
      </c>
      <c r="T171">
        <v>22</v>
      </c>
      <c r="U171">
        <v>16.3</v>
      </c>
      <c r="V171">
        <v>22.2</v>
      </c>
      <c r="W171">
        <v>22.4</v>
      </c>
      <c r="X171">
        <v>8.9</v>
      </c>
      <c r="Y171">
        <v>656</v>
      </c>
      <c r="Z171">
        <v>85</v>
      </c>
      <c r="AA171">
        <v>30</v>
      </c>
      <c r="AB171">
        <v>26</v>
      </c>
      <c r="AC171">
        <v>221</v>
      </c>
      <c r="AD171">
        <v>132</v>
      </c>
      <c r="AE171">
        <v>160</v>
      </c>
      <c r="AF171">
        <v>134</v>
      </c>
      <c r="AG171">
        <v>2.2599999999999998</v>
      </c>
      <c r="AH171">
        <v>826</v>
      </c>
      <c r="AI171">
        <v>1</v>
      </c>
    </row>
    <row r="172" spans="1:35">
      <c r="A172">
        <v>15377</v>
      </c>
      <c r="B172">
        <v>110</v>
      </c>
      <c r="C172" t="s">
        <v>436</v>
      </c>
      <c r="D172" t="s">
        <v>437</v>
      </c>
      <c r="E172" t="s">
        <v>47</v>
      </c>
      <c r="F172">
        <v>0.75</v>
      </c>
      <c r="G172">
        <v>-0.12493873699999999</v>
      </c>
      <c r="H172" t="s">
        <v>373</v>
      </c>
      <c r="I172" t="s">
        <v>62</v>
      </c>
      <c r="J172">
        <v>2.5</v>
      </c>
      <c r="K172">
        <v>-60</v>
      </c>
      <c r="L172" t="s">
        <v>40</v>
      </c>
      <c r="M172">
        <v>111</v>
      </c>
      <c r="N172">
        <v>27</v>
      </c>
      <c r="O172">
        <v>8.6</v>
      </c>
      <c r="P172">
        <v>8.3000000000000007</v>
      </c>
      <c r="Q172">
        <v>0.4</v>
      </c>
      <c r="R172">
        <v>32.5</v>
      </c>
      <c r="S172">
        <v>22.2</v>
      </c>
      <c r="T172">
        <v>10.3</v>
      </c>
      <c r="U172">
        <v>26.6</v>
      </c>
      <c r="V172">
        <v>27.4</v>
      </c>
      <c r="W172">
        <v>27.6</v>
      </c>
      <c r="X172">
        <v>26.5</v>
      </c>
      <c r="Y172">
        <v>2319</v>
      </c>
      <c r="Z172">
        <v>299</v>
      </c>
      <c r="AA172">
        <v>108</v>
      </c>
      <c r="AB172">
        <v>31</v>
      </c>
      <c r="AC172">
        <v>803</v>
      </c>
      <c r="AD172">
        <v>352</v>
      </c>
      <c r="AE172">
        <v>415</v>
      </c>
      <c r="AF172">
        <v>718</v>
      </c>
      <c r="AG172">
        <v>4.26</v>
      </c>
      <c r="AH172">
        <v>1692</v>
      </c>
      <c r="AI172">
        <v>-1</v>
      </c>
    </row>
    <row r="173" spans="1:35">
      <c r="A173">
        <v>17329</v>
      </c>
      <c r="B173">
        <v>170</v>
      </c>
      <c r="C173" t="s">
        <v>438</v>
      </c>
      <c r="D173" t="s">
        <v>316</v>
      </c>
      <c r="E173" t="s">
        <v>53</v>
      </c>
      <c r="F173">
        <v>4</v>
      </c>
      <c r="G173">
        <v>0.60205999099999996</v>
      </c>
      <c r="H173" t="s">
        <v>38</v>
      </c>
      <c r="I173" t="s">
        <v>62</v>
      </c>
      <c r="J173">
        <v>38.75</v>
      </c>
      <c r="K173">
        <v>-96.582999999999998</v>
      </c>
      <c r="L173" t="s">
        <v>40</v>
      </c>
      <c r="M173">
        <v>407</v>
      </c>
      <c r="N173">
        <v>12.1</v>
      </c>
      <c r="O173">
        <v>12.8</v>
      </c>
      <c r="P173">
        <v>3</v>
      </c>
      <c r="Q173">
        <v>9.9</v>
      </c>
      <c r="R173">
        <v>32.4</v>
      </c>
      <c r="S173">
        <v>-9</v>
      </c>
      <c r="T173">
        <v>41.4</v>
      </c>
      <c r="U173">
        <v>22.1</v>
      </c>
      <c r="V173">
        <v>-1.3</v>
      </c>
      <c r="W173">
        <v>24.5</v>
      </c>
      <c r="X173">
        <v>-1.3</v>
      </c>
      <c r="Y173">
        <v>859</v>
      </c>
      <c r="Z173">
        <v>133</v>
      </c>
      <c r="AA173">
        <v>20</v>
      </c>
      <c r="AB173">
        <v>49</v>
      </c>
      <c r="AC173">
        <v>338</v>
      </c>
      <c r="AD173">
        <v>73</v>
      </c>
      <c r="AE173">
        <v>310</v>
      </c>
      <c r="AF173">
        <v>73</v>
      </c>
      <c r="AG173">
        <v>2.76</v>
      </c>
      <c r="AH173">
        <v>1127</v>
      </c>
      <c r="AI173">
        <v>1</v>
      </c>
    </row>
    <row r="174" spans="1:35">
      <c r="A174">
        <v>11188</v>
      </c>
      <c r="B174">
        <v>76</v>
      </c>
      <c r="C174" t="s">
        <v>439</v>
      </c>
      <c r="D174" t="s">
        <v>440</v>
      </c>
      <c r="E174" t="s">
        <v>37</v>
      </c>
      <c r="F174">
        <v>15</v>
      </c>
      <c r="G174">
        <v>1.1760912590000001</v>
      </c>
      <c r="H174" t="s">
        <v>83</v>
      </c>
      <c r="I174" t="s">
        <v>441</v>
      </c>
      <c r="J174">
        <v>17.472000000000001</v>
      </c>
      <c r="K174">
        <v>178.84700000000001</v>
      </c>
      <c r="L174" t="s">
        <v>63</v>
      </c>
      <c r="M174">
        <v>41</v>
      </c>
      <c r="N174">
        <v>25</v>
      </c>
      <c r="O174">
        <v>6.3</v>
      </c>
      <c r="P174">
        <v>6.4</v>
      </c>
      <c r="Q174">
        <v>1.2</v>
      </c>
      <c r="R174">
        <v>30.1</v>
      </c>
      <c r="S174">
        <v>20.399999999999999</v>
      </c>
      <c r="T174">
        <v>9.6999999999999993</v>
      </c>
      <c r="U174">
        <v>26.4</v>
      </c>
      <c r="V174">
        <v>23.3</v>
      </c>
      <c r="W174">
        <v>26.4</v>
      </c>
      <c r="X174">
        <v>23.3</v>
      </c>
      <c r="Y174">
        <v>2616</v>
      </c>
      <c r="Z174">
        <v>379</v>
      </c>
      <c r="AA174">
        <v>100</v>
      </c>
      <c r="AB174">
        <v>41</v>
      </c>
      <c r="AC174">
        <v>1012</v>
      </c>
      <c r="AD174">
        <v>335</v>
      </c>
      <c r="AE174">
        <v>1012</v>
      </c>
      <c r="AF174">
        <v>335</v>
      </c>
      <c r="AG174">
        <v>4.5</v>
      </c>
      <c r="AH174">
        <v>1800</v>
      </c>
      <c r="AI174">
        <v>-1</v>
      </c>
    </row>
    <row r="175" spans="1:35">
      <c r="A175">
        <v>2357</v>
      </c>
      <c r="B175">
        <v>91</v>
      </c>
      <c r="C175" t="s">
        <v>300</v>
      </c>
      <c r="D175" t="s">
        <v>46</v>
      </c>
      <c r="E175" t="s">
        <v>47</v>
      </c>
      <c r="F175">
        <v>0.55000000000000004</v>
      </c>
      <c r="G175">
        <v>-0.25963731099999998</v>
      </c>
      <c r="H175" t="s">
        <v>48</v>
      </c>
      <c r="I175" t="s">
        <v>442</v>
      </c>
      <c r="J175">
        <v>14.967000000000001</v>
      </c>
      <c r="K175">
        <v>143.583</v>
      </c>
      <c r="L175" t="s">
        <v>40</v>
      </c>
      <c r="M175">
        <v>85</v>
      </c>
      <c r="N175">
        <v>26</v>
      </c>
      <c r="O175">
        <v>12.4</v>
      </c>
      <c r="P175">
        <v>6.2</v>
      </c>
      <c r="Q175">
        <v>2.2999999999999998</v>
      </c>
      <c r="R175">
        <v>35.1</v>
      </c>
      <c r="S175">
        <v>15.1</v>
      </c>
      <c r="T175">
        <v>20</v>
      </c>
      <c r="U175">
        <v>27.8</v>
      </c>
      <c r="V175">
        <v>23.4</v>
      </c>
      <c r="W175">
        <v>28.4</v>
      </c>
      <c r="X175">
        <v>22.7</v>
      </c>
      <c r="Y175">
        <v>1117</v>
      </c>
      <c r="Z175">
        <v>290</v>
      </c>
      <c r="AA175">
        <v>2</v>
      </c>
      <c r="AB175">
        <v>113</v>
      </c>
      <c r="AC175">
        <v>767</v>
      </c>
      <c r="AD175">
        <v>9</v>
      </c>
      <c r="AE175">
        <v>501</v>
      </c>
      <c r="AF175">
        <v>13</v>
      </c>
      <c r="AG175">
        <v>4.03</v>
      </c>
      <c r="AH175">
        <v>811</v>
      </c>
      <c r="AI175">
        <v>-1</v>
      </c>
    </row>
    <row r="176" spans="1:35">
      <c r="A176">
        <v>30141</v>
      </c>
      <c r="B176">
        <v>68</v>
      </c>
      <c r="C176" t="s">
        <v>443</v>
      </c>
      <c r="D176" t="s">
        <v>424</v>
      </c>
      <c r="E176" t="s">
        <v>87</v>
      </c>
      <c r="F176">
        <v>6</v>
      </c>
      <c r="G176">
        <v>0.77815124999999996</v>
      </c>
      <c r="H176" t="s">
        <v>83</v>
      </c>
      <c r="I176" t="s">
        <v>444</v>
      </c>
      <c r="J176">
        <v>17.846</v>
      </c>
      <c r="K176">
        <v>178.70599999999999</v>
      </c>
      <c r="L176" t="s">
        <v>63</v>
      </c>
      <c r="M176">
        <v>8</v>
      </c>
      <c r="N176">
        <v>24.9</v>
      </c>
      <c r="O176">
        <v>6.3</v>
      </c>
      <c r="P176">
        <v>6.4</v>
      </c>
      <c r="Q176">
        <v>1.3</v>
      </c>
      <c r="R176">
        <v>30.1</v>
      </c>
      <c r="S176">
        <v>20.3</v>
      </c>
      <c r="T176">
        <v>9.8000000000000007</v>
      </c>
      <c r="U176">
        <v>26.5</v>
      </c>
      <c r="V176">
        <v>23.3</v>
      </c>
      <c r="W176">
        <v>26.5</v>
      </c>
      <c r="X176">
        <v>23.2</v>
      </c>
      <c r="Y176">
        <v>2731</v>
      </c>
      <c r="Z176">
        <v>394</v>
      </c>
      <c r="AA176">
        <v>109</v>
      </c>
      <c r="AB176">
        <v>39</v>
      </c>
      <c r="AC176">
        <v>1011</v>
      </c>
      <c r="AD176">
        <v>365</v>
      </c>
      <c r="AE176">
        <v>1011</v>
      </c>
      <c r="AF176">
        <v>371</v>
      </c>
      <c r="AG176">
        <v>4.51</v>
      </c>
      <c r="AH176">
        <v>1864</v>
      </c>
      <c r="AI176">
        <v>-1</v>
      </c>
    </row>
    <row r="177" spans="1:35">
      <c r="A177">
        <v>21230</v>
      </c>
      <c r="B177">
        <v>32</v>
      </c>
      <c r="C177" t="s">
        <v>445</v>
      </c>
      <c r="D177" t="s">
        <v>375</v>
      </c>
      <c r="E177" t="s">
        <v>53</v>
      </c>
      <c r="F177">
        <v>0.5</v>
      </c>
      <c r="G177">
        <v>-0.30102999600000002</v>
      </c>
      <c r="H177" t="s">
        <v>62</v>
      </c>
      <c r="I177" t="s">
        <v>62</v>
      </c>
      <c r="J177">
        <v>33.200000000000003</v>
      </c>
      <c r="K177">
        <v>26.367000000000001</v>
      </c>
      <c r="L177" t="s">
        <v>40</v>
      </c>
      <c r="M177">
        <v>614</v>
      </c>
      <c r="N177">
        <v>16.7</v>
      </c>
      <c r="O177">
        <v>13.6</v>
      </c>
      <c r="P177">
        <v>5.9</v>
      </c>
      <c r="Q177">
        <v>3.1</v>
      </c>
      <c r="R177">
        <v>27.4</v>
      </c>
      <c r="S177">
        <v>4.5999999999999996</v>
      </c>
      <c r="T177">
        <v>22.8</v>
      </c>
      <c r="U177">
        <v>20.6</v>
      </c>
      <c r="V177">
        <v>13.1</v>
      </c>
      <c r="W177">
        <v>20.6</v>
      </c>
      <c r="X177">
        <v>12.5</v>
      </c>
      <c r="Y177">
        <v>630</v>
      </c>
      <c r="Z177">
        <v>73</v>
      </c>
      <c r="AA177">
        <v>28</v>
      </c>
      <c r="AB177">
        <v>27</v>
      </c>
      <c r="AC177">
        <v>197</v>
      </c>
      <c r="AD177">
        <v>98</v>
      </c>
      <c r="AE177">
        <v>197</v>
      </c>
      <c r="AF177">
        <v>104</v>
      </c>
      <c r="AG177">
        <v>1.76</v>
      </c>
      <c r="AH177">
        <v>933</v>
      </c>
      <c r="AI177">
        <v>-1</v>
      </c>
    </row>
    <row r="178" spans="1:35">
      <c r="A178">
        <v>29075</v>
      </c>
      <c r="B178">
        <v>210</v>
      </c>
      <c r="C178" t="s">
        <v>446</v>
      </c>
      <c r="D178" t="s">
        <v>226</v>
      </c>
      <c r="E178" t="s">
        <v>37</v>
      </c>
      <c r="F178">
        <v>15</v>
      </c>
      <c r="G178">
        <v>1.1760912590000001</v>
      </c>
      <c r="H178" t="s">
        <v>447</v>
      </c>
      <c r="I178" t="s">
        <v>448</v>
      </c>
      <c r="J178">
        <v>63.817</v>
      </c>
      <c r="K178">
        <v>20.266999999999999</v>
      </c>
      <c r="L178" t="s">
        <v>40</v>
      </c>
      <c r="M178">
        <v>21</v>
      </c>
      <c r="N178">
        <v>2.7</v>
      </c>
      <c r="O178">
        <v>8.5</v>
      </c>
      <c r="P178">
        <v>2.4</v>
      </c>
      <c r="Q178">
        <v>8.9</v>
      </c>
      <c r="R178">
        <v>20.7</v>
      </c>
      <c r="S178">
        <v>-13.8</v>
      </c>
      <c r="T178">
        <v>34.5</v>
      </c>
      <c r="U178">
        <v>13.1</v>
      </c>
      <c r="V178">
        <v>-4.2</v>
      </c>
      <c r="W178">
        <v>14.5</v>
      </c>
      <c r="X178">
        <v>-8.6</v>
      </c>
      <c r="Y178">
        <v>572</v>
      </c>
      <c r="Z178">
        <v>70</v>
      </c>
      <c r="AA178">
        <v>32</v>
      </c>
      <c r="AB178">
        <v>26</v>
      </c>
      <c r="AC178">
        <v>189</v>
      </c>
      <c r="AD178">
        <v>99</v>
      </c>
      <c r="AE178">
        <v>168</v>
      </c>
      <c r="AF178">
        <v>128</v>
      </c>
      <c r="AG178">
        <v>2.79</v>
      </c>
      <c r="AH178">
        <v>414</v>
      </c>
      <c r="AI178">
        <v>1</v>
      </c>
    </row>
    <row r="179" spans="1:35">
      <c r="A179">
        <v>13426</v>
      </c>
      <c r="B179">
        <v>197</v>
      </c>
      <c r="C179" t="s">
        <v>449</v>
      </c>
      <c r="D179" t="s">
        <v>431</v>
      </c>
      <c r="E179" t="s">
        <v>47</v>
      </c>
      <c r="F179">
        <v>0.246</v>
      </c>
      <c r="G179">
        <v>-0.609064893</v>
      </c>
      <c r="H179" t="s">
        <v>450</v>
      </c>
      <c r="I179" t="s">
        <v>62</v>
      </c>
      <c r="J179">
        <v>46.5</v>
      </c>
      <c r="K179">
        <v>7</v>
      </c>
      <c r="L179" t="s">
        <v>40</v>
      </c>
      <c r="M179">
        <v>1608</v>
      </c>
      <c r="N179">
        <v>3.5</v>
      </c>
      <c r="O179">
        <v>7.5</v>
      </c>
      <c r="P179">
        <v>3</v>
      </c>
      <c r="Q179">
        <v>6</v>
      </c>
      <c r="R179">
        <v>16.5</v>
      </c>
      <c r="S179">
        <v>-7.9</v>
      </c>
      <c r="T179">
        <v>24.4</v>
      </c>
      <c r="U179">
        <v>-4.0999999999999996</v>
      </c>
      <c r="V179">
        <v>4.5999999999999996</v>
      </c>
      <c r="W179">
        <v>11.1</v>
      </c>
      <c r="X179">
        <v>-4.0999999999999996</v>
      </c>
      <c r="Y179">
        <v>1555</v>
      </c>
      <c r="Z179">
        <v>155</v>
      </c>
      <c r="AA179">
        <v>112</v>
      </c>
      <c r="AB179">
        <v>10</v>
      </c>
      <c r="AC179">
        <v>438</v>
      </c>
      <c r="AD179">
        <v>359</v>
      </c>
      <c r="AE179">
        <v>385</v>
      </c>
      <c r="AF179">
        <v>438</v>
      </c>
      <c r="AG179">
        <v>3.26</v>
      </c>
      <c r="AH179">
        <v>690</v>
      </c>
      <c r="AI1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G10" sqref="G10"/>
    </sheetView>
  </sheetViews>
  <sheetFormatPr defaultRowHeight="15"/>
  <cols>
    <col min="1" max="1" width="17.28515625" customWidth="1"/>
  </cols>
  <sheetData>
    <row r="1" spans="1:12">
      <c r="A1" s="4" t="s">
        <v>458</v>
      </c>
      <c r="B1" s="5" t="s">
        <v>13</v>
      </c>
      <c r="C1" s="5" t="s">
        <v>6</v>
      </c>
      <c r="G1" t="s">
        <v>453</v>
      </c>
      <c r="L1" s="2" t="s">
        <v>463</v>
      </c>
    </row>
    <row r="2" spans="1:12">
      <c r="A2" s="4" t="s">
        <v>451</v>
      </c>
      <c r="B2" s="6">
        <v>16.125</v>
      </c>
      <c r="C2" s="6">
        <v>0.45800000000000002</v>
      </c>
      <c r="G2" t="s">
        <v>454</v>
      </c>
      <c r="L2" s="2" t="s">
        <v>464</v>
      </c>
    </row>
    <row r="3" spans="1:12">
      <c r="A3" s="4" t="s">
        <v>452</v>
      </c>
      <c r="B3" s="6">
        <v>9.1999999999999993</v>
      </c>
      <c r="C3" s="6">
        <v>0.78600000000000003</v>
      </c>
      <c r="G3" t="s">
        <v>455</v>
      </c>
      <c r="L3" s="2" t="s">
        <v>465</v>
      </c>
    </row>
    <row r="4" spans="1:12">
      <c r="A4" s="4" t="s">
        <v>467</v>
      </c>
      <c r="B4" s="7">
        <v>3.5920000000000001</v>
      </c>
      <c r="C4" s="6"/>
      <c r="G4" t="s">
        <v>456</v>
      </c>
      <c r="L4" s="8" t="s">
        <v>466</v>
      </c>
    </row>
    <row r="5" spans="1:12">
      <c r="G5" t="s">
        <v>457</v>
      </c>
    </row>
    <row r="7" spans="1:12">
      <c r="B7" s="3" t="s">
        <v>459</v>
      </c>
      <c r="C7">
        <f>C2-C8*B2</f>
        <v>-0.22632183364839326</v>
      </c>
    </row>
    <row r="8" spans="1:12">
      <c r="B8" s="3" t="s">
        <v>460</v>
      </c>
      <c r="C8">
        <f>B4/B3^2</f>
        <v>4.2438563327032143E-2</v>
      </c>
      <c r="G8">
        <f>10^C7</f>
        <v>0.59385192192975989</v>
      </c>
    </row>
    <row r="9" spans="1:12">
      <c r="B9" s="3" t="s">
        <v>461</v>
      </c>
      <c r="C9">
        <f>B4/(B3*C3)</f>
        <v>0.49673636464210646</v>
      </c>
      <c r="G9">
        <f>10^C8</f>
        <v>1.102652238137908</v>
      </c>
    </row>
    <row r="10" spans="1:12">
      <c r="B10" s="3" t="s">
        <v>462</v>
      </c>
      <c r="C10">
        <f>C9^2</f>
        <v>0.24674701595785575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0438EFCF39A47BCDC1BC72BF83814" ma:contentTypeVersion="2" ma:contentTypeDescription="Crea un document nou" ma:contentTypeScope="" ma:versionID="f7bf7f5fc7ac95877ccfa2ef77a5bd86">
  <xsd:schema xmlns:xsd="http://www.w3.org/2001/XMLSchema" xmlns:xs="http://www.w3.org/2001/XMLSchema" xmlns:p="http://schemas.microsoft.com/office/2006/metadata/properties" xmlns:ns2="f0933740-e29d-46ac-b264-c729dfd6941d" targetNamespace="http://schemas.microsoft.com/office/2006/metadata/properties" ma:root="true" ma:fieldsID="ebb711156c0eda90aa62e462c34df6ea" ns2:_="">
    <xsd:import namespace="f0933740-e29d-46ac-b264-c729dfd694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33740-e29d-46ac-b264-c729dfd69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B5BABB-7DD5-4E13-8397-DCAEF9D65211}"/>
</file>

<file path=customXml/itemProps2.xml><?xml version="1.0" encoding="utf-8"?>
<ds:datastoreItem xmlns:ds="http://schemas.openxmlformats.org/officeDocument/2006/customXml" ds:itemID="{5CB86F9D-0A34-4D09-A506-5CC04C842351}"/>
</file>

<file path=customXml/itemProps3.xml><?xml version="1.0" encoding="utf-8"?>
<ds:datastoreItem xmlns:ds="http://schemas.openxmlformats.org/officeDocument/2006/customXml" ds:itemID="{A63959C0-FC6E-4DF6-A707-6F715D115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Plant_height</vt:lpstr>
      <vt:lpstr>Estadístiques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</dc:creator>
  <cp:lastModifiedBy>castillo</cp:lastModifiedBy>
  <dcterms:created xsi:type="dcterms:W3CDTF">2018-01-15T15:01:25Z</dcterms:created>
  <dcterms:modified xsi:type="dcterms:W3CDTF">2018-01-16T11:45:22Z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0x010100A520438EFCF39A47BCDC1BC72BF83814</vt:lpwstr>
  </property>
</Properties>
</file>