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bmm228_pitt_edu/Documents/CIST 1421/Pitt-ervention/"/>
    </mc:Choice>
  </mc:AlternateContent>
  <xr:revisionPtr revIDLastSave="7" documentId="8_{2BAB131B-B00F-4F33-85A4-7A0B0DE40160}" xr6:coauthVersionLast="47" xr6:coauthVersionMax="47" xr10:uidLastSave="{CEB47144-11A4-419A-9C66-D2DA5B87C6D2}"/>
  <bookViews>
    <workbookView xWindow="-75" yWindow="0" windowWidth="19740" windowHeight="20985" firstSheet="4" activeTab="3" xr2:uid="{00000000-000D-0000-FFFF-FFFF00000000}"/>
  </bookViews>
  <sheets>
    <sheet name="pitt-ervention" sheetId="1" r:id="rId1"/>
    <sheet name="Login" sheetId="2" r:id="rId2"/>
    <sheet name="Badge" sheetId="4" r:id="rId3"/>
    <sheet name="Entry" sheetId="5" r:id="rId4"/>
    <sheet name="LoginBadge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6" l="1" a="1"/>
  <c r="A4" i="6" s="1"/>
  <c r="B2" i="6"/>
  <c r="A4" i="5" a="1"/>
  <c r="A4" i="5" s="1"/>
  <c r="B2" i="5"/>
  <c r="A4" i="4" a="1"/>
  <c r="A4" i="4" s="1"/>
  <c r="B2" i="4"/>
  <c r="A4" i="2" a="1"/>
  <c r="A4" i="2" s="1"/>
  <c r="A1" i="1" a="1"/>
  <c r="A1" i="1" s="1"/>
  <c r="B2" i="1"/>
  <c r="B2" i="2"/>
  <c r="A1" i="2" l="1"/>
  <c r="A1" i="6"/>
  <c r="A1" i="5"/>
  <c r="A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<sst xmlns="http://schemas.openxmlformats.org/spreadsheetml/2006/main" count="251" uniqueCount="86">
  <si>
    <t>Printed On:</t>
  </si>
  <si>
    <t>Change Log</t>
  </si>
  <si>
    <t>Version</t>
  </si>
  <si>
    <t>Description</t>
  </si>
  <si>
    <t>Changed By</t>
  </si>
  <si>
    <t>Date</t>
  </si>
  <si>
    <t>First draft</t>
  </si>
  <si>
    <t>Bianca Maginley</t>
  </si>
  <si>
    <t>Information used to access the survey.</t>
  </si>
  <si>
    <t>Attrribute Name</t>
  </si>
  <si>
    <t>Data Source</t>
  </si>
  <si>
    <t>Type</t>
  </si>
  <si>
    <t>Additional Type Information</t>
  </si>
  <si>
    <t>Defult Value</t>
  </si>
  <si>
    <t>Primary Key</t>
  </si>
  <si>
    <t>Foreign Key</t>
  </si>
  <si>
    <t>Mandatory?</t>
  </si>
  <si>
    <t>Unique?</t>
  </si>
  <si>
    <t>LID</t>
  </si>
  <si>
    <t>Surrogate key to identify users</t>
  </si>
  <si>
    <t>int</t>
  </si>
  <si>
    <t>identity</t>
  </si>
  <si>
    <t>Yes</t>
  </si>
  <si>
    <t>No</t>
  </si>
  <si>
    <t>username</t>
  </si>
  <si>
    <t>A name created by the user.</t>
  </si>
  <si>
    <t>nvarchar(50)</t>
  </si>
  <si>
    <t>password</t>
  </si>
  <si>
    <t>A code used to authenticate the user.</t>
  </si>
  <si>
    <t xml:space="preserve">No </t>
  </si>
  <si>
    <t xml:space="preserve"> </t>
  </si>
  <si>
    <t>A reward gained by users when a certain criteria has been met.</t>
  </si>
  <si>
    <t>BID</t>
  </si>
  <si>
    <t>A surrogate key to identify the badge.</t>
  </si>
  <si>
    <t>badgeName</t>
  </si>
  <si>
    <t>The name of the badge.</t>
  </si>
  <si>
    <t>path</t>
  </si>
  <si>
    <t xml:space="preserve">directions to reach image for badge. </t>
  </si>
  <si>
    <t>nvarchar(1000)</t>
  </si>
  <si>
    <t>A response the survey.</t>
  </si>
  <si>
    <t>EID</t>
  </si>
  <si>
    <t xml:space="preserve">A surrogate key to identify the entry. </t>
  </si>
  <si>
    <t>ACTC</t>
  </si>
  <si>
    <t>Whether or not the user has been to the Academic Coaching and Tutoring Center.</t>
  </si>
  <si>
    <t>nvarchar(1)</t>
  </si>
  <si>
    <t>Y' for Yes or 'N' for No</t>
  </si>
  <si>
    <t>tutoring</t>
  </si>
  <si>
    <t>Whether or not the user has received peer tutoring.</t>
  </si>
  <si>
    <t>writing</t>
  </si>
  <si>
    <t>Whether or not the user has been to the Writing Center.</t>
  </si>
  <si>
    <t>math</t>
  </si>
  <si>
    <t>Whether or not the user has been to the Math Center.</t>
  </si>
  <si>
    <t>trio</t>
  </si>
  <si>
    <t>Whether or not the user has accessed TRIO.</t>
  </si>
  <si>
    <t>officeHours</t>
  </si>
  <si>
    <t>Whether or not the user has been to office hours with a faculty member.</t>
  </si>
  <si>
    <t>studyGroup</t>
  </si>
  <si>
    <t>Whether or not the user has attended an informal study group.</t>
  </si>
  <si>
    <t>meditation</t>
  </si>
  <si>
    <t>Whether or not the user has meditated.</t>
  </si>
  <si>
    <t>tao</t>
  </si>
  <si>
    <t>Whether or not the user has utilized TAO.</t>
  </si>
  <si>
    <t>togetherAll</t>
  </si>
  <si>
    <t>Whether or not the user has utilized TogetherAll.</t>
  </si>
  <si>
    <t>therapy</t>
  </si>
  <si>
    <t>Whether or not the user has attended therapy.</t>
  </si>
  <si>
    <t>medication</t>
  </si>
  <si>
    <t>Whether or not the user has taken their medication.</t>
  </si>
  <si>
    <t>nvarchar(3)</t>
  </si>
  <si>
    <t>Y', 'N', or 'N/A'</t>
  </si>
  <si>
    <t>exercise</t>
  </si>
  <si>
    <t>The level of exercise partaken in by the user.</t>
  </si>
  <si>
    <t>nvarchar(6)</t>
  </si>
  <si>
    <t>none', 'low', 'medium', 'high'</t>
  </si>
  <si>
    <t>sleep</t>
  </si>
  <si>
    <t xml:space="preserve">The number of hours the user slept. </t>
  </si>
  <si>
    <t>decimal(4,2)</t>
  </si>
  <si>
    <t>between 0-24</t>
  </si>
  <si>
    <t xml:space="preserve">The surrogate key to identify the user. </t>
  </si>
  <si>
    <t xml:space="preserve">Lists the badges that each login has achieved. </t>
  </si>
  <si>
    <t>LBID</t>
  </si>
  <si>
    <t xml:space="preserve">A surrogate key for the specific badge each specific Login received </t>
  </si>
  <si>
    <t xml:space="preserve">int </t>
  </si>
  <si>
    <t xml:space="preserve">identity </t>
  </si>
  <si>
    <t>The surrogate key from the Login table.</t>
  </si>
  <si>
    <t xml:space="preserve">The surrogate key from the Badge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</si>
</sst>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48"/>
      <name val="Arial"/>
      <family val="2"/>
    </font>
    <font>
      <sz val="10"/>
      <color indexed="8"/>
      <name val="Arial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1" fillId="2" borderId="2" xfId="0" applyFont="1" applyFill="1" applyBorder="1"/>
    <xf numFmtId="0" fontId="5" fillId="0" borderId="0" xfId="0" applyFont="1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14" fontId="3" fillId="2" borderId="13" xfId="0" applyNumberFormat="1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22" fontId="0" fillId="2" borderId="1" xfId="0" applyNumberFormat="1" applyFill="1" applyBorder="1" applyAlignment="1">
      <alignment horizontal="left"/>
    </xf>
    <xf numFmtId="22" fontId="0" fillId="2" borderId="17" xfId="0" applyNumberFormat="1" applyFill="1" applyBorder="1" applyAlignment="1">
      <alignment horizontal="left"/>
    </xf>
    <xf numFmtId="0" fontId="4" fillId="2" borderId="7" xfId="0" applyFont="1" applyFill="1" applyBorder="1" applyAlignment="1">
      <alignment vertical="top"/>
    </xf>
    <xf numFmtId="0" fontId="7" fillId="0" borderId="0" xfId="0" applyFont="1"/>
    <xf numFmtId="0" fontId="4" fillId="2" borderId="14" xfId="0" applyFont="1" applyFill="1" applyBorder="1" applyAlignment="1">
      <alignment vertical="top" wrapText="1"/>
    </xf>
    <xf numFmtId="0" fontId="3" fillId="0" borderId="0" xfId="0" applyFont="1"/>
    <xf numFmtId="0" fontId="3" fillId="0" borderId="0" xfId="0" quotePrefix="1" applyFont="1"/>
    <xf numFmtId="16" fontId="3" fillId="0" borderId="0" xfId="0" applyNumberFormat="1" applyFont="1"/>
    <xf numFmtId="14" fontId="3" fillId="2" borderId="16" xfId="0" applyNumberFormat="1" applyFont="1" applyFill="1" applyBorder="1" applyAlignment="1">
      <alignment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18" sqref="C18"/>
    </sheetView>
  </sheetViews>
  <sheetFormatPr defaultRowHeight="12.75"/>
  <cols>
    <col min="1" max="1" width="13.85546875" customWidth="1"/>
    <col min="2" max="2" width="65.5703125" customWidth="1"/>
    <col min="3" max="3" width="16.5703125" customWidth="1"/>
    <col min="4" max="4" width="14.5703125" customWidth="1"/>
    <col min="5" max="5" width="14.28515625" customWidth="1"/>
  </cols>
  <sheetData>
    <row r="1" spans="1:4" ht="15.75">
      <c r="A1" s="7" t="e" cm="1">
        <f t="array" aca="1" ref="A1" ca="1">_xlfn.CONCAT(MID(CELL("filename",C1),FIND("]",CELL("filename",C1))+1,255)," - Data Dictionary")</f>
        <v>#VALUE!</v>
      </c>
      <c r="B1" s="11"/>
    </row>
    <row r="2" spans="1:4" ht="13.5" thickBot="1">
      <c r="A2" s="8" t="s">
        <v>0</v>
      </c>
      <c r="B2" s="21">
        <f ca="1">NOW()</f>
        <v>45757.819853935187</v>
      </c>
    </row>
    <row r="4" spans="1:4" ht="16.5">
      <c r="A4" s="24"/>
    </row>
    <row r="5" spans="1:4" ht="14.25" customHeight="1" thickBot="1">
      <c r="A5" s="25" t="s">
        <v>1</v>
      </c>
    </row>
    <row r="6" spans="1:4">
      <c r="A6" s="13" t="s">
        <v>2</v>
      </c>
      <c r="B6" s="14" t="s">
        <v>3</v>
      </c>
      <c r="C6" s="14" t="s">
        <v>4</v>
      </c>
      <c r="D6" s="15" t="s">
        <v>5</v>
      </c>
    </row>
    <row r="7" spans="1:4">
      <c r="A7" s="16">
        <v>1</v>
      </c>
      <c r="B7" s="17" t="s">
        <v>6</v>
      </c>
      <c r="C7" s="17" t="s">
        <v>7</v>
      </c>
      <c r="D7" s="18">
        <v>45757</v>
      </c>
    </row>
    <row r="8" spans="1:4">
      <c r="A8" s="16">
        <v>2</v>
      </c>
      <c r="B8" s="17"/>
      <c r="C8" s="17"/>
      <c r="D8" s="18"/>
    </row>
    <row r="9" spans="1:4">
      <c r="A9" s="19">
        <v>3</v>
      </c>
      <c r="B9" s="20"/>
      <c r="C9" s="20"/>
      <c r="D9" s="29"/>
    </row>
    <row r="12" spans="1:4">
      <c r="B12" s="12"/>
    </row>
    <row r="14" spans="1:4">
      <c r="B14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17"/>
  <sheetViews>
    <sheetView workbookViewId="0">
      <selection activeCell="B4" sqref="B4:J4"/>
    </sheetView>
  </sheetViews>
  <sheetFormatPr defaultRowHeight="12.75"/>
  <cols>
    <col min="1" max="1" width="37.85546875" bestFit="1" customWidth="1"/>
    <col min="2" max="2" width="35.85546875" customWidth="1"/>
    <col min="3" max="3" width="28.85546875" customWidth="1"/>
    <col min="4" max="4" width="22.42578125" customWidth="1"/>
    <col min="5" max="5" width="27.5703125" customWidth="1"/>
    <col min="6" max="8" width="15" customWidth="1"/>
    <col min="9" max="9" width="12" customWidth="1"/>
    <col min="10" max="10" width="12.28515625" customWidth="1"/>
    <col min="12" max="12" width="18" customWidth="1"/>
  </cols>
  <sheetData>
    <row r="1" spans="1:10" ht="15.75">
      <c r="A1" s="7" t="e">
        <f ca="1">'pitt-ervention'!A1</f>
        <v>#VALUE!</v>
      </c>
      <c r="B1" s="6"/>
      <c r="C1" s="6"/>
      <c r="D1" s="5"/>
    </row>
    <row r="2" spans="1:10">
      <c r="A2" s="8" t="s">
        <v>0</v>
      </c>
      <c r="B2" s="22">
        <f ca="1">NOW()</f>
        <v>45757.819853935187</v>
      </c>
      <c r="C2" s="22"/>
      <c r="D2" s="4"/>
      <c r="E2" s="1"/>
      <c r="F2" s="1"/>
      <c r="G2" s="1"/>
      <c r="H2" s="1"/>
    </row>
    <row r="4" spans="1:10" ht="26.25" customHeight="1">
      <c r="A4" s="23" t="e" cm="1">
        <f t="array" aca="1" ref="A4" ca="1">MID(CELL("filename",C1),FIND("]",CELL("filename",C1))+1,255)</f>
        <v>#VALUE!</v>
      </c>
      <c r="B4" s="30" t="s">
        <v>8</v>
      </c>
      <c r="C4" s="31"/>
      <c r="D4" s="31"/>
      <c r="E4" s="31"/>
      <c r="F4" s="31"/>
      <c r="G4" s="31"/>
      <c r="H4" s="31"/>
      <c r="I4" s="31"/>
      <c r="J4" s="32"/>
    </row>
    <row r="5" spans="1:10" s="2" customFormat="1">
      <c r="A5" s="9" t="s">
        <v>9</v>
      </c>
      <c r="B5" s="10" t="s">
        <v>3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</row>
    <row r="6" spans="1:10" s="2" customFormat="1">
      <c r="A6" s="26" t="s">
        <v>18</v>
      </c>
      <c r="B6" s="26" t="s">
        <v>19</v>
      </c>
      <c r="C6" s="26"/>
      <c r="D6" s="26" t="s">
        <v>20</v>
      </c>
      <c r="E6" s="26" t="s">
        <v>21</v>
      </c>
      <c r="F6" s="26"/>
      <c r="G6" s="26" t="s">
        <v>22</v>
      </c>
      <c r="H6" s="26" t="s">
        <v>23</v>
      </c>
      <c r="I6" s="26" t="s">
        <v>22</v>
      </c>
      <c r="J6" s="26" t="s">
        <v>22</v>
      </c>
    </row>
    <row r="7" spans="1:10">
      <c r="A7" s="26" t="s">
        <v>24</v>
      </c>
      <c r="B7" s="26" t="s">
        <v>25</v>
      </c>
      <c r="C7" s="26"/>
      <c r="D7" s="26" t="s">
        <v>26</v>
      </c>
      <c r="E7" s="26"/>
      <c r="F7" s="26"/>
      <c r="G7" s="26" t="s">
        <v>23</v>
      </c>
      <c r="H7" s="26" t="s">
        <v>23</v>
      </c>
      <c r="I7" s="26" t="s">
        <v>22</v>
      </c>
      <c r="J7" s="26" t="s">
        <v>22</v>
      </c>
    </row>
    <row r="8" spans="1:10">
      <c r="A8" s="26" t="s">
        <v>27</v>
      </c>
      <c r="B8" s="26" t="s">
        <v>28</v>
      </c>
      <c r="C8" s="26"/>
      <c r="D8" s="26" t="s">
        <v>26</v>
      </c>
      <c r="E8" s="26"/>
      <c r="F8" s="26"/>
      <c r="G8" s="26" t="s">
        <v>23</v>
      </c>
      <c r="H8" s="26" t="s">
        <v>29</v>
      </c>
      <c r="I8" s="26" t="s">
        <v>22</v>
      </c>
      <c r="J8" s="26" t="s">
        <v>23</v>
      </c>
    </row>
    <row r="9" spans="1:10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0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 spans="1:10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7" spans="8:8">
      <c r="H17" t="s">
        <v>30</v>
      </c>
    </row>
  </sheetData>
  <mergeCells count="1">
    <mergeCell ref="B4:J4"/>
  </mergeCells>
  <phoneticPr fontId="2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BEE4-CC7C-4964-A6BD-0D9DEAB74E74}">
  <dimension ref="A1:J19"/>
  <sheetViews>
    <sheetView workbookViewId="0">
      <selection activeCell="B4" sqref="B4:J4"/>
    </sheetView>
  </sheetViews>
  <sheetFormatPr defaultRowHeight="12.75"/>
  <cols>
    <col min="1" max="1" width="37.85546875" bestFit="1" customWidth="1"/>
    <col min="2" max="2" width="61.28515625" customWidth="1"/>
    <col min="3" max="3" width="28.85546875" customWidth="1"/>
    <col min="4" max="4" width="22.42578125" customWidth="1"/>
    <col min="5" max="5" width="25.140625" customWidth="1"/>
    <col min="6" max="8" width="15" customWidth="1"/>
    <col min="9" max="9" width="12" customWidth="1"/>
    <col min="10" max="10" width="12.28515625" customWidth="1"/>
    <col min="12" max="12" width="18" customWidth="1"/>
  </cols>
  <sheetData>
    <row r="1" spans="1:10" ht="15.75">
      <c r="A1" s="7" t="e">
        <f ca="1">'pitt-ervention'!A1</f>
        <v>#VALUE!</v>
      </c>
      <c r="B1" s="6"/>
      <c r="C1" s="6"/>
      <c r="D1" s="5"/>
    </row>
    <row r="2" spans="1:10" ht="13.5" thickBot="1">
      <c r="A2" s="8" t="s">
        <v>0</v>
      </c>
      <c r="B2" s="22">
        <f ca="1">NOW()</f>
        <v>45757.819853935187</v>
      </c>
      <c r="C2" s="22"/>
      <c r="D2" s="4"/>
      <c r="E2" s="1"/>
      <c r="F2" s="1"/>
      <c r="G2" s="1"/>
      <c r="H2" s="1"/>
    </row>
    <row r="4" spans="1:10" ht="26.25" customHeight="1">
      <c r="A4" s="23" t="e" cm="1">
        <f t="array" aca="1" ref="A4" ca="1">MID(CELL("filename",C1),FIND("]",CELL("filename",C1))+1,255)</f>
        <v>#VALUE!</v>
      </c>
      <c r="B4" s="30" t="s">
        <v>31</v>
      </c>
      <c r="C4" s="31"/>
      <c r="D4" s="31"/>
      <c r="E4" s="31"/>
      <c r="F4" s="31"/>
      <c r="G4" s="31"/>
      <c r="H4" s="31"/>
      <c r="I4" s="31"/>
      <c r="J4" s="32"/>
    </row>
    <row r="5" spans="1:10" s="2" customFormat="1" ht="26.25" thickBot="1">
      <c r="A5" s="9" t="s">
        <v>9</v>
      </c>
      <c r="B5" s="10" t="s">
        <v>3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</row>
    <row r="6" spans="1:10" s="2" customFormat="1">
      <c r="A6" s="26" t="s">
        <v>32</v>
      </c>
      <c r="B6" s="26" t="s">
        <v>33</v>
      </c>
      <c r="C6"/>
      <c r="D6" s="26" t="s">
        <v>20</v>
      </c>
      <c r="E6" s="27" t="s">
        <v>21</v>
      </c>
      <c r="F6"/>
      <c r="G6" t="s">
        <v>22</v>
      </c>
      <c r="H6" t="s">
        <v>23</v>
      </c>
      <c r="I6" s="26" t="s">
        <v>22</v>
      </c>
      <c r="J6" s="26" t="s">
        <v>22</v>
      </c>
    </row>
    <row r="7" spans="1:10">
      <c r="A7" s="26" t="s">
        <v>34</v>
      </c>
      <c r="B7" s="26" t="s">
        <v>35</v>
      </c>
      <c r="D7" t="s">
        <v>26</v>
      </c>
      <c r="G7" s="26" t="s">
        <v>23</v>
      </c>
      <c r="H7" s="26" t="s">
        <v>23</v>
      </c>
      <c r="I7" s="26" t="s">
        <v>22</v>
      </c>
      <c r="J7" s="26" t="s">
        <v>22</v>
      </c>
    </row>
    <row r="8" spans="1:10">
      <c r="A8" s="26" t="s">
        <v>36</v>
      </c>
      <c r="B8" s="26" t="s">
        <v>37</v>
      </c>
      <c r="D8" s="26" t="s">
        <v>38</v>
      </c>
      <c r="E8" s="28"/>
      <c r="G8" s="26" t="s">
        <v>23</v>
      </c>
      <c r="H8" s="26" t="s">
        <v>23</v>
      </c>
      <c r="I8" s="26" t="s">
        <v>22</v>
      </c>
      <c r="J8" s="26" t="s">
        <v>22</v>
      </c>
    </row>
    <row r="9" spans="1:10">
      <c r="A9" s="26"/>
      <c r="B9" s="26"/>
      <c r="D9" s="26"/>
      <c r="G9" s="26"/>
      <c r="H9" s="26"/>
      <c r="I9" s="26"/>
      <c r="J9" s="26"/>
    </row>
    <row r="10" spans="1:10">
      <c r="A10" s="26"/>
      <c r="B10" s="26"/>
      <c r="D10" s="26"/>
      <c r="G10" s="26"/>
      <c r="H10" s="26"/>
      <c r="I10" s="26"/>
      <c r="J10" s="26"/>
    </row>
    <row r="11" spans="1:10">
      <c r="A11" s="26"/>
      <c r="B11" s="26"/>
      <c r="D11" s="26"/>
      <c r="G11" s="26"/>
      <c r="H11" s="26"/>
      <c r="I11" s="26"/>
      <c r="J11" s="26"/>
    </row>
    <row r="12" spans="1:10">
      <c r="A12" s="26"/>
      <c r="B12" s="26"/>
      <c r="D12" s="26"/>
      <c r="G12" s="26"/>
      <c r="H12" s="26"/>
      <c r="I12" s="26"/>
      <c r="J12" s="26"/>
    </row>
    <row r="13" spans="1:10">
      <c r="A13" s="26"/>
      <c r="B13" s="26"/>
      <c r="D13" s="26"/>
      <c r="G13" s="26"/>
      <c r="H13" s="26"/>
      <c r="I13" s="26"/>
      <c r="J13" s="26"/>
    </row>
    <row r="14" spans="1:10">
      <c r="A14" s="26"/>
      <c r="B14" s="26"/>
      <c r="D14" s="26"/>
      <c r="G14" s="26"/>
      <c r="H14" s="26"/>
      <c r="I14" s="26"/>
      <c r="J14" s="26"/>
    </row>
    <row r="15" spans="1:10">
      <c r="A15" s="26"/>
      <c r="B15" s="26"/>
      <c r="D15" s="26"/>
      <c r="G15" s="26"/>
      <c r="H15" s="26"/>
      <c r="I15" s="26"/>
      <c r="J15" s="26"/>
    </row>
    <row r="16" spans="1:10">
      <c r="A16" s="26"/>
      <c r="B16" s="26"/>
      <c r="D16" s="26"/>
      <c r="G16" s="26"/>
      <c r="H16" s="26"/>
      <c r="I16" s="26"/>
      <c r="J16" s="26"/>
    </row>
    <row r="17" spans="1:10">
      <c r="A17" s="26"/>
      <c r="B17" s="26"/>
      <c r="D17" s="26"/>
      <c r="G17" s="26"/>
      <c r="H17" s="26"/>
      <c r="I17" s="26"/>
      <c r="J17" s="26"/>
    </row>
    <row r="18" spans="1:10">
      <c r="A18" s="26"/>
      <c r="B18" s="26"/>
      <c r="D18" s="26"/>
      <c r="G18" s="26"/>
      <c r="H18" s="26"/>
      <c r="I18" s="26"/>
      <c r="J18" s="26"/>
    </row>
    <row r="19" spans="1:10">
      <c r="B19" s="26"/>
      <c r="C19" s="26"/>
      <c r="D19" s="26"/>
      <c r="E19" s="26"/>
      <c r="F19" s="26"/>
      <c r="G19" s="26"/>
      <c r="H19" s="26"/>
      <c r="I19" s="26"/>
      <c r="J19" s="26"/>
    </row>
  </sheetData>
  <mergeCells count="1">
    <mergeCell ref="B4:J4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4A49-9149-442E-B16E-746117EFC8B9}">
  <dimension ref="A1:J21"/>
  <sheetViews>
    <sheetView tabSelected="1" workbookViewId="0">
      <selection activeCell="E34" sqref="E34"/>
    </sheetView>
  </sheetViews>
  <sheetFormatPr defaultRowHeight="12.75"/>
  <cols>
    <col min="1" max="1" width="37.85546875" bestFit="1" customWidth="1"/>
    <col min="2" max="2" width="36.85546875" customWidth="1"/>
    <col min="3" max="3" width="28.85546875" customWidth="1"/>
    <col min="4" max="4" width="22.42578125" customWidth="1"/>
    <col min="5" max="5" width="29.28515625" customWidth="1"/>
    <col min="6" max="8" width="15" customWidth="1"/>
    <col min="9" max="9" width="12" customWidth="1"/>
    <col min="10" max="10" width="12.28515625" customWidth="1"/>
    <col min="12" max="12" width="18" customWidth="1"/>
  </cols>
  <sheetData>
    <row r="1" spans="1:10" ht="15.75">
      <c r="A1" s="7" t="e">
        <f ca="1">'pitt-ervention'!A1</f>
        <v>#VALUE!</v>
      </c>
      <c r="B1" s="6"/>
      <c r="C1" s="6"/>
      <c r="D1" s="5"/>
    </row>
    <row r="2" spans="1:10" ht="13.5" thickBot="1">
      <c r="A2" s="8" t="s">
        <v>0</v>
      </c>
      <c r="B2" s="22">
        <f ca="1">NOW()</f>
        <v>45757.819853935187</v>
      </c>
      <c r="C2" s="22"/>
      <c r="D2" s="4"/>
      <c r="E2" s="1"/>
      <c r="F2" s="1"/>
      <c r="G2" s="1"/>
      <c r="H2" s="1"/>
    </row>
    <row r="4" spans="1:10" ht="26.25" customHeight="1">
      <c r="A4" s="23" t="e" cm="1">
        <f t="array" aca="1" ref="A4" ca="1">MID(CELL("filename",C1),FIND("]",CELL("filename",C1))+1,255)</f>
        <v>#VALUE!</v>
      </c>
      <c r="B4" s="30" t="s">
        <v>39</v>
      </c>
      <c r="C4" s="31"/>
      <c r="D4" s="31"/>
      <c r="E4" s="31"/>
      <c r="F4" s="31"/>
      <c r="G4" s="31"/>
      <c r="H4" s="31"/>
      <c r="I4" s="31"/>
      <c r="J4" s="32"/>
    </row>
    <row r="5" spans="1:10" s="2" customFormat="1" ht="13.5" thickBot="1">
      <c r="A5" s="9" t="s">
        <v>9</v>
      </c>
      <c r="B5" s="10" t="s">
        <v>3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</row>
    <row r="6" spans="1:10" s="2" customFormat="1">
      <c r="A6" t="s">
        <v>40</v>
      </c>
      <c r="B6" s="26" t="s">
        <v>41</v>
      </c>
      <c r="C6"/>
      <c r="D6" s="26" t="s">
        <v>20</v>
      </c>
      <c r="E6" s="27" t="s">
        <v>21</v>
      </c>
      <c r="F6"/>
      <c r="G6" t="s">
        <v>22</v>
      </c>
      <c r="H6" t="s">
        <v>23</v>
      </c>
      <c r="I6" s="26" t="s">
        <v>22</v>
      </c>
      <c r="J6" s="26" t="s">
        <v>22</v>
      </c>
    </row>
    <row r="7" spans="1:10">
      <c r="A7" s="26" t="s">
        <v>42</v>
      </c>
      <c r="B7" s="26" t="s">
        <v>43</v>
      </c>
      <c r="D7" s="26" t="s">
        <v>44</v>
      </c>
      <c r="E7" s="27" t="s">
        <v>45</v>
      </c>
      <c r="G7" t="s">
        <v>23</v>
      </c>
      <c r="H7" t="s">
        <v>23</v>
      </c>
      <c r="I7" s="26" t="s">
        <v>22</v>
      </c>
      <c r="J7" s="26" t="s">
        <v>29</v>
      </c>
    </row>
    <row r="8" spans="1:10">
      <c r="A8" s="26" t="s">
        <v>46</v>
      </c>
      <c r="B8" s="26" t="s">
        <v>47</v>
      </c>
      <c r="D8" s="26" t="s">
        <v>44</v>
      </c>
      <c r="E8" s="27" t="s">
        <v>45</v>
      </c>
      <c r="G8" t="s">
        <v>23</v>
      </c>
      <c r="H8" t="s">
        <v>23</v>
      </c>
      <c r="I8" s="26" t="s">
        <v>22</v>
      </c>
      <c r="J8" s="26" t="s">
        <v>29</v>
      </c>
    </row>
    <row r="9" spans="1:10">
      <c r="A9" s="26" t="s">
        <v>48</v>
      </c>
      <c r="B9" s="26" t="s">
        <v>49</v>
      </c>
      <c r="D9" s="26" t="s">
        <v>44</v>
      </c>
      <c r="E9" s="27" t="s">
        <v>45</v>
      </c>
      <c r="G9" t="s">
        <v>23</v>
      </c>
      <c r="H9" t="s">
        <v>23</v>
      </c>
      <c r="I9" s="26" t="s">
        <v>22</v>
      </c>
      <c r="J9" s="26" t="s">
        <v>29</v>
      </c>
    </row>
    <row r="10" spans="1:10">
      <c r="A10" s="26" t="s">
        <v>50</v>
      </c>
      <c r="B10" s="26" t="s">
        <v>51</v>
      </c>
      <c r="D10" s="26" t="s">
        <v>44</v>
      </c>
      <c r="E10" s="27" t="s">
        <v>45</v>
      </c>
      <c r="G10" t="s">
        <v>23</v>
      </c>
      <c r="H10" t="s">
        <v>23</v>
      </c>
      <c r="I10" s="26" t="s">
        <v>22</v>
      </c>
      <c r="J10" s="26" t="s">
        <v>29</v>
      </c>
    </row>
    <row r="11" spans="1:10">
      <c r="A11" s="26" t="s">
        <v>52</v>
      </c>
      <c r="B11" s="26" t="s">
        <v>53</v>
      </c>
      <c r="D11" s="26" t="s">
        <v>44</v>
      </c>
      <c r="E11" s="27" t="s">
        <v>45</v>
      </c>
      <c r="G11" t="s">
        <v>23</v>
      </c>
      <c r="H11" t="s">
        <v>23</v>
      </c>
      <c r="I11" s="26" t="s">
        <v>22</v>
      </c>
      <c r="J11" s="26" t="s">
        <v>29</v>
      </c>
    </row>
    <row r="12" spans="1:10">
      <c r="A12" s="26" t="s">
        <v>54</v>
      </c>
      <c r="B12" s="26" t="s">
        <v>55</v>
      </c>
      <c r="D12" s="26" t="s">
        <v>44</v>
      </c>
      <c r="E12" s="27" t="s">
        <v>45</v>
      </c>
      <c r="G12" t="s">
        <v>23</v>
      </c>
      <c r="H12" t="s">
        <v>23</v>
      </c>
      <c r="I12" s="26" t="s">
        <v>22</v>
      </c>
      <c r="J12" s="26" t="s">
        <v>29</v>
      </c>
    </row>
    <row r="13" spans="1:10">
      <c r="A13" s="26" t="s">
        <v>56</v>
      </c>
      <c r="B13" s="26" t="s">
        <v>57</v>
      </c>
      <c r="D13" s="26" t="s">
        <v>44</v>
      </c>
      <c r="E13" s="27" t="s">
        <v>45</v>
      </c>
      <c r="G13" t="s">
        <v>23</v>
      </c>
      <c r="H13" t="s">
        <v>23</v>
      </c>
      <c r="I13" s="26" t="s">
        <v>22</v>
      </c>
      <c r="J13" s="26" t="s">
        <v>29</v>
      </c>
    </row>
    <row r="14" spans="1:10">
      <c r="A14" s="26" t="s">
        <v>58</v>
      </c>
      <c r="B14" s="26" t="s">
        <v>59</v>
      </c>
      <c r="D14" s="26" t="s">
        <v>44</v>
      </c>
      <c r="E14" s="27" t="s">
        <v>45</v>
      </c>
      <c r="G14" t="s">
        <v>23</v>
      </c>
      <c r="H14" t="s">
        <v>23</v>
      </c>
      <c r="I14" s="26" t="s">
        <v>22</v>
      </c>
      <c r="J14" s="26" t="s">
        <v>29</v>
      </c>
    </row>
    <row r="15" spans="1:10">
      <c r="A15" s="26" t="s">
        <v>60</v>
      </c>
      <c r="B15" s="26" t="s">
        <v>61</v>
      </c>
      <c r="D15" s="26" t="s">
        <v>44</v>
      </c>
      <c r="E15" s="27" t="s">
        <v>45</v>
      </c>
      <c r="G15" t="s">
        <v>23</v>
      </c>
      <c r="H15" t="s">
        <v>23</v>
      </c>
      <c r="I15" s="26" t="s">
        <v>22</v>
      </c>
      <c r="J15" s="26" t="s">
        <v>29</v>
      </c>
    </row>
    <row r="16" spans="1:10">
      <c r="A16" s="26" t="s">
        <v>62</v>
      </c>
      <c r="B16" s="26" t="s">
        <v>63</v>
      </c>
      <c r="D16" s="26" t="s">
        <v>44</v>
      </c>
      <c r="E16" s="27" t="s">
        <v>45</v>
      </c>
      <c r="G16" t="s">
        <v>23</v>
      </c>
      <c r="H16" t="s">
        <v>23</v>
      </c>
      <c r="I16" s="26" t="s">
        <v>22</v>
      </c>
      <c r="J16" s="26" t="s">
        <v>29</v>
      </c>
    </row>
    <row r="17" spans="1:10">
      <c r="A17" s="26" t="s">
        <v>64</v>
      </c>
      <c r="B17" s="26" t="s">
        <v>65</v>
      </c>
      <c r="D17" s="26" t="s">
        <v>44</v>
      </c>
      <c r="E17" s="27" t="s">
        <v>45</v>
      </c>
      <c r="G17" t="s">
        <v>23</v>
      </c>
      <c r="H17" t="s">
        <v>23</v>
      </c>
      <c r="I17" s="26" t="s">
        <v>22</v>
      </c>
      <c r="J17" s="26" t="s">
        <v>29</v>
      </c>
    </row>
    <row r="18" spans="1:10">
      <c r="A18" s="26" t="s">
        <v>66</v>
      </c>
      <c r="B18" s="26" t="s">
        <v>67</v>
      </c>
      <c r="D18" s="26" t="s">
        <v>68</v>
      </c>
      <c r="E18" s="27" t="s">
        <v>69</v>
      </c>
      <c r="G18" t="s">
        <v>23</v>
      </c>
      <c r="H18" t="s">
        <v>23</v>
      </c>
      <c r="I18" s="26" t="s">
        <v>22</v>
      </c>
      <c r="J18" s="26" t="s">
        <v>29</v>
      </c>
    </row>
    <row r="19" spans="1:10">
      <c r="A19" s="26" t="s">
        <v>70</v>
      </c>
      <c r="B19" s="26" t="s">
        <v>71</v>
      </c>
      <c r="D19" s="26" t="s">
        <v>72</v>
      </c>
      <c r="E19" s="27" t="s">
        <v>73</v>
      </c>
      <c r="G19" t="s">
        <v>23</v>
      </c>
      <c r="H19" t="s">
        <v>23</v>
      </c>
      <c r="I19" s="26" t="s">
        <v>22</v>
      </c>
      <c r="J19" s="26" t="s">
        <v>29</v>
      </c>
    </row>
    <row r="20" spans="1:10">
      <c r="A20" s="26" t="s">
        <v>74</v>
      </c>
      <c r="B20" s="26" t="s">
        <v>75</v>
      </c>
      <c r="D20" s="26" t="s">
        <v>76</v>
      </c>
      <c r="E20" s="26" t="s">
        <v>77</v>
      </c>
      <c r="G20" t="s">
        <v>23</v>
      </c>
      <c r="H20" t="s">
        <v>23</v>
      </c>
      <c r="I20" s="26" t="s">
        <v>22</v>
      </c>
      <c r="J20" s="26" t="s">
        <v>29</v>
      </c>
    </row>
    <row r="21" spans="1:10">
      <c r="A21" t="s">
        <v>18</v>
      </c>
      <c r="B21" t="s">
        <v>78</v>
      </c>
      <c r="D21" t="s">
        <v>20</v>
      </c>
      <c r="G21" t="s">
        <v>29</v>
      </c>
      <c r="H21" t="s">
        <v>22</v>
      </c>
      <c r="I21" t="s">
        <v>22</v>
      </c>
      <c r="J21" t="s">
        <v>29</v>
      </c>
    </row>
  </sheetData>
  <mergeCells count="1">
    <mergeCell ref="B4:J4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2FC9-C990-4487-A4AD-6C2A6D26693C}">
  <dimension ref="A1:J17"/>
  <sheetViews>
    <sheetView workbookViewId="0">
      <selection activeCell="I15" sqref="I15"/>
    </sheetView>
  </sheetViews>
  <sheetFormatPr defaultRowHeight="12.75"/>
  <cols>
    <col min="1" max="1" width="37.85546875" bestFit="1" customWidth="1"/>
    <col min="2" max="2" width="41" customWidth="1"/>
    <col min="3" max="3" width="28.85546875" customWidth="1"/>
    <col min="4" max="4" width="22.42578125" customWidth="1"/>
    <col min="5" max="5" width="25.140625" customWidth="1"/>
    <col min="6" max="8" width="15" customWidth="1"/>
    <col min="9" max="9" width="12" customWidth="1"/>
    <col min="10" max="10" width="12.28515625" customWidth="1"/>
    <col min="12" max="12" width="18" customWidth="1"/>
  </cols>
  <sheetData>
    <row r="1" spans="1:10" ht="15.75">
      <c r="A1" s="7" t="e">
        <f ca="1">'pitt-ervention'!A1</f>
        <v>#VALUE!</v>
      </c>
      <c r="B1" s="6"/>
      <c r="C1" s="6"/>
      <c r="D1" s="5"/>
    </row>
    <row r="2" spans="1:10" ht="13.5" thickBot="1">
      <c r="A2" s="8" t="s">
        <v>0</v>
      </c>
      <c r="B2" s="22">
        <f ca="1">NOW()</f>
        <v>45757.819853935187</v>
      </c>
      <c r="C2" s="22"/>
      <c r="D2" s="4"/>
      <c r="E2" s="1"/>
      <c r="F2" s="1"/>
      <c r="G2" s="1"/>
      <c r="H2" s="1"/>
    </row>
    <row r="4" spans="1:10" ht="26.25" customHeight="1">
      <c r="A4" s="23" t="e" cm="1">
        <f t="array" aca="1" ref="A4" ca="1">MID(CELL("filename",C1),FIND("]",CELL("filename",C1))+1,255)</f>
        <v>#VALUE!</v>
      </c>
      <c r="B4" s="30" t="s">
        <v>79</v>
      </c>
      <c r="C4" s="31"/>
      <c r="D4" s="31"/>
      <c r="E4" s="31"/>
      <c r="F4" s="31"/>
      <c r="G4" s="31"/>
      <c r="H4" s="31"/>
      <c r="I4" s="31"/>
      <c r="J4" s="32"/>
    </row>
    <row r="5" spans="1:10" s="2" customFormat="1" ht="26.25" thickBot="1">
      <c r="A5" s="9" t="s">
        <v>9</v>
      </c>
      <c r="B5" s="10" t="s">
        <v>3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</row>
    <row r="6" spans="1:10" s="2" customFormat="1">
      <c r="A6" s="26" t="s">
        <v>80</v>
      </c>
      <c r="B6" s="26" t="s">
        <v>81</v>
      </c>
      <c r="C6"/>
      <c r="D6" s="26" t="s">
        <v>82</v>
      </c>
      <c r="E6" s="27" t="s">
        <v>83</v>
      </c>
      <c r="F6"/>
      <c r="G6" t="s">
        <v>22</v>
      </c>
      <c r="H6" t="s">
        <v>23</v>
      </c>
      <c r="I6" s="26" t="s">
        <v>22</v>
      </c>
      <c r="J6" s="26" t="s">
        <v>22</v>
      </c>
    </row>
    <row r="7" spans="1:10">
      <c r="A7" s="26" t="s">
        <v>18</v>
      </c>
      <c r="B7" s="26" t="s">
        <v>84</v>
      </c>
      <c r="D7" s="26" t="s">
        <v>82</v>
      </c>
      <c r="E7" s="27"/>
      <c r="G7" t="s">
        <v>23</v>
      </c>
      <c r="H7" t="s">
        <v>22</v>
      </c>
      <c r="I7" s="26" t="s">
        <v>22</v>
      </c>
      <c r="J7" s="26" t="s">
        <v>22</v>
      </c>
    </row>
    <row r="8" spans="1:10">
      <c r="A8" s="26" t="s">
        <v>32</v>
      </c>
      <c r="B8" s="26" t="s">
        <v>85</v>
      </c>
      <c r="D8" s="26" t="s">
        <v>82</v>
      </c>
      <c r="G8" t="s">
        <v>23</v>
      </c>
      <c r="H8" t="s">
        <v>22</v>
      </c>
      <c r="I8" s="26" t="s">
        <v>22</v>
      </c>
      <c r="J8" s="26" t="s">
        <v>22</v>
      </c>
    </row>
    <row r="17" spans="8:8">
      <c r="H17" t="s">
        <v>30</v>
      </c>
    </row>
  </sheetData>
  <mergeCells count="1">
    <mergeCell ref="B4:J4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CRaG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 Template</dc:title>
  <dc:subject/>
  <dc:creator>Richard Ashwell</dc:creator>
  <cp:keywords/>
  <dc:description/>
  <cp:lastModifiedBy>Maginley, Bianca Mae</cp:lastModifiedBy>
  <cp:revision/>
  <dcterms:created xsi:type="dcterms:W3CDTF">2006-03-24T11:07:29Z</dcterms:created>
  <dcterms:modified xsi:type="dcterms:W3CDTF">2025-04-10T23:42:12Z</dcterms:modified>
  <cp:category/>
  <cp:contentStatus/>
</cp:coreProperties>
</file>