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'004_002'!$CV$2:$DE$16</definedName>
    <definedName name="Outillage.accdb_1" localSheetId="8" hidden="1">'004_002'!$DG$2:$DO$9</definedName>
    <definedName name="Outillage.accdb_2" localSheetId="8" hidden="1">'004_002'!$DQ$2:$EC$105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'004_001'!$C$1:$N$12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F12" i="17" l="1"/>
  <c r="N12" i="17" s="1"/>
  <c r="M12" i="17"/>
  <c r="L12" i="17"/>
  <c r="K12" i="17"/>
  <c r="J12" i="17"/>
  <c r="I12" i="17"/>
  <c r="D12" i="17"/>
  <c r="B12" i="17"/>
  <c r="N11" i="17"/>
  <c r="M11" i="17"/>
  <c r="L11" i="17"/>
  <c r="K11" i="17"/>
  <c r="J11" i="17"/>
  <c r="I11" i="17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L20" i="19"/>
  <c r="K21" i="19" s="1"/>
  <c r="F21" i="19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H21" i="19" l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 l="1"/>
  <c r="P12" i="18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 l="1"/>
  <c r="C3624" i="18"/>
  <c r="B2604" i="18"/>
  <c r="C2214" i="18"/>
  <c r="C2682" i="18"/>
  <c r="C3616" i="18"/>
  <c r="C2158" i="18"/>
  <c r="B2007" i="18"/>
  <c r="B2382" i="18"/>
  <c r="C2033" i="18"/>
  <c r="B3622" i="18"/>
  <c r="B1467" i="18"/>
  <c r="B2241" i="18"/>
  <c r="B2613" i="18"/>
  <c r="B3594" i="18"/>
  <c r="C3321" i="18"/>
  <c r="C2139" i="18"/>
  <c r="C3000" i="18"/>
  <c r="C1918" i="18"/>
  <c r="C1968" i="18"/>
  <c r="C3055" i="18"/>
  <c r="B3573" i="18"/>
  <c r="C1639" i="18"/>
  <c r="B3263" i="18"/>
  <c r="B3547" i="18"/>
  <c r="B3164" i="18"/>
  <c r="C2740" i="18"/>
  <c r="C3637" i="18"/>
  <c r="B1546" i="18"/>
  <c r="B321" i="18"/>
  <c r="C2767" i="18"/>
  <c r="C2719" i="18"/>
  <c r="C3361" i="18"/>
  <c r="B2897" i="18"/>
  <c r="B3705" i="18"/>
  <c r="B3199" i="18"/>
  <c r="B2646" i="18"/>
  <c r="C2339" i="18"/>
  <c r="B2822" i="18"/>
  <c r="C3659" i="18"/>
  <c r="D540" i="18"/>
  <c r="C3012" i="18"/>
  <c r="D1291" i="18"/>
  <c r="C3369" i="18"/>
  <c r="C2117" i="18"/>
  <c r="C676" i="18"/>
  <c r="B3619" i="18"/>
  <c r="B2138" i="18"/>
  <c r="C1711" i="18"/>
  <c r="B2959" i="18"/>
  <c r="B240" i="18"/>
  <c r="B2457" i="18"/>
  <c r="B1190" i="18"/>
  <c r="B2408" i="18"/>
  <c r="C3582" i="18"/>
  <c r="C2743" i="18"/>
  <c r="C2749" i="18"/>
  <c r="C2196" i="18"/>
  <c r="B3221" i="18"/>
  <c r="B2169" i="18"/>
  <c r="C536" i="18"/>
  <c r="C1288" i="18"/>
  <c r="C3455" i="18"/>
  <c r="C3352" i="18"/>
  <c r="B1999" i="18"/>
  <c r="C3266" i="18"/>
  <c r="C2659" i="18"/>
  <c r="C1877" i="18"/>
  <c r="B3570" i="18"/>
  <c r="C3122" i="18"/>
  <c r="B3323" i="18"/>
  <c r="C3048" i="18"/>
  <c r="C2616" i="18"/>
  <c r="B619" i="18"/>
  <c r="C1397" i="18"/>
  <c r="C3014" i="18"/>
  <c r="C2643" i="18"/>
  <c r="B624" i="18"/>
  <c r="B1736" i="18"/>
  <c r="D1209" i="18"/>
  <c r="B3154" i="18"/>
  <c r="C3422" i="18"/>
  <c r="C3149" i="18"/>
  <c r="B1982" i="18"/>
  <c r="C1866" i="18"/>
  <c r="D1254" i="18"/>
  <c r="B1493" i="18"/>
  <c r="B3367" i="18"/>
  <c r="C2054" i="18"/>
  <c r="D775" i="18"/>
  <c r="C2882" i="18"/>
  <c r="C2456" i="18"/>
  <c r="B3206" i="18"/>
  <c r="B1231" i="18"/>
  <c r="B285" i="18"/>
  <c r="C1817" i="18"/>
  <c r="D769" i="18"/>
  <c r="C2818" i="18"/>
  <c r="C2962" i="18"/>
  <c r="C2960" i="18"/>
  <c r="B1899" i="18"/>
  <c r="C3127" i="18"/>
  <c r="B107" i="18"/>
  <c r="B2715" i="18"/>
  <c r="C2025" i="18"/>
  <c r="C2152" i="18"/>
  <c r="C1567" i="18"/>
  <c r="C1835" i="18"/>
  <c r="C3373" i="18"/>
  <c r="B42" i="18"/>
  <c r="B1432" i="18"/>
  <c r="B1702" i="18"/>
  <c r="C3670" i="18"/>
  <c r="B1201" i="18"/>
  <c r="B2638" i="18"/>
  <c r="C1404" i="18"/>
  <c r="B1279" i="18"/>
  <c r="B1663" i="18"/>
  <c r="C2462" i="18"/>
  <c r="B2068" i="18"/>
  <c r="B2907" i="18"/>
  <c r="C2526" i="18"/>
  <c r="C1778" i="18"/>
  <c r="C3223" i="18"/>
  <c r="B1600" i="18"/>
  <c r="B2624" i="18"/>
  <c r="C3126" i="18"/>
  <c r="B2997" i="18"/>
  <c r="B1519" i="18"/>
  <c r="D671" i="18"/>
  <c r="B2118" i="18"/>
  <c r="B3656" i="18"/>
  <c r="B1816" i="18"/>
  <c r="C2474" i="18"/>
  <c r="B1052" i="18"/>
  <c r="B1559" i="18"/>
  <c r="D37" i="18"/>
  <c r="C2817" i="18"/>
  <c r="C3159" i="18"/>
  <c r="B3603" i="18"/>
  <c r="C1831" i="18"/>
  <c r="C1910" i="18"/>
  <c r="B1490" i="18"/>
  <c r="B2816" i="18"/>
  <c r="B564" i="18"/>
  <c r="B3668" i="18"/>
  <c r="C2002" i="18"/>
  <c r="C1073" i="18"/>
  <c r="B691" i="18"/>
  <c r="B1379" i="18"/>
  <c r="B2084" i="18"/>
  <c r="B3052" i="18"/>
  <c r="C3302" i="18"/>
  <c r="C2980" i="18"/>
  <c r="C3439" i="18"/>
  <c r="C2867" i="18"/>
  <c r="C1336" i="18"/>
  <c r="B3196" i="18"/>
  <c r="B2729" i="18"/>
  <c r="B169" i="18"/>
  <c r="C2939" i="18"/>
  <c r="C1456" i="18"/>
  <c r="B938" i="18"/>
  <c r="C3497" i="18"/>
  <c r="B2279" i="18"/>
  <c r="C2148" i="18"/>
  <c r="B2592" i="18"/>
  <c r="C1834" i="18"/>
  <c r="C3596" i="18"/>
  <c r="C703" i="18"/>
  <c r="C1559" i="18"/>
  <c r="B1759" i="18"/>
  <c r="C3034" i="18"/>
  <c r="B590" i="18"/>
  <c r="B3345" i="18"/>
  <c r="C978" i="18"/>
  <c r="B2659" i="18"/>
  <c r="D670" i="18"/>
  <c r="C2806" i="18"/>
  <c r="C3102" i="18"/>
  <c r="C3448" i="18"/>
  <c r="B917" i="18"/>
  <c r="C2130" i="18"/>
  <c r="C2961" i="18"/>
  <c r="C912" i="18"/>
  <c r="C1037" i="18"/>
  <c r="C2912" i="18"/>
  <c r="B716" i="18"/>
  <c r="B1924" i="18"/>
  <c r="B2768" i="18"/>
  <c r="C2402" i="18"/>
  <c r="B2466" i="18"/>
  <c r="C3608" i="18"/>
  <c r="C1537" i="18"/>
  <c r="B3259" i="18"/>
  <c r="B762" i="18"/>
  <c r="D795" i="18"/>
  <c r="C3320" i="18"/>
  <c r="D1081" i="18"/>
  <c r="C3671" i="18"/>
  <c r="C1630" i="18"/>
  <c r="C1613" i="18"/>
  <c r="B1319" i="18"/>
  <c r="B2238" i="18"/>
  <c r="C3657" i="18"/>
  <c r="B2726" i="18"/>
  <c r="C2365" i="18"/>
  <c r="B1646" i="18"/>
  <c r="C3310" i="18"/>
  <c r="D3683" i="18"/>
  <c r="B3349" i="18"/>
  <c r="B2890" i="18"/>
  <c r="B729" i="18"/>
  <c r="B3330" i="18"/>
  <c r="B247" i="18"/>
  <c r="B3178" i="18"/>
  <c r="B1527" i="18"/>
  <c r="C3239" i="18"/>
  <c r="C3218" i="18"/>
  <c r="B2724" i="18"/>
  <c r="C2884" i="18"/>
  <c r="C2050" i="18"/>
  <c r="B2271" i="18"/>
  <c r="C1883" i="18"/>
  <c r="B1935" i="18"/>
  <c r="D1187" i="18"/>
  <c r="B1835" i="18"/>
  <c r="C2417" i="18"/>
  <c r="C2198" i="18"/>
  <c r="D632" i="18"/>
  <c r="C2238" i="18"/>
  <c r="C3187" i="18"/>
  <c r="C3414" i="18"/>
  <c r="C2011" i="18"/>
  <c r="C1500" i="18"/>
  <c r="C1409" i="18"/>
  <c r="B2775" i="18"/>
  <c r="C3515" i="18"/>
  <c r="B2977" i="18"/>
  <c r="C2412" i="18"/>
  <c r="B1607" i="18"/>
  <c r="B2039" i="18"/>
  <c r="B2272" i="18"/>
  <c r="B1755" i="18"/>
  <c r="C2010" i="18"/>
  <c r="C2974" i="18"/>
  <c r="C2382" i="18"/>
  <c r="B3648" i="18"/>
  <c r="C2511" i="18"/>
  <c r="C3121" i="18"/>
  <c r="D489" i="18"/>
  <c r="B383" i="18"/>
  <c r="C2125" i="18"/>
  <c r="C2871" i="18"/>
  <c r="B2979" i="18"/>
  <c r="C3384" i="18"/>
  <c r="B3552" i="18"/>
  <c r="C2928" i="18"/>
  <c r="C1160" i="18"/>
  <c r="B3454" i="18"/>
  <c r="D1103" i="18"/>
  <c r="B3342" i="18"/>
  <c r="B2744" i="18"/>
  <c r="B3479" i="18"/>
  <c r="C1852" i="18"/>
  <c r="C3177" i="18"/>
  <c r="C3476" i="18"/>
  <c r="B2938" i="18"/>
  <c r="C824" i="18"/>
  <c r="C3224" i="18"/>
  <c r="C1962" i="18"/>
  <c r="B3250" i="18"/>
  <c r="B460" i="18"/>
  <c r="C1812" i="18"/>
  <c r="B3725" i="18"/>
  <c r="C3114" i="18"/>
  <c r="C2335" i="18"/>
  <c r="B2294" i="18"/>
  <c r="C3299" i="18"/>
  <c r="B2344" i="18"/>
  <c r="C945" i="18"/>
  <c r="B29" i="18"/>
  <c r="B2405" i="18"/>
  <c r="B1581" i="18"/>
  <c r="B1965" i="18"/>
  <c r="C779" i="18"/>
  <c r="C1371" i="18"/>
  <c r="B3226" i="18"/>
  <c r="C1934" i="18"/>
  <c r="C1569" i="18"/>
  <c r="C2662" i="18"/>
  <c r="C1867" i="18"/>
  <c r="C2156" i="18"/>
  <c r="C3021" i="18"/>
  <c r="B3419" i="18"/>
  <c r="C2248" i="18"/>
  <c r="B519" i="18"/>
  <c r="B2228" i="18"/>
  <c r="C3212" i="18"/>
  <c r="B3315" i="18"/>
  <c r="C2907" i="18"/>
  <c r="B2796" i="18"/>
  <c r="C1699" i="18"/>
  <c r="C2916" i="18"/>
  <c r="C374" i="18"/>
  <c r="B3097" i="18"/>
  <c r="B2551" i="18"/>
  <c r="C2372" i="18"/>
  <c r="C218" i="18"/>
  <c r="D356" i="18"/>
  <c r="B3246" i="18"/>
  <c r="C2379" i="18"/>
  <c r="C2562" i="18"/>
  <c r="C2905" i="18"/>
  <c r="B2797" i="18"/>
  <c r="C281" i="18"/>
  <c r="B2758" i="18"/>
  <c r="B1339" i="18"/>
  <c r="C3554" i="18"/>
  <c r="C1486" i="18"/>
  <c r="B3602" i="18"/>
  <c r="D1303" i="18"/>
  <c r="C3651" i="18"/>
  <c r="C2180" i="18"/>
  <c r="C1882" i="18"/>
  <c r="B342" i="18"/>
  <c r="B3317" i="18"/>
  <c r="B2105" i="18"/>
  <c r="C3430" i="18"/>
  <c r="C2151" i="18"/>
  <c r="C2366" i="18"/>
  <c r="C3246" i="18"/>
  <c r="C3495" i="18"/>
  <c r="C971" i="18"/>
  <c r="B2237" i="18"/>
  <c r="C2036" i="18"/>
  <c r="D668" i="18"/>
  <c r="B3558" i="18"/>
  <c r="B1922" i="18"/>
  <c r="B2667" i="18"/>
  <c r="C2734" i="18"/>
  <c r="B2346" i="18"/>
  <c r="C1991" i="18"/>
  <c r="C2120" i="18"/>
  <c r="C3211" i="18"/>
  <c r="C889" i="18"/>
  <c r="B1023" i="18"/>
  <c r="D740" i="18"/>
  <c r="C1283" i="18"/>
  <c r="B3663" i="18"/>
  <c r="D395" i="18"/>
  <c r="B2053" i="18"/>
  <c r="B598" i="18"/>
  <c r="C2097" i="18"/>
  <c r="C2276" i="18"/>
  <c r="C3347" i="18"/>
  <c r="D1335" i="18"/>
  <c r="C1749" i="18"/>
  <c r="C1939" i="18"/>
  <c r="C3483" i="18"/>
  <c r="B2492" i="18"/>
  <c r="C3539" i="18"/>
  <c r="B3193" i="18"/>
  <c r="C3629" i="18"/>
  <c r="C2644" i="18"/>
  <c r="B3457" i="18"/>
  <c r="C1470" i="18"/>
  <c r="C1093" i="18"/>
  <c r="B715" i="18"/>
  <c r="C2065" i="18"/>
  <c r="B2632" i="18"/>
  <c r="B1526" i="18"/>
  <c r="C621" i="18"/>
  <c r="C2371" i="18"/>
  <c r="B3174" i="18"/>
  <c r="B3500" i="18"/>
  <c r="C2880" i="18"/>
  <c r="C3064" i="18"/>
  <c r="B2800" i="18"/>
  <c r="B3704" i="18"/>
  <c r="B3551" i="18"/>
  <c r="C3572" i="18"/>
  <c r="D763" i="18"/>
  <c r="B1507" i="18"/>
  <c r="D536" i="18"/>
  <c r="C2352" i="18"/>
  <c r="B3200" i="18"/>
  <c r="B594" i="18"/>
  <c r="C1885" i="18"/>
  <c r="B2639" i="18"/>
  <c r="C3614" i="18"/>
  <c r="B3670" i="18"/>
  <c r="C3366" i="18"/>
  <c r="B2877" i="18"/>
  <c r="B2411" i="18"/>
  <c r="C2754" i="18"/>
  <c r="C529" i="18"/>
  <c r="C1594" i="18"/>
  <c r="B1948" i="18"/>
  <c r="C2242" i="18"/>
  <c r="B2384" i="18"/>
  <c r="B2339" i="18"/>
  <c r="B1127" i="18"/>
  <c r="B2522" i="18"/>
  <c r="B3194" i="18"/>
  <c r="D1219" i="18"/>
  <c r="B55" i="18"/>
  <c r="B2662" i="18"/>
  <c r="C850" i="18"/>
  <c r="B338" i="18"/>
  <c r="B1933" i="18"/>
  <c r="C3545" i="18"/>
  <c r="C2776" i="18"/>
  <c r="B2682" i="18"/>
  <c r="B3407" i="18"/>
  <c r="C2169" i="18"/>
  <c r="C2179" i="18"/>
  <c r="C3492" i="18"/>
  <c r="B2601" i="18"/>
  <c r="C2061" i="18"/>
  <c r="C1130" i="18"/>
  <c r="C2479" i="18"/>
  <c r="B596" i="18"/>
  <c r="C2843" i="18"/>
  <c r="C3300" i="18"/>
  <c r="C3372" i="18"/>
  <c r="B2324" i="18"/>
  <c r="C3583" i="18"/>
  <c r="B2641" i="18"/>
  <c r="C1592" i="18"/>
  <c r="B3185" i="18"/>
  <c r="B1713" i="18"/>
  <c r="C794" i="18"/>
  <c r="B1991" i="18"/>
  <c r="C2506" i="18"/>
  <c r="D1203" i="18"/>
  <c r="C3454" i="18"/>
  <c r="B3289" i="18"/>
  <c r="B3461" i="18"/>
  <c r="D625" i="18"/>
  <c r="B3358" i="18"/>
  <c r="B3328" i="18"/>
  <c r="C3472" i="18"/>
  <c r="B1545" i="18"/>
  <c r="C2632" i="18"/>
  <c r="C2309" i="18"/>
  <c r="C2051" i="18"/>
  <c r="B366" i="18"/>
  <c r="B3230" i="18"/>
  <c r="B2552" i="18"/>
  <c r="C2068" i="18"/>
  <c r="B1783" i="18"/>
  <c r="C2442" i="18"/>
  <c r="D1005" i="18"/>
  <c r="C3335" i="18"/>
  <c r="B1583" i="18"/>
  <c r="B1372" i="18"/>
  <c r="C2614" i="18"/>
  <c r="C743" i="18"/>
  <c r="B3287" i="18"/>
  <c r="C784" i="18"/>
  <c r="C666" i="18"/>
  <c r="B1696" i="18"/>
  <c r="B2597" i="18"/>
  <c r="B2151" i="18"/>
  <c r="C901" i="18"/>
  <c r="D990" i="18"/>
  <c r="B2883" i="18"/>
  <c r="B2918" i="18"/>
  <c r="B1005" i="18"/>
  <c r="C3417" i="18"/>
  <c r="C3602" i="18"/>
  <c r="B2352" i="18"/>
  <c r="C3404" i="18"/>
  <c r="B2518" i="18"/>
  <c r="C2630" i="18"/>
  <c r="B3499" i="18"/>
  <c r="C2267" i="18"/>
  <c r="D240" i="18"/>
  <c r="B3087" i="18"/>
  <c r="C1294" i="18"/>
  <c r="B3633" i="18"/>
  <c r="C2518" i="18"/>
  <c r="B2009" i="18"/>
  <c r="B2989" i="18"/>
  <c r="C433" i="18"/>
  <c r="C1468" i="18"/>
  <c r="C3410" i="18"/>
  <c r="B2738" i="18"/>
  <c r="B2233" i="18"/>
  <c r="B1771" i="18"/>
  <c r="C2576" i="18"/>
  <c r="C3357" i="18"/>
  <c r="B2322" i="18"/>
  <c r="C2915" i="18"/>
  <c r="C2385" i="18"/>
  <c r="C2469" i="18"/>
  <c r="B543" i="18"/>
  <c r="B898" i="18"/>
  <c r="B3150" i="18"/>
  <c r="C3644" i="18"/>
  <c r="B1861" i="18"/>
  <c r="C1490" i="18"/>
  <c r="C3590" i="18"/>
  <c r="C3004" i="18"/>
  <c r="B2587" i="18"/>
  <c r="B3414" i="18"/>
  <c r="B1920" i="18"/>
  <c r="C1909" i="18"/>
  <c r="C3255" i="18"/>
  <c r="B3076" i="18"/>
  <c r="B2427" i="18"/>
  <c r="B1499" i="18"/>
  <c r="D1282" i="18"/>
  <c r="C2597" i="18"/>
  <c r="B3483" i="18"/>
  <c r="C3452" i="18"/>
  <c r="B3274" i="18"/>
  <c r="B1852" i="18"/>
  <c r="D1340" i="18"/>
  <c r="B2205" i="18"/>
  <c r="B1227" i="18"/>
  <c r="C1847" i="18"/>
  <c r="C1671" i="18"/>
  <c r="B3482" i="18"/>
  <c r="B3156" i="18"/>
  <c r="D964" i="18"/>
  <c r="B1857" i="18"/>
  <c r="C2444" i="18"/>
  <c r="C1532" i="18"/>
  <c r="C2839" i="18"/>
  <c r="B1869" i="18"/>
  <c r="B268" i="18"/>
  <c r="B1219" i="18"/>
  <c r="C3613" i="18"/>
  <c r="B3671" i="18"/>
  <c r="C3408" i="18"/>
  <c r="B3353" i="18"/>
  <c r="B1836" i="18"/>
  <c r="C2012" i="18"/>
  <c r="B2553" i="18"/>
  <c r="B1662" i="18"/>
  <c r="B3589" i="18"/>
  <c r="B473" i="18"/>
  <c r="B2900" i="18"/>
  <c r="B1483" i="18"/>
  <c r="C3447" i="18"/>
  <c r="B492" i="18"/>
  <c r="C2123" i="18"/>
  <c r="B1424" i="18"/>
  <c r="B3612" i="18"/>
  <c r="C2761" i="18"/>
  <c r="B3223" i="18"/>
  <c r="C2449" i="18"/>
  <c r="B3539" i="18"/>
  <c r="B3519" i="18"/>
  <c r="C2384" i="18"/>
  <c r="B2791" i="18"/>
  <c r="C2851" i="18"/>
  <c r="D1043" i="18"/>
  <c r="C2071" i="18"/>
  <c r="B3318" i="18"/>
  <c r="C1220" i="18"/>
  <c r="D947" i="18"/>
  <c r="C3633" i="18"/>
  <c r="C2363" i="18"/>
  <c r="C3432" i="18"/>
  <c r="C2170" i="18"/>
  <c r="C2834" i="18"/>
  <c r="C3333" i="18"/>
  <c r="B1062" i="18"/>
  <c r="B3281" i="18"/>
  <c r="B3509" i="18"/>
  <c r="B1119" i="18"/>
  <c r="D809" i="18"/>
  <c r="B2074" i="18"/>
  <c r="C3142" i="18"/>
  <c r="B38" i="18"/>
  <c r="B1807" i="18"/>
  <c r="B668" i="18"/>
  <c r="B3253" i="18"/>
  <c r="D1045" i="18"/>
  <c r="C2005" i="18"/>
  <c r="C2646" i="18"/>
  <c r="C502" i="18"/>
  <c r="B2018" i="18"/>
  <c r="B1758" i="18"/>
  <c r="B3543" i="18"/>
  <c r="C2872" i="18"/>
  <c r="C2865" i="18"/>
  <c r="C1727" i="18"/>
  <c r="C3531" i="18"/>
  <c r="C3634" i="18"/>
  <c r="C1644" i="18"/>
  <c r="B3001" i="18"/>
  <c r="C1329" i="18"/>
  <c r="B3446" i="18"/>
  <c r="B2846" i="18"/>
  <c r="C1342" i="18"/>
  <c r="B2557" i="18"/>
  <c r="B1166" i="18"/>
  <c r="B3090" i="18"/>
  <c r="C3312" i="18"/>
  <c r="C2390" i="18"/>
  <c r="B2102" i="18"/>
  <c r="B970" i="18"/>
  <c r="D976" i="18"/>
  <c r="D364" i="18"/>
  <c r="C2983" i="18"/>
  <c r="B1709" i="18"/>
  <c r="C1780" i="18"/>
  <c r="B1660" i="18"/>
  <c r="C647" i="18"/>
  <c r="C3003" i="18"/>
  <c r="B3110" i="18"/>
  <c r="B1096" i="18"/>
  <c r="B861" i="18"/>
  <c r="C2265" i="18"/>
  <c r="B2128" i="18"/>
  <c r="C1271" i="18"/>
  <c r="C2367" i="18"/>
  <c r="B771" i="18"/>
  <c r="B1433" i="18"/>
  <c r="B2610" i="18"/>
  <c r="C3262" i="18"/>
  <c r="B1647" i="18"/>
  <c r="C2766" i="18"/>
  <c r="B102" i="18"/>
  <c r="C1517" i="18"/>
  <c r="C1633" i="18"/>
  <c r="B3544" i="18"/>
  <c r="B1977" i="18"/>
  <c r="B1502" i="18"/>
  <c r="B3441" i="18"/>
  <c r="B2331" i="18"/>
  <c r="D258" i="18"/>
  <c r="B1946" i="18"/>
  <c r="C2760" i="18"/>
  <c r="C1471" i="18"/>
  <c r="B2704" i="18"/>
  <c r="C1477" i="18"/>
  <c r="D848" i="18"/>
  <c r="C3503" i="18"/>
  <c r="C1878" i="18"/>
  <c r="C2256" i="18"/>
  <c r="C2296" i="18"/>
  <c r="B2438" i="18"/>
  <c r="C2222" i="18"/>
  <c r="C2742" i="18"/>
  <c r="C2273" i="18"/>
  <c r="C3544" i="18"/>
  <c r="B2452" i="18"/>
  <c r="C1187" i="18"/>
  <c r="C2229" i="18"/>
  <c r="B2044" i="18"/>
  <c r="B3091" i="18"/>
  <c r="C2600" i="18"/>
  <c r="C1898" i="18"/>
  <c r="D995" i="18"/>
  <c r="B2494" i="18"/>
  <c r="D610" i="18"/>
  <c r="C1967" i="18"/>
  <c r="C2471" i="18"/>
  <c r="C888" i="18"/>
  <c r="C230" i="18"/>
  <c r="C2822" i="18"/>
  <c r="C2626" i="18"/>
  <c r="B1846" i="18"/>
  <c r="B2243" i="18"/>
  <c r="C358" i="18"/>
  <c r="B1406" i="18"/>
  <c r="C2844" i="18"/>
  <c r="C876" i="18"/>
  <c r="B3299" i="18"/>
  <c r="B2772" i="18"/>
  <c r="B2066" i="18"/>
  <c r="D1058" i="18"/>
  <c r="D858" i="18"/>
  <c r="C2849" i="18"/>
  <c r="C3297" i="18"/>
  <c r="C2421" i="18"/>
  <c r="B3520" i="18"/>
  <c r="B2135" i="18"/>
  <c r="C3204" i="18"/>
  <c r="D963" i="18"/>
  <c r="C3251" i="18"/>
  <c r="B877" i="18"/>
  <c r="B3420" i="18"/>
  <c r="B2320" i="18"/>
  <c r="C832" i="18"/>
  <c r="B2776" i="18"/>
  <c r="C1005" i="18"/>
  <c r="B3294" i="18"/>
  <c r="C2102" i="18"/>
  <c r="D228" i="18"/>
  <c r="C3192" i="18"/>
  <c r="C2447" i="18"/>
  <c r="D1292" i="18"/>
  <c r="C3259" i="18"/>
  <c r="C1246" i="18"/>
  <c r="B3388" i="18"/>
  <c r="B3189" i="18"/>
  <c r="B3333" i="18"/>
  <c r="D1286" i="18"/>
  <c r="C3007" i="18"/>
  <c r="B2783" i="18"/>
  <c r="B1562" i="18"/>
  <c r="B685" i="18"/>
  <c r="B3449" i="18"/>
  <c r="C3280" i="18"/>
  <c r="B3508" i="18"/>
  <c r="C2293" i="18"/>
  <c r="C3319" i="18"/>
  <c r="B2003" i="18"/>
  <c r="B654" i="18"/>
  <c r="C2381" i="18"/>
  <c r="C1952" i="18"/>
  <c r="B827" i="18"/>
  <c r="C3502" i="18"/>
  <c r="C2299" i="18"/>
  <c r="B1482" i="18"/>
  <c r="B1739" i="18"/>
  <c r="B3172" i="18"/>
  <c r="C1784" i="18"/>
  <c r="C3228" i="18"/>
  <c r="B3456" i="18"/>
  <c r="C2788" i="18"/>
  <c r="C3175" i="18"/>
  <c r="B2101" i="18"/>
  <c r="C2386" i="18"/>
  <c r="D686" i="18"/>
  <c r="B3383" i="18"/>
  <c r="D1164" i="18"/>
  <c r="B2159" i="18"/>
  <c r="C1049" i="18"/>
  <c r="C2955" i="18"/>
  <c r="B2026" i="18"/>
  <c r="C2971" i="18"/>
  <c r="C2500" i="18"/>
  <c r="B2416" i="18"/>
  <c r="C3415" i="18"/>
  <c r="C2305" i="18"/>
  <c r="C3458" i="18"/>
  <c r="C2434" i="18"/>
  <c r="C1824" i="18"/>
  <c r="B1275" i="18"/>
  <c r="C1085" i="18"/>
  <c r="D1064" i="18"/>
  <c r="B2258" i="18"/>
  <c r="C1406" i="18"/>
  <c r="D872" i="18"/>
  <c r="B747" i="18"/>
  <c r="B1197" i="18"/>
  <c r="B1558" i="18"/>
  <c r="B3374" i="18"/>
  <c r="B1586" i="18"/>
  <c r="B3124" i="18"/>
  <c r="D48" i="18"/>
  <c r="B1298" i="18"/>
  <c r="B3062" i="18"/>
  <c r="B1220" i="18"/>
  <c r="B3037" i="18"/>
  <c r="B1645" i="18"/>
  <c r="B3373" i="18"/>
  <c r="C1134" i="18"/>
  <c r="C2468" i="18"/>
  <c r="B2987" i="18"/>
  <c r="B2825" i="18"/>
  <c r="C2212" i="18"/>
  <c r="C909" i="18"/>
  <c r="C429" i="18"/>
  <c r="B3088" i="18"/>
  <c r="B3295" i="18"/>
  <c r="B3022" i="18"/>
  <c r="C2333" i="18"/>
  <c r="C3001" i="18"/>
  <c r="B527" i="18"/>
  <c r="B3197" i="18"/>
  <c r="C3139" i="18"/>
  <c r="C2876" i="18"/>
  <c r="C2472" i="18"/>
  <c r="C2666" i="18"/>
  <c r="C2610" i="18"/>
  <c r="B1616" i="18"/>
  <c r="C2756" i="18"/>
  <c r="B2916" i="18"/>
  <c r="D1092" i="18"/>
  <c r="C930" i="18"/>
  <c r="B213" i="18"/>
  <c r="C1958" i="18"/>
  <c r="D1199" i="18"/>
  <c r="C2866" i="18"/>
  <c r="B2545" i="18"/>
  <c r="C1844" i="18"/>
  <c r="C2454" i="18"/>
  <c r="C745" i="18"/>
  <c r="B812" i="18"/>
  <c r="C2612" i="18"/>
  <c r="B430" i="18"/>
  <c r="B1531" i="18"/>
  <c r="C2556" i="18"/>
  <c r="B387" i="18"/>
  <c r="B3464" i="18"/>
  <c r="C2820" i="18"/>
  <c r="C2665" i="18"/>
  <c r="C3253" i="18"/>
  <c r="B1404" i="18"/>
  <c r="B1754" i="18"/>
  <c r="B3113" i="18"/>
  <c r="B1778" i="18"/>
  <c r="C3638" i="18"/>
  <c r="B1459" i="18"/>
  <c r="C1137" i="18"/>
  <c r="C3075" i="18"/>
  <c r="B2201" i="18"/>
  <c r="C3129" i="18"/>
  <c r="B2133" i="18"/>
  <c r="B478" i="18"/>
  <c r="D993" i="18"/>
  <c r="C3171" i="18"/>
  <c r="C1039" i="18"/>
  <c r="B3002" i="18"/>
  <c r="B2993" i="18"/>
  <c r="B1675" i="18"/>
  <c r="B2527" i="18"/>
  <c r="C2877" i="18"/>
  <c r="B3291" i="18"/>
  <c r="B3405" i="18"/>
  <c r="C3561" i="18"/>
  <c r="C384" i="18"/>
  <c r="C3106" i="18"/>
  <c r="B3136" i="18"/>
  <c r="B3219" i="18"/>
  <c r="B3469" i="18"/>
  <c r="B1671" i="18"/>
  <c r="B3122" i="18"/>
  <c r="C3317" i="18"/>
  <c r="B2375" i="18"/>
  <c r="C2888" i="18"/>
  <c r="C1317" i="18"/>
  <c r="B3398" i="18"/>
  <c r="B2856" i="18"/>
  <c r="B1942" i="18"/>
  <c r="B875" i="18"/>
  <c r="B457" i="18"/>
  <c r="B3300" i="18"/>
  <c r="C1997" i="18"/>
  <c r="B2690" i="18"/>
  <c r="B2056" i="18"/>
  <c r="D850" i="18"/>
  <c r="B2367" i="18"/>
  <c r="C293" i="18"/>
  <c r="B8" i="18"/>
  <c r="B1893" i="18"/>
  <c r="C2512" i="18"/>
  <c r="C3324" i="18"/>
  <c r="B1045" i="18"/>
  <c r="B3727" i="18"/>
  <c r="B218" i="18"/>
  <c r="B2767" i="18"/>
  <c r="B1447" i="18"/>
  <c r="B1823" i="18"/>
  <c r="C3687" i="18"/>
  <c r="D1249" i="18"/>
  <c r="B3391" i="18"/>
  <c r="B2041" i="18"/>
  <c r="C814" i="18"/>
  <c r="D655" i="18"/>
  <c r="C1525" i="18"/>
  <c r="C2103" i="18"/>
  <c r="B1838" i="18"/>
  <c r="C3217" i="18"/>
  <c r="B3039" i="18"/>
  <c r="C2832" i="18"/>
  <c r="B1102" i="18"/>
  <c r="B3079" i="18"/>
  <c r="B3412" i="18"/>
  <c r="B1773" i="18"/>
  <c r="C2440" i="18"/>
  <c r="B2514" i="18"/>
  <c r="B3651" i="18"/>
  <c r="B1749" i="18"/>
  <c r="B942" i="18"/>
  <c r="B2693" i="18"/>
  <c r="B1971" i="18"/>
  <c r="C833" i="18"/>
  <c r="B3423" i="18"/>
  <c r="B927" i="18"/>
  <c r="C2452" i="18"/>
  <c r="B2722" i="18"/>
  <c r="B1699" i="18"/>
  <c r="C1612" i="18"/>
  <c r="B999" i="18"/>
  <c r="B3721" i="18"/>
  <c r="C2755" i="18"/>
  <c r="B1246" i="18"/>
  <c r="C2923" i="18"/>
  <c r="B572" i="18"/>
  <c r="B2265" i="18"/>
  <c r="C625" i="18"/>
  <c r="C1176" i="18"/>
  <c r="C2689" i="18"/>
  <c r="C2437" i="18"/>
  <c r="B2191" i="18"/>
  <c r="B1853" i="18"/>
  <c r="B2536" i="18"/>
  <c r="D688" i="18"/>
  <c r="C1770" i="18"/>
  <c r="C3600" i="18"/>
  <c r="B1620" i="18"/>
  <c r="B3140" i="18"/>
  <c r="B1512" i="18"/>
  <c r="B1746" i="18"/>
  <c r="C2142" i="18"/>
  <c r="B1576" i="18"/>
  <c r="C3275" i="18"/>
  <c r="D1032" i="18"/>
  <c r="D274" i="18"/>
  <c r="C2387" i="18"/>
  <c r="C3392" i="18"/>
  <c r="D1029" i="18"/>
  <c r="C1932" i="18"/>
  <c r="C1899" i="18"/>
  <c r="C2294" i="18"/>
  <c r="C2750" i="18"/>
  <c r="C1512" i="18"/>
  <c r="C2328" i="18"/>
  <c r="D612" i="18"/>
  <c r="D513" i="18"/>
  <c r="C1366" i="18"/>
  <c r="B3422" i="18"/>
  <c r="C2514" i="18"/>
  <c r="B2202" i="18"/>
  <c r="B2537" i="18"/>
  <c r="C2026" i="18"/>
  <c r="C3664" i="18"/>
  <c r="B1200" i="18"/>
  <c r="C2578" i="18"/>
  <c r="B2681" i="18"/>
  <c r="C3227" i="18"/>
  <c r="C2128" i="18"/>
  <c r="B2317" i="18"/>
  <c r="C1928" i="18"/>
  <c r="C1605" i="18"/>
  <c r="C2796" i="18"/>
  <c r="C3416" i="18"/>
  <c r="C1647" i="18"/>
  <c r="B2730" i="18"/>
  <c r="B329" i="18"/>
  <c r="C962" i="18"/>
  <c r="D614" i="18"/>
  <c r="B3486" i="18"/>
  <c r="B3146" i="18"/>
  <c r="C3017" i="18"/>
  <c r="C3641" i="18"/>
  <c r="C1090" i="18"/>
  <c r="C3601" i="18"/>
  <c r="C3248" i="18"/>
  <c r="B261" i="18"/>
  <c r="B3301" i="18"/>
  <c r="C3665" i="18"/>
  <c r="C2685" i="18"/>
  <c r="B2126" i="18"/>
  <c r="C3292" i="18"/>
  <c r="C2422" i="18"/>
  <c r="C2663" i="18"/>
  <c r="C2066" i="18"/>
  <c r="B1897" i="18"/>
  <c r="B2117" i="18"/>
  <c r="B2380" i="18"/>
  <c r="B2713" i="18"/>
  <c r="C1965" i="18"/>
  <c r="B2378" i="18"/>
  <c r="B1118" i="18"/>
  <c r="B2813" i="18"/>
  <c r="C1576" i="18"/>
  <c r="B1828" i="18"/>
  <c r="D744" i="18"/>
  <c r="C2336" i="18"/>
  <c r="C2966" i="18"/>
  <c r="B1146" i="18"/>
  <c r="B2284" i="18"/>
  <c r="C2620" i="18"/>
  <c r="B3106" i="18"/>
  <c r="B2290" i="18"/>
  <c r="B2549" i="18"/>
  <c r="C1353" i="18"/>
  <c r="C2064" i="18"/>
  <c r="C3660" i="18"/>
  <c r="C1799" i="18"/>
  <c r="B1193" i="18"/>
  <c r="C3449" i="18"/>
  <c r="C2859" i="18"/>
  <c r="C1729" i="18"/>
  <c r="B2167" i="18"/>
  <c r="B395" i="18"/>
  <c r="B2804" i="18"/>
  <c r="D461" i="18"/>
  <c r="B3511" i="18"/>
  <c r="B1417" i="18"/>
  <c r="C1403" i="18"/>
  <c r="B3080" i="18"/>
  <c r="C3397" i="18"/>
  <c r="C918" i="18"/>
  <c r="C3388" i="18"/>
  <c r="B2449" i="18"/>
  <c r="C2038" i="18"/>
  <c r="B2874" i="18"/>
  <c r="C2566" i="18"/>
  <c r="D966" i="18"/>
  <c r="C2775" i="18"/>
  <c r="B1072" i="18"/>
  <c r="D1009" i="18"/>
  <c r="B3645" i="18"/>
  <c r="D530" i="18"/>
  <c r="B3019" i="18"/>
  <c r="B3447" i="18"/>
  <c r="B1095" i="18"/>
  <c r="D1007" i="18"/>
  <c r="B1734" i="18"/>
  <c r="B1978" i="18"/>
  <c r="C1992" i="18"/>
  <c r="B3638" i="18"/>
  <c r="B2838" i="18"/>
  <c r="C1855" i="18"/>
  <c r="C685" i="18"/>
  <c r="B2599" i="18"/>
  <c r="B2507" i="18"/>
  <c r="C2167" i="18"/>
  <c r="B2569" i="18"/>
  <c r="C2976" i="18"/>
  <c r="B3413" i="18"/>
  <c r="D604" i="18"/>
  <c r="C860" i="18"/>
  <c r="C2640" i="18"/>
  <c r="C1792" i="18"/>
  <c r="C1623" i="18"/>
  <c r="C3178" i="18"/>
  <c r="C3020" i="18"/>
  <c r="B2163" i="18"/>
  <c r="C3005" i="18"/>
  <c r="C2028" i="18"/>
  <c r="B2207" i="18"/>
  <c r="C3686" i="18"/>
  <c r="C3136" i="18"/>
  <c r="C1549" i="18"/>
  <c r="C1305" i="18"/>
  <c r="C2853" i="18"/>
  <c r="C2418" i="18"/>
  <c r="C3100" i="18"/>
  <c r="C2476" i="18"/>
  <c r="C1032" i="18"/>
  <c r="B2801" i="18"/>
  <c r="C2338" i="18"/>
  <c r="C522" i="18"/>
  <c r="C1742" i="18"/>
  <c r="C2771" i="18"/>
  <c r="B1060" i="18"/>
  <c r="C2280" i="18"/>
  <c r="B3094" i="18"/>
  <c r="C2648" i="18"/>
  <c r="B2747" i="18"/>
  <c r="C3460" i="18"/>
  <c r="D237" i="18"/>
  <c r="C1297" i="18"/>
  <c r="C3288" i="18"/>
  <c r="B3339" i="18"/>
  <c r="D855" i="18"/>
  <c r="C1765" i="18"/>
  <c r="B1375" i="18"/>
  <c r="B2155" i="18"/>
  <c r="B3270" i="18"/>
  <c r="B1938" i="18"/>
  <c r="B3711" i="18"/>
  <c r="C3374" i="18"/>
  <c r="C1440" i="18"/>
  <c r="C334" i="18"/>
  <c r="C3663" i="18"/>
  <c r="B3147" i="18"/>
  <c r="B869" i="18"/>
  <c r="C2835" i="18"/>
  <c r="C3474" i="18"/>
  <c r="B2077" i="18"/>
  <c r="C3202" i="18"/>
  <c r="B3204" i="18"/>
  <c r="C3198" i="18"/>
  <c r="B1788" i="18"/>
  <c r="B114" i="18"/>
  <c r="D280" i="18"/>
  <c r="B1930" i="18"/>
  <c r="C1292" i="18"/>
  <c r="C430" i="18"/>
  <c r="B2622" i="18"/>
  <c r="B2308" i="18"/>
  <c r="C1804" i="18"/>
  <c r="C1204" i="18"/>
  <c r="B199" i="18"/>
  <c r="C3254" i="18"/>
  <c r="C475" i="18"/>
  <c r="B2909" i="18"/>
  <c r="B3360" i="18"/>
  <c r="B3036" i="18"/>
  <c r="C2725" i="18"/>
  <c r="B1550" i="18"/>
  <c r="B2314" i="18"/>
  <c r="C2429" i="18"/>
  <c r="B3047" i="18"/>
  <c r="B2718" i="18"/>
  <c r="B778" i="18"/>
  <c r="C2639" i="18"/>
  <c r="C490" i="18"/>
  <c r="C3510" i="18"/>
  <c r="C3433" i="18"/>
  <c r="B851" i="18"/>
  <c r="C3134" i="18"/>
  <c r="C2856" i="18"/>
  <c r="B847" i="18"/>
  <c r="B3487" i="18"/>
  <c r="C1813" i="18"/>
  <c r="C3031" i="18"/>
  <c r="C2114" i="18"/>
  <c r="B1677" i="18"/>
  <c r="B1529" i="18"/>
  <c r="B2454" i="18"/>
  <c r="B476" i="18"/>
  <c r="D1041" i="18"/>
  <c r="C2404" i="18"/>
  <c r="B1243" i="18"/>
  <c r="B1831" i="18"/>
  <c r="C2419" i="18"/>
  <c r="C1763" i="18"/>
  <c r="B133" i="18"/>
  <c r="B2145" i="18"/>
  <c r="B269" i="18"/>
  <c r="D1162" i="18"/>
  <c r="C1034" i="18"/>
  <c r="B2771" i="18"/>
  <c r="B3643" i="18"/>
  <c r="D914" i="18"/>
  <c r="B1321" i="18"/>
  <c r="C2733" i="18"/>
  <c r="C1224" i="18"/>
  <c r="B1824" i="18"/>
  <c r="C2035" i="18"/>
  <c r="D1024" i="18"/>
  <c r="C1690" i="18"/>
  <c r="B1805" i="18"/>
  <c r="B1830" i="18"/>
  <c r="C1114" i="18"/>
  <c r="C947" i="18"/>
  <c r="C1386" i="18"/>
  <c r="C2671" i="18"/>
  <c r="B1865" i="18"/>
  <c r="C2410" i="18"/>
  <c r="C693" i="18"/>
  <c r="B2002" i="18"/>
  <c r="B1622" i="18"/>
  <c r="D1342" i="18"/>
  <c r="B3238" i="18"/>
  <c r="C638" i="18"/>
  <c r="B2686" i="18"/>
  <c r="B2209" i="18"/>
  <c r="B2731" i="18"/>
  <c r="C3524" i="18"/>
  <c r="C2687" i="18"/>
  <c r="C3580" i="18"/>
  <c r="C2502" i="18"/>
  <c r="C1768" i="18"/>
  <c r="C2325" i="18"/>
  <c r="B2884" i="18"/>
  <c r="B3427" i="18"/>
  <c r="B3195" i="18"/>
  <c r="B2672" i="18"/>
  <c r="B505" i="18"/>
  <c r="B2946" i="18"/>
  <c r="C2003" i="18"/>
  <c r="C3250" i="18"/>
  <c r="C3128" i="18"/>
  <c r="B442" i="18"/>
  <c r="C3105" i="18"/>
  <c r="B3504" i="18"/>
  <c r="C355" i="18"/>
  <c r="B1281" i="18"/>
  <c r="B3334" i="18"/>
  <c r="B3046" i="18"/>
  <c r="B2628" i="18"/>
  <c r="B1970" i="18"/>
  <c r="C1229" i="18"/>
  <c r="B3286" i="18"/>
  <c r="B2966" i="18"/>
  <c r="B2827" i="18"/>
  <c r="B3429" i="18"/>
  <c r="C2459" i="18"/>
  <c r="B3285" i="18"/>
  <c r="C3241" i="18"/>
  <c r="C1237" i="18"/>
  <c r="B1960" i="18"/>
  <c r="C1535" i="18"/>
  <c r="B414" i="18"/>
  <c r="B857" i="18"/>
  <c r="B1690" i="18"/>
  <c r="D539" i="18"/>
  <c r="B2765" i="18"/>
  <c r="B2480" i="18"/>
  <c r="B2971" i="18"/>
  <c r="B2465" i="18"/>
  <c r="B589" i="18"/>
  <c r="B3151" i="18"/>
  <c r="C1189" i="18"/>
  <c r="C1739" i="18"/>
  <c r="B3013" i="18"/>
  <c r="C3354" i="18"/>
  <c r="C1118" i="18"/>
  <c r="B2185" i="18"/>
  <c r="B3157" i="18"/>
  <c r="B2067" i="18"/>
  <c r="C3305" i="18"/>
  <c r="C1606" i="18"/>
  <c r="B1998" i="18"/>
  <c r="C1418" i="18"/>
  <c r="D650" i="18"/>
  <c r="B3160" i="18"/>
  <c r="C1982" i="18"/>
  <c r="B3503" i="18"/>
  <c r="B3458" i="18"/>
  <c r="B2199" i="18"/>
  <c r="C2741" i="18"/>
  <c r="C3286" i="18"/>
  <c r="D1013" i="18"/>
  <c r="B945" i="18"/>
  <c r="B2103" i="18"/>
  <c r="C2584" i="18"/>
  <c r="D1116" i="18"/>
  <c r="B3697" i="18"/>
  <c r="C3546" i="18"/>
  <c r="B2341" i="18"/>
  <c r="C864" i="18"/>
  <c r="C1753" i="18"/>
  <c r="C1658" i="18"/>
  <c r="C1010" i="18"/>
  <c r="B996" i="18"/>
  <c r="C2774" i="18"/>
  <c r="D1119" i="18"/>
  <c r="B3518" i="18"/>
  <c r="B2148" i="18"/>
  <c r="C3045" i="18"/>
  <c r="B2820" i="18"/>
  <c r="C305" i="18"/>
  <c r="B1648" i="18"/>
  <c r="B1138" i="18"/>
  <c r="B215" i="18"/>
  <c r="B3617" i="18"/>
  <c r="C2409" i="18"/>
  <c r="C1390" i="18"/>
  <c r="C3081" i="18"/>
  <c r="C3605" i="18"/>
  <c r="B1944" i="18"/>
  <c r="B1449" i="18"/>
  <c r="C3138" i="18"/>
  <c r="B2784" i="18"/>
  <c r="C2870" i="18"/>
  <c r="B1633" i="18"/>
  <c r="C2324" i="18"/>
  <c r="C1439" i="18"/>
  <c r="C2188" i="18"/>
  <c r="B2992" i="18"/>
  <c r="C3650" i="18"/>
  <c r="D245" i="18"/>
  <c r="C1960" i="18"/>
  <c r="D520" i="18"/>
  <c r="B2833" i="18"/>
  <c r="C1989" i="18"/>
  <c r="B2376" i="18"/>
  <c r="B2175" i="18"/>
  <c r="C642" i="18"/>
  <c r="C1127" i="18"/>
  <c r="C2099" i="18"/>
  <c r="B2493" i="18"/>
  <c r="B2857" i="18"/>
  <c r="B2134" i="18"/>
  <c r="C3387" i="18"/>
  <c r="B514" i="18"/>
  <c r="C2977" i="18"/>
  <c r="B3256" i="18"/>
  <c r="B2745" i="18"/>
  <c r="B3485" i="18"/>
  <c r="B2981" i="18"/>
  <c r="B2798" i="18"/>
  <c r="C2698" i="18"/>
  <c r="B2950" i="18"/>
  <c r="B2761" i="18"/>
  <c r="C2594" i="18"/>
  <c r="B2223" i="18"/>
  <c r="C3376" i="18"/>
  <c r="C1983" i="18"/>
  <c r="B3424" i="18"/>
  <c r="D315" i="18"/>
  <c r="B3553" i="18"/>
  <c r="C3484" i="18"/>
  <c r="B3549" i="18"/>
  <c r="B3557" i="18"/>
  <c r="B456" i="18"/>
  <c r="B2700" i="18"/>
  <c r="C1891" i="18"/>
  <c r="C1896" i="18"/>
  <c r="C2334" i="18"/>
  <c r="C2127" i="18"/>
  <c r="C3511" i="18"/>
  <c r="B1712" i="18"/>
  <c r="C1556" i="18"/>
  <c r="C1720" i="18"/>
  <c r="C3133" i="18"/>
  <c r="B3244" i="18"/>
  <c r="B805" i="18"/>
  <c r="B1382" i="18"/>
  <c r="B1584" i="18"/>
  <c r="B2131" i="18"/>
  <c r="C1865" i="18"/>
  <c r="C1993" i="18"/>
  <c r="D367" i="18"/>
  <c r="C3441" i="18"/>
  <c r="C3541" i="18"/>
  <c r="B1133" i="18"/>
  <c r="C1345" i="18"/>
  <c r="C2617" i="18"/>
  <c r="D213" i="18"/>
  <c r="B1204" i="18"/>
  <c r="B2753" i="18"/>
  <c r="B1489" i="18"/>
  <c r="C1082" i="18"/>
  <c r="B3379" i="18"/>
  <c r="D3674" i="18"/>
  <c r="C326" i="18"/>
  <c r="C957" i="18"/>
  <c r="C3645" i="18"/>
  <c r="C1772" i="18"/>
  <c r="B3302" i="18"/>
  <c r="B2516" i="18"/>
  <c r="D645" i="18"/>
  <c r="B3361" i="18"/>
  <c r="C2327" i="18"/>
  <c r="C3509" i="18"/>
  <c r="B1359" i="18"/>
  <c r="C3640" i="18"/>
  <c r="B3525" i="18"/>
  <c r="D1048" i="18"/>
  <c r="B984" i="18"/>
  <c r="C2906" i="18"/>
  <c r="D747" i="18"/>
  <c r="B2288" i="18"/>
  <c r="C2534" i="18"/>
  <c r="B2326" i="18"/>
  <c r="B2919" i="18"/>
  <c r="C1523" i="18"/>
  <c r="D782" i="18"/>
  <c r="C3609" i="18"/>
  <c r="C463" i="18"/>
  <c r="C1302" i="18"/>
  <c r="C1536" i="18"/>
  <c r="C1719" i="18"/>
  <c r="C1553" i="18"/>
  <c r="B1847" i="18"/>
  <c r="C2686" i="18"/>
  <c r="B1919" i="18"/>
  <c r="C3063" i="18"/>
  <c r="C3019" i="18"/>
  <c r="C3391" i="18"/>
  <c r="B2204" i="18"/>
  <c r="B1350" i="18"/>
  <c r="C1858" i="18"/>
  <c r="B2819" i="18"/>
  <c r="B1931" i="18"/>
  <c r="B1593" i="18"/>
  <c r="B3064" i="18"/>
  <c r="B551" i="18"/>
  <c r="B1711" i="18"/>
  <c r="D221" i="18"/>
  <c r="C755" i="18"/>
  <c r="B2908" i="18"/>
  <c r="C884" i="18"/>
  <c r="B3528" i="18"/>
  <c r="B1864" i="18"/>
  <c r="C3395" i="18"/>
  <c r="D1042" i="18"/>
  <c r="B1700" i="18"/>
  <c r="B707" i="18"/>
  <c r="B1858" i="18"/>
  <c r="D1280" i="18"/>
  <c r="B2949" i="18"/>
  <c r="C1151" i="18"/>
  <c r="B2563" i="18"/>
  <c r="B3332" i="18"/>
  <c r="B3198" i="18"/>
  <c r="B1051" i="18"/>
  <c r="C3655" i="18"/>
  <c r="B3139" i="18"/>
  <c r="C3083" i="18"/>
  <c r="D1170" i="18"/>
  <c r="B1259" i="18"/>
  <c r="C3402" i="18"/>
  <c r="C679" i="18"/>
  <c r="D366" i="18"/>
  <c r="D1268" i="18"/>
  <c r="C2420" i="18"/>
  <c r="C2423" i="18"/>
  <c r="C961" i="18"/>
  <c r="B3159" i="18"/>
  <c r="C2949" i="18"/>
  <c r="C734" i="18"/>
  <c r="C2549" i="18"/>
  <c r="C2075" i="18"/>
  <c r="B3306" i="18"/>
  <c r="C2001" i="18"/>
  <c r="C2829" i="18"/>
  <c r="B2914" i="18"/>
  <c r="C2668" i="18"/>
  <c r="C843" i="18"/>
  <c r="B2969" i="18"/>
  <c r="C836" i="18"/>
  <c r="C3456" i="18"/>
  <c r="C2045" i="18"/>
  <c r="C1362" i="18"/>
  <c r="B1976" i="18"/>
  <c r="C3152" i="18"/>
  <c r="C2252" i="18"/>
  <c r="C3520" i="18"/>
  <c r="B2132" i="18"/>
  <c r="B520" i="18"/>
  <c r="B305" i="18"/>
  <c r="B1332" i="18"/>
  <c r="B3377" i="18"/>
  <c r="C2959" i="18"/>
  <c r="B2076" i="18"/>
  <c r="B972" i="18"/>
  <c r="C3351" i="18"/>
  <c r="B3609" i="18"/>
  <c r="C1047" i="18"/>
  <c r="B2574" i="18"/>
  <c r="B1182" i="18"/>
  <c r="C2986" i="18"/>
  <c r="B2538" i="18"/>
  <c r="C1747" i="18"/>
  <c r="B2621" i="18"/>
  <c r="B3595" i="18"/>
  <c r="C1875" i="18"/>
  <c r="B282" i="18"/>
  <c r="B676" i="18"/>
  <c r="B960" i="18"/>
  <c r="C1886" i="18"/>
  <c r="C3445" i="18"/>
  <c r="B3559" i="18"/>
  <c r="B570" i="18"/>
  <c r="B3260" i="18"/>
  <c r="B3489" i="18"/>
  <c r="C3615" i="18"/>
  <c r="C729" i="18"/>
  <c r="B1631" i="18"/>
  <c r="B2166" i="18"/>
  <c r="D223" i="18"/>
  <c r="B1772" i="18"/>
  <c r="C1479" i="18"/>
  <c r="C1662" i="18"/>
  <c r="B3577" i="18"/>
  <c r="B509" i="18"/>
  <c r="C3553" i="18"/>
  <c r="D1348" i="18"/>
  <c r="C3056" i="18"/>
  <c r="C418" i="18"/>
  <c r="D1003" i="18"/>
  <c r="B2517" i="18"/>
  <c r="C2695" i="18"/>
  <c r="C3111" i="18"/>
  <c r="B2762" i="18"/>
  <c r="C3367" i="18"/>
  <c r="C2181" i="18"/>
  <c r="B65" i="18"/>
  <c r="B2902" i="18"/>
  <c r="C1953" i="18"/>
  <c r="C2166" i="18"/>
  <c r="C2863" i="18"/>
  <c r="B2683" i="18"/>
  <c r="B2615" i="18"/>
  <c r="B2748" i="18"/>
  <c r="C2383" i="18"/>
  <c r="C3256" i="18"/>
  <c r="D1316" i="18"/>
  <c r="C2042" i="18"/>
  <c r="B1411" i="18"/>
  <c r="B3220" i="18"/>
  <c r="C3329" i="18"/>
  <c r="B3474" i="18"/>
  <c r="B2255" i="18"/>
  <c r="C2322" i="18"/>
  <c r="C2910" i="18"/>
  <c r="C2277" i="18"/>
  <c r="C3463" i="18"/>
  <c r="B3166" i="18"/>
  <c r="C3156" i="18"/>
  <c r="C539" i="18"/>
  <c r="D627" i="18"/>
  <c r="B1834" i="18"/>
  <c r="C3191" i="18"/>
  <c r="C2141" i="18"/>
  <c r="B672" i="18"/>
  <c r="D681" i="18"/>
  <c r="C461" i="18"/>
  <c r="B2379" i="18"/>
  <c r="D1195" i="18"/>
  <c r="C868" i="18"/>
  <c r="C1591" i="18"/>
  <c r="B1666" i="18"/>
  <c r="B3494" i="18"/>
  <c r="B1803" i="18"/>
  <c r="C1306" i="18"/>
  <c r="B474" i="18"/>
  <c r="B2923" i="18"/>
  <c r="C421" i="18"/>
  <c r="C2651" i="18"/>
  <c r="B3132" i="18"/>
  <c r="C1585" i="18"/>
  <c r="C2951" i="18"/>
  <c r="D289" i="18"/>
  <c r="B3580" i="18"/>
  <c r="C3194" i="18"/>
  <c r="D907" i="18"/>
  <c r="C2424" i="18"/>
  <c r="C3104" i="18"/>
  <c r="B2115" i="18"/>
  <c r="B1937" i="18"/>
  <c r="C984" i="18"/>
  <c r="C2353" i="18"/>
  <c r="B746" i="18"/>
  <c r="C2819" i="18"/>
  <c r="C229" i="18"/>
  <c r="C325" i="18"/>
  <c r="C1818" i="18"/>
  <c r="C1217" i="18"/>
  <c r="C3693" i="18"/>
  <c r="B1271" i="18"/>
  <c r="C2794" i="18"/>
  <c r="B2078" i="18"/>
  <c r="B3325" i="18"/>
  <c r="C3130" i="18"/>
  <c r="B3131" i="18"/>
  <c r="B2369" i="18"/>
  <c r="B34" i="18"/>
  <c r="B3586" i="18"/>
  <c r="B3624" i="18"/>
  <c r="B2860" i="18"/>
  <c r="D407" i="18"/>
  <c r="C1861" i="18"/>
  <c r="C3077" i="18"/>
  <c r="C3419" i="18"/>
  <c r="B3569" i="18"/>
  <c r="C3052" i="18"/>
  <c r="B3649" i="18"/>
  <c r="D262" i="18"/>
  <c r="D867" i="18"/>
  <c r="C2672" i="18"/>
  <c r="B2313" i="18"/>
  <c r="B2893" i="18"/>
  <c r="C1180" i="18"/>
  <c r="C2603" i="18"/>
  <c r="B3510" i="18"/>
  <c r="C3551" i="18"/>
  <c r="B1707" i="18"/>
  <c r="B1484" i="18"/>
  <c r="C1495" i="18"/>
  <c r="B1494" i="18"/>
  <c r="B3572" i="18"/>
  <c r="C2368" i="18"/>
  <c r="B2831" i="18"/>
  <c r="B3660" i="18"/>
  <c r="D341" i="18"/>
  <c r="B3359" i="18"/>
  <c r="B2504" i="18"/>
  <c r="C2524" i="18"/>
  <c r="B3053" i="18"/>
  <c r="C1995" i="18"/>
  <c r="C3273" i="18"/>
  <c r="C1798" i="18"/>
  <c r="B2023" i="18"/>
  <c r="B3102" i="18"/>
  <c r="C2173" i="18"/>
  <c r="C232" i="18"/>
  <c r="C1696" i="18"/>
  <c r="C3053" i="18"/>
  <c r="C1795" i="18"/>
  <c r="B252" i="18"/>
  <c r="C2397" i="18"/>
  <c r="B2939" i="18"/>
  <c r="C1620" i="18"/>
  <c r="C1250" i="18"/>
  <c r="B1744" i="18"/>
  <c r="C3429" i="18"/>
  <c r="C2135" i="18"/>
  <c r="D936" i="18"/>
  <c r="C3625" i="18"/>
  <c r="C1429" i="18"/>
  <c r="B2070" i="18"/>
  <c r="B3664" i="18"/>
  <c r="B1184" i="18"/>
  <c r="B1264" i="18"/>
  <c r="C2016" i="18"/>
  <c r="B1928" i="18"/>
  <c r="B465" i="18"/>
  <c r="C2879" i="18"/>
  <c r="D822" i="18"/>
  <c r="C3245" i="18"/>
  <c r="B2383" i="18"/>
  <c r="B1347" i="18"/>
  <c r="C1935" i="18"/>
  <c r="D1275" i="18"/>
  <c r="B351" i="18"/>
  <c r="C1977" i="18"/>
  <c r="B3505" i="18"/>
  <c r="B62" i="18"/>
  <c r="D1100" i="18"/>
  <c r="B2086" i="18"/>
  <c r="C1121" i="18"/>
  <c r="C3313" i="18"/>
  <c r="C3498" i="18"/>
  <c r="C2224" i="18"/>
  <c r="C2996" i="18"/>
  <c r="B1825" i="18"/>
  <c r="B3726" i="18"/>
  <c r="D326" i="18"/>
  <c r="C2331" i="18"/>
  <c r="B3566" i="18"/>
  <c r="C3325" i="18"/>
  <c r="C3526" i="18"/>
  <c r="B2746" i="18"/>
  <c r="B343" i="18"/>
  <c r="C1819" i="18"/>
  <c r="C2317" i="18"/>
  <c r="C800" i="18"/>
  <c r="B2147" i="18"/>
  <c r="C3505" i="18"/>
  <c r="C2606" i="18"/>
  <c r="B3348" i="18"/>
  <c r="D1231" i="18"/>
  <c r="B2216" i="18"/>
  <c r="C3382" i="18"/>
  <c r="D882" i="18"/>
  <c r="B1287" i="18"/>
  <c r="C3185" i="18"/>
  <c r="B1539" i="18"/>
  <c r="C1411" i="18"/>
  <c r="C1162" i="18"/>
  <c r="B732" i="18"/>
  <c r="B2198" i="18"/>
  <c r="D1270" i="18"/>
  <c r="B3521" i="18"/>
  <c r="C700" i="18"/>
  <c r="B3167" i="18"/>
  <c r="B3338" i="18"/>
  <c r="B3109" i="18"/>
  <c r="C1033" i="18"/>
  <c r="B3495" i="18"/>
  <c r="C1497" i="18"/>
  <c r="B1725" i="18"/>
  <c r="B3563" i="18"/>
  <c r="B1059" i="18"/>
  <c r="B1254" i="18"/>
  <c r="C2656" i="18"/>
  <c r="B314" i="18"/>
  <c r="C733" i="18"/>
  <c r="C1838" i="18"/>
  <c r="B3386" i="18"/>
  <c r="B3249" i="18"/>
  <c r="D636" i="18"/>
  <c r="C2909" i="18"/>
  <c r="C636" i="18"/>
  <c r="C612" i="18"/>
  <c r="B3653" i="18"/>
  <c r="C2970" i="18"/>
  <c r="C1963" i="18"/>
  <c r="C3585" i="18"/>
  <c r="C3277" i="18"/>
  <c r="D821" i="18"/>
  <c r="C2538" i="18"/>
  <c r="B755" i="18"/>
  <c r="B1720" i="18"/>
  <c r="B2782" i="18"/>
  <c r="B3247" i="18"/>
  <c r="B2444" i="18"/>
  <c r="C1752" i="18"/>
  <c r="B849" i="18"/>
  <c r="B1841" i="18"/>
  <c r="C540" i="18"/>
  <c r="B3322" i="18"/>
  <c r="B3592" i="18"/>
  <c r="B2546" i="18"/>
  <c r="B370" i="18"/>
  <c r="B127" i="18"/>
  <c r="C915" i="18"/>
  <c r="B1400" i="18"/>
  <c r="B3396" i="18"/>
  <c r="B2974" i="18"/>
  <c r="C3603" i="18"/>
  <c r="B3435" i="18"/>
  <c r="C610" i="18"/>
  <c r="B1947" i="18"/>
  <c r="B2523" i="18"/>
  <c r="C1573" i="18"/>
  <c r="C2520" i="18"/>
  <c r="B2149" i="18"/>
  <c r="D1296" i="18"/>
  <c r="B3034" i="18"/>
  <c r="B2736" i="18"/>
  <c r="D989" i="18"/>
  <c r="B3017" i="18"/>
  <c r="B3400" i="18"/>
  <c r="B2673" i="18"/>
  <c r="C3676" i="18"/>
  <c r="C2753" i="18"/>
  <c r="C2783" i="18"/>
  <c r="B3512" i="18"/>
  <c r="C1602" i="18"/>
  <c r="B2306" i="18"/>
  <c r="B2030" i="18"/>
  <c r="B3390" i="18"/>
  <c r="C622" i="18"/>
  <c r="D293" i="18"/>
  <c r="B1802" i="18"/>
  <c r="C2555" i="18"/>
  <c r="B2533" i="18"/>
  <c r="D445" i="18"/>
  <c r="B2795" i="18"/>
  <c r="B806" i="18"/>
  <c r="C2674" i="18"/>
  <c r="B2988" i="18"/>
  <c r="B2140" i="18"/>
  <c r="C2349" i="18"/>
  <c r="B2734" i="18"/>
  <c r="C1663" i="18"/>
  <c r="C365" i="18"/>
  <c r="C2193" i="18"/>
  <c r="D630" i="18"/>
  <c r="B1798" i="18"/>
  <c r="C1751" i="18"/>
  <c r="C234" i="18"/>
  <c r="B3655" i="18"/>
  <c r="C2087" i="18"/>
  <c r="B1434" i="18"/>
  <c r="D760" i="18"/>
  <c r="C3183" i="18"/>
  <c r="B3142" i="18"/>
  <c r="B2815" i="18"/>
  <c r="B180" i="18"/>
  <c r="B1729" i="18"/>
  <c r="B2655" i="18"/>
  <c r="B3141" i="18"/>
  <c r="B1373" i="18"/>
  <c r="C3529" i="18"/>
  <c r="B307" i="18"/>
  <c r="B3370" i="18"/>
  <c r="C2093" i="18"/>
  <c r="B2060" i="18"/>
  <c r="B2623" i="18"/>
  <c r="C3331" i="18"/>
  <c r="D992" i="18"/>
  <c r="C2400" i="18"/>
  <c r="B3476" i="18"/>
  <c r="C3359" i="18"/>
  <c r="C744" i="18"/>
  <c r="D402" i="18"/>
  <c r="B2887" i="18"/>
  <c r="B1208" i="18"/>
  <c r="D1337" i="18"/>
  <c r="B1438" i="18"/>
  <c r="B2743" i="18"/>
  <c r="B2293" i="18"/>
  <c r="D3688" i="18"/>
  <c r="D1327" i="18"/>
  <c r="B2052" i="18"/>
  <c r="C2060" i="18"/>
  <c r="B2637" i="18"/>
  <c r="C3124" i="18"/>
  <c r="C2388" i="18"/>
  <c r="D793" i="18"/>
  <c r="C2461" i="18"/>
  <c r="C3208" i="18"/>
  <c r="C2598" i="18"/>
  <c r="D745" i="18"/>
  <c r="C873" i="18"/>
  <c r="C2940" i="18"/>
  <c r="B2418" i="18"/>
  <c r="B2648" i="18"/>
  <c r="C2057" i="18"/>
  <c r="B2882" i="18"/>
  <c r="B2618" i="18"/>
  <c r="C2004" i="18"/>
  <c r="B3248" i="18"/>
  <c r="B2225" i="18"/>
  <c r="C1133" i="18"/>
  <c r="C2635" i="18"/>
  <c r="B1988" i="18"/>
  <c r="C1736" i="18"/>
  <c r="C3466" i="18"/>
  <c r="C1870" i="18"/>
  <c r="C1660" i="18"/>
  <c r="C527" i="18"/>
  <c r="C3260" i="18"/>
  <c r="B2866" i="18"/>
  <c r="B1217" i="18"/>
  <c r="D1299" i="18"/>
  <c r="C2998" i="18"/>
  <c r="B3133" i="18"/>
  <c r="C2936" i="18"/>
  <c r="C1006" i="18"/>
  <c r="C1579" i="18"/>
  <c r="D1257" i="18"/>
  <c r="B2740" i="18"/>
  <c r="B3607" i="18"/>
  <c r="C3661" i="18"/>
  <c r="B2372" i="18"/>
  <c r="B620" i="18"/>
  <c r="C1631" i="18"/>
  <c r="B1952" i="18"/>
  <c r="C1120" i="18"/>
  <c r="C3481" i="18"/>
  <c r="C2953" i="18"/>
  <c r="D66" i="18"/>
  <c r="B3007" i="18"/>
  <c r="B1286" i="18"/>
  <c r="C1888" i="18"/>
  <c r="B3647" i="18"/>
  <c r="C2649" i="18"/>
  <c r="C348" i="18"/>
  <c r="B2826" i="18"/>
  <c r="C3523" i="18"/>
  <c r="B2539" i="18"/>
  <c r="B3273" i="18"/>
  <c r="B2287" i="18"/>
  <c r="B3191" i="18"/>
  <c r="C1955" i="18"/>
  <c r="C2311" i="18"/>
  <c r="C1184" i="18"/>
  <c r="B2156" i="18"/>
  <c r="B1104" i="18"/>
  <c r="B3149" i="18"/>
  <c r="B2629" i="18"/>
  <c r="B3055" i="18"/>
  <c r="C1401" i="18"/>
  <c r="C1797" i="18"/>
  <c r="B2594" i="18"/>
  <c r="C3070" i="18"/>
  <c r="B2461" i="18"/>
  <c r="C2527" i="18"/>
  <c r="B1565" i="18"/>
  <c r="C830" i="18"/>
  <c r="B2671" i="18"/>
  <c r="B2794" i="18"/>
  <c r="B2351" i="18"/>
  <c r="C1334" i="18"/>
  <c r="B2889" i="18"/>
  <c r="C2784" i="18"/>
  <c r="C2893" i="18"/>
  <c r="C2207" i="18"/>
  <c r="B2142" i="18"/>
  <c r="C3294" i="18"/>
  <c r="B3628" i="18"/>
  <c r="B1606" i="18"/>
  <c r="C949" i="18"/>
  <c r="B485" i="18"/>
  <c r="C2716" i="18"/>
  <c r="D1065" i="18"/>
  <c r="C2897" i="18"/>
  <c r="C1241" i="18"/>
  <c r="C2174" i="18"/>
  <c r="C2847" i="18"/>
  <c r="D344" i="18"/>
  <c r="B3380" i="18"/>
  <c r="B3203" i="18"/>
  <c r="B3173" i="18"/>
  <c r="C1743" i="18"/>
  <c r="B1795" i="18"/>
  <c r="B828" i="18"/>
  <c r="C948" i="18"/>
  <c r="C1452" i="18"/>
  <c r="B2742" i="18"/>
  <c r="D279" i="18"/>
  <c r="C2948" i="18"/>
  <c r="C985" i="18"/>
  <c r="B1887" i="18"/>
  <c r="B2484" i="18"/>
  <c r="B2087" i="18"/>
  <c r="C2481" i="18"/>
  <c r="D853" i="18"/>
  <c r="C1667" i="18"/>
  <c r="C2929" i="18"/>
  <c r="C1661" i="18"/>
  <c r="B2402" i="18"/>
  <c r="B3320" i="18"/>
  <c r="B1564" i="18"/>
  <c r="B2099" i="18"/>
  <c r="C1030" i="18"/>
  <c r="D322" i="18"/>
  <c r="C77" i="18"/>
  <c r="B3615" i="18"/>
  <c r="C807" i="18"/>
  <c r="B2389" i="18"/>
  <c r="C2085" i="18"/>
  <c r="C3097" i="18"/>
  <c r="C2220" i="18"/>
  <c r="C3556" i="18"/>
  <c r="C2240" i="18"/>
  <c r="C1521" i="18"/>
  <c r="C3046" i="18"/>
  <c r="B1387" i="18"/>
  <c r="D1105" i="18"/>
  <c r="B585" i="18"/>
  <c r="D1235" i="18"/>
  <c r="B2940" i="18"/>
  <c r="C818" i="18"/>
  <c r="B181" i="18"/>
  <c r="C2561" i="18"/>
  <c r="B566" i="18"/>
  <c r="B222" i="18"/>
  <c r="B748" i="18"/>
  <c r="C3247" i="18"/>
  <c r="C2223" i="18"/>
  <c r="C3165" i="18"/>
  <c r="B1738" i="18"/>
  <c r="C1999" i="18"/>
  <c r="C665" i="18"/>
  <c r="B3072" i="18"/>
  <c r="B745" i="18"/>
  <c r="C2975" i="18"/>
  <c r="C1022" i="18"/>
  <c r="C2074" i="18"/>
  <c r="B724" i="18"/>
  <c r="B2603" i="18"/>
  <c r="B2261" i="18"/>
  <c r="D871" i="18"/>
  <c r="C1964" i="18"/>
  <c r="B2535" i="18"/>
  <c r="B952" i="18"/>
  <c r="C2714" i="18"/>
  <c r="C1692" i="18"/>
  <c r="C964" i="18"/>
  <c r="B2152" i="18"/>
  <c r="C2809" i="18"/>
  <c r="B2364" i="18"/>
  <c r="D3690" i="18"/>
  <c r="B2464" i="18"/>
  <c r="C2901" i="18"/>
  <c r="B2754" i="18"/>
  <c r="B1188" i="18"/>
  <c r="C3295" i="18"/>
  <c r="B2803" i="18"/>
  <c r="C2607" i="18"/>
  <c r="B1766" i="18"/>
  <c r="B3081" i="18"/>
  <c r="C986" i="18"/>
  <c r="C2507" i="18"/>
  <c r="B2008" i="18"/>
  <c r="C2467" i="18"/>
  <c r="B1615" i="18"/>
  <c r="C1686" i="18"/>
  <c r="B2996" i="18"/>
  <c r="B2365" i="18"/>
  <c r="C2282" i="18"/>
  <c r="B270" i="18"/>
  <c r="B2508" i="18"/>
  <c r="C3480" i="18"/>
  <c r="B2021" i="18"/>
  <c r="B1756" i="18"/>
  <c r="B1342" i="18"/>
  <c r="B2345" i="18"/>
  <c r="B3533" i="18"/>
  <c r="B3698" i="18"/>
  <c r="B1548" i="18"/>
  <c r="C1024" i="18"/>
  <c r="C3238" i="18"/>
  <c r="D908" i="18"/>
  <c r="C3145" i="18"/>
  <c r="B1871" i="18"/>
  <c r="D464" i="18"/>
  <c r="B2254" i="18"/>
  <c r="C2046" i="18"/>
  <c r="B2425" i="18"/>
  <c r="B2766" i="18"/>
  <c r="B1787" i="18"/>
  <c r="C1624" i="18"/>
  <c r="B2296" i="18"/>
  <c r="B2475" i="18"/>
  <c r="B1762" i="18"/>
  <c r="B763" i="18"/>
  <c r="C735" i="18"/>
  <c r="B2935" i="18"/>
  <c r="C2697" i="18"/>
  <c r="C2914" i="18"/>
  <c r="B1496" i="18"/>
  <c r="B3371" i="18"/>
  <c r="C1637" i="18"/>
  <c r="D518" i="18"/>
  <c r="B2608" i="18"/>
  <c r="B725" i="18"/>
  <c r="C662" i="18"/>
  <c r="D3672" i="18"/>
  <c r="B2104" i="18"/>
  <c r="B1957" i="18"/>
  <c r="B919" i="18"/>
  <c r="D736" i="18"/>
  <c r="B1964" i="18"/>
  <c r="C2860" i="18"/>
  <c r="C1783" i="18"/>
  <c r="C1041" i="18"/>
  <c r="C2591" i="18"/>
  <c r="B1522" i="18"/>
  <c r="B3235" i="18"/>
  <c r="B3385" i="18"/>
  <c r="C2515" i="18"/>
  <c r="C2153" i="18"/>
  <c r="C3666" i="18"/>
  <c r="B1418" i="18"/>
  <c r="B1862" i="18"/>
  <c r="C3084" i="18"/>
  <c r="B3336" i="18"/>
  <c r="B2029" i="18"/>
  <c r="C2885" i="18"/>
  <c r="B600" i="18"/>
  <c r="B3070" i="18"/>
  <c r="C2681" i="18"/>
  <c r="B1974" i="18"/>
  <c r="C2132" i="18"/>
  <c r="B2398" i="18"/>
  <c r="C2627" i="18"/>
  <c r="B2534" i="18"/>
  <c r="B3448" i="18"/>
  <c r="B1794" i="18"/>
  <c r="B1547" i="18"/>
  <c r="B3436" i="18"/>
  <c r="B772" i="18"/>
  <c r="C2413" i="18"/>
  <c r="C849" i="18"/>
  <c r="B45" i="18"/>
  <c r="B2998" i="18"/>
  <c r="B1523" i="18"/>
  <c r="C1346" i="18"/>
  <c r="B1203" i="18"/>
  <c r="C413" i="18"/>
  <c r="C2688" i="18"/>
  <c r="C2952" i="18"/>
  <c r="B1492" i="18"/>
  <c r="C1874" i="18"/>
  <c r="C2522" i="18"/>
  <c r="C1948" i="18"/>
  <c r="B1537" i="18"/>
  <c r="C3099" i="18"/>
  <c r="C3041" i="18"/>
  <c r="B1925" i="18"/>
  <c r="C2040" i="18"/>
  <c r="C542" i="18"/>
  <c r="C2508" i="18"/>
  <c r="C2770" i="18"/>
  <c r="B1589" i="18"/>
  <c r="B3316" i="18"/>
  <c r="B1848" i="18"/>
  <c r="B1630" i="18"/>
  <c r="B2903" i="18"/>
  <c r="C489" i="18"/>
  <c r="C2399" i="18"/>
  <c r="B295" i="18"/>
  <c r="D224" i="18"/>
  <c r="C2611" i="18"/>
  <c r="D893" i="18"/>
  <c r="C2712" i="18"/>
  <c r="C3599" i="18"/>
  <c r="B3179" i="18"/>
  <c r="B339" i="18"/>
  <c r="B920" i="18"/>
  <c r="B1465" i="18"/>
  <c r="B717" i="18"/>
  <c r="C3543" i="18"/>
  <c r="B2487" i="18"/>
  <c r="C3340" i="18"/>
  <c r="B903" i="18"/>
  <c r="C1669" i="18"/>
  <c r="C937" i="18"/>
  <c r="C3679" i="18"/>
  <c r="B2811" i="18"/>
  <c r="B3473" i="18"/>
  <c r="B1750" i="18"/>
  <c r="C3469" i="18"/>
  <c r="C1308" i="18"/>
  <c r="D641" i="18"/>
  <c r="C3494" i="18"/>
  <c r="B2573" i="18"/>
  <c r="C3230" i="18"/>
  <c r="C2510" i="18"/>
  <c r="B3346" i="18"/>
  <c r="C2489" i="18"/>
  <c r="C2283" i="18"/>
  <c r="C2921" i="18"/>
  <c r="B3112" i="18"/>
  <c r="C2723" i="18"/>
  <c r="C2533" i="18"/>
  <c r="C3477" i="18"/>
  <c r="B2684" i="18"/>
  <c r="D238" i="18"/>
  <c r="B1636" i="18"/>
  <c r="B3182" i="18"/>
  <c r="D637" i="18"/>
  <c r="B1774" i="18"/>
  <c r="C1561" i="18"/>
  <c r="C785" i="18"/>
  <c r="C2342" i="18"/>
  <c r="B2064" i="18"/>
  <c r="B2206" i="18"/>
  <c r="D443" i="18"/>
  <c r="B2921" i="18"/>
  <c r="C1442" i="18"/>
  <c r="C2134" i="18"/>
  <c r="B2289" i="18"/>
  <c r="B2962" i="18"/>
  <c r="C2448" i="18"/>
  <c r="B1955" i="18"/>
  <c r="B653" i="18"/>
  <c r="C1933" i="18"/>
  <c r="B251" i="18"/>
  <c r="B2550" i="18"/>
  <c r="C2531" i="18"/>
  <c r="B121" i="18"/>
  <c r="C3234" i="18"/>
  <c r="C3229" i="18"/>
  <c r="B2634" i="18"/>
  <c r="C3172" i="18"/>
  <c r="C3131" i="18"/>
  <c r="D1018" i="18"/>
  <c r="C1828" i="18"/>
  <c r="C2779" i="18"/>
  <c r="B3262" i="18"/>
  <c r="C3190" i="18"/>
  <c r="B923" i="18"/>
  <c r="B2435" i="18"/>
  <c r="C2509" i="18"/>
  <c r="C2922" i="18"/>
  <c r="C659" i="18"/>
  <c r="B2912" i="18"/>
  <c r="B2318" i="18"/>
  <c r="C3628" i="18"/>
  <c r="C3213" i="18"/>
  <c r="C2321" i="18"/>
  <c r="C1680" i="18"/>
  <c r="B874" i="18"/>
  <c r="B306" i="18"/>
  <c r="C2920" i="18"/>
  <c r="B1801" i="18"/>
  <c r="C1427" i="18"/>
  <c r="B2942" i="18"/>
  <c r="C310" i="18"/>
  <c r="D288" i="18"/>
  <c r="C369" i="18"/>
  <c r="B2082" i="18"/>
  <c r="B349" i="18"/>
  <c r="C2926" i="18"/>
  <c r="B3331" i="18"/>
  <c r="C1672" i="18"/>
  <c r="B1784" i="18"/>
  <c r="C3540" i="18"/>
  <c r="C2669" i="18"/>
  <c r="C1548" i="18"/>
  <c r="B1915" i="18"/>
  <c r="C1580" i="18"/>
  <c r="B472" i="18"/>
  <c r="D1197" i="18"/>
  <c r="C3328" i="18"/>
  <c r="B2694" i="18"/>
  <c r="B3115" i="18"/>
  <c r="D267" i="18"/>
  <c r="C1358" i="18"/>
  <c r="C998" i="18"/>
  <c r="B2267" i="18"/>
  <c r="C761" i="18"/>
  <c r="B3225" i="18"/>
  <c r="D413" i="18"/>
  <c r="B1236" i="18"/>
  <c r="D805" i="18"/>
  <c r="B2928" i="18"/>
  <c r="C3683" i="18"/>
  <c r="C1954" i="18"/>
  <c r="D1300" i="18"/>
  <c r="B2643" i="18"/>
  <c r="B2669" i="18"/>
  <c r="C995" i="18"/>
  <c r="C736" i="18"/>
  <c r="B2568" i="18"/>
  <c r="B2307" i="18"/>
  <c r="C2364" i="18"/>
  <c r="B2396" i="18"/>
  <c r="C2545" i="18"/>
  <c r="D476" i="18"/>
  <c r="B2006" i="18"/>
  <c r="D1215" i="18"/>
  <c r="B525" i="18"/>
  <c r="B1032" i="18"/>
  <c r="B3585" i="18"/>
  <c r="B2350" i="18"/>
  <c r="C44" i="18"/>
  <c r="C2482" i="18"/>
  <c r="C2272" i="18"/>
  <c r="C2553" i="18"/>
  <c r="C3193" i="18"/>
  <c r="B2248" i="18"/>
  <c r="B2620" i="18"/>
  <c r="B3310" i="18"/>
  <c r="C2234" i="18"/>
  <c r="B3031" i="18"/>
  <c r="C1494" i="18"/>
  <c r="C2730" i="18"/>
  <c r="C641" i="18"/>
  <c r="B2034" i="18"/>
  <c r="B3567" i="18"/>
  <c r="B910" i="18"/>
  <c r="D76" i="18"/>
  <c r="C3011" i="18"/>
  <c r="D330" i="18"/>
  <c r="B1949" i="18"/>
  <c r="B3239" i="18"/>
  <c r="C1504" i="18"/>
  <c r="B3201" i="18"/>
  <c r="C3018" i="18"/>
  <c r="C2999" i="18"/>
  <c r="C2837" i="18"/>
  <c r="C518" i="18"/>
  <c r="C2883" i="18"/>
  <c r="C1648" i="18"/>
  <c r="C3527" i="18"/>
  <c r="C891" i="18"/>
  <c r="B3582" i="18"/>
  <c r="D774" i="18"/>
  <c r="C3184" i="18"/>
  <c r="C1655" i="18"/>
  <c r="D1223" i="18"/>
  <c r="B1244" i="18"/>
  <c r="B2572" i="18"/>
  <c r="C2030" i="18"/>
  <c r="B2749" i="18"/>
  <c r="B1983" i="18"/>
  <c r="B3601" i="18"/>
  <c r="C1158" i="18"/>
  <c r="B2049" i="18"/>
  <c r="B1476" i="18"/>
  <c r="C3110" i="18"/>
  <c r="B2150" i="18"/>
  <c r="D1201" i="18"/>
  <c r="C377" i="18"/>
  <c r="C3461" i="18"/>
  <c r="B118" i="18"/>
  <c r="B1691" i="18"/>
  <c r="B3556" i="18"/>
  <c r="D1276" i="18"/>
  <c r="C3673" i="18"/>
  <c r="B1518" i="18"/>
  <c r="D1313" i="18"/>
  <c r="B1994" i="18"/>
  <c r="D471" i="18"/>
  <c r="B3350" i="18"/>
  <c r="C1035" i="18"/>
  <c r="B3104" i="18"/>
  <c r="C974" i="18"/>
  <c r="C2107" i="18"/>
  <c r="C362" i="18"/>
  <c r="C2340" i="18"/>
  <c r="C2826" i="18"/>
  <c r="C675" i="18"/>
  <c r="D408" i="18"/>
  <c r="C2710" i="18"/>
  <c r="C3343" i="18"/>
  <c r="C3667" i="18"/>
  <c r="C1902" i="18"/>
  <c r="C1823" i="18"/>
  <c r="B3083" i="18"/>
  <c r="C2800" i="18"/>
  <c r="B2071" i="18"/>
  <c r="C2373" i="18"/>
  <c r="D3685" i="18"/>
  <c r="B2792" i="18"/>
  <c r="D1052" i="18"/>
  <c r="B2972" i="18"/>
  <c r="C2315" i="18"/>
  <c r="B2593" i="18"/>
  <c r="C2121" i="18"/>
  <c r="C3478" i="18"/>
  <c r="B1472" i="18"/>
  <c r="C2886" i="18"/>
  <c r="C3500" i="18"/>
  <c r="C2956" i="18"/>
  <c r="B1250" i="18"/>
  <c r="B2430" i="18"/>
  <c r="C3197" i="18"/>
  <c r="C3604" i="18"/>
  <c r="C2203" i="18"/>
  <c r="B3714" i="18"/>
  <c r="B3096" i="18"/>
  <c r="C3067" i="18"/>
  <c r="B3016" i="18"/>
  <c r="B1672" i="18"/>
  <c r="C2168" i="18"/>
  <c r="D57" i="18"/>
  <c r="C2601" i="18"/>
  <c r="C3278" i="18"/>
  <c r="C1769" i="18"/>
  <c r="B3534" i="18"/>
  <c r="B2410" i="18"/>
  <c r="B1086" i="18"/>
  <c r="C1970" i="18"/>
  <c r="C1304" i="18"/>
  <c r="B3205" i="18"/>
  <c r="B3188" i="18"/>
  <c r="B2356" i="18"/>
  <c r="C1484" i="18"/>
  <c r="C3205" i="18"/>
  <c r="B2995" i="18"/>
  <c r="C3380" i="18"/>
  <c r="B2723" i="18"/>
  <c r="C2547" i="18"/>
  <c r="C2661" i="18"/>
  <c r="B2501" i="18"/>
  <c r="C3555" i="18"/>
  <c r="B3293" i="18"/>
  <c r="C3037" i="18"/>
  <c r="C885" i="18"/>
  <c r="B3314" i="18"/>
  <c r="B606" i="18"/>
  <c r="B2399" i="18"/>
  <c r="C1178" i="18"/>
  <c r="C2501" i="18"/>
  <c r="C2747" i="18"/>
  <c r="B3536" i="18"/>
  <c r="B3015" i="18"/>
  <c r="B2802" i="18"/>
  <c r="C2329" i="18"/>
  <c r="C2219" i="18"/>
  <c r="B636" i="18"/>
  <c r="C856" i="18"/>
  <c r="B1560" i="18"/>
  <c r="D525" i="18"/>
  <c r="C524" i="18"/>
  <c r="C417" i="18"/>
  <c r="C1820" i="18"/>
  <c r="C2024" i="18"/>
  <c r="B1501" i="18"/>
  <c r="C3465" i="18"/>
  <c r="B2239" i="18"/>
  <c r="D207" i="18"/>
  <c r="B1420" i="18"/>
  <c r="C2487" i="18"/>
  <c r="C3627" i="18"/>
  <c r="C3682" i="18"/>
  <c r="C1943" i="18"/>
  <c r="B3576" i="18"/>
  <c r="C987" i="18"/>
  <c r="B1902" i="18"/>
  <c r="C2693" i="18"/>
  <c r="C440" i="18"/>
  <c r="B3030" i="18"/>
  <c r="B1290" i="18"/>
  <c r="B385" i="18"/>
  <c r="C2110" i="18"/>
  <c r="C613" i="18"/>
  <c r="B3368" i="18"/>
  <c r="C982" i="18"/>
  <c r="C3186" i="18"/>
  <c r="C3570" i="18"/>
  <c r="D784" i="18"/>
  <c r="B3099" i="18"/>
  <c r="B1973" i="18"/>
  <c r="B531" i="18"/>
  <c r="B2200" i="18"/>
  <c r="C903" i="18"/>
  <c r="B3280" i="18"/>
  <c r="C492" i="18"/>
  <c r="B561" i="18"/>
  <c r="C3040" i="18"/>
  <c r="B3111" i="18"/>
  <c r="B683" i="18"/>
  <c r="B2849" i="18"/>
  <c r="C1713" i="18"/>
  <c r="B536" i="18"/>
  <c r="C1555" i="18"/>
  <c r="B2790" i="18"/>
  <c r="B3074" i="18"/>
  <c r="C378" i="18"/>
  <c r="D1186" i="18"/>
  <c r="D658" i="18"/>
  <c r="C1800" i="18"/>
  <c r="B2503" i="18"/>
  <c r="C2802" i="18"/>
  <c r="C2727" i="18"/>
  <c r="C3338" i="18"/>
  <c r="B1687" i="18"/>
  <c r="B3724" i="18"/>
  <c r="B3085" i="18"/>
  <c r="B2459" i="18"/>
  <c r="B3621" i="18"/>
  <c r="C3431" i="18"/>
  <c r="C2163" i="18"/>
  <c r="C2577" i="18"/>
  <c r="B2407" i="18"/>
  <c r="B2146" i="18"/>
  <c r="C3573" i="18"/>
  <c r="C3293" i="18"/>
  <c r="B533" i="18"/>
  <c r="B1657" i="18"/>
  <c r="C2137" i="18"/>
  <c r="C2070" i="18"/>
  <c r="B1980" i="18"/>
  <c r="C2752" i="18"/>
  <c r="C3389" i="18"/>
  <c r="C1293" i="18"/>
  <c r="B126" i="18"/>
  <c r="B2373" i="18"/>
  <c r="B2463" i="18"/>
  <c r="B3636" i="18"/>
  <c r="B3404" i="18"/>
  <c r="B3105" i="18"/>
  <c r="C1276" i="18"/>
  <c r="B2956" i="18"/>
  <c r="B3135" i="18"/>
  <c r="C3210" i="18"/>
  <c r="C1368" i="18"/>
  <c r="B3337" i="18"/>
  <c r="C3516" i="18"/>
  <c r="C3252" i="18"/>
  <c r="B544" i="18"/>
  <c r="B2093" i="18"/>
  <c r="D1067" i="18"/>
  <c r="C2812" i="18"/>
  <c r="B3215" i="18"/>
  <c r="B2701" i="18"/>
  <c r="C1649" i="18"/>
  <c r="C2017" i="18"/>
  <c r="C2539" i="18"/>
  <c r="B1297" i="18"/>
  <c r="C1754" i="18"/>
  <c r="B2332" i="18"/>
  <c r="B3541" i="18"/>
  <c r="C2411" i="18"/>
  <c r="B2886" i="18"/>
  <c r="B2229" i="18"/>
  <c r="D1115" i="18"/>
  <c r="C3471" i="18"/>
  <c r="B2335" i="18"/>
  <c r="D1329" i="18"/>
  <c r="C1435" i="18"/>
  <c r="C1732" i="18"/>
  <c r="C3378" i="18"/>
  <c r="D843" i="18"/>
  <c r="C513" i="18"/>
  <c r="C1303" i="18"/>
  <c r="C1856" i="18"/>
  <c r="B224" i="18"/>
  <c r="D319" i="18"/>
  <c r="C2857" i="18"/>
  <c r="B1655" i="18"/>
  <c r="B1821" i="18"/>
  <c r="D3692" i="18"/>
  <c r="C3103" i="18"/>
  <c r="B123" i="18"/>
  <c r="C2164" i="18"/>
  <c r="C2405" i="18"/>
  <c r="B3523" i="18"/>
  <c r="B2222" i="18"/>
  <c r="C2426" i="18"/>
  <c r="B1170" i="18"/>
  <c r="B1126" i="18"/>
  <c r="D1321" i="18"/>
  <c r="B2520" i="18"/>
  <c r="B2136" i="18"/>
  <c r="B1913" i="18"/>
  <c r="C1809" i="18"/>
  <c r="D982" i="18"/>
  <c r="B2947" i="18"/>
  <c r="B2212" i="18"/>
  <c r="B2818" i="18"/>
  <c r="B3488" i="18"/>
  <c r="B3117" i="18"/>
  <c r="C79" i="18"/>
  <c r="B68" i="18"/>
  <c r="D779" i="18"/>
  <c r="D1227" i="18"/>
  <c r="C2260" i="18"/>
  <c r="C2850" i="18"/>
  <c r="D913" i="18"/>
  <c r="B1426" i="18"/>
  <c r="C2303" i="18"/>
  <c r="D820" i="18"/>
  <c r="C3306" i="18"/>
  <c r="D765" i="18"/>
  <c r="B3357" i="18"/>
  <c r="C3528" i="18"/>
  <c r="B2584" i="18"/>
  <c r="B751" i="18"/>
  <c r="B1941" i="18"/>
  <c r="D300" i="18"/>
  <c r="B3646" i="18"/>
  <c r="B1362" i="18"/>
  <c r="B3209" i="18"/>
  <c r="B450" i="18"/>
  <c r="B463" i="18"/>
  <c r="C3420" i="18"/>
  <c r="B3324" i="18"/>
  <c r="C1374" i="18"/>
  <c r="C2187" i="18"/>
  <c r="D3676" i="18"/>
  <c r="B1792" i="18"/>
  <c r="D503" i="18"/>
  <c r="B3137" i="18"/>
  <c r="C2184" i="18"/>
  <c r="B2666" i="18"/>
  <c r="B2342" i="18"/>
  <c r="D997" i="18"/>
  <c r="C3407" i="18"/>
  <c r="C491" i="18"/>
  <c r="C678" i="18"/>
  <c r="B1327" i="18"/>
  <c r="C3118" i="18"/>
  <c r="C2067" i="18"/>
  <c r="B2870" i="18"/>
  <c r="C2105" i="18"/>
  <c r="B174" i="18"/>
  <c r="B977" i="18"/>
  <c r="B2583" i="18"/>
  <c r="D808" i="18"/>
  <c r="C324" i="18"/>
  <c r="C2933" i="18"/>
  <c r="B3265" i="18"/>
  <c r="B2591" i="18"/>
  <c r="C3550" i="18"/>
  <c r="B2807" i="18"/>
  <c r="B3389" i="18"/>
  <c r="B754" i="18"/>
  <c r="C3290" i="18"/>
  <c r="B3467" i="18"/>
  <c r="C1846" i="18"/>
  <c r="D611" i="18"/>
  <c r="B3023" i="18"/>
  <c r="C2642" i="18"/>
  <c r="C956" i="18"/>
  <c r="C1709" i="18"/>
  <c r="C3356" i="18"/>
  <c r="B3399" i="18"/>
  <c r="B3442" i="18"/>
  <c r="B272" i="18"/>
  <c r="B2785" i="18"/>
  <c r="C3692" i="18"/>
  <c r="B2525" i="18"/>
  <c r="B3408" i="18"/>
  <c r="C1966" i="18"/>
  <c r="B1549" i="18"/>
  <c r="C2428" i="18"/>
  <c r="C1542" i="18"/>
  <c r="D605" i="18"/>
  <c r="C1383" i="18"/>
  <c r="B3158" i="18"/>
  <c r="B1804" i="18"/>
  <c r="C3057" i="18"/>
  <c r="B962" i="18"/>
  <c r="B3366" i="18"/>
  <c r="B2582" i="18"/>
  <c r="B1638" i="18"/>
  <c r="B1697" i="18"/>
  <c r="C2055" i="18"/>
  <c r="C2869" i="18"/>
  <c r="B2828" i="18"/>
  <c r="B1659" i="18"/>
  <c r="B2249" i="18"/>
  <c r="C3123" i="18"/>
  <c r="B447" i="18"/>
  <c r="C3023" i="18"/>
  <c r="B1296" i="18"/>
  <c r="B3145" i="18"/>
  <c r="B3416" i="18"/>
  <c r="C2140" i="18"/>
  <c r="C2288" i="18"/>
  <c r="B2474" i="18"/>
  <c r="C1905" i="18"/>
  <c r="B1485" i="18"/>
  <c r="B193" i="18"/>
  <c r="C1860" i="18"/>
  <c r="B2011" i="18"/>
  <c r="D1126" i="18"/>
  <c r="C1600" i="18"/>
  <c r="C3179" i="18"/>
  <c r="C3242" i="18"/>
  <c r="C1354" i="18"/>
  <c r="C3272" i="18"/>
  <c r="B1914" i="18"/>
  <c r="C410" i="18"/>
  <c r="B2590" i="18"/>
  <c r="B1718" i="18"/>
  <c r="B1540" i="18"/>
  <c r="D370" i="18"/>
  <c r="C61" i="18"/>
  <c r="D218" i="18"/>
  <c r="D1304" i="18"/>
  <c r="C2963" i="18"/>
  <c r="C3163" i="18"/>
  <c r="C3425" i="18"/>
  <c r="D730" i="18"/>
  <c r="B3529" i="18"/>
  <c r="C1168" i="18"/>
  <c r="C1473" i="18"/>
  <c r="B3040" i="18"/>
  <c r="C632" i="18"/>
  <c r="C2432" i="18"/>
  <c r="B3639" i="18"/>
  <c r="B3177" i="18"/>
  <c r="C1734" i="18"/>
  <c r="C2684" i="18"/>
  <c r="B1216" i="18"/>
  <c r="D331" i="18"/>
  <c r="B3312" i="18"/>
  <c r="B1510" i="18"/>
  <c r="C3594" i="18"/>
  <c r="B2990" i="18"/>
  <c r="D509" i="18"/>
  <c r="C3557" i="18"/>
  <c r="B369" i="18"/>
  <c r="B2032" i="18"/>
  <c r="B2470" i="18"/>
  <c r="B2862" i="18"/>
  <c r="C3028" i="18"/>
  <c r="C2441" i="18"/>
  <c r="C2854" i="18"/>
  <c r="B2963" i="18"/>
  <c r="B1109" i="18"/>
  <c r="C2587" i="18"/>
  <c r="B2172" i="18"/>
  <c r="B1809" i="18"/>
  <c r="B1079" i="18"/>
  <c r="B2812" i="18"/>
  <c r="D235" i="18"/>
  <c r="D361" i="18"/>
  <c r="B3708" i="18"/>
  <c r="B1635" i="18"/>
  <c r="B3382" i="18"/>
  <c r="C1554" i="18"/>
  <c r="C3662" i="18"/>
  <c r="B1605" i="18"/>
  <c r="C1540" i="18"/>
  <c r="B2787" i="18"/>
  <c r="B3545" i="18"/>
  <c r="C708" i="18"/>
  <c r="C3002" i="18"/>
  <c r="C2762" i="18"/>
  <c r="C1327" i="18"/>
  <c r="B1333" i="18"/>
  <c r="C3394" i="18"/>
  <c r="B900" i="18"/>
  <c r="B3599" i="18"/>
  <c r="D1290" i="18"/>
  <c r="C3513" i="18"/>
  <c r="D3678" i="18"/>
  <c r="C1175" i="18"/>
  <c r="B257" i="18"/>
  <c r="C1832" i="18"/>
  <c r="C2499" i="18"/>
  <c r="C318" i="18"/>
  <c r="C975" i="18"/>
  <c r="C2098" i="18"/>
  <c r="C312" i="18"/>
  <c r="D1204" i="18"/>
  <c r="C2041" i="18"/>
  <c r="B1665" i="18"/>
  <c r="D1181" i="18"/>
  <c r="C2101" i="18"/>
  <c r="C3606" i="18"/>
  <c r="C3271" i="18"/>
  <c r="D752" i="18"/>
  <c r="B1896" i="18"/>
  <c r="B3463" i="18"/>
  <c r="B3588" i="18"/>
  <c r="B1614" i="18"/>
  <c r="B1173" i="18"/>
  <c r="B1179" i="18"/>
  <c r="B3364" i="18"/>
  <c r="C1463" i="18"/>
  <c r="D30" i="18"/>
  <c r="B3063" i="18"/>
  <c r="C3079" i="18"/>
  <c r="B1035" i="18"/>
  <c r="C3691" i="18"/>
  <c r="C2091" i="18"/>
  <c r="C3082" i="18"/>
  <c r="C2209" i="18"/>
  <c r="B2482" i="18"/>
  <c r="B2863" i="18"/>
  <c r="C2624" i="18"/>
  <c r="C2782" i="18"/>
  <c r="D624" i="18"/>
  <c r="B2328" i="18"/>
  <c r="B2850" i="18"/>
  <c r="C1284" i="18"/>
  <c r="B1074" i="18"/>
  <c r="B1939" i="18"/>
  <c r="D1174" i="18"/>
  <c r="C2236" i="18"/>
  <c r="B3277" i="18"/>
  <c r="C3426" i="18"/>
  <c r="C1166" i="18"/>
  <c r="B2386" i="18"/>
  <c r="B2880" i="18"/>
  <c r="B233" i="18"/>
  <c r="B364" i="18"/>
  <c r="C2450" i="18"/>
  <c r="B2556" i="18"/>
  <c r="C2389" i="18"/>
  <c r="C1985" i="18"/>
  <c r="D616" i="18"/>
  <c r="B2168" i="18"/>
  <c r="C774" i="18"/>
  <c r="D1161" i="18"/>
  <c r="C1609" i="18"/>
  <c r="C401" i="18"/>
  <c r="B1940" i="18"/>
  <c r="D1345" i="18"/>
  <c r="B1111" i="18"/>
  <c r="B895" i="18"/>
  <c r="B2941" i="18"/>
  <c r="B2611" i="18"/>
  <c r="D777" i="18"/>
  <c r="B73" i="18"/>
  <c r="B2125" i="18"/>
  <c r="C963" i="18"/>
  <c r="C1746" i="18"/>
  <c r="D619" i="18"/>
  <c r="B1688" i="18"/>
  <c r="C2574" i="18"/>
  <c r="B3530" i="18"/>
  <c r="D1184" i="18"/>
  <c r="B3025" i="18"/>
  <c r="C2816" i="18"/>
  <c r="B985" i="18"/>
  <c r="B1849" i="18"/>
  <c r="C1884" i="18"/>
  <c r="B1553" i="18"/>
  <c r="B712" i="18"/>
  <c r="D1213" i="18"/>
  <c r="B1223" i="18"/>
  <c r="C1761" i="18"/>
  <c r="C441" i="18"/>
  <c r="B192" i="18"/>
  <c r="B77" i="18"/>
  <c r="C2943" i="18"/>
  <c r="B625" i="18"/>
  <c r="D732" i="18"/>
  <c r="C775" i="18"/>
  <c r="C397" i="18"/>
  <c r="C2496" i="18"/>
  <c r="D1220" i="18"/>
  <c r="B2037" i="18"/>
  <c r="B2760" i="18"/>
  <c r="D1285" i="18"/>
  <c r="C861" i="18"/>
  <c r="C1172" i="18"/>
  <c r="C1693" i="18"/>
  <c r="B3406" i="18"/>
  <c r="B718" i="18"/>
  <c r="B1714" i="18"/>
  <c r="C1140" i="18"/>
  <c r="C1822" i="18"/>
  <c r="B1355" i="18"/>
  <c r="D1004" i="18"/>
  <c r="C2889" i="18"/>
  <c r="C1829" i="18"/>
  <c r="C3033" i="18"/>
  <c r="B1044" i="18"/>
  <c r="B1770" i="18"/>
  <c r="B1357" i="18"/>
  <c r="B504" i="18"/>
  <c r="B2276" i="18"/>
  <c r="B2327" i="18"/>
  <c r="C363" i="18"/>
  <c r="D1026" i="18"/>
  <c r="C677" i="18"/>
  <c r="D1297" i="18"/>
  <c r="C2206" i="18"/>
  <c r="C3155" i="18"/>
  <c r="C2108" i="18"/>
  <c r="B1425" i="18"/>
  <c r="B37" i="18"/>
  <c r="D1189" i="18"/>
  <c r="C3658" i="18"/>
  <c r="B411" i="18"/>
  <c r="C3170" i="18"/>
  <c r="C976" i="18"/>
  <c r="B1716" i="18"/>
  <c r="C3274" i="18"/>
  <c r="D1224" i="18"/>
  <c r="B1458" i="18"/>
  <c r="B33" i="18"/>
  <c r="C368" i="18"/>
  <c r="B117" i="18"/>
  <c r="C1543" i="18"/>
  <c r="B493" i="18"/>
  <c r="B2057" i="18"/>
  <c r="C3336" i="18"/>
  <c r="C788" i="18"/>
  <c r="B776" i="18"/>
  <c r="B2013" i="18"/>
  <c r="C1339" i="18"/>
  <c r="C2861" i="18"/>
  <c r="C3595" i="18"/>
  <c r="B1650" i="18"/>
  <c r="C1075" i="18"/>
  <c r="C2758" i="18"/>
  <c r="B1020" i="18"/>
  <c r="B2230" i="18"/>
  <c r="B2208" i="18"/>
  <c r="B607" i="18"/>
  <c r="B766" i="18"/>
  <c r="D923" i="18"/>
  <c r="C2319" i="18"/>
  <c r="B330" i="18"/>
  <c r="D437" i="18"/>
  <c r="B1486" i="18"/>
  <c r="C881" i="18"/>
  <c r="B489" i="18"/>
  <c r="B2663" i="18"/>
  <c r="B554" i="18"/>
  <c r="B2189" i="18"/>
  <c r="D1120" i="18"/>
  <c r="C3695" i="18"/>
  <c r="B2930" i="18"/>
  <c r="C3323" i="18"/>
  <c r="B2302" i="18"/>
  <c r="C1412" i="18"/>
  <c r="D902" i="18"/>
  <c r="C3285" i="18"/>
  <c r="B3699" i="18"/>
  <c r="C2044" i="18"/>
  <c r="D702" i="18"/>
  <c r="B2876" i="18"/>
  <c r="C1369" i="18"/>
  <c r="C1641" i="18"/>
  <c r="B2712" i="18"/>
  <c r="B2642" i="18"/>
  <c r="C2579" i="18"/>
  <c r="B1885" i="18"/>
  <c r="B1325" i="18"/>
  <c r="B81" i="18"/>
  <c r="D1131" i="18"/>
  <c r="B761" i="18"/>
  <c r="C810" i="18"/>
  <c r="D250" i="18"/>
  <c r="C3176" i="18"/>
  <c r="B1148" i="18"/>
  <c r="C1483" i="18"/>
  <c r="B3309" i="18"/>
  <c r="B2830" i="18"/>
  <c r="D1310" i="18"/>
  <c r="B2264" i="18"/>
  <c r="D317" i="18"/>
  <c r="B1954" i="18"/>
  <c r="C1364" i="18"/>
  <c r="B2695" i="18"/>
  <c r="B2888" i="18"/>
  <c r="B1654" i="18"/>
  <c r="B1196" i="18"/>
  <c r="B3077" i="18"/>
  <c r="B278" i="18"/>
  <c r="D1207" i="18"/>
  <c r="B2180" i="18"/>
  <c r="C2112" i="18"/>
  <c r="C1811" i="18"/>
  <c r="D329" i="18"/>
  <c r="B1090" i="18"/>
  <c r="B3411" i="18"/>
  <c r="C2602" i="18"/>
  <c r="B621" i="18"/>
  <c r="B1189" i="18"/>
  <c r="C618" i="18"/>
  <c r="C3059" i="18"/>
  <c r="C3427" i="18"/>
  <c r="C420" i="18"/>
  <c r="B415" i="18"/>
  <c r="C1791" i="18"/>
  <c r="C1330" i="18"/>
  <c r="D810" i="18"/>
  <c r="B3531" i="18"/>
  <c r="C3334" i="18"/>
  <c r="B998" i="18"/>
  <c r="C2063" i="18"/>
  <c r="C3283" i="18"/>
  <c r="C1976" i="18"/>
  <c r="B428" i="18"/>
  <c r="B495" i="18"/>
  <c r="D28" i="18"/>
  <c r="C2874" i="18"/>
  <c r="B973" i="18"/>
  <c r="C525" i="18"/>
  <c r="C655" i="18"/>
  <c r="C1289" i="18"/>
  <c r="D3693" i="18"/>
  <c r="C2780" i="18"/>
  <c r="B23" i="18"/>
  <c r="C3279" i="18"/>
  <c r="B641" i="18"/>
  <c r="B1455" i="18"/>
  <c r="C3565" i="18"/>
  <c r="C1588" i="18"/>
  <c r="C3559" i="18"/>
  <c r="B2278" i="18"/>
  <c r="D931" i="18"/>
  <c r="B2325" i="18"/>
  <c r="C515" i="18"/>
  <c r="B7" i="18"/>
  <c r="C3316" i="18"/>
  <c r="B2732" i="18"/>
  <c r="C1927" i="18"/>
  <c r="C3406" i="18"/>
  <c r="C1238" i="18"/>
  <c r="C3396" i="18"/>
  <c r="B3341" i="18"/>
  <c r="D3675" i="18"/>
  <c r="B344" i="18"/>
  <c r="C2868" i="18"/>
  <c r="C2729" i="18"/>
  <c r="C2739" i="18"/>
  <c r="B884" i="18"/>
  <c r="C66" i="18"/>
  <c r="B1305" i="18"/>
  <c r="D727" i="18"/>
  <c r="D1109" i="18"/>
  <c r="C3332" i="18"/>
  <c r="B2183" i="18"/>
  <c r="B3631" i="18"/>
  <c r="C70" i="18"/>
  <c r="C3168" i="18"/>
  <c r="D430" i="18"/>
  <c r="B1670" i="18"/>
  <c r="C2218" i="18"/>
  <c r="C2345" i="18"/>
  <c r="B2182" i="18"/>
  <c r="D1336" i="18"/>
  <c r="B1460" i="18"/>
  <c r="D1093" i="18"/>
  <c r="B2089" i="18"/>
  <c r="C1801" i="18"/>
  <c r="C2131" i="18"/>
  <c r="C1622" i="18"/>
  <c r="B3100" i="18"/>
  <c r="D312" i="18"/>
  <c r="B2298" i="18"/>
  <c r="C989" i="18"/>
  <c r="C1793" i="18"/>
  <c r="C2813" i="18"/>
  <c r="C1994" i="18"/>
  <c r="C2205" i="18"/>
  <c r="B3620" i="18"/>
  <c r="D968" i="18"/>
  <c r="B2892" i="18"/>
  <c r="C3101" i="18"/>
  <c r="C2498" i="18"/>
  <c r="C1079" i="18"/>
  <c r="C2621" i="18"/>
  <c r="B3443" i="18"/>
  <c r="B940" i="18"/>
  <c r="C262" i="18"/>
  <c r="C3132" i="18"/>
  <c r="C2133" i="18"/>
  <c r="C3025" i="18"/>
  <c r="C847" i="18"/>
  <c r="C1546" i="18"/>
  <c r="C702" i="18"/>
  <c r="C950" i="18"/>
  <c r="C689" i="18"/>
  <c r="C3375" i="18"/>
  <c r="B958" i="18"/>
  <c r="C1777" i="18"/>
  <c r="D665" i="18"/>
  <c r="B3517" i="18"/>
  <c r="D1283" i="18"/>
  <c r="B1863" i="18"/>
  <c r="C3062" i="18"/>
  <c r="C1665" i="18"/>
  <c r="B490" i="18"/>
  <c r="C1448" i="18"/>
  <c r="B518" i="18"/>
  <c r="B2423" i="18"/>
  <c r="B2511" i="18"/>
  <c r="C1998" i="18"/>
  <c r="B317" i="18"/>
  <c r="B226" i="18"/>
  <c r="B3421" i="18"/>
  <c r="B3251" i="18"/>
  <c r="B3163" i="18"/>
  <c r="B1001" i="18"/>
  <c r="C2660" i="18"/>
  <c r="C2903" i="18"/>
  <c r="B2269" i="18"/>
  <c r="C448" i="18"/>
  <c r="B2091" i="18"/>
  <c r="B3439" i="18"/>
  <c r="B3143" i="18"/>
  <c r="C2935" i="18"/>
  <c r="C400" i="18"/>
  <c r="B3584" i="18"/>
  <c r="B2559" i="18"/>
  <c r="C2111" i="18"/>
  <c r="C2254" i="18"/>
  <c r="D273" i="18"/>
  <c r="B64" i="18"/>
  <c r="C65" i="18"/>
  <c r="B3524" i="18"/>
  <c r="D864" i="18"/>
  <c r="D1255" i="18"/>
  <c r="C2492" i="18"/>
  <c r="B1301" i="18"/>
  <c r="C2096" i="18"/>
  <c r="D878" i="18"/>
  <c r="B3283" i="18"/>
  <c r="B2154" i="18"/>
  <c r="B2875" i="18"/>
  <c r="B2586" i="18"/>
  <c r="B3214" i="18"/>
  <c r="C1979" i="18"/>
  <c r="D302" i="18"/>
  <c r="B3084" i="18"/>
  <c r="C3512" i="18"/>
  <c r="B3581" i="18"/>
  <c r="D1030" i="18"/>
  <c r="D939" i="18"/>
  <c r="B738" i="18"/>
  <c r="D456" i="18"/>
  <c r="C1395" i="18"/>
  <c r="C2799" i="18"/>
  <c r="C1268" i="18"/>
  <c r="B1341" i="18"/>
  <c r="B1237" i="18"/>
  <c r="B863" i="18"/>
  <c r="D1308" i="18"/>
  <c r="C805" i="18"/>
  <c r="B675" i="18"/>
  <c r="C496" i="18"/>
  <c r="B2647" i="18"/>
  <c r="C206" i="18"/>
  <c r="B2716" i="18"/>
  <c r="C1674" i="18"/>
  <c r="B3114" i="18"/>
  <c r="B2094" i="18"/>
  <c r="B2047" i="18"/>
  <c r="B1667" i="18"/>
  <c r="C2932" i="18"/>
  <c r="B1428" i="18"/>
  <c r="D1218" i="18"/>
  <c r="B1019" i="18"/>
  <c r="B2242" i="18"/>
  <c r="C2821" i="18"/>
  <c r="C3576" i="18"/>
  <c r="D657" i="18"/>
  <c r="B809" i="18"/>
  <c r="B1993" i="18"/>
  <c r="C3398" i="18"/>
  <c r="C753" i="18"/>
  <c r="B386" i="18"/>
  <c r="C2453" i="18"/>
  <c r="C2177" i="18"/>
  <c r="C1646" i="18"/>
  <c r="B2561" i="18"/>
  <c r="C2678" i="18"/>
  <c r="C1917" i="18"/>
  <c r="B3313" i="18"/>
  <c r="B2051" i="18"/>
  <c r="B1116" i="18"/>
  <c r="B2653" i="18"/>
  <c r="C3107" i="18"/>
  <c r="C898" i="18"/>
  <c r="C2898" i="18"/>
  <c r="B3305" i="18"/>
  <c r="D970" i="18"/>
  <c r="B1443" i="18"/>
  <c r="C1744" i="18"/>
  <c r="B304" i="18"/>
  <c r="C3688" i="18"/>
  <c r="C3117" i="18"/>
  <c r="B3279" i="18"/>
  <c r="C3446" i="18"/>
  <c r="B2612" i="18"/>
  <c r="C2118" i="18"/>
  <c r="B2580" i="18"/>
  <c r="B1800" i="18"/>
  <c r="D1089" i="18"/>
  <c r="C3411" i="18"/>
  <c r="B3227" i="18"/>
  <c r="C438" i="18"/>
  <c r="B2752" i="18"/>
  <c r="B1445" i="18"/>
  <c r="B2868" i="18"/>
  <c r="C488" i="18"/>
  <c r="C3649" i="18"/>
  <c r="D1104" i="18"/>
  <c r="B296" i="18"/>
  <c r="C1645" i="18"/>
  <c r="D764" i="18"/>
  <c r="C2638" i="18"/>
  <c r="C1808" i="18"/>
  <c r="B1154" i="18"/>
  <c r="C2330" i="18"/>
  <c r="B3493" i="18"/>
  <c r="B2113" i="18"/>
  <c r="C468" i="18"/>
  <c r="B2120" i="18"/>
  <c r="C1996" i="18"/>
  <c r="C1776" i="18"/>
  <c r="C2541" i="18"/>
  <c r="B655" i="18"/>
  <c r="B3397" i="18"/>
  <c r="B1027" i="18"/>
  <c r="B3103" i="18"/>
  <c r="C3587" i="18"/>
  <c r="B3440" i="18"/>
  <c r="C2290" i="18"/>
  <c r="C2613" i="18"/>
  <c r="B2664" i="18"/>
  <c r="C2803" i="18"/>
  <c r="B899" i="18"/>
  <c r="C726" i="18"/>
  <c r="C2519" i="18"/>
  <c r="C1236" i="18"/>
  <c r="D1333" i="18"/>
  <c r="B764" i="18"/>
  <c r="B867" i="18"/>
  <c r="C2737" i="18"/>
  <c r="C3489" i="18"/>
  <c r="D910" i="18"/>
  <c r="C454" i="18"/>
  <c r="C3232" i="18"/>
  <c r="C304" i="18"/>
  <c r="C472" i="18"/>
  <c r="C2634" i="18"/>
  <c r="C2275" i="18"/>
  <c r="B1122" i="18"/>
  <c r="B436" i="18"/>
  <c r="B2965" i="18"/>
  <c r="C1223" i="18"/>
  <c r="D368" i="18"/>
  <c r="C1150" i="18"/>
  <c r="B2340" i="18"/>
  <c r="B1047" i="18"/>
  <c r="B3056" i="18"/>
  <c r="C3226" i="18"/>
  <c r="C1110" i="18"/>
  <c r="C2846" i="18"/>
  <c r="B2144" i="18"/>
  <c r="C1493" i="18"/>
  <c r="C2478" i="18"/>
  <c r="B1213" i="18"/>
  <c r="C1922" i="18"/>
  <c r="C3635" i="18"/>
  <c r="B2194" i="18"/>
  <c r="C3093" i="18"/>
  <c r="C3318" i="18"/>
  <c r="B1277" i="18"/>
  <c r="C724" i="18"/>
  <c r="D1088" i="18"/>
  <c r="C1564" i="18"/>
  <c r="B217" i="18"/>
  <c r="B2725" i="18"/>
  <c r="C3148" i="18"/>
  <c r="C2608" i="18"/>
  <c r="C844" i="18"/>
  <c r="B897" i="18"/>
  <c r="C1916" i="18"/>
  <c r="C2052" i="18"/>
  <c r="D1153" i="18"/>
  <c r="C1056" i="18"/>
  <c r="B2250" i="18"/>
  <c r="D712" i="18"/>
  <c r="D1021" i="18"/>
  <c r="C3076" i="18"/>
  <c r="D61" i="18"/>
  <c r="C3536" i="18"/>
  <c r="D327" i="18"/>
  <c r="B2823" i="18"/>
  <c r="B2358" i="18"/>
  <c r="B3626" i="18"/>
  <c r="B298" i="18"/>
  <c r="C3330" i="18"/>
  <c r="B190" i="18"/>
  <c r="C3672" i="18"/>
  <c r="C3276" i="18"/>
  <c r="B889" i="18"/>
  <c r="B3059" i="18"/>
  <c r="D347" i="18"/>
  <c r="C1026" i="18"/>
  <c r="B1242" i="18"/>
  <c r="C3080" i="18"/>
  <c r="B236" i="18"/>
  <c r="B3123" i="18"/>
  <c r="D1293" i="18"/>
  <c r="C877" i="18"/>
  <c r="B179" i="18"/>
  <c r="C3403" i="18"/>
  <c r="C3024" i="18"/>
  <c r="C997" i="18"/>
  <c r="C2840" i="18"/>
  <c r="B953" i="18"/>
  <c r="C611" i="18"/>
  <c r="B3130" i="18"/>
  <c r="B516" i="18"/>
  <c r="C3412" i="18"/>
  <c r="C3363" i="18"/>
  <c r="B3611" i="18"/>
  <c r="B1623" i="18"/>
  <c r="C1196" i="18"/>
  <c r="C3355" i="18"/>
  <c r="B3176" i="18"/>
  <c r="B3415" i="18"/>
  <c r="B3153" i="18"/>
  <c r="B765" i="18"/>
  <c r="C1269" i="18"/>
  <c r="B421" i="18"/>
  <c r="B2420" i="18"/>
  <c r="C1904" i="18"/>
  <c r="C2019" i="18"/>
  <c r="C1841" i="18"/>
  <c r="D846" i="18"/>
  <c r="B1392" i="18"/>
  <c r="B3266" i="18"/>
  <c r="B1916" i="18"/>
  <c r="D244" i="18"/>
  <c r="C3289" i="18"/>
  <c r="C2250" i="18"/>
  <c r="C2298" i="18"/>
  <c r="C55" i="18"/>
  <c r="B768" i="18"/>
  <c r="C2021" i="18"/>
  <c r="B1513" i="18"/>
  <c r="D434" i="18"/>
  <c r="B2777" i="18"/>
  <c r="C2699" i="18"/>
  <c r="C414" i="18"/>
  <c r="C1201" i="18"/>
  <c r="D448" i="18"/>
  <c r="B2181" i="18"/>
  <c r="B2727" i="18"/>
  <c r="D1305" i="18"/>
  <c r="D1055" i="18"/>
  <c r="B839" i="18"/>
  <c r="D526" i="18"/>
  <c r="B2567" i="18"/>
  <c r="B1992" i="18"/>
  <c r="D492" i="18"/>
  <c r="B1741" i="18"/>
  <c r="B2096" i="18"/>
  <c r="C2808" i="18"/>
  <c r="C2791" i="18"/>
  <c r="D957" i="18"/>
  <c r="C280" i="18"/>
  <c r="C2735" i="18"/>
  <c r="D929" i="18"/>
  <c r="C3296" i="18"/>
  <c r="C1969" i="18"/>
  <c r="C1485" i="18"/>
  <c r="B2363" i="18"/>
  <c r="B3271" i="18"/>
  <c r="B3640" i="18"/>
  <c r="B2197" i="18"/>
  <c r="B2735" i="18"/>
  <c r="B2619" i="18"/>
  <c r="B2025" i="18"/>
  <c r="B3387" i="18"/>
  <c r="C789" i="18"/>
  <c r="C2629" i="18"/>
  <c r="C1050" i="18"/>
  <c r="C456" i="18"/>
  <c r="C2548" i="18"/>
  <c r="C787" i="18"/>
  <c r="B2933" i="18"/>
  <c r="C1830" i="18"/>
  <c r="B3290" i="18"/>
  <c r="D762" i="18"/>
  <c r="C3597" i="18"/>
  <c r="B2217" i="18"/>
  <c r="B2473" i="18"/>
  <c r="C73" i="18"/>
  <c r="B568" i="18"/>
  <c r="C1270" i="18"/>
  <c r="D950" i="18"/>
  <c r="B951" i="18"/>
  <c r="C2443" i="18"/>
  <c r="C1256" i="18"/>
  <c r="B1488" i="18"/>
  <c r="B1176" i="18"/>
  <c r="B283" i="18"/>
  <c r="D234" i="18"/>
  <c r="C1694" i="18"/>
  <c r="B2195" i="18"/>
  <c r="B376" i="18"/>
  <c r="B1134" i="18"/>
  <c r="B1121" i="18"/>
  <c r="C2281" i="18"/>
  <c r="D785" i="18"/>
  <c r="C3639" i="18"/>
  <c r="B1840" i="18"/>
  <c r="C320" i="18"/>
  <c r="D652" i="18"/>
  <c r="D1311" i="18"/>
  <c r="C2995" i="18"/>
  <c r="B2720" i="18"/>
  <c r="D608" i="18"/>
  <c r="D512" i="18"/>
  <c r="C3348" i="18"/>
  <c r="C2968" i="18"/>
  <c r="C3558" i="18"/>
  <c r="B2904" i="18"/>
  <c r="B3010" i="18"/>
  <c r="B2680" i="18"/>
  <c r="B2560" i="18"/>
  <c r="C2565" i="18"/>
  <c r="D511" i="18"/>
  <c r="B982" i="18"/>
  <c r="D480" i="18"/>
  <c r="C2807" i="18"/>
  <c r="B2417" i="18"/>
  <c r="D735" i="18"/>
  <c r="C2673" i="18"/>
  <c r="C2978" i="18"/>
  <c r="B2867" i="18"/>
  <c r="B2983" i="18"/>
  <c r="C3237" i="18"/>
  <c r="C3209" i="18"/>
  <c r="B468" i="18"/>
  <c r="B2414" i="18"/>
  <c r="B3343" i="18"/>
  <c r="C3009" i="18"/>
  <c r="C3535" i="18"/>
  <c r="C3189" i="18"/>
  <c r="B1037" i="18"/>
  <c r="C3092" i="18"/>
  <c r="C1282" i="18"/>
  <c r="B115" i="18"/>
  <c r="B1793" i="18"/>
  <c r="B701" i="18"/>
  <c r="C2805" i="18"/>
  <c r="C1117" i="18"/>
  <c r="D716" i="18"/>
  <c r="B61" i="18"/>
  <c r="D1074" i="18"/>
  <c r="C1205" i="18"/>
  <c r="C3453" i="18"/>
  <c r="C261" i="18"/>
  <c r="B1726" i="18"/>
  <c r="D792" i="18"/>
  <c r="B2385" i="18"/>
  <c r="D720" i="18"/>
  <c r="C1315" i="18"/>
  <c r="B3707" i="18"/>
  <c r="C494" i="18"/>
  <c r="B2978" i="18"/>
  <c r="B2426" i="18"/>
  <c r="C3647" i="18"/>
  <c r="C2623" i="18"/>
  <c r="B427" i="18"/>
  <c r="B3101" i="18"/>
  <c r="C3518" i="18"/>
  <c r="B700" i="18"/>
  <c r="B1365" i="18"/>
  <c r="C652" i="18"/>
  <c r="B2872" i="18"/>
  <c r="B2141" i="18"/>
  <c r="B1343" i="18"/>
  <c r="D505" i="18"/>
  <c r="C453" i="18"/>
  <c r="D1145" i="18"/>
  <c r="B3327" i="18"/>
  <c r="B113" i="18"/>
  <c r="B2929" i="18"/>
  <c r="B3417" i="18"/>
  <c r="D359" i="18"/>
  <c r="D3694" i="18"/>
  <c r="C3488" i="18"/>
  <c r="B1943" i="18"/>
  <c r="C1654" i="18"/>
  <c r="B588" i="18"/>
  <c r="C332" i="18"/>
  <c r="B2371" i="18"/>
  <c r="C2841" i="18"/>
  <c r="C3199" i="18"/>
  <c r="B1110" i="18"/>
  <c r="B10" i="18"/>
  <c r="B2460" i="18"/>
  <c r="B3181" i="18"/>
  <c r="C238" i="18"/>
  <c r="C1460" i="18"/>
  <c r="B2805" i="18"/>
  <c r="C219" i="18"/>
  <c r="D261" i="18"/>
  <c r="B2505" i="18"/>
  <c r="C2589" i="18"/>
  <c r="B1590" i="18"/>
  <c r="D296" i="18"/>
  <c r="C1574" i="18"/>
  <c r="C2542" i="18"/>
  <c r="C302" i="18"/>
  <c r="B825" i="18"/>
  <c r="C3486" i="18"/>
  <c r="C2592" i="18"/>
  <c r="C3653" i="18"/>
  <c r="C1408" i="18"/>
  <c r="B677" i="18"/>
  <c r="B3144" i="18"/>
  <c r="C2855" i="18"/>
  <c r="B86" i="18"/>
  <c r="C1912" i="18"/>
  <c r="B2424" i="18"/>
  <c r="B1854" i="18"/>
  <c r="C2931" i="18"/>
  <c r="C1920" i="18"/>
  <c r="C412" i="18"/>
  <c r="B871" i="18"/>
  <c r="C1153" i="18"/>
  <c r="D620" i="18"/>
  <c r="C1666" i="18"/>
  <c r="C854" i="18"/>
  <c r="B3451" i="18"/>
  <c r="B2377" i="18"/>
  <c r="C855" i="18"/>
  <c r="C2596" i="18"/>
  <c r="C2875" i="18"/>
  <c r="B2741" i="18"/>
  <c r="B690" i="18"/>
  <c r="D802" i="18"/>
  <c r="B122" i="18"/>
  <c r="B1719" i="18"/>
  <c r="C1701" i="18"/>
  <c r="D411" i="18"/>
  <c r="B3718" i="18"/>
  <c r="B2661" i="18"/>
  <c r="D519" i="18"/>
  <c r="B1681" i="18"/>
  <c r="B1692" i="18"/>
  <c r="B2349" i="18"/>
  <c r="C1218" i="18"/>
  <c r="B1137" i="18"/>
  <c r="C3220" i="18"/>
  <c r="B896" i="18"/>
  <c r="D1225" i="18"/>
  <c r="B2499" i="18"/>
  <c r="C29" i="18"/>
  <c r="C1947" i="18"/>
  <c r="C337" i="18"/>
  <c r="D912" i="18"/>
  <c r="C2210" i="18"/>
  <c r="C1725" i="18"/>
  <c r="B3020" i="18"/>
  <c r="B1961" i="18"/>
  <c r="C1465" i="18"/>
  <c r="C1278" i="18"/>
  <c r="B3071" i="18"/>
  <c r="B3481" i="18"/>
  <c r="B723" i="18"/>
  <c r="C1182" i="18"/>
  <c r="B1780" i="18"/>
  <c r="B3237" i="18"/>
  <c r="B2305" i="18"/>
  <c r="C2994" i="18"/>
  <c r="C2836" i="18"/>
  <c r="C2253" i="18"/>
  <c r="C2477" i="18"/>
  <c r="D1248" i="18"/>
  <c r="D35" i="18"/>
  <c r="B856" i="18"/>
  <c r="C719" i="18"/>
  <c r="D1190" i="18"/>
  <c r="C1563" i="18"/>
  <c r="C504" i="18"/>
  <c r="B1101" i="18"/>
  <c r="B3608" i="18"/>
  <c r="D832" i="18"/>
  <c r="D1022" i="18"/>
  <c r="B2658" i="18"/>
  <c r="B3242" i="18"/>
  <c r="B2040" i="18"/>
  <c r="B3606" i="18"/>
  <c r="C781" i="18"/>
  <c r="B470" i="18"/>
  <c r="D1023" i="18"/>
  <c r="C1529" i="18"/>
  <c r="C2513" i="18"/>
  <c r="B2354" i="18"/>
  <c r="C3393" i="18"/>
  <c r="C1040" i="18"/>
  <c r="C2115" i="18"/>
  <c r="B1041" i="18"/>
  <c r="B3515" i="18"/>
  <c r="D1075" i="18"/>
  <c r="B905" i="18"/>
  <c r="B3012" i="18"/>
  <c r="B1462" i="18"/>
  <c r="B791" i="18"/>
  <c r="B3375" i="18"/>
  <c r="B2677" i="18"/>
  <c r="B2835" i="18"/>
  <c r="B2702" i="18"/>
  <c r="B907" i="18"/>
  <c r="C69" i="18"/>
  <c r="B1178" i="18"/>
  <c r="D442" i="18"/>
  <c r="B966" i="18"/>
  <c r="B201" i="18"/>
  <c r="C1695" i="18"/>
  <c r="B1544" i="18"/>
  <c r="B2652" i="18"/>
  <c r="B864" i="18"/>
  <c r="B2397" i="18"/>
  <c r="D1277" i="18"/>
  <c r="B3437" i="18"/>
  <c r="C2269" i="18"/>
  <c r="B584" i="18"/>
  <c r="C1281" i="18"/>
  <c r="C2899" i="18"/>
  <c r="C1789" i="18"/>
  <c r="C2088" i="18"/>
  <c r="C3678" i="18"/>
  <c r="B3661" i="18"/>
  <c r="B1775" i="18"/>
  <c r="C3674" i="18"/>
  <c r="C3054" i="18"/>
  <c r="C1767" i="18"/>
  <c r="B3409" i="18"/>
  <c r="B2896" i="18"/>
  <c r="C3342" i="18"/>
  <c r="C2228" i="18"/>
  <c r="B2789" i="18"/>
  <c r="B1601" i="18"/>
  <c r="C1700" i="18"/>
  <c r="C3689" i="18"/>
  <c r="C3096" i="18"/>
  <c r="B1280" i="18"/>
  <c r="B3434" i="18"/>
  <c r="D1142" i="18"/>
  <c r="C1583" i="18"/>
  <c r="D436" i="18"/>
  <c r="C3413" i="18"/>
  <c r="C1112" i="18"/>
  <c r="C2414" i="18"/>
  <c r="C1414" i="18"/>
  <c r="C920" i="18"/>
  <c r="C3119" i="18"/>
  <c r="D1027" i="18"/>
  <c r="C1059" i="18"/>
  <c r="C2056" i="18"/>
  <c r="C1657" i="18"/>
  <c r="C1051" i="18"/>
  <c r="D674" i="18"/>
  <c r="B739" i="18"/>
  <c r="C2580" i="18"/>
  <c r="C2073" i="18"/>
  <c r="B2596" i="18"/>
  <c r="C718" i="18"/>
  <c r="B2975" i="18"/>
  <c r="B1967" i="18"/>
  <c r="C3015" i="18"/>
  <c r="B3356" i="18"/>
  <c r="B168" i="18"/>
  <c r="C3567" i="18"/>
  <c r="D444" i="18"/>
  <c r="B2922" i="18"/>
  <c r="C3264" i="18"/>
  <c r="C244" i="18"/>
  <c r="C1438" i="18"/>
  <c r="B2234" i="18"/>
  <c r="B3526" i="18"/>
  <c r="B3276" i="18"/>
  <c r="C2810" i="18"/>
  <c r="B1114" i="18"/>
  <c r="C2208" i="18"/>
  <c r="B1149" i="18"/>
  <c r="B189" i="18"/>
  <c r="B3216" i="18"/>
  <c r="B2496" i="18"/>
  <c r="D862" i="18"/>
  <c r="C3203" i="18"/>
  <c r="C2259" i="18"/>
  <c r="B260" i="18"/>
  <c r="B2515" i="18"/>
  <c r="B2665" i="18"/>
  <c r="C3591" i="18"/>
  <c r="C2543" i="18"/>
  <c r="C739" i="18"/>
  <c r="D335" i="18"/>
  <c r="B3635" i="18"/>
  <c r="B2728" i="18"/>
  <c r="D383" i="18"/>
  <c r="B1470" i="18"/>
  <c r="B3717" i="18"/>
  <c r="C2183" i="18"/>
  <c r="B1669" i="18"/>
  <c r="C1923" i="18"/>
  <c r="C742" i="18"/>
  <c r="C3656" i="18"/>
  <c r="D1057" i="18"/>
  <c r="D734" i="18"/>
  <c r="C3249" i="18"/>
  <c r="C1766" i="18"/>
  <c r="D3677" i="18"/>
  <c r="D1208" i="18"/>
  <c r="B645" i="18"/>
  <c r="B1619" i="18"/>
  <c r="D3684" i="18"/>
  <c r="D831" i="18"/>
  <c r="B250" i="18"/>
  <c r="C712" i="18"/>
  <c r="C3386" i="18"/>
  <c r="C2528" i="18"/>
  <c r="B2699" i="18"/>
  <c r="B1530" i="18"/>
  <c r="B1732" i="18"/>
  <c r="C900" i="18"/>
  <c r="C2795" i="18"/>
  <c r="C2460" i="18"/>
  <c r="B1963" i="18"/>
  <c r="C1756" i="18"/>
  <c r="C1755" i="18"/>
  <c r="B3211" i="18"/>
  <c r="B209" i="18"/>
  <c r="B3480" i="18"/>
  <c r="C3291" i="18"/>
  <c r="C1318" i="18"/>
  <c r="C270" i="18"/>
  <c r="C723" i="18"/>
  <c r="C1628" i="18"/>
  <c r="C1597" i="18"/>
  <c r="C2927" i="18"/>
  <c r="C452" i="18"/>
  <c r="B2986" i="18"/>
  <c r="B104" i="18"/>
  <c r="B1556" i="18"/>
  <c r="B3574" i="18"/>
  <c r="C2162" i="18"/>
  <c r="D683" i="18"/>
  <c r="B971" i="18"/>
  <c r="C2241" i="18"/>
  <c r="B3710" i="18"/>
  <c r="B868" i="18"/>
  <c r="C1598" i="18"/>
  <c r="C1903" i="18"/>
  <c r="B3428" i="18"/>
  <c r="C446" i="18"/>
  <c r="C1990" i="18"/>
  <c r="C1388" i="18"/>
  <c r="B510" i="18"/>
  <c r="C2525" i="18"/>
  <c r="B3571" i="18"/>
  <c r="C375" i="18"/>
  <c r="C769" i="18"/>
  <c r="C3443" i="18"/>
  <c r="B3035" i="18"/>
  <c r="B2330" i="18"/>
  <c r="B2739" i="18"/>
  <c r="C1560" i="18"/>
  <c r="C1714" i="18"/>
  <c r="B1089" i="18"/>
  <c r="B262" i="18"/>
  <c r="D358" i="18"/>
  <c r="B2211" i="18"/>
  <c r="C2455" i="18"/>
  <c r="C2604" i="18"/>
  <c r="B1487" i="18"/>
  <c r="B2190" i="18"/>
  <c r="C2950" i="18"/>
  <c r="B2764" i="18"/>
  <c r="C3263" i="18"/>
  <c r="B239" i="18"/>
  <c r="C3069" i="18"/>
  <c r="C2138" i="18"/>
  <c r="B757" i="18"/>
  <c r="D943" i="18"/>
  <c r="C2811" i="18"/>
  <c r="C2705" i="18"/>
  <c r="C387" i="18"/>
  <c r="C3337" i="18"/>
  <c r="B2976" i="18"/>
  <c r="B955" i="18"/>
  <c r="C1771" i="18"/>
  <c r="B3720" i="18"/>
  <c r="C2581" i="18"/>
  <c r="D877" i="18"/>
  <c r="B3028" i="18"/>
  <c r="B2054" i="18"/>
  <c r="D248" i="18"/>
  <c r="B2814" i="18"/>
  <c r="B3058" i="18"/>
  <c r="B130" i="18"/>
  <c r="C968" i="18"/>
  <c r="B3513" i="18"/>
  <c r="B3516" i="18"/>
  <c r="B3715" i="18"/>
  <c r="C2312" i="18"/>
  <c r="B2924" i="18"/>
  <c r="C2391" i="18"/>
  <c r="B3005" i="18"/>
  <c r="B2319" i="18"/>
  <c r="C3589" i="18"/>
  <c r="B2121" i="18"/>
  <c r="D1180" i="18"/>
  <c r="B1063" i="18"/>
  <c r="C3071" i="18"/>
  <c r="C2717" i="18"/>
  <c r="B1781" i="18"/>
  <c r="B2913" i="18"/>
  <c r="C3538" i="18"/>
  <c r="C1687" i="18"/>
  <c r="B1724" i="18"/>
  <c r="C1258" i="18"/>
  <c r="C771" i="18"/>
  <c r="C3090" i="18"/>
  <c r="C1599" i="18"/>
  <c r="B2024" i="18"/>
  <c r="D1322" i="18"/>
  <c r="B526" i="18"/>
  <c r="B1504" i="18"/>
  <c r="B1292" i="18"/>
  <c r="D905" i="18"/>
  <c r="B1551" i="18"/>
  <c r="B3298" i="18"/>
  <c r="C3364" i="18"/>
  <c r="B3363" i="18"/>
  <c r="D701" i="18"/>
  <c r="C1061" i="18"/>
  <c r="C1197" i="18"/>
  <c r="C1235" i="18"/>
  <c r="B2253" i="18"/>
  <c r="B2220" i="18"/>
  <c r="B1212" i="18"/>
  <c r="C643" i="18"/>
  <c r="D1080" i="18"/>
  <c r="C1534" i="18"/>
  <c r="C3681" i="18"/>
  <c r="B2614" i="18"/>
  <c r="B749" i="18"/>
  <c r="C2567" i="18"/>
  <c r="B692" i="18"/>
  <c r="B2837" i="18"/>
  <c r="B947" i="18"/>
  <c r="C1340" i="18"/>
  <c r="B2447" i="18"/>
  <c r="B399" i="18"/>
  <c r="B2329" i="18"/>
  <c r="B1997" i="18"/>
  <c r="D263" i="18"/>
  <c r="B1625" i="18"/>
  <c r="D969" i="18"/>
  <c r="C2318" i="18"/>
  <c r="C1211" i="18"/>
  <c r="C2491" i="18"/>
  <c r="B1909" i="18"/>
  <c r="B2436" i="18"/>
  <c r="B2770" i="18"/>
  <c r="B1335" i="18"/>
  <c r="C2801" i="18"/>
  <c r="B2095" i="18"/>
  <c r="B1422" i="18"/>
  <c r="B1004" i="18"/>
  <c r="B1018" i="18"/>
  <c r="C241" i="18"/>
  <c r="B2012" i="18"/>
  <c r="C3362" i="18"/>
  <c r="D401" i="18"/>
  <c r="B2485" i="18"/>
  <c r="B3092" i="18"/>
  <c r="C3542" i="18"/>
  <c r="B1435" i="18"/>
  <c r="C1363" i="18"/>
  <c r="B1081" i="18"/>
  <c r="C607" i="18"/>
  <c r="B1628" i="18"/>
  <c r="C2192" i="18"/>
  <c r="C1025" i="18"/>
  <c r="C1441" i="18"/>
  <c r="B662" i="18"/>
  <c r="B957" i="18"/>
  <c r="B1228" i="18"/>
  <c r="C616" i="18"/>
  <c r="B119" i="18"/>
  <c r="B3272" i="18"/>
  <c r="C39" i="18"/>
  <c r="B3008" i="18"/>
  <c r="C1413" i="18"/>
  <c r="B3713" i="18"/>
  <c r="C2246" i="18"/>
  <c r="C2900" i="18"/>
  <c r="B820" i="18"/>
  <c r="C2824" i="18"/>
  <c r="C2213" i="18"/>
  <c r="D722" i="18"/>
  <c r="B2336" i="18"/>
  <c r="B254" i="18"/>
  <c r="B1098" i="18"/>
  <c r="B1030" i="18"/>
  <c r="B834" i="18"/>
  <c r="B2187" i="18"/>
  <c r="D264" i="18"/>
  <c r="C3493" i="18"/>
  <c r="D971" i="18"/>
  <c r="B2960" i="18"/>
  <c r="C3566" i="18"/>
  <c r="B3352" i="18"/>
  <c r="B3470" i="18"/>
  <c r="B2788" i="18"/>
  <c r="C1972" i="18"/>
  <c r="B2607" i="18"/>
  <c r="C1900" i="18"/>
  <c r="B3354" i="18"/>
  <c r="C1344" i="18"/>
  <c r="B3527" i="18"/>
  <c r="D337" i="18"/>
  <c r="B865" i="18"/>
  <c r="B3600" i="18"/>
  <c r="B1463" i="18"/>
  <c r="B1139" i="18"/>
  <c r="B2266" i="18"/>
  <c r="C2764" i="18"/>
  <c r="B2061" i="18"/>
  <c r="C3621" i="18"/>
  <c r="C3267" i="18"/>
  <c r="C2615" i="18"/>
  <c r="C2550" i="18"/>
  <c r="D275" i="18"/>
  <c r="B2678" i="18"/>
  <c r="C2718" i="18"/>
  <c r="C3265" i="18"/>
  <c r="C2981" i="18"/>
  <c r="C3143" i="18"/>
  <c r="B1070" i="18"/>
  <c r="D1082" i="18"/>
  <c r="B2092" i="18"/>
  <c r="C2941" i="18"/>
  <c r="C1634" i="18"/>
  <c r="D851" i="18"/>
  <c r="B60" i="18"/>
  <c r="C3652" i="18"/>
  <c r="B3078" i="18"/>
  <c r="C3027" i="18"/>
  <c r="B1751" i="18"/>
  <c r="C2746" i="18"/>
  <c r="D664" i="18"/>
  <c r="B332" i="18"/>
  <c r="B3126" i="18"/>
  <c r="C1862" i="18"/>
  <c r="D470" i="18"/>
  <c r="B1322" i="18"/>
  <c r="B2390" i="18"/>
  <c r="C1286" i="18"/>
  <c r="D253" i="18"/>
  <c r="C828" i="18"/>
  <c r="B2526" i="18"/>
  <c r="C1894" i="18"/>
  <c r="B1747" i="18"/>
  <c r="C2786" i="18"/>
  <c r="B2755" i="18"/>
  <c r="B1859" i="18"/>
  <c r="C2641" i="18"/>
  <c r="B3075" i="18"/>
  <c r="B324" i="18"/>
  <c r="B3401" i="18"/>
  <c r="B760" i="18"/>
  <c r="C3630" i="18"/>
  <c r="B2817" i="18"/>
  <c r="D678" i="18"/>
  <c r="D797" i="18"/>
  <c r="C1324" i="18"/>
  <c r="B1901" i="18"/>
  <c r="B3245" i="18"/>
  <c r="B1743" i="18"/>
  <c r="D439" i="18"/>
  <c r="B1735" i="18"/>
  <c r="B47" i="18"/>
  <c r="C2439" i="18"/>
  <c r="B1088" i="18"/>
  <c r="C2247" i="18"/>
  <c r="B2468" i="18"/>
  <c r="D669" i="18"/>
  <c r="C477" i="18"/>
  <c r="C1359" i="18"/>
  <c r="B3575" i="18"/>
  <c r="D672" i="18"/>
  <c r="B2763" i="18"/>
  <c r="B1464" i="18"/>
  <c r="B54" i="18"/>
  <c r="B2555" i="18"/>
  <c r="C2664" i="18"/>
  <c r="B2630" i="18"/>
  <c r="C273" i="18"/>
  <c r="D397" i="18"/>
  <c r="C2759" i="18"/>
  <c r="C936" i="18"/>
  <c r="B2362" i="18"/>
  <c r="B2203" i="18"/>
  <c r="B1879" i="18"/>
  <c r="C3073" i="18"/>
  <c r="B1658" i="18"/>
  <c r="B1397" i="18"/>
  <c r="B2343" i="18"/>
  <c r="D1211" i="18"/>
  <c r="B2244" i="18"/>
  <c r="B2845" i="18"/>
  <c r="C716" i="18"/>
  <c r="C970" i="18"/>
  <c r="D772" i="18"/>
  <c r="C2973" i="18"/>
  <c r="B131" i="18"/>
  <c r="C3438" i="18"/>
  <c r="C3013" i="18"/>
  <c r="C1108" i="18"/>
  <c r="C721" i="18"/>
  <c r="C2029" i="18"/>
  <c r="C3282" i="18"/>
  <c r="B784" i="18"/>
  <c r="C1650" i="18"/>
  <c r="B1014" i="18"/>
  <c r="B2421" i="18"/>
  <c r="C1341" i="18"/>
  <c r="C1333" i="18"/>
  <c r="B2595" i="18"/>
  <c r="B1845" i="18"/>
  <c r="C1016" i="18"/>
  <c r="C3137" i="18"/>
  <c r="C3125" i="18"/>
  <c r="C1355" i="18"/>
  <c r="C2987" i="18"/>
  <c r="C2945" i="18"/>
  <c r="B3641" i="18"/>
  <c r="C1603" i="18"/>
  <c r="D350" i="18"/>
  <c r="B2116" i="18"/>
  <c r="B3033" i="18"/>
  <c r="C1610" i="18"/>
  <c r="C3095" i="18"/>
  <c r="C2032" i="18"/>
  <c r="B2219" i="18"/>
  <c r="B3296" i="18"/>
  <c r="C2675" i="18"/>
  <c r="B26" i="18"/>
  <c r="C2231" i="18"/>
  <c r="C335" i="18"/>
  <c r="C2354" i="18"/>
  <c r="B1621" i="18"/>
  <c r="B2422" i="18"/>
  <c r="C1447" i="18"/>
  <c r="B734" i="18"/>
  <c r="C1225" i="18"/>
  <c r="B3644" i="18"/>
  <c r="C2726" i="18"/>
  <c r="B2301" i="18"/>
  <c r="B2864" i="18"/>
  <c r="B2337" i="18"/>
  <c r="C3547" i="18"/>
  <c r="C2348" i="18"/>
  <c r="C688" i="18"/>
  <c r="B1377" i="18"/>
  <c r="C1988" i="18"/>
  <c r="C2677" i="18"/>
  <c r="B1369" i="18"/>
  <c r="B219" i="18"/>
  <c r="B1866" i="18"/>
  <c r="B3598" i="18"/>
  <c r="B3701" i="18"/>
  <c r="B1701" i="18"/>
  <c r="C2728" i="18"/>
  <c r="C321" i="18"/>
  <c r="C3233" i="18"/>
  <c r="C459" i="18"/>
  <c r="C275" i="18"/>
  <c r="B2519" i="18"/>
  <c r="C1156" i="18"/>
  <c r="C1356" i="18"/>
  <c r="C670" i="18"/>
  <c r="D1266" i="18"/>
  <c r="C1849" i="18"/>
  <c r="C367" i="18"/>
  <c r="B17" i="18"/>
  <c r="B371" i="18"/>
  <c r="B1416" i="18"/>
  <c r="B6" i="18"/>
  <c r="C2435" i="18"/>
  <c r="B2881" i="18"/>
  <c r="B1910" i="18"/>
  <c r="B21" i="18"/>
  <c r="B1378" i="18"/>
  <c r="B2852" i="18"/>
  <c r="D1015" i="18"/>
  <c r="D743" i="18"/>
  <c r="C1785" i="18"/>
  <c r="B1722" i="18"/>
  <c r="B2451" i="18"/>
  <c r="B2616" i="18"/>
  <c r="B1183" i="18"/>
  <c r="C473" i="18"/>
  <c r="B1521" i="18"/>
  <c r="B535" i="18"/>
  <c r="B3170" i="18"/>
  <c r="C3440" i="18"/>
  <c r="C3560" i="18"/>
  <c r="B1048" i="18"/>
  <c r="B2275" i="18"/>
  <c r="B2065" i="18"/>
  <c r="B367" i="18"/>
  <c r="B3432" i="18"/>
  <c r="B1370" i="18"/>
  <c r="C3491" i="18"/>
  <c r="C2232" i="18"/>
  <c r="C2701" i="18"/>
  <c r="B2124" i="18"/>
  <c r="C1080" i="18"/>
  <c r="C3496" i="18"/>
  <c r="B573" i="18"/>
  <c r="C2911" i="18"/>
  <c r="B963" i="18"/>
  <c r="C2653" i="18"/>
  <c r="C3485" i="18"/>
  <c r="B3555" i="18"/>
  <c r="B891" i="18"/>
  <c r="C3109" i="18"/>
  <c r="C704" i="18"/>
  <c r="B785" i="18"/>
  <c r="B316" i="18"/>
  <c r="C1675" i="18"/>
  <c r="B3202" i="18"/>
  <c r="C2304" i="18"/>
  <c r="B2558" i="18"/>
  <c r="B814" i="18"/>
  <c r="D1054" i="18"/>
  <c r="B632" i="18"/>
  <c r="D78" i="18"/>
  <c r="B830" i="18"/>
  <c r="C1063" i="18"/>
  <c r="D974" i="18"/>
  <c r="C2744" i="18"/>
  <c r="C604" i="18"/>
  <c r="B2210" i="18"/>
  <c r="C2828" i="18"/>
  <c r="B3134" i="18"/>
  <c r="C3030" i="18"/>
  <c r="B110" i="18"/>
  <c r="C423" i="18"/>
  <c r="B1003" i="18"/>
  <c r="C1248" i="18"/>
  <c r="B3307" i="18"/>
  <c r="B2240" i="18"/>
  <c r="C1360" i="18"/>
  <c r="B3228" i="18"/>
  <c r="C3696" i="18"/>
  <c r="B1936" i="18"/>
  <c r="C650" i="18"/>
  <c r="B915" i="18"/>
  <c r="C1320" i="18"/>
  <c r="C422" i="18"/>
  <c r="B2910" i="18"/>
  <c r="B3045" i="18"/>
  <c r="D1236" i="18"/>
  <c r="B1552" i="18"/>
  <c r="C671" i="18"/>
  <c r="C2217" i="18"/>
  <c r="C3196" i="18"/>
  <c r="B1388" i="18"/>
  <c r="C445" i="18"/>
  <c r="C3370" i="18"/>
  <c r="C2197" i="18"/>
  <c r="B2898" i="18"/>
  <c r="D940" i="18"/>
  <c r="B2706" i="18"/>
  <c r="D469" i="18"/>
  <c r="C878" i="18"/>
  <c r="C1781" i="18"/>
  <c r="C1722" i="18"/>
  <c r="B1371" i="18"/>
  <c r="B103" i="18"/>
  <c r="C1426" i="18"/>
  <c r="B2675" i="18"/>
  <c r="C415" i="18"/>
  <c r="B1890" i="18"/>
  <c r="C1726" i="18"/>
  <c r="C3244" i="18"/>
  <c r="C2211" i="18"/>
  <c r="B2925" i="18"/>
  <c r="C1825" i="18"/>
  <c r="C2979" i="18"/>
  <c r="C1496" i="18"/>
  <c r="C3216" i="18"/>
  <c r="C3174" i="18"/>
  <c r="C1396" i="18"/>
  <c r="B1284" i="18"/>
  <c r="C1274" i="18"/>
  <c r="C3120" i="18"/>
  <c r="D269" i="18"/>
  <c r="B72" i="18"/>
  <c r="D1039" i="18"/>
  <c r="D705" i="18"/>
  <c r="B2403" i="18"/>
  <c r="B1270" i="18"/>
  <c r="C1190" i="18"/>
  <c r="C3626" i="18"/>
  <c r="C1437" i="18"/>
  <c r="B1241" i="18"/>
  <c r="D259" i="18"/>
  <c r="C383" i="18"/>
  <c r="B1015" i="18"/>
  <c r="B2926" i="18"/>
  <c r="C2278" i="18"/>
  <c r="B1168" i="18"/>
  <c r="B3183" i="18"/>
  <c r="C391" i="18"/>
  <c r="B3304" i="18"/>
  <c r="C939" i="18"/>
  <c r="B196" i="18"/>
  <c r="B406" i="18"/>
  <c r="D780" i="18"/>
  <c r="B595" i="18"/>
  <c r="B2477" i="18"/>
  <c r="B2257" i="18"/>
  <c r="B1046" i="18"/>
  <c r="C1207" i="18"/>
  <c r="C3206" i="18"/>
  <c r="C3490" i="18"/>
  <c r="D790" i="18"/>
  <c r="C3568" i="18"/>
  <c r="C2605" i="18"/>
  <c r="B1644" i="18"/>
  <c r="C2858" i="18"/>
  <c r="B1951" i="18"/>
  <c r="D927" i="18"/>
  <c r="B402" i="18"/>
  <c r="B1123" i="18"/>
  <c r="B989" i="18"/>
  <c r="B855" i="18"/>
  <c r="C680" i="18"/>
  <c r="B313" i="18"/>
  <c r="D1228" i="18"/>
  <c r="C2628" i="18"/>
  <c r="D360" i="18"/>
  <c r="D1247" i="18"/>
  <c r="C1562" i="18"/>
  <c r="C2171" i="18"/>
  <c r="B432" i="18"/>
  <c r="B678" i="18"/>
  <c r="C1135" i="18"/>
  <c r="C1159" i="18"/>
  <c r="B382" i="18"/>
  <c r="D935" i="18"/>
  <c r="B276" i="18"/>
  <c r="B1163" i="18"/>
  <c r="D332" i="18"/>
  <c r="B420" i="18"/>
  <c r="C3508" i="18"/>
  <c r="C2691" i="18"/>
  <c r="C264" i="18"/>
  <c r="B1302" i="18"/>
  <c r="B2532" i="18"/>
  <c r="D1025" i="18"/>
  <c r="B3662" i="18"/>
  <c r="B2934" i="18"/>
  <c r="B1253" i="18"/>
  <c r="B1538" i="18"/>
  <c r="B2192" i="18"/>
  <c r="C1931" i="18"/>
  <c r="B1430" i="18"/>
  <c r="C470" i="18"/>
  <c r="B1717" i="18"/>
  <c r="D961" i="18"/>
  <c r="B286" i="18"/>
  <c r="D374" i="18"/>
  <c r="D429" i="18"/>
  <c r="C913" i="18"/>
  <c r="B3650" i="18"/>
  <c r="B333" i="18"/>
  <c r="B1791" i="18"/>
  <c r="D1044" i="18"/>
  <c r="C1373" i="18"/>
  <c r="B2224" i="18"/>
  <c r="C2667" i="18"/>
  <c r="C1226" i="18"/>
  <c r="C1328" i="18"/>
  <c r="C2344" i="18"/>
  <c r="B2285" i="18"/>
  <c r="C2176" i="18"/>
  <c r="D1096" i="18"/>
  <c r="D222" i="18"/>
  <c r="C3365" i="18"/>
  <c r="B1034" i="18"/>
  <c r="B2213" i="18"/>
  <c r="B500" i="18"/>
  <c r="D826" i="18"/>
  <c r="B1680" i="18"/>
  <c r="C3399" i="18"/>
  <c r="B1233" i="18"/>
  <c r="B340" i="18"/>
  <c r="B1641" i="18"/>
  <c r="B3161" i="18"/>
  <c r="C2034" i="18"/>
  <c r="C28" i="18"/>
  <c r="C813" i="18"/>
  <c r="B2906" i="18"/>
  <c r="C520" i="18"/>
  <c r="B3004" i="18"/>
  <c r="B2429" i="18"/>
  <c r="C722" i="18"/>
  <c r="C3327" i="18"/>
  <c r="C3400" i="18"/>
  <c r="B3138" i="18"/>
  <c r="D1320" i="18"/>
  <c r="B2687" i="18"/>
  <c r="C2104" i="18"/>
  <c r="D498" i="18"/>
  <c r="C1971" i="18"/>
  <c r="B608" i="18"/>
  <c r="C2457" i="18"/>
  <c r="D834" i="18"/>
  <c r="D814" i="18"/>
  <c r="D812" i="18"/>
  <c r="C3058" i="18"/>
  <c r="B3403" i="18"/>
  <c r="D1221" i="18"/>
  <c r="C664" i="18"/>
  <c r="D328" i="18"/>
  <c r="C1076" i="18"/>
  <c r="B604" i="18"/>
  <c r="C1469" i="18"/>
  <c r="B3229" i="18"/>
  <c r="B788" i="18"/>
  <c r="B2246" i="18"/>
  <c r="C1956" i="18"/>
  <c r="C279" i="18"/>
  <c r="D962" i="18"/>
  <c r="B926" i="18"/>
  <c r="D510" i="18"/>
  <c r="D404" i="18"/>
  <c r="B1876" i="18"/>
  <c r="D73" i="18"/>
  <c r="C1124" i="18"/>
  <c r="C3371" i="18"/>
  <c r="B2127" i="18"/>
  <c r="B1706" i="18"/>
  <c r="C1626" i="18"/>
  <c r="D516" i="18"/>
  <c r="D504" i="18"/>
  <c r="C2842" i="18"/>
  <c r="C67" i="18"/>
  <c r="B2139" i="18"/>
  <c r="C2081" i="18"/>
  <c r="C3368" i="18"/>
  <c r="D316" i="18"/>
  <c r="B1194" i="18"/>
  <c r="B1878" i="18"/>
  <c r="D918" i="18"/>
  <c r="C27" i="18"/>
  <c r="B916" i="18"/>
  <c r="B1446" i="18"/>
  <c r="C1601" i="18"/>
  <c r="C1003" i="18"/>
  <c r="B3041" i="18"/>
  <c r="D286" i="18"/>
  <c r="B1222" i="18"/>
  <c r="B462" i="18"/>
  <c r="C3315" i="18"/>
  <c r="C1394" i="18"/>
  <c r="B1108" i="18"/>
  <c r="B2130" i="18"/>
  <c r="B1894" i="18"/>
  <c r="C3086" i="18"/>
  <c r="B2467" i="18"/>
  <c r="B2490" i="18"/>
  <c r="C1116" i="18"/>
  <c r="C2942" i="18"/>
  <c r="D755" i="18"/>
  <c r="B1626" i="18"/>
  <c r="C248" i="18"/>
  <c r="B459" i="18"/>
  <c r="B1757" i="18"/>
  <c r="C3574" i="18"/>
  <c r="C3680" i="18"/>
  <c r="B1195" i="18"/>
  <c r="B291" i="18"/>
  <c r="C1379" i="18"/>
  <c r="C3164" i="18"/>
  <c r="B2999" i="18"/>
  <c r="C690" i="18"/>
  <c r="C1890" i="18"/>
  <c r="D897" i="18"/>
  <c r="C1416" i="18"/>
  <c r="C872" i="18"/>
  <c r="C361" i="18"/>
  <c r="C3116" i="18"/>
  <c r="C2917" i="18"/>
  <c r="C863" i="18"/>
  <c r="C1265" i="18"/>
  <c r="C2781" i="18"/>
  <c r="C1618" i="18"/>
  <c r="D491" i="18"/>
  <c r="B1340" i="18"/>
  <c r="C2195" i="18"/>
  <c r="B482" i="18"/>
  <c r="C2122" i="18"/>
  <c r="B2280" i="18"/>
  <c r="C2145" i="18"/>
  <c r="C2007" i="18"/>
  <c r="B345" i="18"/>
  <c r="C1142" i="18"/>
  <c r="C265" i="18"/>
  <c r="B961" i="18"/>
  <c r="B256" i="18"/>
  <c r="B1474" i="18"/>
  <c r="B3192" i="18"/>
  <c r="B3278" i="18"/>
  <c r="C3346" i="18"/>
  <c r="C2595" i="18"/>
  <c r="C336" i="18"/>
  <c r="C2392" i="18"/>
  <c r="B703" i="18"/>
  <c r="B3376" i="18"/>
  <c r="D220" i="18"/>
  <c r="B3086" i="18"/>
  <c r="B2119" i="18"/>
  <c r="B2954" i="18"/>
  <c r="D313" i="18"/>
  <c r="C3032" i="18"/>
  <c r="C3579" i="18"/>
  <c r="B3392" i="18"/>
  <c r="C1907" i="18"/>
  <c r="B737" i="18"/>
  <c r="D398" i="18"/>
  <c r="B2717" i="18"/>
  <c r="B937" i="18"/>
  <c r="B3514" i="18"/>
  <c r="C519" i="18"/>
  <c r="B695" i="18"/>
  <c r="C2852" i="18"/>
  <c r="B2303" i="18"/>
  <c r="B2157" i="18"/>
  <c r="B2948" i="18"/>
  <c r="D277" i="18"/>
  <c r="C2814" i="18"/>
  <c r="B528" i="18"/>
  <c r="C1721" i="18"/>
  <c r="B2670" i="18"/>
  <c r="C2965" i="18"/>
  <c r="C783" i="18"/>
  <c r="B2231" i="18"/>
  <c r="C2488" i="18"/>
  <c r="C482" i="18"/>
  <c r="C1007" i="18"/>
  <c r="C897" i="18"/>
  <c r="D1070" i="18"/>
  <c r="D1079" i="18"/>
  <c r="C615" i="18"/>
  <c r="C1031" i="18"/>
  <c r="C3087" i="18"/>
  <c r="C37" i="18"/>
  <c r="B1642" i="18"/>
  <c r="C3029" i="18"/>
  <c r="B2455" i="18"/>
  <c r="B3261" i="18"/>
  <c r="C1558" i="18"/>
  <c r="D680" i="18"/>
  <c r="C2199" i="18"/>
  <c r="B2773" i="18"/>
  <c r="B208" i="18"/>
  <c r="C2535" i="18"/>
  <c r="B167" i="18"/>
  <c r="B3082" i="18"/>
  <c r="C1528" i="18"/>
  <c r="B125" i="18"/>
  <c r="B2944" i="18"/>
  <c r="C2160" i="18"/>
  <c r="D1101" i="18"/>
  <c r="B2478" i="18"/>
  <c r="C731" i="18"/>
  <c r="C1325" i="18"/>
  <c r="C308" i="18"/>
  <c r="B1609" i="18"/>
  <c r="B2252" i="18"/>
  <c r="C3047" i="18"/>
  <c r="B1624" i="18"/>
  <c r="D1136" i="18"/>
  <c r="D365" i="18"/>
  <c r="B2714" i="18"/>
  <c r="B1856" i="18"/>
  <c r="D1242" i="18"/>
  <c r="D428" i="18"/>
  <c r="B3006" i="18"/>
  <c r="C3322" i="18"/>
  <c r="B1291" i="18"/>
  <c r="D3681" i="18"/>
  <c r="C1177" i="18"/>
  <c r="C772" i="18"/>
  <c r="C699" i="18"/>
  <c r="D353" i="18"/>
  <c r="B195" i="18"/>
  <c r="B832" i="18"/>
  <c r="B3284" i="18"/>
  <c r="C1157" i="18"/>
  <c r="C3522" i="18"/>
  <c r="C2146" i="18"/>
  <c r="D494" i="18"/>
  <c r="B111" i="18"/>
  <c r="C3108" i="18"/>
  <c r="D1302" i="18"/>
  <c r="B2462" i="18"/>
  <c r="C795" i="18"/>
  <c r="B592" i="18"/>
  <c r="B315" i="18"/>
  <c r="C2972" i="18"/>
  <c r="D1040" i="18"/>
  <c r="C2144" i="18"/>
  <c r="C372" i="18"/>
  <c r="B3393" i="18"/>
  <c r="C251" i="18"/>
  <c r="C959" i="18"/>
  <c r="C1814" i="18"/>
  <c r="D824" i="18"/>
  <c r="C3231" i="18"/>
  <c r="C1774" i="18"/>
  <c r="C331" i="18"/>
  <c r="C398" i="18"/>
  <c r="B373" i="18"/>
  <c r="B1814" i="18"/>
  <c r="B48" i="18"/>
  <c r="B3252" i="18"/>
  <c r="C2546" i="18"/>
  <c r="C287" i="18"/>
  <c r="B2360" i="18"/>
  <c r="B1867" i="18"/>
  <c r="B2600" i="18"/>
  <c r="B2932" i="18"/>
  <c r="C2894" i="18"/>
  <c r="B1097" i="18"/>
  <c r="C1014" i="18"/>
  <c r="C2270" i="18"/>
  <c r="B2640" i="18"/>
  <c r="D1133" i="18"/>
  <c r="C2343" i="18"/>
  <c r="C1810" i="18"/>
  <c r="C2570" i="18"/>
  <c r="C3690" i="18"/>
  <c r="C1296" i="18"/>
  <c r="B381" i="18"/>
  <c r="B1618" i="18"/>
  <c r="D387" i="18"/>
  <c r="C3151" i="18"/>
  <c r="B2964" i="18"/>
  <c r="C2713" i="18"/>
  <c r="C1551" i="18"/>
  <c r="C798" i="18"/>
  <c r="B1917" i="18"/>
  <c r="C1745" i="18"/>
  <c r="C1123" i="18"/>
  <c r="C231" i="18"/>
  <c r="C754" i="18"/>
  <c r="B1398" i="18"/>
  <c r="B2955" i="18"/>
  <c r="B1808" i="18"/>
  <c r="C1068" i="18"/>
  <c r="B1542" i="18"/>
  <c r="B1826" i="18"/>
  <c r="B1572" i="18"/>
  <c r="D372" i="18"/>
  <c r="C727" i="18"/>
  <c r="C3112" i="18"/>
  <c r="B191" i="18"/>
  <c r="D1134" i="18"/>
  <c r="D291" i="18"/>
  <c r="B1285" i="18"/>
  <c r="B3460" i="18"/>
  <c r="C2676" i="18"/>
  <c r="B1129" i="18"/>
  <c r="C1950" i="18"/>
  <c r="B2793" i="18"/>
  <c r="C3298" i="18"/>
  <c r="B3642" i="18"/>
  <c r="C1277" i="18"/>
  <c r="D524" i="18"/>
  <c r="B1727" i="18"/>
  <c r="B1075" i="18"/>
  <c r="B83" i="18"/>
  <c r="B397" i="18"/>
  <c r="B2588" i="18"/>
  <c r="C1088" i="18"/>
  <c r="B635" i="18"/>
  <c r="B1682" i="18"/>
  <c r="C2268" i="18"/>
  <c r="B1364" i="18"/>
  <c r="B1336" i="18"/>
  <c r="C917" i="18"/>
  <c r="B2292" i="18"/>
  <c r="B777" i="18"/>
  <c r="B1704" i="18"/>
  <c r="B2498" i="18"/>
  <c r="B3241" i="18"/>
  <c r="B2045" i="18"/>
  <c r="B587" i="18"/>
  <c r="B120" i="18"/>
  <c r="C1805" i="18"/>
  <c r="B1083" i="18"/>
  <c r="B2598" i="18"/>
  <c r="C42" i="18"/>
  <c r="B2014" i="18"/>
  <c r="C1210" i="18"/>
  <c r="D1128" i="18"/>
  <c r="C648" i="18"/>
  <c r="B2245" i="18"/>
  <c r="D70" i="18"/>
  <c r="C3435" i="18"/>
  <c r="D1073" i="18"/>
  <c r="C3571" i="18"/>
  <c r="B2779" i="18"/>
  <c r="C1975" i="18"/>
  <c r="B3344" i="18"/>
  <c r="D662" i="18"/>
  <c r="C2560" i="18"/>
  <c r="C845" i="18"/>
  <c r="C983" i="18"/>
  <c r="C2947" i="18"/>
  <c r="D385" i="18"/>
  <c r="B441" i="18"/>
  <c r="B968" i="18"/>
  <c r="B986" i="18"/>
  <c r="B1408" i="18"/>
  <c r="C284" i="18"/>
  <c r="D1183" i="18"/>
  <c r="C2670" i="18"/>
  <c r="D911" i="18"/>
  <c r="B3362" i="18"/>
  <c r="C681" i="18"/>
  <c r="B2170" i="18"/>
  <c r="C528" i="18"/>
  <c r="C2126" i="18"/>
  <c r="C3207" i="18"/>
  <c r="C812" i="18"/>
  <c r="B888" i="18"/>
  <c r="C3405" i="18"/>
  <c r="D860" i="18"/>
  <c r="C342" i="18"/>
  <c r="C3620" i="18"/>
  <c r="C315" i="18"/>
  <c r="C1174" i="18"/>
  <c r="D838" i="18"/>
  <c r="D325" i="18"/>
  <c r="C2361" i="18"/>
  <c r="C1242" i="18"/>
  <c r="C1020" i="18"/>
  <c r="C1596" i="18"/>
  <c r="C253" i="18"/>
  <c r="C3243" i="18"/>
  <c r="C2537" i="18"/>
  <c r="D857" i="18"/>
  <c r="C2302" i="18"/>
  <c r="C3684" i="18"/>
  <c r="D833" i="18"/>
  <c r="C2257" i="18"/>
  <c r="C2575" i="18"/>
  <c r="B2810" i="18"/>
  <c r="C3303" i="18"/>
  <c r="B3224" i="18"/>
  <c r="B3175" i="18"/>
  <c r="B1929" i="18"/>
  <c r="B3501" i="18"/>
  <c r="B2016" i="18"/>
  <c r="D441" i="18"/>
  <c r="D440" i="18"/>
  <c r="B311" i="18"/>
  <c r="B3462" i="18"/>
  <c r="B2321" i="18"/>
  <c r="B3093" i="18"/>
  <c r="B1436" i="18"/>
  <c r="C1309" i="18"/>
  <c r="C741" i="18"/>
  <c r="B1071" i="18"/>
  <c r="B630" i="18"/>
  <c r="B27" i="18"/>
  <c r="D52" i="18"/>
  <c r="B2578" i="18"/>
  <c r="B2097" i="18"/>
  <c r="B2177" i="18"/>
  <c r="C1941" i="18"/>
  <c r="B1316" i="18"/>
  <c r="C926" i="18"/>
  <c r="B320" i="18"/>
  <c r="B1283" i="18"/>
  <c r="B13" i="18"/>
  <c r="C657" i="18"/>
  <c r="B3236" i="18"/>
  <c r="B3629" i="18"/>
  <c r="B1057" i="18"/>
  <c r="C541" i="18"/>
  <c r="B1366" i="18"/>
  <c r="C603" i="18"/>
  <c r="C3377" i="18"/>
  <c r="B2107" i="18"/>
  <c r="B439" i="18"/>
  <c r="C1349" i="18"/>
  <c r="C1614" i="18"/>
  <c r="B2531" i="18"/>
  <c r="C3270" i="18"/>
  <c r="B2660" i="18"/>
  <c r="B3347" i="18"/>
  <c r="B2043" i="18"/>
  <c r="C3169" i="18"/>
  <c r="C51" i="18"/>
  <c r="B611" i="18"/>
  <c r="B35" i="18"/>
  <c r="B1528" i="18"/>
  <c r="C1179" i="18"/>
  <c r="C1107" i="18"/>
  <c r="C2072" i="18"/>
  <c r="B2841" i="18"/>
  <c r="B3212" i="18"/>
  <c r="B1511" i="18"/>
  <c r="D737" i="18"/>
  <c r="B2387" i="18"/>
  <c r="C2864" i="18"/>
  <c r="C2622" i="18"/>
  <c r="B3700" i="18"/>
  <c r="B188" i="18"/>
  <c r="C1244" i="18"/>
  <c r="B2469" i="18"/>
  <c r="D881" i="18"/>
  <c r="C857" i="18"/>
  <c r="B3268" i="18"/>
  <c r="B2088" i="18"/>
  <c r="C1326" i="18"/>
  <c r="C2154" i="18"/>
  <c r="C62" i="18"/>
  <c r="B661" i="18"/>
  <c r="D1239" i="18"/>
  <c r="B969" i="18"/>
  <c r="B2401" i="18"/>
  <c r="D879" i="18"/>
  <c r="B2585" i="18"/>
  <c r="B1423" i="18"/>
  <c r="C2711" i="18"/>
  <c r="B1567" i="18"/>
  <c r="B2855" i="18"/>
  <c r="B1160" i="18"/>
  <c r="C2191" i="18"/>
  <c r="C3685" i="18"/>
  <c r="B1524" i="18"/>
  <c r="B1385" i="18"/>
  <c r="B3472" i="18"/>
  <c r="C1310" i="18"/>
  <c r="D1314" i="18"/>
  <c r="D1315" i="18"/>
  <c r="C3304" i="18"/>
  <c r="D381" i="18"/>
  <c r="D1271" i="18"/>
  <c r="B1153" i="18"/>
  <c r="B1557" i="18"/>
  <c r="D649" i="18"/>
  <c r="C1961" i="18"/>
  <c r="B2174" i="18"/>
  <c r="B484" i="18"/>
  <c r="D502" i="18"/>
  <c r="D1344" i="18"/>
  <c r="D629" i="18"/>
  <c r="D3696" i="18"/>
  <c r="C1708" i="18"/>
  <c r="B2471" i="18"/>
  <c r="C2724" i="18"/>
  <c r="C694" i="18"/>
  <c r="C1511" i="18"/>
  <c r="B3627" i="18"/>
  <c r="B2027" i="18"/>
  <c r="C2785" i="18"/>
  <c r="C1382" i="18"/>
  <c r="B2227" i="18"/>
  <c r="C2745" i="18"/>
  <c r="C2845" i="18"/>
  <c r="C1978" i="18"/>
  <c r="B1573" i="18"/>
  <c r="B845" i="18"/>
  <c r="C1343" i="18"/>
  <c r="B1676" i="18"/>
  <c r="B936" i="18"/>
  <c r="C2720" i="18"/>
  <c r="B2968" i="18"/>
  <c r="C819" i="18"/>
  <c r="C2997" i="18"/>
  <c r="D845" i="18"/>
  <c r="C1167" i="18"/>
  <c r="C3167" i="18"/>
  <c r="B3532" i="18"/>
  <c r="D938" i="18"/>
  <c r="B826" i="18"/>
  <c r="B1588" i="18"/>
  <c r="B3311" i="18"/>
  <c r="C1779" i="18"/>
  <c r="D1167" i="18"/>
  <c r="C2571" i="18"/>
  <c r="D1020" i="18"/>
  <c r="B546" i="18"/>
  <c r="C2431" i="18"/>
  <c r="C1228" i="18"/>
  <c r="B1262" i="18"/>
  <c r="B2861" i="18"/>
  <c r="C1946" i="18"/>
  <c r="B886" i="18"/>
  <c r="B1239" i="18"/>
  <c r="B1368" i="18"/>
  <c r="B629" i="18"/>
  <c r="C1806" i="18"/>
  <c r="C3158" i="18"/>
  <c r="D699" i="18"/>
  <c r="C894" i="18"/>
  <c r="C26" i="18"/>
  <c r="D484" i="18"/>
  <c r="B483" i="18"/>
  <c r="C668" i="18"/>
  <c r="B1106" i="18"/>
  <c r="B11" i="18"/>
  <c r="B2707" i="18"/>
  <c r="B3297" i="18"/>
  <c r="C1199" i="18"/>
  <c r="B3465" i="18"/>
  <c r="C269" i="18"/>
  <c r="C2221" i="18"/>
  <c r="D863" i="18"/>
  <c r="B79" i="18"/>
  <c r="C1464" i="18"/>
  <c r="B603" i="18"/>
  <c r="B341" i="18"/>
  <c r="C1980" i="18"/>
  <c r="D393" i="18"/>
  <c r="D307" i="18"/>
  <c r="C3200" i="18"/>
  <c r="B419" i="18"/>
  <c r="C1683" i="18"/>
  <c r="B3498" i="18"/>
  <c r="B1767" i="18"/>
  <c r="C3261" i="18"/>
  <c r="B1008" i="18"/>
  <c r="B1673" i="18"/>
  <c r="D276" i="18"/>
  <c r="C3180" i="18"/>
  <c r="C2403" i="18"/>
  <c r="C2416" i="18"/>
  <c r="B1934" i="18"/>
  <c r="C614" i="18"/>
  <c r="C1530" i="18"/>
  <c r="B532" i="18"/>
  <c r="D44" i="18"/>
  <c r="C1604" i="18"/>
  <c r="B1892" i="18"/>
  <c r="C2573" i="18"/>
  <c r="B885" i="18"/>
  <c r="C973" i="18"/>
  <c r="C2797" i="18"/>
  <c r="B2967" i="18"/>
  <c r="C2890" i="18"/>
  <c r="C428" i="18"/>
  <c r="B980" i="18"/>
  <c r="B1061" i="18"/>
  <c r="C1154" i="18"/>
  <c r="D251" i="18"/>
  <c r="D324" i="18"/>
  <c r="C349" i="18"/>
  <c r="C1028" i="18"/>
  <c r="C1321" i="18"/>
  <c r="C2106" i="18"/>
  <c r="B2036" i="18"/>
  <c r="C748" i="18"/>
  <c r="C212" i="18"/>
  <c r="C3308" i="18"/>
  <c r="B1353" i="18"/>
  <c r="D418" i="18"/>
  <c r="C633" i="18"/>
  <c r="B183" i="18"/>
  <c r="C3049" i="18"/>
  <c r="C802" i="18"/>
  <c r="B744" i="18"/>
  <c r="C266" i="18"/>
  <c r="B1165" i="18"/>
  <c r="C1802" i="18"/>
  <c r="D1141" i="18"/>
  <c r="D955" i="18"/>
  <c r="B1842" i="18"/>
  <c r="C3022" i="18"/>
  <c r="D1309" i="18"/>
  <c r="C360" i="18"/>
  <c r="C623" i="18"/>
  <c r="C1212" i="18"/>
  <c r="C1872" i="18"/>
  <c r="C2337" i="18"/>
  <c r="D1017" i="18"/>
  <c r="C1136" i="18"/>
  <c r="C3215" i="18"/>
  <c r="C402" i="18"/>
  <c r="C3401" i="18"/>
  <c r="C1100" i="18"/>
  <c r="B95" i="18"/>
  <c r="D1339" i="18"/>
  <c r="B1969" i="18"/>
  <c r="B3614" i="18"/>
  <c r="C2787" i="18"/>
  <c r="C1472" i="18"/>
  <c r="B2759" i="18"/>
  <c r="B844" i="18"/>
  <c r="B2836" i="18"/>
  <c r="C1718" i="18"/>
  <c r="B614" i="18"/>
  <c r="B1785" i="18"/>
  <c r="C1072" i="18"/>
  <c r="B3657" i="18"/>
  <c r="C3442" i="18"/>
  <c r="C1420" i="18"/>
  <c r="C1717" i="18"/>
  <c r="B3044" i="18"/>
  <c r="B3319" i="18"/>
  <c r="C3468" i="18"/>
  <c r="C2466" i="18"/>
  <c r="B1131" i="18"/>
  <c r="D68" i="18"/>
  <c r="B3326" i="18"/>
  <c r="B2633" i="18"/>
  <c r="B58" i="18"/>
  <c r="C1247" i="18"/>
  <c r="C1198" i="18"/>
  <c r="C780" i="18"/>
  <c r="B2895" i="18"/>
  <c r="B948" i="18"/>
  <c r="D320" i="18"/>
  <c r="B2865" i="18"/>
  <c r="B1021" i="18"/>
  <c r="B2338" i="18"/>
  <c r="C2433" i="18"/>
  <c r="C1684" i="18"/>
  <c r="B1300" i="18"/>
  <c r="D303" i="18"/>
  <c r="D949" i="18"/>
  <c r="B480" i="18"/>
  <c r="C2451" i="18"/>
  <c r="B1604" i="18"/>
  <c r="B1889" i="18"/>
  <c r="C1593" i="18"/>
  <c r="B46" i="18"/>
  <c r="C2985" i="18"/>
  <c r="C1430" i="18"/>
  <c r="C1807" i="18"/>
  <c r="B1903" i="18"/>
  <c r="C1273" i="18"/>
  <c r="C1312" i="18"/>
  <c r="C1715" i="18"/>
  <c r="C1240" i="18"/>
  <c r="B2122" i="18"/>
  <c r="C1152" i="18"/>
  <c r="C366" i="18"/>
  <c r="D1019" i="18"/>
  <c r="D818" i="18"/>
  <c r="C3085" i="18"/>
  <c r="C1214" i="18"/>
  <c r="C71" i="18"/>
  <c r="C1444" i="18"/>
  <c r="B2299" i="18"/>
  <c r="B2774" i="18"/>
  <c r="B2542" i="18"/>
  <c r="B1405" i="18"/>
  <c r="C1516" i="18"/>
  <c r="B2512" i="18"/>
  <c r="B486" i="18"/>
  <c r="C3379" i="18"/>
  <c r="C2049" i="18"/>
  <c r="D1202" i="18"/>
  <c r="D454" i="18"/>
  <c r="C1045" i="18"/>
  <c r="C1078" i="18"/>
  <c r="C432" i="18"/>
  <c r="C1436" i="18"/>
  <c r="C2902" i="18"/>
  <c r="C390" i="18"/>
  <c r="C1915" i="18"/>
  <c r="C1481" i="18"/>
  <c r="B404" i="18"/>
  <c r="D1217" i="18"/>
  <c r="C938" i="18"/>
  <c r="B1448" i="18"/>
  <c r="B1230" i="18"/>
  <c r="C3140" i="18"/>
  <c r="B2286" i="18"/>
  <c r="C1773" i="18"/>
  <c r="B1898" i="18"/>
  <c r="C1716" i="18"/>
  <c r="B214" i="18"/>
  <c r="B3597" i="18"/>
  <c r="C2881" i="18"/>
  <c r="C629" i="18"/>
  <c r="B2689" i="18"/>
  <c r="C1880" i="18"/>
  <c r="D236" i="18"/>
  <c r="B2566" i="18"/>
  <c r="D1069" i="18"/>
  <c r="C1091" i="18"/>
  <c r="D896" i="18"/>
  <c r="B1349" i="18"/>
  <c r="B658" i="18"/>
  <c r="C2694" i="18"/>
  <c r="B1238" i="18"/>
  <c r="B2251" i="18"/>
  <c r="B1295" i="18"/>
  <c r="B2609" i="18"/>
  <c r="B3496" i="18"/>
  <c r="B1850" i="18"/>
  <c r="C2990" i="18"/>
  <c r="C893" i="18"/>
  <c r="D1319" i="18"/>
  <c r="C646" i="18"/>
  <c r="C767" i="18"/>
  <c r="B2649" i="18"/>
  <c r="C3257" i="18"/>
  <c r="D816" i="18"/>
  <c r="C3225" i="18"/>
  <c r="C2946" i="18"/>
  <c r="B2456" i="18"/>
  <c r="B2178" i="18"/>
  <c r="C3182" i="18"/>
  <c r="C1924" i="18"/>
  <c r="C3044" i="18"/>
  <c r="C2323" i="18"/>
  <c r="B232" i="18"/>
  <c r="D704" i="18"/>
  <c r="B1384" i="18"/>
  <c r="B1987" i="18"/>
  <c r="D431" i="18"/>
  <c r="C1263" i="18"/>
  <c r="C1764" i="18"/>
  <c r="C1738" i="18"/>
  <c r="C2008" i="18"/>
  <c r="B593" i="18"/>
  <c r="C3035" i="18"/>
  <c r="B2945" i="18"/>
  <c r="C2264" i="18"/>
  <c r="D965" i="18"/>
  <c r="B3719" i="18"/>
  <c r="B3652" i="18"/>
  <c r="B798" i="18"/>
  <c r="B1391" i="18"/>
  <c r="B1065" i="18"/>
  <c r="D1318" i="18"/>
  <c r="B3234" i="18"/>
  <c r="C902" i="18"/>
  <c r="C701" i="18"/>
  <c r="B2232" i="18"/>
  <c r="C242" i="18"/>
  <c r="B523" i="18"/>
  <c r="C1740" i="18"/>
  <c r="C3459" i="18"/>
  <c r="C2815" i="18"/>
  <c r="B1599" i="18"/>
  <c r="B437" i="18"/>
  <c r="C691" i="18"/>
  <c r="C2495" i="18"/>
  <c r="D485" i="18"/>
  <c r="D246" i="18"/>
  <c r="B2347" i="18"/>
  <c r="C3043" i="18"/>
  <c r="B328" i="18"/>
  <c r="B3431" i="18"/>
  <c r="B2442" i="18"/>
  <c r="C2084" i="18"/>
  <c r="B710" i="18"/>
  <c r="B2911" i="18"/>
  <c r="D1129" i="18"/>
  <c r="C2633" i="18"/>
  <c r="C3450" i="18"/>
  <c r="B540" i="18"/>
  <c r="C882" i="18"/>
  <c r="B271" i="18"/>
  <c r="B3218" i="18"/>
  <c r="B2953" i="18"/>
  <c r="C3610" i="18"/>
  <c r="B1260" i="18"/>
  <c r="B3438" i="18"/>
  <c r="C3344" i="18"/>
  <c r="C924" i="18"/>
  <c r="C3311" i="18"/>
  <c r="B280" i="18"/>
  <c r="C999" i="18"/>
  <c r="B1728" i="18"/>
  <c r="C1181" i="18"/>
  <c r="B2050" i="18"/>
  <c r="C408" i="18"/>
  <c r="B363" i="18"/>
  <c r="B883" i="18"/>
  <c r="C1066" i="18"/>
  <c r="C1733" i="18"/>
  <c r="B736" i="18"/>
  <c r="B3329" i="18"/>
  <c r="C2793" i="18"/>
  <c r="B909" i="18"/>
  <c r="D265" i="18"/>
  <c r="B3667" i="18"/>
  <c r="D891" i="18"/>
  <c r="B1202" i="18"/>
  <c r="D478" i="18"/>
  <c r="C725" i="18"/>
  <c r="C1759" i="18"/>
  <c r="B2079" i="18"/>
  <c r="B2899" i="18"/>
  <c r="C3534" i="18"/>
  <c r="D1171" i="18"/>
  <c r="B1602" i="18"/>
  <c r="B106" i="18"/>
  <c r="B3490" i="18"/>
  <c r="B32" i="18"/>
  <c r="B372" i="18"/>
  <c r="B1731" i="18"/>
  <c r="B1394" i="18"/>
  <c r="B1002" i="18"/>
  <c r="C394" i="18"/>
  <c r="D973" i="18"/>
  <c r="B3565" i="18"/>
  <c r="D1258" i="18"/>
  <c r="B255" i="18"/>
  <c r="D1117" i="18"/>
  <c r="D651" i="18"/>
  <c r="B1926" i="18"/>
  <c r="D64" i="18"/>
  <c r="B3125" i="18"/>
  <c r="B446" i="18"/>
  <c r="D761" i="18"/>
  <c r="C1323" i="18"/>
  <c r="B3254" i="18"/>
  <c r="B319" i="18"/>
  <c r="B206" i="18"/>
  <c r="B1674" i="18"/>
  <c r="B290" i="18"/>
  <c r="B454" i="18"/>
  <c r="C2769" i="18"/>
  <c r="C3607" i="18"/>
  <c r="B2483" i="18"/>
  <c r="B481" i="18"/>
  <c r="D26" i="18"/>
  <c r="B266" i="18"/>
  <c r="B2920" i="18"/>
  <c r="C2657" i="18"/>
  <c r="D1343" i="18"/>
  <c r="C1577" i="18"/>
  <c r="C317" i="18"/>
  <c r="B1105" i="18"/>
  <c r="D1295" i="18"/>
  <c r="B2311" i="18"/>
  <c r="C919" i="18"/>
  <c r="C1259" i="18"/>
  <c r="C2707" i="18"/>
  <c r="D988" i="18"/>
  <c r="D3679" i="18"/>
  <c r="C535" i="18"/>
  <c r="C3428" i="18"/>
  <c r="B2001" i="18"/>
  <c r="D919" i="18"/>
  <c r="B1469" i="18"/>
  <c r="D1036" i="18"/>
  <c r="B1995" i="18"/>
  <c r="C808" i="18"/>
  <c r="C2530" i="18"/>
  <c r="C1443" i="18"/>
  <c r="B3630" i="18"/>
  <c r="C1000" i="18"/>
  <c r="C1741" i="18"/>
  <c r="D403" i="18"/>
  <c r="C2356" i="18"/>
  <c r="B816" i="18"/>
  <c r="C3668" i="18"/>
  <c r="C1012" i="18"/>
  <c r="C2523" i="18"/>
  <c r="C880" i="18"/>
  <c r="C2554" i="18"/>
  <c r="C895" i="18"/>
  <c r="B1875" i="18"/>
  <c r="B893" i="18"/>
  <c r="B3477" i="18"/>
  <c r="B601" i="18"/>
  <c r="D817" i="18"/>
  <c r="D41" i="18"/>
  <c r="D1244" i="18"/>
  <c r="C1957" i="18"/>
  <c r="C1001" i="18"/>
  <c r="B2674" i="18"/>
  <c r="C1679" i="18"/>
  <c r="D711" i="18"/>
  <c r="C1405" i="18"/>
  <c r="B2645" i="18"/>
  <c r="D1346" i="18"/>
  <c r="B2123" i="18"/>
  <c r="B3604" i="18"/>
  <c r="C1786" i="18"/>
  <c r="B991" i="18"/>
  <c r="D227" i="18"/>
  <c r="B1042" i="18"/>
  <c r="B243" i="18"/>
  <c r="C2463" i="18"/>
  <c r="D876" i="18"/>
  <c r="B545" i="18"/>
  <c r="B66" i="18"/>
  <c r="C1203" i="18"/>
  <c r="C871" i="18"/>
  <c r="D1106" i="18"/>
  <c r="D1068" i="18"/>
  <c r="C1131" i="18"/>
  <c r="C2497" i="18"/>
  <c r="C2862" i="18"/>
  <c r="B2676" i="18"/>
  <c r="B418" i="18"/>
  <c r="C1106" i="18"/>
  <c r="B2957" i="18"/>
  <c r="C1155" i="18"/>
  <c r="B3591" i="18"/>
  <c r="D211" i="18"/>
  <c r="B1612" i="18"/>
  <c r="C3036" i="18"/>
  <c r="B577" i="18"/>
  <c r="B3466" i="18"/>
  <c r="D241" i="18"/>
  <c r="D1245" i="18"/>
  <c r="B2295" i="18"/>
  <c r="B3637" i="18"/>
  <c r="B2576" i="18"/>
  <c r="D1273" i="18"/>
  <c r="D1047" i="18"/>
  <c r="D1049" i="18"/>
  <c r="C3437" i="18"/>
  <c r="B1812" i="18"/>
  <c r="D725" i="18"/>
  <c r="C3517" i="18"/>
  <c r="B1733" i="18"/>
  <c r="D1341" i="18"/>
  <c r="B3430" i="18"/>
  <c r="C2757" i="18"/>
  <c r="C865" i="18"/>
  <c r="C1959" i="18"/>
  <c r="C1586" i="18"/>
  <c r="C1973" i="18"/>
  <c r="C1109" i="18"/>
  <c r="B2750" i="18"/>
  <c r="C486" i="18"/>
  <c r="C46" i="18"/>
  <c r="C1489" i="18"/>
  <c r="C209" i="18"/>
  <c r="D647" i="18"/>
  <c r="C3423" i="18"/>
  <c r="B2709" i="18"/>
  <c r="B1309" i="18"/>
  <c r="B187" i="18"/>
  <c r="B2173" i="18"/>
  <c r="C2355" i="18"/>
  <c r="B3186" i="18"/>
  <c r="B2497" i="18"/>
  <c r="C1480" i="18"/>
  <c r="D791" i="18"/>
  <c r="B3152" i="18"/>
  <c r="B2982" i="18"/>
  <c r="B3583" i="18"/>
  <c r="B194" i="18"/>
  <c r="B1255" i="18"/>
  <c r="D3673" i="18"/>
  <c r="C2178" i="18"/>
  <c r="C3623" i="18"/>
  <c r="D1090" i="18"/>
  <c r="C1678" i="18"/>
  <c r="B92" i="18"/>
  <c r="C1887" i="18"/>
  <c r="C1377" i="18"/>
  <c r="B1441" i="18"/>
  <c r="B3702" i="18"/>
  <c r="C1094" i="18"/>
  <c r="B3213" i="18"/>
  <c r="D854" i="18"/>
  <c r="B3222" i="18"/>
  <c r="D229" i="18"/>
  <c r="B2917" i="18"/>
  <c r="B2171" i="18"/>
  <c r="B3335" i="18"/>
  <c r="C257" i="18"/>
  <c r="D1272" i="18"/>
  <c r="B1843" i="18"/>
  <c r="B2829" i="18"/>
  <c r="C1002" i="18"/>
  <c r="C1391" i="18"/>
  <c r="B3027" i="18"/>
  <c r="B3243" i="18"/>
  <c r="C2586" i="18"/>
  <c r="B264" i="18"/>
  <c r="B1186" i="18"/>
  <c r="C1461" i="18"/>
  <c r="B2153" i="18"/>
  <c r="D1331" i="18"/>
  <c r="B1274" i="18"/>
  <c r="C1892" i="18"/>
  <c r="C2359" i="18"/>
  <c r="C3039" i="18"/>
  <c r="C3269" i="18"/>
  <c r="C969" i="18"/>
  <c r="D703" i="18"/>
  <c r="C2291" i="18"/>
  <c r="C1681" i="18"/>
  <c r="B2110" i="18"/>
  <c r="B3048" i="18"/>
  <c r="C1208" i="18"/>
  <c r="C1659" i="18"/>
  <c r="D1338" i="18"/>
  <c r="D463" i="18"/>
  <c r="B3535" i="18"/>
  <c r="B2980" i="18"/>
  <c r="D1269" i="18"/>
  <c r="C1670" i="18"/>
  <c r="B1107" i="18"/>
  <c r="D1165" i="18"/>
  <c r="B2696" i="18"/>
  <c r="B1158" i="18"/>
  <c r="D953" i="18"/>
  <c r="B28" i="18"/>
  <c r="D1063" i="18"/>
  <c r="C786" i="18"/>
  <c r="B3610" i="18"/>
  <c r="B1143" i="18"/>
  <c r="C444" i="18"/>
  <c r="C3235" i="18"/>
  <c r="B2781" i="18"/>
  <c r="B2309" i="18"/>
  <c r="B1125" i="18"/>
  <c r="B455" i="18"/>
  <c r="B975" i="18"/>
  <c r="C301" i="18"/>
  <c r="C465" i="18"/>
  <c r="B2415" i="18"/>
  <c r="B3288" i="18"/>
  <c r="C870" i="18"/>
  <c r="D895" i="18"/>
  <c r="B210" i="18"/>
  <c r="D789" i="18"/>
  <c r="C299" i="18"/>
  <c r="C303" i="18"/>
  <c r="C2918" i="18"/>
  <c r="B393" i="18"/>
  <c r="D1196" i="18"/>
  <c r="C2262" i="18"/>
  <c r="C1058" i="18"/>
  <c r="C2175" i="18"/>
  <c r="D1035" i="18"/>
  <c r="B494" i="18"/>
  <c r="B1568" i="18"/>
  <c r="B40" i="18"/>
  <c r="B1525" i="18"/>
  <c r="C867" i="18"/>
  <c r="B1142" i="18"/>
  <c r="D684" i="18"/>
  <c r="C1252" i="18"/>
  <c r="B1249" i="18"/>
  <c r="B2703" i="18"/>
  <c r="B177" i="18"/>
  <c r="B1582" i="18"/>
  <c r="B3568" i="18"/>
  <c r="C3146" i="18"/>
  <c r="C3593" i="18"/>
  <c r="B2" i="18"/>
  <c r="B789" i="18"/>
  <c r="D346" i="18"/>
  <c r="C3147" i="18"/>
  <c r="B2446" i="18"/>
  <c r="D865" i="18"/>
  <c r="B1235" i="18"/>
  <c r="C1619" i="18"/>
  <c r="B1790" i="18"/>
  <c r="C886" i="18"/>
  <c r="C1788" i="18"/>
  <c r="C3507" i="18"/>
  <c r="C1163" i="18"/>
  <c r="B1855" i="18"/>
  <c r="B3578" i="18"/>
  <c r="D819" i="18"/>
  <c r="C2599" i="18"/>
  <c r="C1836" i="18"/>
  <c r="C1055" i="18"/>
  <c r="B423" i="18"/>
  <c r="C2892" i="18"/>
  <c r="C376" i="18"/>
  <c r="B3669" i="18"/>
  <c r="C732" i="18"/>
  <c r="B1693" i="18"/>
  <c r="C1338" i="18"/>
  <c r="B1315" i="18"/>
  <c r="B2042" i="18"/>
  <c r="B649" i="18"/>
  <c r="C2458" i="18"/>
  <c r="B1427" i="18"/>
  <c r="B1685" i="18"/>
  <c r="D811" i="18"/>
  <c r="B979" i="18"/>
  <c r="C457" i="18"/>
  <c r="C1895" i="18"/>
  <c r="B3722" i="18"/>
  <c r="C1361" i="18"/>
  <c r="B1500" i="18"/>
  <c r="C1433" i="18"/>
  <c r="C2609" i="18"/>
  <c r="D1278" i="18"/>
  <c r="B1444" i="18"/>
  <c r="C1843" i="18"/>
  <c r="D63" i="18"/>
  <c r="B412" i="18"/>
  <c r="B429" i="18"/>
  <c r="C3060" i="18"/>
  <c r="B666" i="18"/>
  <c r="D1214" i="18"/>
  <c r="C2919" i="18"/>
  <c r="C822" i="18"/>
  <c r="B627" i="18"/>
  <c r="B135" i="18"/>
  <c r="C285" i="18"/>
  <c r="C2958" i="18"/>
  <c r="B1872" i="18"/>
  <c r="B2654" i="18"/>
  <c r="B1064" i="18"/>
  <c r="B57" i="18"/>
  <c r="B2260" i="18"/>
  <c r="C1126" i="18"/>
  <c r="C2494" i="18"/>
  <c r="B2020" i="18"/>
  <c r="C3072" i="18"/>
  <c r="C3006" i="18"/>
  <c r="B1039" i="18"/>
  <c r="B1555" i="18"/>
  <c r="C3457" i="18"/>
  <c r="D1177" i="18"/>
  <c r="C481" i="18"/>
  <c r="B1742" i="18"/>
  <c r="C1986" i="18"/>
  <c r="D842" i="18"/>
  <c r="B1251" i="18"/>
  <c r="B1962" i="18"/>
  <c r="B1252" i="18"/>
  <c r="B2106" i="18"/>
  <c r="D909" i="18"/>
  <c r="B2885" i="18"/>
  <c r="D828" i="18"/>
  <c r="B1053" i="18"/>
  <c r="C2150" i="18"/>
  <c r="D1347" i="18"/>
  <c r="C2375" i="18"/>
  <c r="D679" i="18"/>
  <c r="C3564" i="18"/>
  <c r="B3616" i="18"/>
  <c r="D1091" i="18"/>
  <c r="C1145" i="18"/>
  <c r="B2721" i="18"/>
  <c r="B1073" i="18"/>
  <c r="D521" i="18"/>
  <c r="C791" i="18"/>
  <c r="B2184" i="18"/>
  <c r="C2069" i="18"/>
  <c r="D376" i="18"/>
  <c r="C2078" i="18"/>
  <c r="B1206" i="18"/>
  <c r="D1288" i="18"/>
  <c r="B1452" i="18"/>
  <c r="B1592" i="18"/>
  <c r="B4" i="18"/>
  <c r="B425" i="18"/>
  <c r="B1953" i="18"/>
  <c r="B1979" i="18"/>
  <c r="B5" i="18"/>
  <c r="C1222" i="18"/>
  <c r="D1121" i="18"/>
  <c r="B2799" i="18"/>
  <c r="B1817" i="18"/>
  <c r="B935" i="18"/>
  <c r="C1864" i="18"/>
  <c r="D767" i="18"/>
  <c r="B2931" i="18"/>
  <c r="B643" i="18"/>
  <c r="B719" i="18"/>
  <c r="B2543" i="18"/>
  <c r="C628" i="18"/>
  <c r="C1515" i="18"/>
  <c r="B3120" i="18"/>
  <c r="B1419" i="18"/>
  <c r="D621" i="18"/>
  <c r="B448" i="18"/>
  <c r="B2114" i="18"/>
  <c r="B2756" i="18"/>
  <c r="C3636" i="18"/>
  <c r="C773" i="18"/>
  <c r="C1589" i="18"/>
  <c r="C1070" i="18"/>
  <c r="B1710" i="18"/>
  <c r="C1643" i="18"/>
  <c r="B894" i="18"/>
  <c r="C2475" i="18"/>
  <c r="B1498" i="18"/>
  <c r="D1011" i="18"/>
  <c r="B1585" i="18"/>
  <c r="B2235" i="18"/>
  <c r="B14" i="18"/>
  <c r="C2398" i="18"/>
  <c r="C626" i="18"/>
  <c r="D1198" i="18"/>
  <c r="B558" i="18"/>
  <c r="D31" i="18"/>
  <c r="B1380" i="18"/>
  <c r="B930" i="18"/>
  <c r="C297" i="18"/>
  <c r="C2993" i="18"/>
  <c r="B3542" i="18"/>
  <c r="C370" i="18"/>
  <c r="B1361" i="18"/>
  <c r="B1304" i="18"/>
  <c r="C1232" i="18"/>
  <c r="C1380" i="18"/>
  <c r="C2470" i="18"/>
  <c r="C1267" i="18"/>
  <c r="D615" i="18"/>
  <c r="C3618" i="18"/>
  <c r="B136" i="18"/>
  <c r="C2493" i="18"/>
  <c r="D996" i="18"/>
  <c r="C1938" i="18"/>
  <c r="D1325" i="18"/>
  <c r="D3680" i="18"/>
  <c r="B2565" i="18"/>
  <c r="C3091" i="18"/>
  <c r="C1557" i="18"/>
  <c r="D1188" i="18"/>
  <c r="B562" i="18"/>
  <c r="B3579" i="18"/>
  <c r="B3264" i="18"/>
  <c r="D515" i="18"/>
  <c r="B410" i="18"/>
  <c r="B1374" i="18"/>
  <c r="D1232" i="18"/>
  <c r="D868" i="18"/>
  <c r="B2274" i="18"/>
  <c r="B67" i="18"/>
  <c r="D3682" i="18"/>
  <c r="C1119" i="18"/>
  <c r="D930" i="18"/>
  <c r="C1476" i="18"/>
  <c r="D340" i="18"/>
  <c r="C45" i="18"/>
  <c r="D1086" i="18"/>
  <c r="B1580" i="18"/>
  <c r="D1334" i="18"/>
  <c r="B1261" i="18"/>
  <c r="B1554" i="18"/>
  <c r="B2656" i="18"/>
  <c r="B63" i="18"/>
  <c r="C637" i="18"/>
  <c r="C286" i="18"/>
  <c r="C1206" i="18"/>
  <c r="B1776" i="18"/>
  <c r="B1211" i="18"/>
  <c r="B212" i="18"/>
  <c r="B56" i="18"/>
  <c r="B221" i="18"/>
  <c r="C307" i="18"/>
  <c r="B1337" i="18"/>
  <c r="D514" i="18"/>
  <c r="B3233" i="18"/>
  <c r="B563" i="18"/>
  <c r="C750" i="18"/>
  <c r="D1148" i="18"/>
  <c r="D225" i="18"/>
  <c r="C434" i="18"/>
  <c r="B1906" i="18"/>
  <c r="B1905" i="18"/>
  <c r="C2957" i="18"/>
  <c r="B714" i="18"/>
  <c r="D1263" i="18"/>
  <c r="B1214" i="18"/>
  <c r="B698" i="18"/>
  <c r="B2548" i="18"/>
  <c r="B2851" i="18"/>
  <c r="B3121" i="18"/>
  <c r="C2564" i="18"/>
  <c r="B1668" i="18"/>
  <c r="C839" i="18"/>
  <c r="C2136" i="18"/>
  <c r="B1326" i="18"/>
  <c r="C674" i="18"/>
  <c r="C683" i="18"/>
  <c r="B1760" i="18"/>
  <c r="C2484" i="18"/>
  <c r="C2255" i="18"/>
  <c r="B2164" i="18"/>
  <c r="C2116" i="18"/>
  <c r="D1243" i="18"/>
  <c r="B3491" i="18"/>
  <c r="C801" i="18"/>
  <c r="C2289" i="18"/>
  <c r="D715" i="18"/>
  <c r="C75" i="18"/>
  <c r="B1578" i="18"/>
  <c r="B1497" i="18"/>
  <c r="B3507" i="18"/>
  <c r="B3127" i="18"/>
  <c r="B983" i="18"/>
  <c r="B862" i="18"/>
  <c r="C3309" i="18"/>
  <c r="C1453" i="18"/>
  <c r="B216" i="18"/>
  <c r="B200" i="18"/>
  <c r="D901" i="18"/>
  <c r="B579" i="18"/>
  <c r="D260" i="18"/>
  <c r="C960" i="18"/>
  <c r="B924" i="18"/>
  <c r="D462" i="18"/>
  <c r="B248" i="18"/>
  <c r="C2848" i="18"/>
  <c r="D394" i="18"/>
  <c r="B2059" i="18"/>
  <c r="C1906" i="18"/>
  <c r="C3475" i="18"/>
  <c r="B811" i="18"/>
  <c r="B2434" i="18"/>
  <c r="B2431" i="18"/>
  <c r="D1274" i="18"/>
  <c r="B708" i="18"/>
  <c r="B981" i="18"/>
  <c r="D392" i="18"/>
  <c r="C608" i="18"/>
  <c r="B3024" i="18"/>
  <c r="C1632" i="18"/>
  <c r="B3303" i="18"/>
  <c r="B1535" i="18"/>
  <c r="B3625" i="18"/>
  <c r="D750" i="18"/>
  <c r="C294" i="18"/>
  <c r="C3284" i="18"/>
  <c r="D644" i="18"/>
  <c r="B3564" i="18"/>
  <c r="C1565" i="18"/>
  <c r="B2394" i="18"/>
  <c r="C3061" i="18"/>
  <c r="B1338" i="18"/>
  <c r="D298" i="18"/>
  <c r="C1617" i="18"/>
  <c r="B502" i="18"/>
  <c r="C2430" i="18"/>
  <c r="C1664" i="18"/>
  <c r="C1004" i="18"/>
  <c r="B3502" i="18"/>
  <c r="D1193" i="18"/>
  <c r="B670" i="18"/>
  <c r="B1272" i="18"/>
  <c r="B2491" i="18"/>
  <c r="B390" i="18"/>
  <c r="D382" i="18"/>
  <c r="C2540" i="18"/>
  <c r="C3584" i="18"/>
  <c r="C1615" i="18"/>
  <c r="C1570" i="18"/>
  <c r="C2346" i="18"/>
  <c r="C2326" i="18"/>
  <c r="D406" i="18"/>
  <c r="B2439" i="18"/>
  <c r="B2719" i="18"/>
  <c r="B503" i="18"/>
  <c r="D65" i="18"/>
  <c r="C3074" i="18"/>
  <c r="D839" i="18"/>
  <c r="C766" i="18"/>
  <c r="B959" i="18"/>
  <c r="B2291" i="18"/>
  <c r="C373" i="18"/>
  <c r="B359" i="18"/>
  <c r="C1926" i="18"/>
  <c r="B2433" i="18"/>
  <c r="C2377" i="18"/>
  <c r="C2838" i="18"/>
  <c r="B352" i="18"/>
  <c r="D294" i="18"/>
  <c r="D1234" i="18"/>
  <c r="C1245" i="18"/>
  <c r="C1144" i="18"/>
  <c r="D770" i="18"/>
  <c r="C506" i="18"/>
  <c r="C263" i="18"/>
  <c r="C500" i="18"/>
  <c r="D455" i="18"/>
  <c r="B3208" i="18"/>
  <c r="C1702" i="18"/>
  <c r="C3016" i="18"/>
  <c r="B1959" i="18"/>
  <c r="C1595" i="18"/>
  <c r="B43" i="18"/>
  <c r="B1025" i="18"/>
  <c r="D1059" i="18"/>
  <c r="B1829" i="18"/>
  <c r="C1027" i="18"/>
  <c r="C466" i="18"/>
  <c r="D343" i="18"/>
  <c r="C827" i="18"/>
  <c r="C921" i="18"/>
  <c r="B656" i="18"/>
  <c r="B2575" i="18"/>
  <c r="C752" i="18"/>
  <c r="B1029" i="18"/>
  <c r="C820" i="18"/>
  <c r="D646" i="18"/>
  <c r="D53" i="18"/>
  <c r="D900" i="18"/>
  <c r="B2901" i="18"/>
  <c r="C1984" i="18"/>
  <c r="B513" i="18"/>
  <c r="C1165" i="18"/>
  <c r="D285" i="18"/>
  <c r="B1837" i="18"/>
  <c r="C3506" i="18"/>
  <c r="B628" i="18"/>
  <c r="B2015" i="18"/>
  <c r="B2878" i="18"/>
  <c r="B515" i="18"/>
  <c r="C1505" i="18"/>
  <c r="C804" i="18"/>
  <c r="C1544" i="18"/>
  <c r="B571" i="18"/>
  <c r="D488" i="18"/>
  <c r="D252" i="18"/>
  <c r="B2072" i="18"/>
  <c r="C1499" i="18"/>
  <c r="B2854" i="18"/>
  <c r="B578" i="18"/>
  <c r="B796" i="18"/>
  <c r="D1267" i="18"/>
  <c r="B792" i="18"/>
  <c r="C887" i="18"/>
  <c r="C1940" i="18"/>
  <c r="B3537" i="18"/>
  <c r="B1022" i="18"/>
  <c r="D934" i="18"/>
  <c r="B1882" i="18"/>
  <c r="D3686" i="18"/>
  <c r="C3530" i="18"/>
  <c r="B1782" i="18"/>
  <c r="C1575" i="18"/>
  <c r="B2842" i="18"/>
  <c r="B841" i="18"/>
  <c r="B1367" i="18"/>
  <c r="B362" i="18"/>
  <c r="B1923" i="18"/>
  <c r="D898" i="18"/>
  <c r="C958" i="18"/>
  <c r="B2839" i="18"/>
  <c r="C1307" i="18"/>
  <c r="C1367" i="18"/>
  <c r="C1796" i="18"/>
  <c r="B2098" i="18"/>
  <c r="C3482" i="18"/>
  <c r="C1098" i="18"/>
  <c r="C1682" i="18"/>
  <c r="C3646" i="18"/>
  <c r="C3268" i="18"/>
  <c r="B309" i="18"/>
  <c r="B1873" i="18"/>
  <c r="C2009" i="18"/>
  <c r="B575" i="18"/>
  <c r="D212" i="18"/>
  <c r="B2958" i="18"/>
  <c r="D453" i="18"/>
  <c r="C3050" i="18"/>
  <c r="B901" i="18"/>
  <c r="B1740" i="18"/>
  <c r="C2378" i="18"/>
  <c r="B3011" i="18"/>
  <c r="C923" i="18"/>
  <c r="C3089" i="18"/>
  <c r="B2778" i="18"/>
  <c r="B2481" i="18"/>
  <c r="B2366" i="18"/>
  <c r="C1372" i="18"/>
  <c r="C980" i="18"/>
  <c r="D648" i="18"/>
  <c r="D685" i="18"/>
  <c r="D396" i="18"/>
  <c r="C3141" i="18"/>
  <c r="C1893" i="18"/>
  <c r="B944" i="18"/>
  <c r="D707" i="18"/>
  <c r="C3525" i="18"/>
  <c r="D768" i="18"/>
  <c r="C1057" i="18"/>
  <c r="B1505" i="18"/>
  <c r="B2506" i="18"/>
  <c r="C2407" i="18"/>
  <c r="C2773" i="18"/>
  <c r="D827" i="18"/>
  <c r="C2722" i="18"/>
  <c r="B1135" i="18"/>
  <c r="B403" i="18"/>
  <c r="C1393" i="18"/>
  <c r="D714" i="18"/>
  <c r="B229" i="18"/>
  <c r="C1707" i="18"/>
  <c r="D55" i="18"/>
  <c r="B1344" i="18"/>
  <c r="C2258" i="18"/>
  <c r="C1449" i="18"/>
  <c r="C2043" i="18"/>
  <c r="C606" i="18"/>
  <c r="B1874" i="18"/>
  <c r="D731" i="18"/>
  <c r="D458" i="18"/>
  <c r="B552" i="18"/>
  <c r="C760" i="18"/>
  <c r="B1806" i="18"/>
  <c r="D874" i="18"/>
  <c r="C1202" i="18"/>
  <c r="C1914" i="18"/>
  <c r="C1572" i="18"/>
  <c r="B908" i="18"/>
  <c r="B3180" i="18"/>
  <c r="C3281" i="18"/>
  <c r="B1080" i="18"/>
  <c r="B1084" i="18"/>
  <c r="B464" i="18"/>
  <c r="C1169" i="18"/>
  <c r="D467" i="18"/>
  <c r="C344" i="18"/>
  <c r="D334" i="18"/>
  <c r="B1363" i="18"/>
  <c r="D766" i="18"/>
  <c r="C797" i="18"/>
  <c r="B3590" i="18"/>
  <c r="B1617" i="18"/>
  <c r="C442" i="18"/>
  <c r="B275" i="18"/>
  <c r="B59" i="18"/>
  <c r="C1518" i="18"/>
  <c r="B1303" i="18"/>
  <c r="C1498" i="18"/>
  <c r="B2937" i="18"/>
  <c r="B933" i="18"/>
  <c r="C1015" i="18"/>
  <c r="B3095" i="18"/>
  <c r="C329" i="18"/>
  <c r="C255" i="18"/>
  <c r="B631" i="18"/>
  <c r="B810" i="18"/>
  <c r="D656" i="18"/>
  <c r="B2692" i="18"/>
  <c r="D1281" i="18"/>
  <c r="D781" i="18"/>
  <c r="B1571" i="18"/>
  <c r="B1050" i="18"/>
  <c r="B91" i="18"/>
  <c r="B289" i="18"/>
  <c r="C1069" i="18"/>
  <c r="D1125" i="18"/>
  <c r="C3154" i="18"/>
  <c r="D710" i="18"/>
  <c r="C3008" i="18"/>
  <c r="C2053" i="18"/>
  <c r="B2323" i="18"/>
  <c r="B287" i="18"/>
  <c r="B3562" i="18"/>
  <c r="B258" i="18"/>
  <c r="C1332" i="18"/>
  <c r="B2409" i="18"/>
  <c r="B322" i="18"/>
  <c r="B1764" i="18"/>
  <c r="C1889" i="18"/>
  <c r="C2583" i="18"/>
  <c r="C3669" i="18"/>
  <c r="C508" i="18"/>
  <c r="C2249" i="18"/>
  <c r="D800" i="18"/>
  <c r="D1206" i="18"/>
  <c r="B1844" i="18"/>
  <c r="D305" i="18"/>
  <c r="B3395" i="18"/>
  <c r="B1705" i="18"/>
  <c r="D373" i="18"/>
  <c r="B1031" i="18"/>
  <c r="C34" i="18"/>
  <c r="B1269" i="18"/>
  <c r="B756" i="18"/>
  <c r="B2697" i="18"/>
  <c r="B1752" i="18"/>
  <c r="C333" i="18"/>
  <c r="B3492" i="18"/>
  <c r="D728" i="18"/>
  <c r="B407" i="18"/>
  <c r="C68" i="18"/>
  <c r="C407" i="18"/>
  <c r="B1069" i="18"/>
  <c r="C858" i="18"/>
  <c r="B1439" i="18"/>
  <c r="C846" i="18"/>
  <c r="D847" i="18"/>
  <c r="D804" i="18"/>
  <c r="D798" i="18"/>
  <c r="B1966" i="18"/>
  <c r="B3026" i="18"/>
  <c r="C2347" i="18"/>
  <c r="B1481" i="18"/>
  <c r="C2204" i="18"/>
  <c r="C458" i="18"/>
  <c r="C2058" i="18"/>
  <c r="C1239" i="18"/>
  <c r="D1132" i="18"/>
  <c r="D706" i="18"/>
  <c r="D479" i="18"/>
  <c r="B831" i="18"/>
  <c r="D922" i="18"/>
  <c r="C512" i="18"/>
  <c r="B1187" i="18"/>
  <c r="B1124" i="18"/>
  <c r="C896" i="18"/>
  <c r="C2316" i="18"/>
  <c r="C3221" i="18"/>
  <c r="D206" i="18"/>
  <c r="B1413" i="18"/>
  <c r="B461" i="18"/>
  <c r="B3425" i="18"/>
  <c r="B740" i="18"/>
  <c r="B1402" i="18"/>
  <c r="B2651" i="18"/>
  <c r="B93" i="18"/>
  <c r="B3340" i="18"/>
  <c r="C2271" i="18"/>
  <c r="C1790" i="18"/>
  <c r="B976" i="18"/>
  <c r="C1279" i="18"/>
  <c r="C835" i="18"/>
  <c r="B409" i="18"/>
  <c r="C806" i="18"/>
  <c r="B3478" i="18"/>
  <c r="C74" i="18"/>
  <c r="D527" i="18"/>
  <c r="B817" i="18"/>
  <c r="B263" i="18"/>
  <c r="D978" i="18"/>
  <c r="B673" i="18"/>
  <c r="B1381" i="18"/>
  <c r="B19" i="18"/>
  <c r="C1262" i="18"/>
  <c r="D369" i="18"/>
  <c r="B3069" i="18"/>
  <c r="B801" i="18"/>
  <c r="B735" i="18"/>
  <c r="B3506" i="18"/>
  <c r="B2080" i="18"/>
  <c r="C2655" i="18"/>
  <c r="B2540" i="18"/>
  <c r="B1113" i="18"/>
  <c r="C3115" i="18"/>
  <c r="B633" i="18"/>
  <c r="B767" i="18"/>
  <c r="C1071" i="18"/>
  <c r="C1656" i="18"/>
  <c r="D435" i="18"/>
  <c r="B1703" i="18"/>
  <c r="B804" i="18"/>
  <c r="C1842" i="18"/>
  <c r="C1501" i="18"/>
  <c r="B1442" i="18"/>
  <c r="C1132" i="18"/>
  <c r="D3687" i="18"/>
  <c r="B405" i="18"/>
  <c r="C447" i="18"/>
  <c r="D991" i="18"/>
  <c r="D1147" i="18"/>
  <c r="B892" i="18"/>
  <c r="B1637" i="18"/>
  <c r="B1689" i="18"/>
  <c r="B326" i="18"/>
  <c r="C235" i="18"/>
  <c r="C249" i="18"/>
  <c r="B581" i="18"/>
  <c r="C346" i="18"/>
  <c r="C952" i="18"/>
  <c r="D945" i="18"/>
  <c r="C1897" i="18"/>
  <c r="C981" i="18"/>
  <c r="C239" i="18"/>
  <c r="D915" i="18"/>
  <c r="B1314" i="18"/>
  <c r="B422" i="18"/>
  <c r="B3255" i="18"/>
  <c r="D984" i="18"/>
  <c r="D634" i="18"/>
  <c r="C3473" i="18"/>
  <c r="C300" i="18"/>
  <c r="C3537" i="18"/>
  <c r="D420" i="18"/>
  <c r="C1587" i="18"/>
  <c r="B3108" i="18"/>
  <c r="B2858" i="18"/>
  <c r="C1221" i="18"/>
  <c r="B2644" i="18"/>
  <c r="D423" i="18"/>
  <c r="C992" i="18"/>
  <c r="C1522" i="18"/>
  <c r="C3065" i="18"/>
  <c r="C3113" i="18"/>
  <c r="C3575" i="18"/>
  <c r="C237" i="18"/>
  <c r="C2350" i="18"/>
  <c r="B1396" i="18"/>
  <c r="D493" i="18"/>
  <c r="D613" i="18"/>
  <c r="D623" i="18"/>
  <c r="C511" i="18"/>
  <c r="C1125" i="18"/>
  <c r="C449" i="18"/>
  <c r="C30" i="18"/>
  <c r="B3623" i="18"/>
  <c r="B1128" i="18"/>
  <c r="B2370" i="18"/>
  <c r="B2679" i="18"/>
  <c r="C2194" i="18"/>
  <c r="B97" i="18"/>
  <c r="D311" i="18"/>
  <c r="C2558" i="18"/>
  <c r="B2085" i="18"/>
  <c r="B1881" i="18"/>
  <c r="D33" i="18"/>
  <c r="B872" i="18"/>
  <c r="B689" i="18"/>
  <c r="D468" i="18"/>
  <c r="B444" i="18"/>
  <c r="B18" i="18"/>
  <c r="C503" i="18"/>
  <c r="C2149" i="18"/>
  <c r="B1091" i="18"/>
  <c r="B458" i="18"/>
  <c r="C3514" i="18"/>
  <c r="O1996" i="18"/>
  <c r="B1144" i="18"/>
  <c r="B925" i="18"/>
  <c r="C925" i="18"/>
  <c r="C534" i="18"/>
  <c r="B98" i="18"/>
  <c r="B3384" i="18"/>
  <c r="B706" i="18"/>
  <c r="C2313" i="18"/>
  <c r="B3267" i="18"/>
  <c r="B400" i="18"/>
  <c r="C1502" i="18"/>
  <c r="C2243" i="18"/>
  <c r="C313" i="18"/>
  <c r="B3014" i="18"/>
  <c r="B1229" i="18"/>
  <c r="D384" i="18"/>
  <c r="D718" i="18"/>
  <c r="B647" i="18"/>
  <c r="B3365" i="18"/>
  <c r="C2216" i="18"/>
  <c r="D875" i="18"/>
  <c r="D321" i="18"/>
  <c r="C3010" i="18"/>
  <c r="B1520" i="18"/>
  <c r="B3665" i="18"/>
  <c r="B657" i="18"/>
  <c r="B1395" i="18"/>
  <c r="D529" i="18"/>
  <c r="B198" i="18"/>
  <c r="B3009" i="18"/>
  <c r="C1285" i="18"/>
  <c r="C1423" i="18"/>
  <c r="C389" i="18"/>
  <c r="C3157" i="18"/>
  <c r="C530" i="18"/>
  <c r="B299" i="18"/>
  <c r="B24" i="18"/>
  <c r="B39" i="18"/>
  <c r="C3214" i="18"/>
  <c r="B1152" i="18"/>
  <c r="D1159" i="18"/>
  <c r="B3459" i="18"/>
  <c r="B1307" i="18"/>
  <c r="D272" i="18"/>
  <c r="C1698" i="18"/>
  <c r="D1265" i="18"/>
  <c r="B1317" i="18"/>
  <c r="B497" i="18"/>
  <c r="B659" i="18"/>
  <c r="C1060" i="18"/>
  <c r="D1122" i="18"/>
  <c r="B1543" i="18"/>
  <c r="C1974" i="18"/>
  <c r="B2869" i="18"/>
  <c r="C3548" i="18"/>
  <c r="C1482" i="18"/>
  <c r="B1514" i="18"/>
  <c r="D890" i="18"/>
  <c r="B782" i="18"/>
  <c r="B288" i="18"/>
  <c r="C1451" i="18"/>
  <c r="B1575" i="18"/>
  <c r="D638" i="18"/>
  <c r="B2617" i="18"/>
  <c r="B1415" i="18"/>
  <c r="B379" i="18"/>
  <c r="C1871" i="18"/>
  <c r="C1398" i="18"/>
  <c r="B674" i="18"/>
  <c r="C3549" i="18"/>
  <c r="D459" i="18"/>
  <c r="B491" i="18"/>
  <c r="B3723" i="18"/>
  <c r="B3050" i="18"/>
  <c r="C634" i="18"/>
  <c r="D1127" i="18"/>
  <c r="B2936" i="18"/>
  <c r="C1013" i="18"/>
  <c r="C2768" i="18"/>
  <c r="C988" i="18"/>
  <c r="B2824" i="18"/>
  <c r="D754" i="18"/>
  <c r="D1060" i="18"/>
  <c r="C2588" i="18"/>
  <c r="C2351" i="18"/>
  <c r="D1095" i="18"/>
  <c r="B273" i="18"/>
  <c r="B1972" i="18"/>
  <c r="B2529" i="18"/>
  <c r="D3695" i="18"/>
  <c r="C52" i="18"/>
  <c r="C2486" i="18"/>
  <c r="C764" i="18"/>
  <c r="B1478" i="18"/>
  <c r="B743" i="18"/>
  <c r="C3222" i="18"/>
  <c r="D689" i="18"/>
  <c r="D794" i="18"/>
  <c r="C2182" i="18"/>
  <c r="C283" i="18"/>
  <c r="D1094" i="18"/>
  <c r="B53" i="18"/>
  <c r="B2432" i="18"/>
  <c r="B2000" i="18"/>
  <c r="D944" i="18"/>
  <c r="C2092" i="18"/>
  <c r="B2589" i="18"/>
  <c r="B1950" i="18"/>
  <c r="B3426" i="18"/>
  <c r="B1331" i="18"/>
  <c r="C2062" i="18"/>
  <c r="C2094" i="18"/>
  <c r="B881" i="18"/>
  <c r="D1114" i="18"/>
  <c r="C2401" i="18"/>
  <c r="D1312" i="18"/>
  <c r="C517" i="18"/>
  <c r="B479" i="18"/>
  <c r="C3586" i="18"/>
  <c r="B2353" i="18"/>
  <c r="C1387" i="18"/>
  <c r="B2108" i="18"/>
  <c r="B1610" i="18"/>
  <c r="C1782" i="18"/>
  <c r="B76" i="18"/>
  <c r="C1375" i="18"/>
  <c r="C928" i="18"/>
  <c r="B1777" i="18"/>
  <c r="C3349" i="18"/>
  <c r="B15" i="18"/>
  <c r="B2873" i="18"/>
  <c r="D695" i="18"/>
  <c r="C2988" i="18"/>
  <c r="D788" i="18"/>
  <c r="D659" i="18"/>
  <c r="B2062" i="18"/>
  <c r="C2582" i="18"/>
  <c r="B1479" i="18"/>
  <c r="C1636" i="18"/>
  <c r="C2738" i="18"/>
  <c r="C1513" i="18"/>
  <c r="C821" i="18"/>
  <c r="C710" i="18"/>
  <c r="C2647" i="18"/>
  <c r="B2843" i="18"/>
  <c r="D306" i="18"/>
  <c r="C740" i="18"/>
  <c r="B2605" i="18"/>
  <c r="C392" i="18"/>
  <c r="B866" i="18"/>
  <c r="B170" i="18"/>
  <c r="B2631" i="18"/>
  <c r="B1661" i="18"/>
  <c r="D1098" i="18"/>
  <c r="C1052" i="18"/>
  <c r="C322" i="18"/>
  <c r="D54" i="18"/>
  <c r="D687" i="18"/>
  <c r="C3521" i="18"/>
  <c r="B775" i="18"/>
  <c r="C1467" i="18"/>
  <c r="C2006" i="18"/>
  <c r="B1054" i="18"/>
  <c r="B1461" i="18"/>
  <c r="D886" i="18"/>
  <c r="D1077" i="18"/>
  <c r="C1487" i="18"/>
  <c r="C1115" i="18"/>
  <c r="B781" i="18"/>
  <c r="C467" i="18"/>
  <c r="C2823" i="18"/>
  <c r="C1419" i="18"/>
  <c r="B2268" i="18"/>
  <c r="C354" i="18"/>
  <c r="D542" i="18"/>
  <c r="B3042" i="18"/>
  <c r="B1989" i="18"/>
  <c r="B1480" i="18"/>
  <c r="B1471" i="18"/>
  <c r="B3098" i="18"/>
  <c r="C460" i="18"/>
  <c r="D1253" i="18"/>
  <c r="C339" i="18"/>
  <c r="B197" i="18"/>
  <c r="C2464" i="18"/>
  <c r="D45" i="18"/>
  <c r="C254" i="18"/>
  <c r="C3563" i="18"/>
  <c r="D380" i="18"/>
  <c r="B2005" i="18"/>
  <c r="D959" i="18"/>
  <c r="C2285" i="18"/>
  <c r="B2393" i="18"/>
  <c r="B694" i="18"/>
  <c r="D903" i="18"/>
  <c r="C654" i="18"/>
  <c r="C1925" i="18"/>
  <c r="B987" i="18"/>
  <c r="C1945" i="18"/>
  <c r="B2316" i="18"/>
  <c r="C295" i="18"/>
  <c r="C1254" i="18"/>
  <c r="D787" i="18"/>
  <c r="B2165" i="18"/>
  <c r="B1627" i="18"/>
  <c r="D663" i="18"/>
  <c r="C216" i="18"/>
  <c r="B3402" i="18"/>
  <c r="C929" i="18"/>
  <c r="C2483" i="18"/>
  <c r="C2704" i="18"/>
  <c r="B1161" i="18"/>
  <c r="B1313" i="18"/>
  <c r="C1524" i="18"/>
  <c r="C217" i="18"/>
  <c r="C3612" i="18"/>
  <c r="C439" i="18"/>
  <c r="B84" i="18"/>
  <c r="C1062" i="18"/>
  <c r="B374" i="18"/>
  <c r="C538" i="18"/>
  <c r="B3057" i="18"/>
  <c r="B3538" i="18"/>
  <c r="C1673" i="18"/>
  <c r="C1590" i="18"/>
  <c r="C476" i="18"/>
  <c r="D933" i="18"/>
  <c r="B3240" i="18"/>
  <c r="B2355" i="18"/>
  <c r="C319" i="18"/>
  <c r="C250" i="18"/>
  <c r="B1221" i="18"/>
  <c r="B1921" i="18"/>
  <c r="D1229" i="18"/>
  <c r="D776" i="18"/>
  <c r="B978" i="18"/>
  <c r="B1569" i="18"/>
  <c r="C516" i="18"/>
  <c r="C3383" i="18"/>
  <c r="C48" i="18"/>
  <c r="C3532" i="18"/>
  <c r="C1919" i="18"/>
  <c r="B3484" i="18"/>
  <c r="D1324" i="18"/>
  <c r="B787" i="18"/>
  <c r="B1868" i="18"/>
  <c r="B3118" i="18"/>
  <c r="D773" i="18"/>
  <c r="D677" i="18"/>
  <c r="C1519" i="18"/>
  <c r="C76" i="18"/>
  <c r="B1112" i="18"/>
  <c r="B773" i="18"/>
  <c r="B1056" i="18"/>
  <c r="C2654" i="18"/>
  <c r="B2283" i="18"/>
  <c r="B2840" i="18"/>
  <c r="B2544" i="18"/>
  <c r="D1279" i="18"/>
  <c r="B3445" i="18"/>
  <c r="B1016" i="18"/>
  <c r="D1137" i="18"/>
  <c r="B2668" i="18"/>
  <c r="B1247" i="18"/>
  <c r="B795" i="18"/>
  <c r="C3451" i="18"/>
  <c r="C728" i="18"/>
  <c r="B538" i="18"/>
  <c r="D416" i="18"/>
  <c r="C996" i="18"/>
  <c r="C904" i="18"/>
  <c r="D753" i="18"/>
  <c r="C1257" i="18"/>
  <c r="B1082" i="18"/>
  <c r="D869" i="18"/>
  <c r="D1071" i="18"/>
  <c r="C1392" i="18"/>
  <c r="B1306" i="18"/>
  <c r="C2569" i="18"/>
  <c r="D217" i="18"/>
  <c r="D717" i="18"/>
  <c r="B1234" i="18"/>
  <c r="B616" i="18"/>
  <c r="D450" i="18"/>
  <c r="C436" i="18"/>
  <c r="B2737" i="18"/>
  <c r="C776" i="18"/>
  <c r="D626" i="18"/>
  <c r="C32" i="18"/>
  <c r="B1352" i="18"/>
  <c r="B1215" i="18"/>
  <c r="B786" i="18"/>
  <c r="B1092" i="18"/>
  <c r="B565" i="18"/>
  <c r="C645" i="18"/>
  <c r="C3360" i="18"/>
  <c r="C1147" i="18"/>
  <c r="C2751" i="18"/>
  <c r="D807" i="18"/>
  <c r="B357" i="18"/>
  <c r="B408" i="18"/>
  <c r="C2831" i="18"/>
  <c r="C3240" i="18"/>
  <c r="D967" i="18"/>
  <c r="B3061" i="18"/>
  <c r="D74" i="18"/>
  <c r="C3038" i="18"/>
  <c r="D870" i="18"/>
  <c r="C385" i="18"/>
  <c r="B438" i="18"/>
  <c r="D1216" i="18"/>
  <c r="D40" i="18"/>
  <c r="D214" i="18"/>
  <c r="B202" i="18"/>
  <c r="D1140" i="18"/>
  <c r="C2969" i="18"/>
  <c r="C2230" i="18"/>
  <c r="C2924" i="18"/>
  <c r="C53" i="18"/>
  <c r="B348" i="18"/>
  <c r="C730" i="18"/>
  <c r="C1149" i="18"/>
  <c r="B413" i="18"/>
  <c r="B1276" i="18"/>
  <c r="C2692" i="18"/>
  <c r="B1911" i="18"/>
  <c r="B1376" i="18"/>
  <c r="C2048" i="18"/>
  <c r="C2341" i="18"/>
  <c r="B1466" i="18"/>
  <c r="C2080" i="18"/>
  <c r="B3351" i="18"/>
  <c r="C713" i="18"/>
  <c r="C2239" i="18"/>
  <c r="B334" i="18"/>
  <c r="C883" i="18"/>
  <c r="B1033" i="18"/>
  <c r="D215" i="18"/>
  <c r="D998" i="18"/>
  <c r="B829" i="18"/>
  <c r="C208" i="18"/>
  <c r="B3029" i="18"/>
  <c r="B1516" i="18"/>
  <c r="B2297" i="18"/>
  <c r="B1087" i="18"/>
  <c r="C268" i="18"/>
  <c r="C1611" i="18"/>
  <c r="B709" i="18"/>
  <c r="C3350" i="18"/>
  <c r="C505" i="18"/>
  <c r="C934" i="18"/>
  <c r="C296" i="18"/>
  <c r="D333" i="18"/>
  <c r="C3345" i="18"/>
  <c r="C2934" i="18"/>
  <c r="D271" i="18"/>
  <c r="B2780" i="18"/>
  <c r="B3217" i="18"/>
  <c r="C2201" i="18"/>
  <c r="B3065" i="18"/>
  <c r="C660" i="18"/>
  <c r="B2193" i="18"/>
  <c r="B1117" i="18"/>
  <c r="C1863" i="18"/>
  <c r="B2440" i="18"/>
  <c r="B1684" i="18"/>
  <c r="B799" i="18"/>
  <c r="C910" i="18"/>
  <c r="C1376" i="18"/>
  <c r="C1319" i="18"/>
  <c r="B1028" i="18"/>
  <c r="B74" i="18"/>
  <c r="B100" i="18"/>
  <c r="B1678" i="18"/>
  <c r="C1514" i="18"/>
  <c r="C1038" i="18"/>
  <c r="C1676" i="18"/>
  <c r="B1399" i="18"/>
  <c r="D1078" i="18"/>
  <c r="B41" i="18"/>
  <c r="C990" i="18"/>
  <c r="B576" i="18"/>
  <c r="B726" i="18"/>
  <c r="C78" i="18"/>
  <c r="D490" i="18"/>
  <c r="D1037" i="18"/>
  <c r="D920" i="18"/>
  <c r="D979" i="18"/>
  <c r="C2308" i="18"/>
  <c r="C1881" i="18"/>
  <c r="C330" i="18"/>
  <c r="B207" i="18"/>
  <c r="D1179" i="18"/>
  <c r="B3116" i="18"/>
  <c r="C260" i="18"/>
  <c r="B2488" i="18"/>
  <c r="B1278" i="18"/>
  <c r="C2804" i="18"/>
  <c r="D829" i="18"/>
  <c r="C1762" i="18"/>
  <c r="B720" i="18"/>
  <c r="D746" i="18"/>
  <c r="D457" i="18"/>
  <c r="B2970" i="18"/>
  <c r="C1921" i="18"/>
  <c r="D1061" i="18"/>
  <c r="D759" i="18"/>
  <c r="B1199" i="18"/>
  <c r="D412" i="18"/>
  <c r="B2973" i="18"/>
  <c r="C943" i="18"/>
  <c r="C1314" i="18"/>
  <c r="B574" i="18"/>
  <c r="C631" i="18"/>
  <c r="C3648" i="18"/>
  <c r="D1212" i="18"/>
  <c r="C2393" i="18"/>
  <c r="C853" i="18"/>
  <c r="B679" i="18"/>
  <c r="C2748" i="18"/>
  <c r="C3307" i="18"/>
  <c r="D357" i="18"/>
  <c r="C1322" i="18"/>
  <c r="B2256" i="18"/>
  <c r="C720" i="18"/>
  <c r="C1775" i="18"/>
  <c r="D417" i="18"/>
  <c r="B1226" i="18"/>
  <c r="B1132" i="18"/>
  <c r="C1195" i="18"/>
  <c r="D1113" i="18"/>
  <c r="B1267" i="18"/>
  <c r="C2279" i="18"/>
  <c r="C41" i="18"/>
  <c r="C1272" i="18"/>
  <c r="D421" i="18"/>
  <c r="B800" i="18"/>
  <c r="B2035" i="18"/>
  <c r="D497" i="18"/>
  <c r="C635" i="18"/>
  <c r="C1251" i="18"/>
  <c r="C3150" i="18"/>
  <c r="B2915" i="18"/>
  <c r="C532" i="18"/>
  <c r="B109" i="18"/>
  <c r="C2765" i="18"/>
  <c r="D36" i="18"/>
  <c r="D1306" i="18"/>
  <c r="B1888" i="18"/>
  <c r="C3619" i="18"/>
  <c r="B842" i="18"/>
  <c r="B697" i="18"/>
  <c r="C1929" i="18"/>
  <c r="B1491" i="18"/>
  <c r="B3716" i="18"/>
  <c r="B9" i="18"/>
  <c r="B2495" i="18"/>
  <c r="B1958" i="18"/>
  <c r="C2715" i="18"/>
  <c r="D1256" i="18"/>
  <c r="B3394" i="18"/>
  <c r="B3308" i="18"/>
  <c r="C2984" i="18"/>
  <c r="C848" i="18"/>
  <c r="C3385" i="18"/>
  <c r="D698" i="18"/>
  <c r="D713" i="18"/>
  <c r="C765" i="18"/>
  <c r="B2273" i="18"/>
  <c r="D299" i="18"/>
  <c r="B2109" i="18"/>
  <c r="C1261" i="18"/>
  <c r="C2263" i="18"/>
  <c r="C792" i="18"/>
  <c r="C2320" i="18"/>
  <c r="B443" i="18"/>
  <c r="B377" i="18"/>
  <c r="C537" i="18"/>
  <c r="B3561" i="18"/>
  <c r="B1185" i="18"/>
  <c r="D414" i="18"/>
  <c r="C2790" i="18"/>
  <c r="B1597" i="18"/>
  <c r="D1149" i="18"/>
  <c r="D500" i="18"/>
  <c r="D501" i="18"/>
  <c r="C1018" i="18"/>
  <c r="D980" i="18"/>
  <c r="C1009" i="18"/>
  <c r="C2436" i="18"/>
  <c r="B684" i="18"/>
  <c r="B416" i="18"/>
  <c r="D534" i="18"/>
  <c r="C353" i="18"/>
  <c r="B331" i="18"/>
  <c r="B769" i="18"/>
  <c r="C223" i="18"/>
  <c r="D304" i="18"/>
  <c r="D723" i="18"/>
  <c r="C3166" i="18"/>
  <c r="C2014" i="18"/>
  <c r="D59" i="18"/>
  <c r="C2310" i="18"/>
  <c r="D667" i="18"/>
  <c r="B401" i="18"/>
  <c r="C43" i="18"/>
  <c r="B1907" i="18"/>
  <c r="B3068" i="18"/>
  <c r="B3292" i="18"/>
  <c r="C1295" i="18"/>
  <c r="B2635" i="18"/>
  <c r="B642" i="18"/>
  <c r="B1268" i="18"/>
  <c r="B860" i="18"/>
  <c r="B277" i="18"/>
  <c r="C2394" i="18"/>
  <c r="D642" i="18"/>
  <c r="B241" i="18"/>
  <c r="D617" i="18"/>
  <c r="C57" i="18"/>
  <c r="B3450" i="18"/>
  <c r="D290" i="18"/>
  <c r="B2808" i="18"/>
  <c r="C862" i="18"/>
  <c r="D532" i="18"/>
  <c r="B3709" i="18"/>
  <c r="C1705" i="18"/>
  <c r="C1389" i="18"/>
  <c r="C2652" i="18"/>
  <c r="B1055" i="18"/>
  <c r="B838" i="18"/>
  <c r="D926" i="18"/>
  <c r="C1446" i="18"/>
  <c r="B3706" i="18"/>
  <c r="C1170" i="18"/>
  <c r="C1454" i="18"/>
  <c r="D691" i="18"/>
  <c r="B2412" i="18"/>
  <c r="B356" i="18"/>
  <c r="D531" i="18"/>
  <c r="B617" i="18"/>
  <c r="C2202" i="18"/>
  <c r="C379" i="18"/>
  <c r="C907" i="18"/>
  <c r="B389" i="18"/>
  <c r="C1432" i="18"/>
  <c r="D1222" i="18"/>
  <c r="D1176" i="18"/>
  <c r="C3501" i="18"/>
  <c r="C1876" i="18"/>
  <c r="C1652" i="18"/>
  <c r="D999" i="18"/>
  <c r="B922" i="18"/>
  <c r="D726" i="18"/>
  <c r="C3358" i="18"/>
  <c r="B176" i="18"/>
  <c r="D1072" i="18"/>
  <c r="C226" i="18"/>
  <c r="B3155" i="18"/>
  <c r="C31" i="18"/>
  <c r="D1163" i="18"/>
  <c r="C2185" i="18"/>
  <c r="C2557" i="18"/>
  <c r="D354" i="18"/>
  <c r="C1337" i="18"/>
  <c r="B1927" i="18"/>
  <c r="C213" i="18"/>
  <c r="C770" i="18"/>
  <c r="B2510" i="18"/>
  <c r="B2046" i="18"/>
  <c r="B337" i="18"/>
  <c r="C2937" i="18"/>
  <c r="C72" i="18"/>
  <c r="C2013" i="18"/>
  <c r="B1495" i="18"/>
  <c r="C922" i="18"/>
  <c r="C2563" i="18"/>
  <c r="D849" i="18"/>
  <c r="C1506" i="18"/>
  <c r="B1210" i="18"/>
  <c r="C2266" i="18"/>
  <c r="B1891" i="18"/>
  <c r="C3094" i="18"/>
  <c r="B2564" i="18"/>
  <c r="B2625" i="18"/>
  <c r="C2261" i="18"/>
  <c r="C2095" i="18"/>
  <c r="C1677" i="18"/>
  <c r="C1083" i="18"/>
  <c r="B129" i="18"/>
  <c r="C228" i="18"/>
  <c r="B2891" i="18"/>
  <c r="B3067" i="18"/>
  <c r="B2769" i="18"/>
  <c r="B2357" i="18"/>
  <c r="B172" i="18"/>
  <c r="B921" i="18"/>
  <c r="C1138" i="18"/>
  <c r="C2516" i="18"/>
  <c r="B524" i="18"/>
  <c r="C1021" i="18"/>
  <c r="C3577" i="18"/>
  <c r="D1111" i="18"/>
  <c r="B790" i="18"/>
  <c r="B1265" i="18"/>
  <c r="B2361" i="18"/>
  <c r="C751" i="18"/>
  <c r="B1157" i="18"/>
  <c r="B3596" i="18"/>
  <c r="C2696" i="18"/>
  <c r="B1100" i="18"/>
  <c r="D1076" i="18"/>
  <c r="C1757" i="18"/>
  <c r="D1230" i="18"/>
  <c r="D362" i="18"/>
  <c r="B1883" i="18"/>
  <c r="C2020" i="18"/>
  <c r="B3455" i="18"/>
  <c r="C1077" i="18"/>
  <c r="C3326" i="18"/>
  <c r="C3632" i="18"/>
  <c r="B797" i="18"/>
  <c r="B227" i="18"/>
  <c r="B2458" i="18"/>
  <c r="C1944" i="18"/>
  <c r="B912" i="18"/>
  <c r="B1258" i="18"/>
  <c r="C1227" i="18"/>
  <c r="C2157" i="18"/>
  <c r="B87" i="18"/>
  <c r="B12" i="18"/>
  <c r="B2705" i="18"/>
  <c r="D1194" i="18"/>
  <c r="C1545" i="18"/>
  <c r="B2509" i="18"/>
  <c r="B2381" i="18"/>
  <c r="B451" i="18"/>
  <c r="B1629" i="18"/>
  <c r="C842" i="18"/>
  <c r="D77" i="18"/>
  <c r="D1155" i="18"/>
  <c r="B688" i="18"/>
  <c r="B693" i="18"/>
  <c r="C1171" i="18"/>
  <c r="C687" i="18"/>
  <c r="B3497" i="18"/>
  <c r="B1085" i="18"/>
  <c r="C686" i="18"/>
  <c r="C825" i="18"/>
  <c r="B1603" i="18"/>
  <c r="B394" i="18"/>
  <c r="C1335" i="18"/>
  <c r="B1440" i="18"/>
  <c r="B16" i="18"/>
  <c r="C222" i="18"/>
  <c r="D888" i="18"/>
  <c r="B2310" i="18"/>
  <c r="B3654" i="18"/>
  <c r="B929" i="18"/>
  <c r="B3355" i="18"/>
  <c r="C2778" i="18"/>
  <c r="C1417" i="18"/>
  <c r="C3504" i="18"/>
  <c r="C291" i="18"/>
  <c r="B185" i="18"/>
  <c r="B2943" i="18"/>
  <c r="B211" i="18"/>
  <c r="C2658" i="18"/>
  <c r="D481" i="18"/>
  <c r="B94" i="18"/>
  <c r="B2985" i="18"/>
  <c r="D1154" i="18"/>
  <c r="B2441" i="18"/>
  <c r="B880" i="18"/>
  <c r="C1566" i="18"/>
  <c r="B1209" i="18"/>
  <c r="B837" i="18"/>
  <c r="C431" i="18"/>
  <c r="B3003" i="18"/>
  <c r="B116" i="18"/>
  <c r="B1248" i="18"/>
  <c r="C1053" i="18"/>
  <c r="B1334" i="18"/>
  <c r="C695" i="18"/>
  <c r="C1584" i="18"/>
  <c r="B1721" i="18"/>
  <c r="C1642" i="18"/>
  <c r="C233" i="18"/>
  <c r="B3712" i="18"/>
  <c r="B1822" i="18"/>
  <c r="D692" i="18"/>
  <c r="B2486" i="18"/>
  <c r="B1256" i="18"/>
  <c r="C1607" i="18"/>
  <c r="C347" i="18"/>
  <c r="B281" i="18"/>
  <c r="B1827" i="18"/>
  <c r="C1457" i="18"/>
  <c r="D806" i="18"/>
  <c r="B3475" i="18"/>
  <c r="C823" i="18"/>
  <c r="D465" i="18"/>
  <c r="C2650" i="18"/>
  <c r="D700" i="18"/>
  <c r="B1273" i="18"/>
  <c r="C498" i="18"/>
  <c r="D506" i="18"/>
  <c r="B44" i="18"/>
  <c r="C3470" i="18"/>
  <c r="C1036" i="18"/>
  <c r="B1006" i="18"/>
  <c r="B335" i="18"/>
  <c r="C1139" i="18"/>
  <c r="B2786" i="18"/>
  <c r="C425" i="18"/>
  <c r="B2004" i="18"/>
  <c r="D721" i="18"/>
  <c r="C455" i="18"/>
  <c r="C221" i="18"/>
  <c r="C341" i="18"/>
  <c r="C2370" i="18"/>
  <c r="B3369" i="18"/>
  <c r="C487" i="18"/>
  <c r="C3153" i="18"/>
  <c r="C799" i="18"/>
  <c r="C3287" i="18"/>
  <c r="B2547" i="18"/>
  <c r="D1144" i="18"/>
  <c r="D475" i="18"/>
  <c r="C256" i="18"/>
  <c r="C484" i="18"/>
  <c r="C905" i="18"/>
  <c r="B934" i="18"/>
  <c r="B1475" i="18"/>
  <c r="C3301" i="18"/>
  <c r="C1462" i="18"/>
  <c r="C2504" i="18"/>
  <c r="B2333" i="18"/>
  <c r="B2530" i="18"/>
  <c r="B950" i="18"/>
  <c r="C2027" i="18"/>
  <c r="B1453" i="18"/>
  <c r="D537" i="18"/>
  <c r="B1191" i="18"/>
  <c r="C3418" i="18"/>
  <c r="C236" i="18"/>
  <c r="C2517" i="18"/>
  <c r="D283" i="18"/>
  <c r="B284" i="18"/>
  <c r="C1183" i="18"/>
  <c r="B1769" i="18"/>
  <c r="C2532" i="18"/>
  <c r="B859" i="18"/>
  <c r="C944" i="18"/>
  <c r="D852" i="18"/>
  <c r="B1820" i="18"/>
  <c r="C2018" i="18"/>
  <c r="D1000" i="18"/>
  <c r="C942" i="18"/>
  <c r="C1086" i="18"/>
  <c r="D796" i="18"/>
  <c r="B1010" i="18"/>
  <c r="C1688" i="18"/>
  <c r="B318" i="18"/>
  <c r="B1579" i="18"/>
  <c r="B680" i="18"/>
  <c r="B704" i="18"/>
  <c r="B521" i="18"/>
  <c r="B1067" i="18"/>
  <c r="B327" i="18"/>
  <c r="C3588" i="18"/>
  <c r="C840" i="18"/>
  <c r="B1695" i="18"/>
  <c r="B3666" i="18"/>
  <c r="D386" i="18"/>
  <c r="B96" i="18"/>
  <c r="B967" i="18"/>
  <c r="B1613" i="18"/>
  <c r="C709" i="18"/>
  <c r="C509" i="18"/>
  <c r="C2982" i="18"/>
  <c r="B1818" i="18"/>
  <c r="C815" i="18"/>
  <c r="C1951" i="18"/>
  <c r="B2984" i="18"/>
  <c r="B2476" i="18"/>
  <c r="B175" i="18"/>
  <c r="B2450" i="18"/>
  <c r="D1169" i="18"/>
  <c r="C214" i="18"/>
  <c r="C1092" i="18"/>
  <c r="D635" i="18"/>
  <c r="D1317" i="18"/>
  <c r="C777" i="18"/>
  <c r="C443" i="18"/>
  <c r="C289" i="18"/>
  <c r="B1329" i="18"/>
  <c r="B3" i="18"/>
  <c r="C2590" i="18"/>
  <c r="C991" i="18"/>
  <c r="B1169" i="18"/>
  <c r="C2306" i="18"/>
  <c r="B2627" i="18"/>
  <c r="D79" i="18"/>
  <c r="C1668" i="18"/>
  <c r="B353" i="18"/>
  <c r="C1415" i="18"/>
  <c r="B1293" i="18"/>
  <c r="C1848" i="18"/>
  <c r="B1393" i="18"/>
  <c r="C526" i="18"/>
  <c r="B3073" i="18"/>
  <c r="B1360" i="18"/>
  <c r="C3598" i="18"/>
  <c r="C1949" i="18"/>
  <c r="D1028" i="18"/>
  <c r="D1323" i="18"/>
  <c r="B3560" i="18"/>
  <c r="B1918" i="18"/>
  <c r="B1508" i="18"/>
  <c r="B686" i="18"/>
  <c r="B994" i="18"/>
  <c r="B3453" i="18"/>
  <c r="C267" i="18"/>
  <c r="B1895" i="18"/>
  <c r="B997" i="18"/>
  <c r="C762" i="18"/>
  <c r="D1053" i="18"/>
  <c r="B667" i="18"/>
  <c r="B1" i="18"/>
  <c r="D1175" i="18"/>
  <c r="C2225" i="18"/>
  <c r="B1403" i="18"/>
  <c r="B25" i="18"/>
  <c r="B2143" i="18"/>
  <c r="D1260" i="18"/>
  <c r="B637" i="18"/>
  <c r="C2332" i="18"/>
  <c r="B2859" i="18"/>
  <c r="D338" i="18"/>
  <c r="B1323" i="18"/>
  <c r="D1301" i="18"/>
  <c r="C2189" i="18"/>
  <c r="D932" i="18"/>
  <c r="B1198" i="18"/>
  <c r="B1541" i="18"/>
  <c r="B1587" i="18"/>
  <c r="B1232" i="18"/>
  <c r="C697" i="18"/>
  <c r="B1851" i="18"/>
  <c r="D425" i="18"/>
  <c r="D948" i="18"/>
  <c r="C714" i="18"/>
  <c r="B1049" i="18"/>
  <c r="C3390" i="18"/>
  <c r="B2636" i="18"/>
  <c r="C1787" i="18"/>
  <c r="B887" i="18"/>
  <c r="B610" i="18"/>
  <c r="C1129" i="18"/>
  <c r="B498" i="18"/>
  <c r="D422" i="18"/>
  <c r="C1173" i="18"/>
  <c r="C1651" i="18"/>
  <c r="B3381" i="18"/>
  <c r="C3499" i="18"/>
  <c r="B640" i="18"/>
  <c r="D284" i="18"/>
  <c r="B1159" i="18"/>
  <c r="B2300" i="18"/>
  <c r="D1006" i="18"/>
  <c r="C1008" i="18"/>
  <c r="C3219" i="18"/>
  <c r="C899" i="18"/>
  <c r="C1260" i="18"/>
  <c r="B2075" i="18"/>
  <c r="D318" i="18"/>
  <c r="B1386" i="18"/>
  <c r="C2827" i="18"/>
  <c r="D487" i="18"/>
  <c r="B90" i="18"/>
  <c r="D823" i="18"/>
  <c r="C2702" i="18"/>
  <c r="D482" i="18"/>
  <c r="C1029" i="18"/>
  <c r="B124" i="18"/>
  <c r="B779" i="18"/>
  <c r="B2951" i="18"/>
  <c r="D348" i="18"/>
  <c r="B1175" i="18"/>
  <c r="B2606" i="18"/>
  <c r="B1180" i="18"/>
  <c r="C2415" i="18"/>
  <c r="D666" i="18"/>
  <c r="B560" i="18"/>
  <c r="D1330" i="18"/>
  <c r="B134" i="18"/>
  <c r="C1621" i="18"/>
  <c r="B487" i="18"/>
  <c r="B2221" i="18"/>
  <c r="C2908" i="18"/>
  <c r="C2286" i="18"/>
  <c r="C1854" i="18"/>
  <c r="B3546" i="18"/>
  <c r="C1869" i="18"/>
  <c r="B1715" i="18"/>
  <c r="D844" i="18"/>
  <c r="D42" i="18"/>
  <c r="C1625" i="18"/>
  <c r="D451" i="18"/>
  <c r="C1425" i="18"/>
  <c r="D409" i="18"/>
  <c r="D75" i="18"/>
  <c r="B2100" i="18"/>
  <c r="D981" i="18"/>
  <c r="C2772" i="18"/>
  <c r="B378" i="18"/>
  <c r="B253" i="18"/>
  <c r="B2834" i="18"/>
  <c r="C396" i="18"/>
  <c r="B711" i="18"/>
  <c r="C811" i="18"/>
  <c r="C1737" i="18"/>
  <c r="D508" i="18"/>
  <c r="B1140" i="18"/>
  <c r="B682" i="18"/>
  <c r="C1365" i="18"/>
  <c r="B182" i="18"/>
  <c r="C2215" i="18"/>
  <c r="B2215" i="18"/>
  <c r="D297" i="18"/>
  <c r="D49" i="18"/>
  <c r="D904" i="18"/>
  <c r="B308" i="18"/>
  <c r="B434" i="18"/>
  <c r="B1171" i="18"/>
  <c r="B1320" i="18"/>
  <c r="B1115" i="18"/>
  <c r="C1879" i="18"/>
  <c r="C1685" i="18"/>
  <c r="B112" i="18"/>
  <c r="C1378" i="18"/>
  <c r="C1735" i="18"/>
  <c r="B1103" i="18"/>
  <c r="B995" i="18"/>
  <c r="D1008" i="18"/>
  <c r="B634" i="18"/>
  <c r="C3173" i="18"/>
  <c r="B1172" i="18"/>
  <c r="C2625" i="18"/>
  <c r="B238" i="18"/>
  <c r="C940" i="18"/>
  <c r="C1422" i="18"/>
  <c r="C2636" i="18"/>
  <c r="D786" i="18"/>
  <c r="B1312" i="18"/>
  <c r="C2295" i="18"/>
  <c r="D219" i="18"/>
  <c r="B1748" i="18"/>
  <c r="D682" i="18"/>
  <c r="D866" i="18"/>
  <c r="B1708" i="18"/>
  <c r="B858" i="18"/>
  <c r="D622" i="18"/>
  <c r="B648" i="18"/>
  <c r="C3479" i="18"/>
  <c r="B547" i="18"/>
  <c r="B1043" i="18"/>
  <c r="C2873" i="18"/>
  <c r="B722" i="18"/>
  <c r="C1313" i="18"/>
  <c r="B813" i="18"/>
  <c r="C746" i="18"/>
  <c r="D741" i="18"/>
  <c r="B310" i="18"/>
  <c r="C1794" i="18"/>
  <c r="B638" i="18"/>
  <c r="B3554" i="18"/>
  <c r="B1310" i="18"/>
  <c r="C2374" i="18"/>
  <c r="B2028" i="18"/>
  <c r="B2400" i="18"/>
  <c r="C2954" i="18"/>
  <c r="C1407" i="18"/>
  <c r="C1868" i="18"/>
  <c r="C521" i="18"/>
  <c r="D257" i="18"/>
  <c r="D924" i="18"/>
  <c r="C2155" i="18"/>
  <c r="B2806" i="18"/>
  <c r="C426" i="18"/>
  <c r="B3433" i="18"/>
  <c r="C1428" i="18"/>
  <c r="D1138" i="18"/>
  <c r="B449" i="18"/>
  <c r="C3181" i="18"/>
  <c r="D209" i="18"/>
  <c r="C993" i="18"/>
  <c r="C2406" i="18"/>
  <c r="B293" i="18"/>
  <c r="B2428" i="18"/>
  <c r="C510" i="18"/>
  <c r="B713" i="18"/>
  <c r="C2129" i="18"/>
  <c r="B2579" i="18"/>
  <c r="B2161" i="18"/>
  <c r="D1139" i="18"/>
  <c r="C258" i="18"/>
  <c r="C2925" i="18"/>
  <c r="D1262" i="18"/>
  <c r="C661" i="18"/>
  <c r="D748" i="18"/>
  <c r="D474" i="18"/>
  <c r="D1259" i="18"/>
  <c r="C272" i="18"/>
  <c r="D355" i="18"/>
  <c r="C278" i="18"/>
  <c r="C2090" i="18"/>
  <c r="B3618" i="18"/>
  <c r="D1066" i="18"/>
  <c r="B1162" i="18"/>
  <c r="B358" i="18"/>
  <c r="B1177" i="18"/>
  <c r="C1857" i="18"/>
  <c r="B794" i="18"/>
  <c r="D673" i="18"/>
  <c r="D254" i="18"/>
  <c r="B1263" i="18"/>
  <c r="B1634" i="18"/>
  <c r="B580" i="18"/>
  <c r="D708" i="18"/>
  <c r="D216" i="18"/>
  <c r="B665" i="18"/>
  <c r="C1731" i="18"/>
  <c r="B2711" i="18"/>
  <c r="B2848" i="18"/>
  <c r="D1168" i="18"/>
  <c r="B1207" i="18"/>
  <c r="D523" i="18"/>
  <c r="C1527" i="18"/>
  <c r="B1656" i="18"/>
  <c r="C497" i="18"/>
  <c r="C951" i="18"/>
  <c r="B2315" i="18"/>
  <c r="D472" i="18"/>
  <c r="C2300" i="18"/>
  <c r="B237" i="18"/>
  <c r="D861" i="18"/>
  <c r="B203" i="18"/>
  <c r="B752" i="18"/>
  <c r="D954" i="18"/>
  <c r="D1182" i="18"/>
  <c r="B2048" i="18"/>
  <c r="C450" i="18"/>
  <c r="D230" i="18"/>
  <c r="C1710" i="18"/>
  <c r="B433" i="18"/>
  <c r="B1566" i="18"/>
  <c r="B101" i="18"/>
  <c r="B1956" i="18"/>
  <c r="C782" i="18"/>
  <c r="C3188" i="18"/>
  <c r="C2245" i="18"/>
  <c r="D1108" i="18"/>
  <c r="C2891" i="18"/>
  <c r="B265" i="18"/>
  <c r="D308" i="18"/>
  <c r="B2334" i="18"/>
  <c r="C2896" i="18"/>
  <c r="C1255" i="18"/>
  <c r="C1431" i="18"/>
  <c r="B52" i="18"/>
  <c r="D499" i="18"/>
  <c r="C1311" i="18"/>
  <c r="B1407" i="18"/>
  <c r="C1065" i="18"/>
  <c r="D447" i="18"/>
  <c r="C211" i="18"/>
  <c r="C1760" i="18"/>
  <c r="B853" i="18"/>
  <c r="C1508" i="18"/>
  <c r="D813" i="18"/>
  <c r="B823" i="18"/>
  <c r="B2218" i="18"/>
  <c r="B2472" i="18"/>
  <c r="D1166" i="18"/>
  <c r="C3341" i="18"/>
  <c r="C3424" i="18"/>
  <c r="C2307" i="18"/>
  <c r="C399" i="18"/>
  <c r="C2830" i="18"/>
  <c r="C2077" i="18"/>
  <c r="C2536" i="18"/>
  <c r="C1913" i="18"/>
  <c r="B1652" i="18"/>
  <c r="D841" i="18"/>
  <c r="C2503" i="18"/>
  <c r="D859" i="18"/>
  <c r="B548" i="18"/>
  <c r="C1275" i="18"/>
  <c r="C1826" i="18"/>
  <c r="C2521" i="18"/>
  <c r="D38" i="18"/>
  <c r="D956" i="18"/>
  <c r="C837" i="18"/>
  <c r="C2559" i="18"/>
  <c r="D410" i="18"/>
  <c r="C3552" i="18"/>
  <c r="B1698" i="18"/>
  <c r="C2037" i="18"/>
  <c r="B249" i="18"/>
  <c r="D1118" i="18"/>
  <c r="D1241" i="18"/>
  <c r="B1643" i="18"/>
  <c r="D400" i="18"/>
  <c r="B1358" i="18"/>
  <c r="C3068" i="18"/>
  <c r="C409" i="18"/>
  <c r="B2058" i="18"/>
  <c r="C2237" i="18"/>
  <c r="B453" i="18"/>
  <c r="B904" i="18"/>
  <c r="B2111" i="18"/>
  <c r="C838" i="18"/>
  <c r="B475" i="18"/>
  <c r="D946" i="18"/>
  <c r="C1253" i="18"/>
  <c r="B753" i="18"/>
  <c r="B1429" i="18"/>
  <c r="B918" i="18"/>
  <c r="D654" i="18"/>
  <c r="B1011" i="18"/>
  <c r="C1450" i="18"/>
  <c r="B1078" i="18"/>
  <c r="C3381" i="18"/>
  <c r="C620" i="18"/>
  <c r="B3060" i="18"/>
  <c r="C2732" i="18"/>
  <c r="C393" i="18"/>
  <c r="B1900" i="18"/>
  <c r="C1357" i="18"/>
  <c r="C514" i="18"/>
  <c r="D69" i="18"/>
  <c r="D32" i="18"/>
  <c r="B1473" i="18"/>
  <c r="C2292" i="18"/>
  <c r="B2186" i="18"/>
  <c r="C911" i="18"/>
  <c r="C1316" i="18"/>
  <c r="C224" i="18"/>
  <c r="D1130" i="18"/>
  <c r="C946" i="18"/>
  <c r="C1815" i="18"/>
  <c r="B375" i="18"/>
  <c r="B1799" i="18"/>
  <c r="D426" i="18"/>
  <c r="D1298" i="18"/>
  <c r="B3632" i="18"/>
  <c r="C2124" i="18"/>
  <c r="C60" i="18"/>
  <c r="C1578" i="18"/>
  <c r="B733" i="18"/>
  <c r="B3049" i="18"/>
  <c r="B426" i="18"/>
  <c r="D883" i="18"/>
  <c r="D1307" i="18"/>
  <c r="C1520" i="18"/>
  <c r="C916" i="18"/>
  <c r="D1016" i="18"/>
  <c r="C1074" i="18"/>
  <c r="B615" i="18"/>
  <c r="C977" i="18"/>
  <c r="B878" i="18"/>
  <c r="B1779" i="18"/>
  <c r="B1147" i="18"/>
  <c r="C2645" i="18"/>
  <c r="B3703" i="18"/>
  <c r="C672" i="18"/>
  <c r="C47" i="18"/>
  <c r="C1629" i="18"/>
  <c r="D239" i="18"/>
  <c r="C1381" i="18"/>
  <c r="D1046" i="18"/>
  <c r="B244" i="18"/>
  <c r="B671" i="18"/>
  <c r="C288" i="18"/>
  <c r="C1509" i="18"/>
  <c r="B850" i="18"/>
  <c r="B1595" i="18"/>
  <c r="B2188" i="18"/>
  <c r="B499" i="18"/>
  <c r="B1632" i="18"/>
  <c r="B597" i="18"/>
  <c r="B1796" i="18"/>
  <c r="B1990" i="18"/>
  <c r="B3444" i="18"/>
  <c r="B2453" i="18"/>
  <c r="B613" i="18"/>
  <c r="D887" i="18"/>
  <c r="C2380" i="18"/>
  <c r="C1507" i="18"/>
  <c r="D278" i="18"/>
  <c r="D231" i="18"/>
  <c r="D1062" i="18"/>
  <c r="D1110" i="18"/>
  <c r="B2685" i="18"/>
  <c r="B3418" i="18"/>
  <c r="C2408" i="18"/>
  <c r="C1023" i="18"/>
  <c r="B396" i="18"/>
  <c r="B1640" i="18"/>
  <c r="D977" i="18"/>
  <c r="C3135" i="18"/>
  <c r="B1737" i="18"/>
  <c r="B1904" i="18"/>
  <c r="B132" i="18"/>
  <c r="C3444" i="18"/>
  <c r="C1937" i="18"/>
  <c r="B741" i="18"/>
  <c r="D50" i="18"/>
  <c r="B1076" i="18"/>
  <c r="C3562" i="18"/>
  <c r="C1833" i="18"/>
  <c r="C2485" i="18"/>
  <c r="D1124" i="18"/>
  <c r="C994" i="18"/>
  <c r="B3471" i="18"/>
  <c r="D1031" i="18"/>
  <c r="D336" i="18"/>
  <c r="B663" i="18"/>
  <c r="C474" i="18"/>
  <c r="D1252" i="18"/>
  <c r="C2585" i="18"/>
  <c r="D758" i="18"/>
  <c r="C2086" i="18"/>
  <c r="B567" i="18"/>
  <c r="C879" i="18"/>
  <c r="C3434" i="18"/>
  <c r="B365" i="18"/>
  <c r="C1350" i="18"/>
  <c r="D268" i="18"/>
  <c r="D27" i="18"/>
  <c r="D830" i="18"/>
  <c r="C2721" i="18"/>
  <c r="B1308" i="18"/>
  <c r="C640" i="18"/>
  <c r="B530" i="18"/>
  <c r="B1451" i="18"/>
  <c r="C1111" i="18"/>
  <c r="B553" i="18"/>
  <c r="B1515" i="18"/>
  <c r="B569" i="18"/>
  <c r="B941" i="18"/>
  <c r="D696" i="18"/>
  <c r="C1582" i="18"/>
  <c r="D243" i="18"/>
  <c r="B2263" i="18"/>
  <c r="C1526" i="18"/>
  <c r="B1401" i="18"/>
  <c r="C914" i="18"/>
  <c r="D282" i="18"/>
  <c r="B3452" i="18"/>
  <c r="C210" i="18"/>
  <c r="C669" i="18"/>
  <c r="D1002" i="18"/>
  <c r="C3160" i="18"/>
  <c r="D60" i="18"/>
  <c r="B990" i="18"/>
  <c r="B681" i="18"/>
  <c r="C328" i="18"/>
  <c r="D58" i="18"/>
  <c r="B556" i="18"/>
  <c r="C3631" i="18"/>
  <c r="B1975" i="18"/>
  <c r="C3066" i="18"/>
  <c r="B1026" i="18"/>
  <c r="B1454" i="18"/>
  <c r="C967" i="18"/>
  <c r="B1880" i="18"/>
  <c r="B2448" i="18"/>
  <c r="B71" i="18"/>
  <c r="C1146" i="18"/>
  <c r="B1068" i="18"/>
  <c r="D928" i="18"/>
  <c r="C56" i="18"/>
  <c r="B854" i="18"/>
  <c r="D987" i="18"/>
  <c r="B3634" i="18"/>
  <c r="B1996" i="18"/>
  <c r="B2991" i="18"/>
  <c r="C3643" i="18"/>
  <c r="D226" i="18"/>
  <c r="C282" i="18"/>
  <c r="C464" i="18"/>
  <c r="D884" i="18"/>
  <c r="B1574" i="18"/>
  <c r="B346" i="18"/>
  <c r="B355" i="18"/>
  <c r="B1839" i="18"/>
  <c r="B1257" i="18"/>
  <c r="B361" i="18"/>
  <c r="D837" i="18"/>
  <c r="D281" i="18"/>
  <c r="C1840" i="18"/>
  <c r="B230" i="18"/>
  <c r="D639" i="18"/>
  <c r="B1683" i="18"/>
  <c r="C406" i="18"/>
  <c r="C1113" i="18"/>
  <c r="B1611" i="18"/>
  <c r="C483" i="18"/>
  <c r="B2691" i="18"/>
  <c r="B80" i="18"/>
  <c r="C2297" i="18"/>
  <c r="C2708" i="18"/>
  <c r="C493" i="18"/>
  <c r="D952" i="18"/>
  <c r="B2214" i="18"/>
  <c r="D47" i="18"/>
  <c r="D522" i="18"/>
  <c r="D661" i="18"/>
  <c r="B88" i="18"/>
  <c r="D51" i="18"/>
  <c r="B259" i="18"/>
  <c r="C1122" i="18"/>
  <c r="B325" i="18"/>
  <c r="C1421" i="18"/>
  <c r="C1410" i="18"/>
  <c r="C692" i="18"/>
  <c r="D1264" i="18"/>
  <c r="C1616" i="18"/>
  <c r="C651" i="18"/>
  <c r="B2832" i="18"/>
  <c r="C2944" i="18"/>
  <c r="B242" i="18"/>
  <c r="C932" i="18"/>
  <c r="D694" i="18"/>
  <c r="B2479" i="18"/>
  <c r="B2262" i="18"/>
  <c r="B2395" i="18"/>
  <c r="C1459" i="18"/>
  <c r="B2391" i="18"/>
  <c r="D1210" i="18"/>
  <c r="C796" i="18"/>
  <c r="B1318" i="18"/>
  <c r="B360" i="18"/>
  <c r="C2360" i="18"/>
  <c r="B664" i="18"/>
  <c r="D29" i="18"/>
  <c r="C215" i="18"/>
  <c r="C2593" i="18"/>
  <c r="C2490" i="18"/>
  <c r="C2700" i="18"/>
  <c r="B467" i="18"/>
  <c r="D1192" i="18"/>
  <c r="C49" i="18"/>
  <c r="B2236" i="18"/>
  <c r="C2362" i="18"/>
  <c r="B1570" i="18"/>
  <c r="B2443" i="18"/>
  <c r="C758" i="18"/>
  <c r="D405" i="18"/>
  <c r="C2544" i="18"/>
  <c r="C2274" i="18"/>
  <c r="D742" i="18"/>
  <c r="C624" i="18"/>
  <c r="B605" i="18"/>
  <c r="C523" i="18"/>
  <c r="B1468" i="18"/>
  <c r="B51" i="18"/>
  <c r="B731" i="18"/>
  <c r="B1877" i="18"/>
  <c r="B836" i="18"/>
  <c r="B2733" i="18"/>
  <c r="D975" i="18"/>
  <c r="D449" i="18"/>
  <c r="B391" i="18"/>
  <c r="C3314" i="18"/>
  <c r="C3462" i="18"/>
  <c r="B2927" i="18"/>
  <c r="D618" i="18"/>
  <c r="D56" i="18"/>
  <c r="C955" i="18"/>
  <c r="B1517" i="18"/>
  <c r="C627" i="18"/>
  <c r="B583" i="18"/>
  <c r="D270" i="18"/>
  <c r="B932" i="18"/>
  <c r="B225" i="18"/>
  <c r="D836" i="18"/>
  <c r="D1226" i="18"/>
  <c r="C1042" i="18"/>
  <c r="B623" i="18"/>
  <c r="C3421" i="18"/>
  <c r="C2680" i="18"/>
  <c r="B3165" i="18"/>
  <c r="C2226" i="18"/>
  <c r="B780" i="18"/>
  <c r="C2631" i="18"/>
  <c r="D242" i="18"/>
  <c r="B3066" i="18"/>
  <c r="C381" i="18"/>
  <c r="B128" i="18"/>
  <c r="C1287" i="18"/>
  <c r="B231" i="18"/>
  <c r="C941" i="18"/>
  <c r="B1345" i="18"/>
  <c r="B1066" i="18"/>
  <c r="B1577" i="18"/>
  <c r="B3587" i="18"/>
  <c r="B2196" i="18"/>
  <c r="C2833" i="18"/>
  <c r="C2100" i="18"/>
  <c r="D892" i="18"/>
  <c r="B186" i="18"/>
  <c r="C1290" i="18"/>
  <c r="D483" i="18"/>
  <c r="B302" i="18"/>
  <c r="C469" i="18"/>
  <c r="C1627" i="18"/>
  <c r="D880" i="18"/>
  <c r="B1024" i="18"/>
  <c r="C617" i="18"/>
  <c r="B1968" i="18"/>
  <c r="C829" i="18"/>
  <c r="C696" i="18"/>
  <c r="C869" i="18"/>
  <c r="B557" i="18"/>
  <c r="C1400" i="18"/>
  <c r="B2090" i="18"/>
  <c r="B1330" i="18"/>
  <c r="B3032" i="18"/>
  <c r="D399" i="18"/>
  <c r="C2147" i="18"/>
  <c r="C3533" i="18"/>
  <c r="D1099" i="18"/>
  <c r="D873" i="18"/>
  <c r="C1466" i="18"/>
  <c r="B783" i="18"/>
  <c r="D1332" i="18"/>
  <c r="C478" i="18"/>
  <c r="C2186" i="18"/>
  <c r="B1167" i="18"/>
  <c r="C933" i="18"/>
  <c r="C292" i="18"/>
  <c r="D1056" i="18"/>
  <c r="B946" i="18"/>
  <c r="B2844" i="18"/>
  <c r="D889" i="18"/>
  <c r="C2233" i="18"/>
  <c r="B2259" i="18"/>
  <c r="B1768" i="18"/>
  <c r="C1424" i="18"/>
  <c r="C419" i="18"/>
  <c r="C3026" i="18"/>
  <c r="C38" i="18"/>
  <c r="B687" i="18"/>
  <c r="B730" i="18"/>
  <c r="B2304" i="18"/>
  <c r="B914" i="18"/>
  <c r="B833" i="18"/>
  <c r="C395" i="18"/>
  <c r="B3269" i="18"/>
  <c r="D799" i="18"/>
  <c r="C1243" i="18"/>
  <c r="B2083" i="18"/>
  <c r="B2022" i="18"/>
  <c r="D389" i="18"/>
  <c r="D942" i="18"/>
  <c r="C3236" i="18"/>
  <c r="C3195" i="18"/>
  <c r="B840" i="18"/>
  <c r="C1081" i="18"/>
  <c r="C2480" i="18"/>
  <c r="C1908" i="18"/>
  <c r="C1280" i="18"/>
  <c r="C2895" i="18"/>
  <c r="C1538" i="18"/>
  <c r="D906" i="18"/>
  <c r="B586" i="18"/>
  <c r="D255" i="18"/>
  <c r="C2789" i="18"/>
  <c r="C3642" i="18"/>
  <c r="B3659" i="18"/>
  <c r="B848" i="18"/>
  <c r="C451" i="18"/>
  <c r="B815" i="18"/>
  <c r="C424" i="18"/>
  <c r="C605" i="18"/>
  <c r="B2554" i="18"/>
  <c r="B245" i="18"/>
  <c r="D1014" i="18"/>
  <c r="C1164" i="18"/>
  <c r="B2688" i="18"/>
  <c r="C790" i="18"/>
  <c r="C364" i="18"/>
  <c r="D724" i="18"/>
  <c r="B1536" i="18"/>
  <c r="D210" i="18"/>
  <c r="C2376" i="18"/>
  <c r="C841" i="18"/>
  <c r="D3691" i="18"/>
  <c r="B660" i="18"/>
  <c r="C852" i="18"/>
  <c r="C1216" i="18"/>
  <c r="C2301" i="18"/>
  <c r="C1347" i="18"/>
  <c r="B3107" i="18"/>
  <c r="C3042" i="18"/>
  <c r="C2619" i="18"/>
  <c r="C309" i="18"/>
  <c r="C2529" i="18"/>
  <c r="C316" i="18"/>
  <c r="B974" i="18"/>
  <c r="C1104" i="18"/>
  <c r="B234" i="18"/>
  <c r="C2967" i="18"/>
  <c r="C1839" i="18"/>
  <c r="B652" i="18"/>
  <c r="B2751" i="18"/>
  <c r="D1328" i="18"/>
  <c r="C1704" i="18"/>
  <c r="C644" i="18"/>
  <c r="B312" i="18"/>
  <c r="D960" i="18"/>
  <c r="D375" i="18"/>
  <c r="C63" i="18"/>
  <c r="C2190" i="18"/>
  <c r="C1231" i="18"/>
  <c r="B1282" i="18"/>
  <c r="B1694" i="18"/>
  <c r="B609" i="18"/>
  <c r="B354" i="18"/>
  <c r="C1089" i="18"/>
  <c r="C2287" i="18"/>
  <c r="B1886" i="18"/>
  <c r="C1478" i="18"/>
  <c r="C3622" i="18"/>
  <c r="C2143" i="18"/>
  <c r="B2055" i="18"/>
  <c r="D835" i="18"/>
  <c r="C1608" i="18"/>
  <c r="C2792" i="18"/>
  <c r="B2281" i="18"/>
  <c r="B1390" i="18"/>
  <c r="B1884" i="18"/>
  <c r="B3372" i="18"/>
  <c r="C3088" i="18"/>
  <c r="D643" i="18"/>
  <c r="C3487" i="18"/>
  <c r="C1011" i="18"/>
  <c r="C323" i="18"/>
  <c r="B431" i="18"/>
  <c r="B1356" i="18"/>
  <c r="B267" i="18"/>
  <c r="C2887" i="18"/>
  <c r="C809" i="18"/>
  <c r="C1853" i="18"/>
  <c r="C2395" i="18"/>
  <c r="C3436" i="18"/>
  <c r="B1832" i="18"/>
  <c r="C1533" i="18"/>
  <c r="C3409" i="18"/>
  <c r="D339" i="18"/>
  <c r="B184" i="18"/>
  <c r="C327" i="18"/>
  <c r="D607" i="18"/>
  <c r="D1157" i="18"/>
  <c r="C2992" i="18"/>
  <c r="D415" i="18"/>
  <c r="B2581" i="18"/>
  <c r="C1209" i="18"/>
  <c r="B424" i="18"/>
  <c r="B2270" i="18"/>
  <c r="B1192" i="18"/>
  <c r="B705" i="18"/>
  <c r="B336" i="18"/>
  <c r="C58" i="18"/>
  <c r="C1581" i="18"/>
  <c r="D1237" i="18"/>
  <c r="B1506" i="18"/>
  <c r="D1135" i="18"/>
  <c r="B297" i="18"/>
  <c r="C1087" i="18"/>
  <c r="B85" i="18"/>
  <c r="C1067" i="18"/>
  <c r="C1191" i="18"/>
  <c r="B988" i="18"/>
  <c r="C1936" i="18"/>
  <c r="B1786" i="18"/>
  <c r="D1038" i="18"/>
  <c r="C1547" i="18"/>
  <c r="B1431" i="18"/>
  <c r="C1249" i="18"/>
  <c r="D1205" i="18"/>
  <c r="B2226" i="18"/>
  <c r="D609" i="18"/>
  <c r="B835" i="18"/>
  <c r="B2821" i="18"/>
  <c r="B1860" i="18"/>
  <c r="C1219" i="18"/>
  <c r="B466" i="18"/>
  <c r="B931" i="18"/>
  <c r="B3184" i="18"/>
  <c r="B882" i="18"/>
  <c r="C2637" i="18"/>
  <c r="D985" i="18"/>
  <c r="C1385" i="18"/>
  <c r="C2991" i="18"/>
  <c r="D1191" i="18"/>
  <c r="C757" i="18"/>
  <c r="C2244" i="18"/>
  <c r="C2251" i="18"/>
  <c r="C834" i="18"/>
  <c r="D733" i="18"/>
  <c r="D1294" i="18"/>
  <c r="C227" i="18"/>
  <c r="B1414" i="18"/>
  <c r="D1085" i="18"/>
  <c r="D1287" i="18"/>
  <c r="B1000" i="18"/>
  <c r="C243" i="18"/>
  <c r="D801" i="18"/>
  <c r="B742" i="18"/>
  <c r="D287" i="18"/>
  <c r="D256" i="18"/>
  <c r="C371" i="18"/>
  <c r="C2568" i="18"/>
  <c r="C3051" i="18"/>
  <c r="B1145" i="18"/>
  <c r="C1148" i="18"/>
  <c r="C2059" i="18"/>
  <c r="D301" i="18"/>
  <c r="B3613" i="18"/>
  <c r="C252" i="18"/>
  <c r="D349" i="18"/>
  <c r="B639" i="18"/>
  <c r="D446" i="18"/>
  <c r="B1723" i="18"/>
  <c r="C2119" i="18"/>
  <c r="B1288" i="18"/>
  <c r="B2160" i="18"/>
  <c r="B398" i="18"/>
  <c r="D323" i="18"/>
  <c r="B2374" i="18"/>
  <c r="B2277" i="18"/>
  <c r="C507" i="18"/>
  <c r="B303" i="18"/>
  <c r="C1911" i="18"/>
  <c r="B1753" i="18"/>
  <c r="D1001" i="18"/>
  <c r="D937" i="18"/>
  <c r="B1653" i="18"/>
  <c r="C667" i="18"/>
  <c r="C3078" i="18"/>
  <c r="B471" i="18"/>
  <c r="C1552" i="18"/>
  <c r="D803" i="18"/>
  <c r="C1143" i="18"/>
  <c r="B1450" i="18"/>
  <c r="B1932" i="18"/>
  <c r="C1758" i="18"/>
  <c r="C2683" i="18"/>
  <c r="B488" i="18"/>
  <c r="C2358" i="18"/>
  <c r="C1097" i="18"/>
  <c r="B819" i="18"/>
  <c r="C50" i="18"/>
  <c r="B1351" i="18"/>
  <c r="C1128" i="18"/>
  <c r="B612" i="18"/>
  <c r="B852" i="18"/>
  <c r="D314" i="18"/>
  <c r="C382" i="18"/>
  <c r="C2551" i="18"/>
  <c r="B2445" i="18"/>
  <c r="C1491" i="18"/>
  <c r="C1331" i="18"/>
  <c r="B1240" i="18"/>
  <c r="C64" i="18"/>
  <c r="D994" i="18"/>
  <c r="B2010" i="18"/>
  <c r="C311" i="18"/>
  <c r="D958" i="18"/>
  <c r="B843" i="18"/>
  <c r="C653" i="18"/>
  <c r="D1250" i="18"/>
  <c r="C2904" i="18"/>
  <c r="C1816" i="18"/>
  <c r="C240" i="18"/>
  <c r="C1653" i="18"/>
  <c r="C3581" i="18"/>
  <c r="B876" i="18"/>
  <c r="C351" i="18"/>
  <c r="B1679" i="18"/>
  <c r="D507" i="18"/>
  <c r="C247" i="18"/>
  <c r="D1289" i="18"/>
  <c r="C357" i="18"/>
  <c r="B1815" i="18"/>
  <c r="C2083" i="18"/>
  <c r="B965" i="18"/>
  <c r="C3258" i="18"/>
  <c r="C1264" i="18"/>
  <c r="B2650" i="18"/>
  <c r="C2878" i="18"/>
  <c r="B2502" i="18"/>
  <c r="C778" i="18"/>
  <c r="D39" i="18"/>
  <c r="B22" i="18"/>
  <c r="B911" i="18"/>
  <c r="C352" i="18"/>
  <c r="C2172" i="18"/>
  <c r="C416" i="18"/>
  <c r="B793" i="18"/>
  <c r="D986" i="18"/>
  <c r="B1151" i="18"/>
  <c r="D535" i="18"/>
  <c r="C2690" i="18"/>
  <c r="D67" i="18"/>
  <c r="C1873" i="18"/>
  <c r="C3654" i="18"/>
  <c r="C931" i="18"/>
  <c r="B392" i="18"/>
  <c r="C533" i="18"/>
  <c r="B902" i="18"/>
  <c r="B1421" i="18"/>
  <c r="B1608" i="18"/>
  <c r="B3210" i="18"/>
  <c r="C1351" i="18"/>
  <c r="C59" i="18"/>
  <c r="C1230" i="18"/>
  <c r="B1205" i="18"/>
  <c r="B993" i="18"/>
  <c r="B1437" i="18"/>
  <c r="D266" i="18"/>
  <c r="B246" i="18"/>
  <c r="D606" i="18"/>
  <c r="C3677" i="18"/>
  <c r="C479" i="18"/>
  <c r="B508" i="18"/>
  <c r="C276" i="18"/>
  <c r="C36" i="18"/>
  <c r="C271" i="18"/>
  <c r="C2022" i="18"/>
  <c r="C749" i="18"/>
  <c r="C2572" i="18"/>
  <c r="D438" i="18"/>
  <c r="B2500" i="18"/>
  <c r="B2081" i="18"/>
  <c r="B1009" i="18"/>
  <c r="C54" i="18"/>
  <c r="B1639" i="18"/>
  <c r="D1143" i="18"/>
  <c r="B477" i="18"/>
  <c r="C1845" i="18"/>
  <c r="C1370" i="18"/>
  <c r="B347" i="18"/>
  <c r="D783" i="18"/>
  <c r="B3148" i="18"/>
  <c r="B1299" i="18"/>
  <c r="C495" i="18"/>
  <c r="B696" i="18"/>
  <c r="B873" i="18"/>
  <c r="B3129" i="18"/>
  <c r="C1851" i="18"/>
  <c r="C298" i="18"/>
  <c r="D427" i="18"/>
  <c r="D1050" i="18"/>
  <c r="C1103" i="18"/>
  <c r="B2513" i="18"/>
  <c r="D603" i="18"/>
  <c r="B2348" i="18"/>
  <c r="B534" i="18"/>
  <c r="B3089" i="18"/>
  <c r="B204" i="18"/>
  <c r="C2165" i="18"/>
  <c r="C2618" i="18"/>
  <c r="B1077" i="18"/>
  <c r="D1261" i="18"/>
  <c r="D1083" i="18"/>
  <c r="C1458" i="18"/>
  <c r="B949" i="18"/>
  <c r="C35" i="18"/>
  <c r="C2964" i="18"/>
  <c r="D390" i="18"/>
  <c r="B522" i="18"/>
  <c r="D1152" i="18"/>
  <c r="B274" i="18"/>
  <c r="B582" i="18"/>
  <c r="D1178" i="18"/>
  <c r="B3169" i="18"/>
  <c r="D345" i="18"/>
  <c r="D1146" i="18"/>
  <c r="C2082" i="18"/>
  <c r="C2284" i="18"/>
  <c r="B1294" i="18"/>
  <c r="C1539" i="18"/>
  <c r="C1101" i="18"/>
  <c r="B20" i="18"/>
  <c r="B2571" i="18"/>
  <c r="B49" i="18"/>
  <c r="C2023" i="18"/>
  <c r="C1188" i="18"/>
  <c r="D34" i="18"/>
  <c r="C1234" i="18"/>
  <c r="B1017" i="18"/>
  <c r="D856" i="18"/>
  <c r="C649" i="18"/>
  <c r="B2247" i="18"/>
  <c r="C1837" i="18"/>
  <c r="D452" i="18"/>
  <c r="D495" i="18"/>
  <c r="B2406" i="18"/>
  <c r="C715" i="18"/>
  <c r="B435" i="18"/>
  <c r="C1987" i="18"/>
  <c r="B69" i="18"/>
  <c r="C3339" i="18"/>
  <c r="C2314" i="18"/>
  <c r="C345" i="18"/>
  <c r="D983" i="18"/>
  <c r="B300" i="18"/>
  <c r="D351" i="18"/>
  <c r="C3161" i="18"/>
  <c r="B2879" i="18"/>
  <c r="D1151" i="18"/>
  <c r="C1434" i="18"/>
  <c r="B818" i="18"/>
  <c r="B323" i="18"/>
  <c r="B70" i="18"/>
  <c r="C656" i="18"/>
  <c r="C2000" i="18"/>
  <c r="B650" i="18"/>
  <c r="C306" i="18"/>
  <c r="B506" i="18"/>
  <c r="B803" i="18"/>
  <c r="B1038" i="18"/>
  <c r="C875" i="18"/>
  <c r="B1598" i="18"/>
  <c r="B1130" i="18"/>
  <c r="B2626" i="18"/>
  <c r="D885" i="18"/>
  <c r="B992" i="18"/>
  <c r="B452" i="18"/>
  <c r="B368" i="18"/>
  <c r="B1136" i="18"/>
  <c r="C3201" i="18"/>
  <c r="B2657" i="18"/>
  <c r="C851" i="18"/>
  <c r="C2798" i="18"/>
  <c r="C2505" i="18"/>
  <c r="D486" i="18"/>
  <c r="B2137" i="18"/>
  <c r="C826" i="18"/>
  <c r="B1765" i="18"/>
  <c r="C906" i="18"/>
  <c r="C2446" i="18"/>
  <c r="B1532" i="18"/>
  <c r="D1123" i="18"/>
  <c r="B821" i="18"/>
  <c r="C1044" i="18"/>
  <c r="B417" i="18"/>
  <c r="C866" i="18"/>
  <c r="B2698" i="18"/>
  <c r="C1298" i="18"/>
  <c r="C1689" i="18"/>
  <c r="C246" i="18"/>
  <c r="C1859" i="18"/>
  <c r="C711" i="18"/>
  <c r="C759" i="18"/>
  <c r="B105" i="18"/>
  <c r="D538" i="18"/>
  <c r="C1099" i="18"/>
  <c r="B3593" i="18"/>
  <c r="C1571" i="18"/>
  <c r="C462" i="18"/>
  <c r="D1173" i="18"/>
  <c r="B549" i="18"/>
  <c r="D751" i="18"/>
  <c r="C1185" i="18"/>
  <c r="C338" i="18"/>
  <c r="B644" i="18"/>
  <c r="C501" i="18"/>
  <c r="C2113" i="18"/>
  <c r="C1215" i="18"/>
  <c r="B870" i="18"/>
  <c r="C1750" i="18"/>
  <c r="C1161" i="18"/>
  <c r="B3128" i="18"/>
  <c r="C874" i="18"/>
  <c r="B380" i="18"/>
  <c r="D477" i="18"/>
  <c r="C2076" i="18"/>
  <c r="B1174" i="18"/>
  <c r="C1352" i="18"/>
  <c r="D295" i="18"/>
  <c r="B1763" i="18"/>
  <c r="D419" i="18"/>
  <c r="C1455" i="18"/>
  <c r="C756" i="18"/>
  <c r="B1908" i="18"/>
  <c r="B1245" i="18"/>
  <c r="B3378" i="18"/>
  <c r="C2465" i="18"/>
  <c r="C2427" i="18"/>
  <c r="D894" i="18"/>
  <c r="C2703" i="18"/>
  <c r="B2063" i="18"/>
  <c r="B1819" i="18"/>
  <c r="C2825" i="18"/>
  <c r="B699" i="18"/>
  <c r="C927" i="18"/>
  <c r="B2112" i="18"/>
  <c r="C1384" i="18"/>
  <c r="C2731" i="18"/>
  <c r="C717" i="18"/>
  <c r="B75" i="18"/>
  <c r="B2602" i="18"/>
  <c r="C3569" i="18"/>
  <c r="D208" i="18"/>
  <c r="B728" i="18"/>
  <c r="D941" i="18"/>
  <c r="B2413" i="18"/>
  <c r="C290" i="18"/>
  <c r="D528" i="18"/>
  <c r="C738" i="18"/>
  <c r="D232" i="18"/>
  <c r="D233" i="18"/>
  <c r="D1150" i="18"/>
  <c r="B3548" i="18"/>
  <c r="B1811" i="18"/>
  <c r="B3171" i="18"/>
  <c r="C1043" i="18"/>
  <c r="C1200" i="18"/>
  <c r="B529" i="18"/>
  <c r="B1354" i="18"/>
  <c r="C673" i="18"/>
  <c r="C1299" i="18"/>
  <c r="B3119" i="18"/>
  <c r="C1475" i="18"/>
  <c r="B228" i="18"/>
  <c r="B824" i="18"/>
  <c r="D749" i="18"/>
  <c r="C803" i="18"/>
  <c r="B3043" i="18"/>
  <c r="D1107" i="18"/>
  <c r="C1266" i="18"/>
  <c r="D675" i="18"/>
  <c r="C1474" i="18"/>
  <c r="B2368" i="18"/>
  <c r="B3051" i="18"/>
  <c r="C274" i="18"/>
  <c r="C340" i="18"/>
  <c r="B1311" i="18"/>
  <c r="B1591" i="18"/>
  <c r="B3162" i="18"/>
  <c r="B1686" i="18"/>
  <c r="C1017" i="18"/>
  <c r="B1745" i="18"/>
  <c r="C2913" i="18"/>
  <c r="B1456" i="18"/>
  <c r="C2089" i="18"/>
  <c r="B1155" i="18"/>
  <c r="D1172" i="18"/>
  <c r="D778" i="18"/>
  <c r="B1813" i="18"/>
  <c r="B1094" i="18"/>
  <c r="D925" i="18"/>
  <c r="D628" i="18"/>
  <c r="B1289" i="18"/>
  <c r="C343" i="18"/>
  <c r="B1945" i="18"/>
  <c r="C1186" i="18"/>
  <c r="D1251" i="18"/>
  <c r="B2282" i="18"/>
  <c r="D1233" i="18"/>
  <c r="C2425" i="18"/>
  <c r="C609" i="18"/>
  <c r="B292" i="18"/>
  <c r="C3519" i="18"/>
  <c r="C435" i="18"/>
  <c r="B2419" i="18"/>
  <c r="B1013" i="18"/>
  <c r="B1730" i="18"/>
  <c r="D1246" i="18"/>
  <c r="D342" i="18"/>
  <c r="C1492" i="18"/>
  <c r="B774" i="18"/>
  <c r="B2437" i="18"/>
  <c r="C2445" i="18"/>
  <c r="C1728" i="18"/>
  <c r="C2161" i="18"/>
  <c r="B501" i="18"/>
  <c r="D693" i="18"/>
  <c r="B1457" i="18"/>
  <c r="D757" i="18"/>
  <c r="B89" i="18"/>
  <c r="C658" i="18"/>
  <c r="D917" i="18"/>
  <c r="B3605" i="18"/>
  <c r="D1084" i="18"/>
  <c r="B1509" i="18"/>
  <c r="D1326" i="18"/>
  <c r="D541" i="18"/>
  <c r="B807" i="18"/>
  <c r="B2489" i="18"/>
  <c r="C33" i="18"/>
  <c r="B1150" i="18"/>
  <c r="C480" i="18"/>
  <c r="C1640" i="18"/>
  <c r="B3054" i="18"/>
  <c r="C3464" i="18"/>
  <c r="B541" i="18"/>
  <c r="B2033" i="18"/>
  <c r="C499" i="18"/>
  <c r="D424" i="18"/>
  <c r="C663" i="18"/>
  <c r="D46" i="18"/>
  <c r="B1181" i="18"/>
  <c r="B1596" i="18"/>
  <c r="B2388" i="18"/>
  <c r="C2736" i="18"/>
  <c r="C619" i="18"/>
  <c r="B2073" i="18"/>
  <c r="B602" i="18"/>
  <c r="C2047" i="18"/>
  <c r="B517" i="18"/>
  <c r="B1120" i="18"/>
  <c r="C3578" i="18"/>
  <c r="B36" i="18"/>
  <c r="D1185" i="18"/>
  <c r="C1402" i="18"/>
  <c r="D916" i="18"/>
  <c r="C404" i="18"/>
  <c r="B469" i="18"/>
  <c r="C3467" i="18"/>
  <c r="D460" i="18"/>
  <c r="C979" i="18"/>
  <c r="C3353" i="18"/>
  <c r="C1301" i="18"/>
  <c r="B1912" i="18"/>
  <c r="B3232" i="18"/>
  <c r="C2109" i="18"/>
  <c r="B3187" i="18"/>
  <c r="C411" i="18"/>
  <c r="B1389" i="18"/>
  <c r="D951" i="18"/>
  <c r="C405" i="18"/>
  <c r="C972" i="18"/>
  <c r="D1284" i="18"/>
  <c r="C1748" i="18"/>
  <c r="B205" i="18"/>
  <c r="B802" i="18"/>
  <c r="B511" i="18"/>
  <c r="C706" i="18"/>
  <c r="B537" i="18"/>
  <c r="B2570" i="18"/>
  <c r="D1200" i="18"/>
  <c r="B279" i="18"/>
  <c r="B3540" i="18"/>
  <c r="B50" i="18"/>
  <c r="B31" i="18"/>
  <c r="B646" i="18"/>
  <c r="B3021" i="18"/>
  <c r="C935" i="18"/>
  <c r="D43" i="18"/>
  <c r="D378" i="18"/>
  <c r="C892" i="18"/>
  <c r="D1097" i="18"/>
  <c r="D72" i="18"/>
  <c r="B626" i="18"/>
  <c r="C3675" i="18"/>
  <c r="D633" i="18"/>
  <c r="C1730" i="18"/>
  <c r="C1706" i="18"/>
  <c r="C2989" i="18"/>
  <c r="D697" i="18"/>
  <c r="B3282" i="18"/>
  <c r="B3658" i="18"/>
  <c r="B3231" i="18"/>
  <c r="B301" i="18"/>
  <c r="C225" i="18"/>
  <c r="C1942" i="18"/>
  <c r="B2994" i="18"/>
  <c r="B750" i="18"/>
  <c r="C485" i="18"/>
  <c r="B173" i="18"/>
  <c r="B1563" i="18"/>
  <c r="C1510" i="18"/>
  <c r="C359" i="18"/>
  <c r="B727" i="18"/>
  <c r="C1723" i="18"/>
  <c r="B758" i="18"/>
  <c r="D1102" i="18"/>
  <c r="C793" i="18"/>
  <c r="B2809" i="18"/>
  <c r="C403" i="18"/>
  <c r="B2905" i="18"/>
  <c r="B943" i="18"/>
  <c r="C966" i="18"/>
  <c r="C1531" i="18"/>
  <c r="C768" i="18"/>
  <c r="C1399" i="18"/>
  <c r="C763" i="18"/>
  <c r="D653" i="18"/>
  <c r="C1291" i="18"/>
  <c r="C684" i="18"/>
  <c r="C350" i="18"/>
  <c r="C1724" i="18"/>
  <c r="B2162" i="18"/>
  <c r="B1651" i="18"/>
  <c r="B721" i="18"/>
  <c r="B1789" i="18"/>
  <c r="C1550" i="18"/>
  <c r="C1194" i="18"/>
  <c r="B3522" i="18"/>
  <c r="B550" i="18"/>
  <c r="C2396" i="18"/>
  <c r="B1561" i="18"/>
  <c r="B1409" i="18"/>
  <c r="C2679" i="18"/>
  <c r="B964" i="18"/>
  <c r="B3018" i="18"/>
  <c r="B2312" i="18"/>
  <c r="B1141" i="18"/>
  <c r="C2473" i="18"/>
  <c r="C1102" i="18"/>
  <c r="D3689" i="18"/>
  <c r="D379" i="18"/>
  <c r="C2369" i="18"/>
  <c r="C1850" i="18"/>
  <c r="D899" i="18"/>
  <c r="C2763" i="18"/>
  <c r="B1797" i="18"/>
  <c r="B2710" i="18"/>
  <c r="C2079" i="18"/>
  <c r="D71" i="18"/>
  <c r="D62" i="18"/>
  <c r="D756" i="18"/>
  <c r="C245" i="18"/>
  <c r="C682" i="18"/>
  <c r="B294" i="18"/>
  <c r="B2524" i="18"/>
  <c r="B1412" i="18"/>
  <c r="C2438" i="18"/>
  <c r="C2930" i="18"/>
  <c r="C1568" i="18"/>
  <c r="D1160" i="18"/>
  <c r="B2894" i="18"/>
  <c r="B350" i="18"/>
  <c r="C1192" i="18"/>
  <c r="B1870" i="18"/>
  <c r="C356" i="18"/>
  <c r="B3257" i="18"/>
  <c r="D433" i="18"/>
  <c r="C2552" i="18"/>
  <c r="B3258" i="18"/>
  <c r="D517" i="18"/>
  <c r="C1141" i="18"/>
  <c r="B1324" i="18"/>
  <c r="D738" i="18"/>
  <c r="B1986" i="18"/>
  <c r="C3162" i="18"/>
  <c r="D533" i="18"/>
  <c r="B82" i="18"/>
  <c r="C2706" i="18"/>
  <c r="C1445" i="18"/>
  <c r="C1193" i="18"/>
  <c r="C953" i="18"/>
  <c r="D391" i="18"/>
  <c r="B1984" i="18"/>
  <c r="B2069" i="18"/>
  <c r="C817" i="18"/>
  <c r="C437" i="18"/>
  <c r="B30" i="18"/>
  <c r="D972" i="18"/>
  <c r="B2952" i="18"/>
  <c r="B2853" i="18"/>
  <c r="B1810" i="18"/>
  <c r="B3190" i="18"/>
  <c r="C1691" i="18"/>
  <c r="B3168" i="18"/>
  <c r="B954" i="18"/>
  <c r="C1233" i="18"/>
  <c r="C2777" i="18"/>
  <c r="C2938" i="18"/>
  <c r="C40" i="18"/>
  <c r="D825" i="18"/>
  <c r="B539" i="18"/>
  <c r="C705" i="18"/>
  <c r="B879" i="18"/>
  <c r="B2038" i="18"/>
  <c r="B1224" i="18"/>
  <c r="D690" i="18"/>
  <c r="C277" i="18"/>
  <c r="D388" i="18"/>
  <c r="B1534" i="18"/>
  <c r="B2359" i="18"/>
  <c r="C380" i="18"/>
  <c r="C1046" i="18"/>
  <c r="C630" i="18"/>
  <c r="B542" i="18"/>
  <c r="C207" i="18"/>
  <c r="D676" i="18"/>
  <c r="B559" i="18"/>
  <c r="B3321" i="18"/>
  <c r="D310" i="18"/>
  <c r="B702" i="18"/>
  <c r="D363" i="18"/>
  <c r="C1930" i="18"/>
  <c r="D1156" i="18"/>
  <c r="B2129" i="18"/>
  <c r="C1084" i="18"/>
  <c r="B2541" i="18"/>
  <c r="C2227" i="18"/>
  <c r="B235" i="18"/>
  <c r="D719" i="18"/>
  <c r="C1105" i="18"/>
  <c r="D1158" i="18"/>
  <c r="B2176" i="18"/>
  <c r="C908" i="18"/>
  <c r="B1833" i="18"/>
  <c r="B1985" i="18"/>
  <c r="C1213" i="18"/>
  <c r="B1383" i="18"/>
  <c r="C965" i="18"/>
  <c r="D466" i="18"/>
  <c r="C707" i="18"/>
  <c r="C2015" i="18"/>
  <c r="C1348" i="18"/>
  <c r="C1541" i="18"/>
  <c r="B1036" i="18"/>
  <c r="D771" i="18"/>
  <c r="B770" i="18"/>
  <c r="C2235" i="18"/>
  <c r="B599" i="18"/>
  <c r="C1488" i="18"/>
  <c r="C1697" i="18"/>
  <c r="C427" i="18"/>
  <c r="B2404" i="18"/>
  <c r="D1010" i="18"/>
  <c r="C3617" i="18"/>
  <c r="D631" i="18"/>
  <c r="C2159" i="18"/>
  <c r="D1112" i="18"/>
  <c r="C1981" i="18"/>
  <c r="B1218" i="18"/>
  <c r="C1712" i="18"/>
  <c r="B171" i="18"/>
  <c r="B1058" i="18"/>
  <c r="C1635" i="18"/>
  <c r="C2709" i="18"/>
  <c r="B2179" i="18"/>
  <c r="C220" i="18"/>
  <c r="B939" i="18"/>
  <c r="B496" i="18"/>
  <c r="B669" i="18"/>
  <c r="D432" i="18"/>
  <c r="B108" i="18"/>
  <c r="D473" i="18"/>
  <c r="C831" i="18"/>
  <c r="D815" i="18"/>
  <c r="B3410" i="18"/>
  <c r="B99" i="18"/>
  <c r="C1503" i="18"/>
  <c r="B906" i="18"/>
  <c r="C639" i="18"/>
  <c r="B1410" i="18"/>
  <c r="D352" i="18"/>
  <c r="D739" i="18"/>
  <c r="B1225" i="18"/>
  <c r="B846" i="18"/>
  <c r="B223" i="18"/>
  <c r="B1093" i="18"/>
  <c r="D377" i="18"/>
  <c r="D709" i="18"/>
  <c r="B1348" i="18"/>
  <c r="D640" i="18"/>
  <c r="B1012" i="18"/>
  <c r="D1012" i="18"/>
  <c r="B1164" i="18"/>
  <c r="B1007" i="18"/>
  <c r="B78" i="18"/>
  <c r="B928" i="18"/>
  <c r="C1821" i="18"/>
  <c r="D371" i="18"/>
  <c r="D1240" i="18"/>
  <c r="D292" i="18"/>
  <c r="D1034" i="18"/>
  <c r="C1638" i="18"/>
  <c r="B384" i="18"/>
  <c r="C1803" i="18"/>
  <c r="B2562" i="18"/>
  <c r="C531" i="18"/>
  <c r="B1981" i="18"/>
  <c r="B2961" i="18"/>
  <c r="B2019" i="18"/>
  <c r="C3592" i="18"/>
  <c r="B1664" i="18"/>
  <c r="B2847" i="18"/>
  <c r="C747" i="18"/>
  <c r="C1019" i="18"/>
  <c r="C2031" i="18"/>
  <c r="C386" i="18"/>
  <c r="C1827" i="18"/>
  <c r="C698" i="18"/>
  <c r="B440" i="18"/>
  <c r="B913" i="18"/>
  <c r="B591" i="18"/>
  <c r="D309" i="18"/>
  <c r="D249" i="18"/>
  <c r="D660" i="18"/>
  <c r="C314" i="18"/>
  <c r="B3275" i="18"/>
  <c r="C471" i="18"/>
  <c r="B1266" i="18"/>
  <c r="C388" i="18"/>
  <c r="B2528" i="18"/>
  <c r="B3000" i="18"/>
  <c r="B808" i="18"/>
  <c r="B2757" i="18"/>
  <c r="C737" i="18"/>
  <c r="D496" i="18"/>
  <c r="B2577" i="18"/>
  <c r="C1095" i="18"/>
  <c r="C859" i="18"/>
  <c r="B2392" i="18"/>
  <c r="C2357" i="18"/>
  <c r="D921" i="18"/>
  <c r="C2200" i="18"/>
  <c r="B1346" i="18"/>
  <c r="B445" i="18"/>
  <c r="C1703" i="18"/>
  <c r="B822" i="18"/>
  <c r="B507" i="18"/>
  <c r="B1761" i="18"/>
  <c r="B2031" i="18"/>
  <c r="B1594" i="18"/>
  <c r="B2708" i="18"/>
  <c r="B2521" i="18"/>
  <c r="D729" i="18"/>
  <c r="C3098" i="18"/>
  <c r="C1901" i="18"/>
  <c r="B1503" i="18"/>
  <c r="B178" i="18"/>
  <c r="D1087" i="18"/>
  <c r="B2871" i="18"/>
  <c r="C259" i="18"/>
  <c r="B2017" i="18"/>
  <c r="B3468" i="18"/>
  <c r="B1328" i="18"/>
  <c r="D840" i="18"/>
  <c r="C1048" i="18"/>
  <c r="C890" i="18"/>
  <c r="B1477" i="18"/>
  <c r="B956" i="18"/>
  <c r="B618" i="18"/>
  <c r="D1033" i="18"/>
  <c r="C1064" i="18"/>
  <c r="B1533" i="18"/>
  <c r="C954" i="18"/>
  <c r="C1096" i="18"/>
  <c r="D247" i="18"/>
  <c r="B1040" i="18"/>
  <c r="B890" i="18"/>
  <c r="C3611" i="18"/>
  <c r="C2039" i="18"/>
  <c r="B3038" i="18"/>
  <c r="C3694" i="18"/>
  <c r="B220" i="18"/>
  <c r="C816" i="18"/>
  <c r="B512" i="18"/>
  <c r="B388" i="18"/>
  <c r="C3144" i="18"/>
  <c r="B3207" i="18"/>
  <c r="B1156" i="18"/>
  <c r="C1054" i="18"/>
  <c r="B759" i="18"/>
  <c r="B555" i="18"/>
  <c r="D1051" i="18"/>
  <c r="C1300" i="18"/>
  <c r="B3550" i="18"/>
  <c r="D1238" i="18"/>
  <c r="B1649" i="18"/>
  <c r="B651" i="18"/>
  <c r="B1099" i="18"/>
  <c r="B622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6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7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8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9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<sst xmlns="http://schemas.openxmlformats.org/spreadsheetml/2006/main" count="11765" uniqueCount="4395">
  <si>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</si>
  <si>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</si>
  <si>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</si>
  <si>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</si>
  <si>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</si>
  <si>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</si>
  <si>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</si>
  <si>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</si>
  <si>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</si>
  <si>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</si>
  <si>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</si>
  <si>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</si>
  <si>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</si>
  <si>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</si>
  <si>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</si>
  <si>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</si>
  <si>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</si>
  <si>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</si>
  <si>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</si>
  <si>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</si>
  <si>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</si>
  <si>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</si>
  <si>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</si>
  <si>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</si>
  <si>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</si>
  <si>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</si>
  <si>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</si>
  <si>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</si>
  <si>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</si>
  <si>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</si>
  <si>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</si>
  <si>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</si>
  <si>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</si>
  <si>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</si>
  <si>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</si>
  <si>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</si>
  <si>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</si>
  <si>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</si>
  <si>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</si>
  <si>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</si>
  <si>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</si>
  <si>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</si>
  <si>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</si>
  <si>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</si>
  <si>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</si>
  <si>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</si>
  <si>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</si>
  <si>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</si>
  <si>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</si>
  <si>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</si>
  <si>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</si>
  <si>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</si>
  <si>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</si>
  <si>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</si>
  <si>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</si>
  <si>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</si>
  <si>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</si>
  <si>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</si>
  <si>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</si>
  <si>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</si>
  <si>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</si>
  <si>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</si>
  <si>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</si>
  <si>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</si>
  <si>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</si>
  <si>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</si>
  <si>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</si>
  <si>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</si>
  <si>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</si>
  <si>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</si>
  <si>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</si>
  <si>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</si>
  <si>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</si>
  <si>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</si>
  <si>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</si>
  <si>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</si>
  <si>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</si>
  <si>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</si>
  <si>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</si>
  <si>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</si>
  <si>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</si>
  <si>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</si>
  <si>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</si>
  <si>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</si>
  <si>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</si>
  <si>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</si>
  <si>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</si>
  <si>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</si>
  <si>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</si>
  <si>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</si>
  <si>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</si>
  <si>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</si>
  <si>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</si>
  <si>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</si>
  <si>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</si>
  <si>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</si>
  <si>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</si>
  <si>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</si>
  <si>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</si>
  <si>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</si>
  <si>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</si>
  <si>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</si>
  <si>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</si>
  <si>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</si>
  <si>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</si>
  <si>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</si>
  <si>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</si>
  <si>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</si>
  <si>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</si>
  <si>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</si>
  <si>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</si>
  <si>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</si>
  <si>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</si>
  <si>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</si>
  <si>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</si>
  <si>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</si>
  <si>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</si>
  <si>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</si>
  <si>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</si>
  <si>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</si>
  <si>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</si>
  <si>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</si>
  <si>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</si>
  <si>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</si>
  <si>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</si>
  <si>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</si>
  <si>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</si>
  <si>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</si>
  <si>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</si>
  <si>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</si>
  <si>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</si>
  <si>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</si>
  <si>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</si>
  <si>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</si>
  <si>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</si>
  <si>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</si>
  <si>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</si>
  <si>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</si>
  <si>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</si>
  <si>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</si>
  <si>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</si>
  <si>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</si>
  <si>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</si>
  <si>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</si>
  <si>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</si>
  <si>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</si>
  <si>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</si>
  <si>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</si>
  <si>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</si>
  <si>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</si>
  <si>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</si>
  <si>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</si>
  <si>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</si>
  <si>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</si>
  <si>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</si>
  <si>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</si>
  <si>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</si>
  <si>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</si>
  <si>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</si>
  <si>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</si>
  <si>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</si>
  <si>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</si>
  <si>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</si>
  <si>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</si>
  <si>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</si>
  <si>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</si>
  <si>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</si>
  <si>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</si>
  <si>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</si>
  <si>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</si>
  <si>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</si>
  <si>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</si>
  <si>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</si>
  <si>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</si>
  <si>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</si>
  <si>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</si>
  <si>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</si>
  <si>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</si>
  <si>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</si>
  <si>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</si>
  <si>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</si>
  <si>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</si>
  <si>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</si>
  <si>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</si>
  <si>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</si>
  <si>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</si>
  <si>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</si>
  <si>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</si>
  <si>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</si>
  <si>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</si>
  <si>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</si>
  <si>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</si>
  <si>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</si>
  <si>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</si>
  <si>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</si>
  <si>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</si>
  <si>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</si>
  <si>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</si>
  <si>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</si>
  <si>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</si>
  <si>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</si>
  <si>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</si>
  <si>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</si>
  <si>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</si>
  <si>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</si>
  <si>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</si>
  <si>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</si>
  <si>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</si>
  <si>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</si>
  <si>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</si>
  <si>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</si>
  <si>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</si>
  <si>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</si>
  <si>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</si>
  <si>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</si>
  <si>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</si>
  <si>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</si>
  <si>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</si>
  <si>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</si>
  <si>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</si>
  <si>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</si>
  <si>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</si>
  <si>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</si>
  <si>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</si>
  <si>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</si>
  <si>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</si>
  <si>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</si>
  <si>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</si>
  <si>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</si>
  <si>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</si>
  <si>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</si>
  <si>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</si>
  <si>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</si>
  <si>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</si>
  <si>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</si>
  <si>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</si>
  <si>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</si>
  <si>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</si>
  <si>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</si>
  <si>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</si>
  <si>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</si>
  <si>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</si>
  <si>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</si>
  <si>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</si>
  <si>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</si>
  <si>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</si>
  <si>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</si>
  <si>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</si>
  <si>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</si>
  <si>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</si>
  <si>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</si>
  <si>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</si>
  <si>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</si>
  <si>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</si>
  <si>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</si>
  <si>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</si>
  <si>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</si>
  <si>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</si>
  <si>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</si>
  <si>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</si>
  <si>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</si>
  <si>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</si>
  <si>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</si>
  <si>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</si>
  <si>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</si>
  <si>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</si>
  <si>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</si>
  <si>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</si>
  <si>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</si>
  <si>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</si>
  <si>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</si>
  <si>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</si>
  <si>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</si>
  <si>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</si>
  <si>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</si>
  <si>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</si>
  <si>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</si>
  <si>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</si>
  <si>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</si>
  <si>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</si>
  <si>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</si>
  <si>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</si>
  <si>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</si>
  <si>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</si>
  <si>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</si>
  <si>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</si>
  <si>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</si>
  <si>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</si>
  <si>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</si>
  <si>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</si>
  <si>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</si>
  <si>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</si>
  <si>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</si>
  <si>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</si>
  <si>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</si>
  <si>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</si>
  <si>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</si>
  <si>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</si>
  <si>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</si>
  <si>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</si>
  <si>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</si>
  <si>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</si>
  <si>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</si>
  <si>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</si>
  <si>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</si>
  <si>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</si>
  <si>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</si>
  <si>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</si>
  <si>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</si>
  <si>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</si>
  <si>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</si>
  <si>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</si>
  <si>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</si>
  <si>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</si>
  <si>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</si>
  <si>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</si>
  <si>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</si>
  <si>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</si>
  <si>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</si>
  <si>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</si>
  <si>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</si>
  <si>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</si>
  <si>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</si>
  <si>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</si>
  <si>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</si>
  <si>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</si>
  <si>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</si>
  <si>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</si>
  <si>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</si>
  <si>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</si>
  <si>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</si>
  <si>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</si>
  <si>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</si>
  <si>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</si>
  <si>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</si>
  <si>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</si>
  <si>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</si>
  <si>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</si>
  <si>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</si>
  <si>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</si>
  <si>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</si>
  <si>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</si>
  <si>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</si>
  <si>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</si>
  <si>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</si>
  <si>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</si>
  <si>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</si>
  <si>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</si>
  <si>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</si>
  <si>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</si>
  <si>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</si>
  <si>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</si>
  <si>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</si>
  <si>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</si>
  <si>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</si>
  <si>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</si>
  <si>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</si>
  <si>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</si>
  <si>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</si>
  <si>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</si>
  <si>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</si>
  <si>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</si>
  <si>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</si>
  <si>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</si>
  <si>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</si>
  <si>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</si>
  <si>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</si>
  <si>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</si>
  <si>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</si>
  <si>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</si>
  <si>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</si>
  <si>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</si>
  <si>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</si>
  <si>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</si>
  <si>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</si>
  <si>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</si>
  <si>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</si>
  <si>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</si>
  <si>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</si>
  <si>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</si>
  <si>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</si>
  <si>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</si>
  <si>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</si>
  <si>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</si>
  <si>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</si>
  <si>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</si>
  <si>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</si>
  <si>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</si>
  <si>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</si>
  <si>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</si>
  <si>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</si>
  <si>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</si>
  <si>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</si>
  <si>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</si>
  <si>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</si>
  <si>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</si>
  <si>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</si>
  <si>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</si>
  <si>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</si>
  <si>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</si>
  <si>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</si>
  <si>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</si>
  <si>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</si>
  <si>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</si>
  <si>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</si>
  <si>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</si>
  <si>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</si>
  <si>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</si>
  <si>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</si>
  <si>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</si>
  <si>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</si>
  <si>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</si>
  <si>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</si>
  <si>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</si>
  <si>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</si>
  <si>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</si>
  <si>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</si>
  <si>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</si>
  <si>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</si>
  <si>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</si>
  <si>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</si>
  <si>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</si>
  <si>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</si>
  <si>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</si>
  <si>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</si>
  <si>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</si>
  <si>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</si>
  <si>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</si>
  <si>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</si>
  <si>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</si>
  <si>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</si>
  <si>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</si>
  <si>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</si>
  <si>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</si>
  <si>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</si>
  <si>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</si>
  <si>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</si>
  <si>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</si>
  <si>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</si>
  <si>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</si>
  <si>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</si>
  <si>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</si>
  <si>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</si>
  <si>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</si>
  <si>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</si>
  <si>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</si>
  <si>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</si>
  <si>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</si>
  <si>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</si>
  <si>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</si>
  <si>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</si>
  <si>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</si>
  <si>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</si>
  <si>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</si>
  <si>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</si>
  <si>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</si>
  <si>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</si>
  <si>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</si>
  <si>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</si>
  <si>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</si>
  <si>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</si>
  <si>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</si>
  <si>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</si>
  <si>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</si>
  <si>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</si>
  <si>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</si>
  <si>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</si>
  <si>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</si>
  <si>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</si>
  <si>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</si>
  <si>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</si>
  <si>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</si>
  <si>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</si>
  <si>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</si>
  <si>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</si>
  <si>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</si>
  <si>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</si>
  <si>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</si>
  <si>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</si>
  <si>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</si>
  <si>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</si>
  <si>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</si>
  <si>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</si>
  <si>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</si>
  <si>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</si>
  <si>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</si>
  <si>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</si>
  <si>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</si>
  <si>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</si>
  <si>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</si>
  <si>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</si>
  <si>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</si>
  <si>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</si>
  <si>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</si>
  <si>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</si>
  <si>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</si>
  <si>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</si>
  <si>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</si>
  <si>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</si>
  <si>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</si>
  <si>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</si>
  <si>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</si>
  <si>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</si>
  <si>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</si>
  <si>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</si>
  <si>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</si>
  <si>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</si>
  <si>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</si>
  <si>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</si>
  <si>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</si>
  <si>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</si>
  <si>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</si>
  <si>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</si>
  <si>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</si>
  <si>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</si>
  <si>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</si>
  <si>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</si>
  <si>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</si>
  <si>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</si>
  <si>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</si>
  <si>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</si>
  <si>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</si>
  <si>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</si>
  <si>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</si>
  <si>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</si>
  <si>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</si>
  <si>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</si>
  <si>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</si>
  <si>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</si>
  <si>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</si>
  <si>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</si>
  <si>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</si>
  <si>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</si>
  <si>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</si>
  <si>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</si>
  <si>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</si>
  <si>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</si>
  <si>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</si>
  <si>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</si>
  <si>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</si>
  <si>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</si>
  <si>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</si>
  <si>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</si>
  <si>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</si>
  <si>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</si>
  <si>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</si>
  <si>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</si>
  <si>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</si>
  <si>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</si>
  <si>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</si>
  <si>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</si>
  <si>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</si>
  <si>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</si>
  <si>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</si>
  <si>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</si>
  <si>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</si>
  <si>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</si>
  <si>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</si>
  <si>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</si>
  <si>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</si>
  <si>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</si>
  <si>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</si>
  <si>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</si>
  <si>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</si>
  <si>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</si>
  <si>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</si>
  <si>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</si>
  <si>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</si>
  <si>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</si>
  <si>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</si>
  <si>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</si>
  <si>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</si>
  <si>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</si>
  <si>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</si>
  <si>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</si>
  <si>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</si>
  <si>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</si>
  <si>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</si>
  <si>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</si>
  <si>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</si>
  <si>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</si>
  <si>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</si>
  <si>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</si>
  <si>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</si>
  <si>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</si>
  <si>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</si>
  <si>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</si>
  <si>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</si>
  <si>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</si>
  <si>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</si>
  <si>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</si>
  <si>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</si>
  <si>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</si>
  <si>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</si>
  <si>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</si>
  <si>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</si>
  <si>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</si>
  <si>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</si>
  <si>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</si>
  <si>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</si>
  <si>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</si>
  <si>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</si>
  <si>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</si>
  <si>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</si>
  <si>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</si>
  <si>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</si>
  <si>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</si>
  <si>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</si>
  <si>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</si>
  <si>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</si>
  <si>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</si>
  <si>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</si>
  <si>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</si>
  <si>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</si>
  <si>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</si>
  <si>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</si>
  <si>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</si>
  <si>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</si>
  <si>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</si>
  <si>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</si>
  <si>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</si>
  <si>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</si>
  <si>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</si>
  <si>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</si>
  <si>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</si>
  <si>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</si>
  <si>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</si>
  <si>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</si>
  <si>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</si>
  <si>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</si>
  <si>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</si>
  <si>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</si>
  <si>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</si>
  <si>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</si>
  <si>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</si>
  <si>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</si>
  <si>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</si>
  <si>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</si>
  <si>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</si>
  <si>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</si>
  <si>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</si>
  <si>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</si>
  <si>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</si>
  <si>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</si>
  <si>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</si>
  <si>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</si>
  <si>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</si>
  <si>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</si>
  <si>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</si>
  <si>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</si>
  <si>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</si>
  <si>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</si>
  <si>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</si>
  <si>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</si>
  <si>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</si>
  <si>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</si>
  <si>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</si>
  <si>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</si>
  <si>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</si>
  <si>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</si>
  <si>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</si>
  <si>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</si>
  <si>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</si>
  <si>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</si>
  <si>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</si>
  <si>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</si>
  <si>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</si>
  <si>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</si>
  <si>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</si>
  <si>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</si>
  <si>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</si>
  <si>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</si>
  <si>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</si>
  <si>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</si>
  <si>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</si>
  <si>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</si>
  <si>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</si>
  <si>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</si>
  <si>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</si>
  <si>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</si>
  <si>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</si>
  <si>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</si>
  <si>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</si>
  <si>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</si>
  <si>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</si>
  <si>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</si>
  <si>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</si>
  <si>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</si>
  <si>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</si>
  <si>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</si>
  <si>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</si>
  <si>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</si>
  <si>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</si>
  <si>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</si>
  <si>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</si>
  <si>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</si>
  <si>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</si>
  <si>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</si>
  <si>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</si>
  <si>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</si>
  <si>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</si>
  <si>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</si>
  <si>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</si>
  <si>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</si>
  <si>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</si>
  <si>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</si>
  <si>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</si>
  <si>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</si>
  <si>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</si>
  <si>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</si>
  <si>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</si>
  <si>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</si>
  <si>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</si>
  <si>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</si>
  <si>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</si>
  <si>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</si>
  <si>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</si>
  <si>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</si>
  <si>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</si>
  <si>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</si>
  <si>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</si>
  <si>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</si>
  <si>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</si>
  <si>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</si>
  <si>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</si>
  <si>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</si>
  <si>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</si>
  <si>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</si>
  <si>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</si>
  <si>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</si>
  <si>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</si>
  <si>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</si>
  <si>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</si>
  <si>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</si>
  <si>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</si>
  <si>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</si>
  <si>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</si>
  <si>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</si>
  <si>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</si>
  <si>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</si>
  <si>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</si>
  <si>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</si>
  <si>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</si>
  <si>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</si>
  <si>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</si>
  <si>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</si>
  <si>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</si>
  <si>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</si>
  <si>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</si>
  <si>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</si>
  <si>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</si>
  <si>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</si>
  <si>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</si>
  <si>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</si>
  <si>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</si>
  <si>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</si>
  <si>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</si>
  <si>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</si>
  <si>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</si>
  <si>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</si>
  <si>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</si>
  <si>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</si>
  <si>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</si>
  <si>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</si>
  <si>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</si>
  <si>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</si>
  <si>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</si>
  <si>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</si>
  <si>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</si>
  <si>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</si>
  <si>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</si>
  <si>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</si>
  <si>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</si>
  <si>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</si>
  <si>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</si>
  <si>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</si>
  <si>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</si>
  <si>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</si>
  <si>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</si>
  <si>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</si>
  <si>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</si>
  <si>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</si>
  <si>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</si>
  <si>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</si>
  <si>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</si>
  <si>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</si>
  <si>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</si>
  <si>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</si>
  <si>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</si>
  <si>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</si>
  <si>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</si>
  <si>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</si>
  <si>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</si>
  <si>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</si>
  <si>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</si>
  <si>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</si>
  <si>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</si>
  <si>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</si>
  <si>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</si>
  <si>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</si>
  <si>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</si>
  <si>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</si>
  <si>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</si>
  <si>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</si>
  <si>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</si>
  <si>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</si>
  <si>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</si>
  <si>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</si>
  <si>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</si>
  <si>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</si>
  <si>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</si>
  <si>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</si>
  <si>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</si>
  <si>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</si>
  <si>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</si>
  <si>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</si>
  <si>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</si>
  <si>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</si>
  <si>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</si>
  <si>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</si>
  <si>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</si>
  <si>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</si>
  <si>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</si>
  <si>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</si>
  <si>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</si>
  <si>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</si>
  <si>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</si>
  <si>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</si>
  <si>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</si>
  <si>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</si>
  <si>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</si>
  <si>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</si>
  <si>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</si>
  <si>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</si>
  <si>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</si>
  <si>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</si>
  <si>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</si>
  <si>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</si>
  <si>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</si>
  <si>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</si>
  <si>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</si>
  <si>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</si>
  <si>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</si>
  <si>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</si>
  <si>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</si>
  <si>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</si>
  <si>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</si>
  <si>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</si>
  <si>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</si>
  <si>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</si>
  <si>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</si>
  <si>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</si>
  <si>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</si>
  <si>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</si>
  <si>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</si>
  <si>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</si>
  <si>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</si>
  <si>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</si>
  <si>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</si>
  <si>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</si>
  <si>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</si>
  <si>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</si>
  <si>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</si>
  <si>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</si>
  <si>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</si>
  <si>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</si>
  <si>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</si>
  <si>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</si>
  <si>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</si>
  <si>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</si>
  <si>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</si>
  <si>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</si>
  <si>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</si>
  <si>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</si>
  <si>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</si>
  <si>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</si>
  <si>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</si>
  <si>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</si>
  <si>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</si>
  <si>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</si>
  <si>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</si>
  <si>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</si>
  <si>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</si>
  <si>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</si>
  <si>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</si>
  <si>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</si>
  <si>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</si>
  <si>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</si>
  <si>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</si>
  <si>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</si>
  <si>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</si>
  <si>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</si>
  <si>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</si>
  <si>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</si>
  <si>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</si>
  <si>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</si>
  <si>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</si>
  <si>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</si>
  <si>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</si>
  <si>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</si>
  <si>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</si>
  <si>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</si>
  <si>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</si>
  <si>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</si>
  <si>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</si>
  <si>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</si>
  <si>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</si>
  <si>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</si>
  <si>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</si>
  <si>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</si>
  <si>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</si>
  <si>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</si>
  <si>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</si>
  <si>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</si>
  <si>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</si>
  <si>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</si>
  <si>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</si>
  <si>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</si>
  <si>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</si>
  <si>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</si>
  <si>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</si>
  <si>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</si>
  <si>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</si>
  <si>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</si>
  <si>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</si>
  <si>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</si>
  <si>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</si>
  <si>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</si>
  <si>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</si>
  <si>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</si>
  <si>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</si>
  <si>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</si>
  <si>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</si>
  <si>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</si>
  <si>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</si>
  <si>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</si>
  <si>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</si>
  <si>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</si>
  <si>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</si>
  <si>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</si>
  <si>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</si>
  <si>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</si>
  <si>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</si>
  <si>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</si>
  <si>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</si>
  <si>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</si>
  <si>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</si>
  <si>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</si>
  <si>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</si>
  <si>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</si>
  <si>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</si>
  <si>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</si>
  <si>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</si>
  <si>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</si>
  <si>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</si>
  <si>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</si>
  <si>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</si>
  <si>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</si>
  <si>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</si>
  <si>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</si>
  <si>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</si>
  <si>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</si>
  <si>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</si>
  <si>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</si>
  <si>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</si>
  <si>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</si>
  <si>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</si>
  <si>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</si>
  <si>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</si>
  <si>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</si>
  <si>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</si>
  <si>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</si>
  <si>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</si>
  <si>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</si>
  <si>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</si>
  <si>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</si>
  <si>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</si>
  <si>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</si>
  <si>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</si>
  <si>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</si>
  <si>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</si>
  <si>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</si>
  <si>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</si>
  <si>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</si>
  <si>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</si>
  <si>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</si>
  <si>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</si>
  <si>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</si>
  <si>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</si>
  <si>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</si>
  <si>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</si>
  <si>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</si>
  <si>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</si>
  <si>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</si>
  <si>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</si>
  <si>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</si>
  <si>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</si>
  <si>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</si>
  <si>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</si>
  <si>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</si>
  <si>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</si>
  <si>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</si>
  <si>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</si>
  <si>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</si>
  <si>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</si>
  <si>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</si>
  <si>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</si>
  <si>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</si>
  <si>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</si>
  <si>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</si>
  <si>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</si>
  <si>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</si>
  <si>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</si>
  <si>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</si>
  <si>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</si>
  <si>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</si>
  <si>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</si>
  <si>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</si>
  <si>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</si>
  <si>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</si>
  <si>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</si>
  <si>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</si>
  <si>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</si>
  <si>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</si>
  <si>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</si>
  <si>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</si>
  <si>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</si>
  <si>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</si>
  <si>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</si>
  <si>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</si>
  <si>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</si>
  <si>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</si>
  <si>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</si>
  <si>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</si>
  <si>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</si>
  <si>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</si>
  <si>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</si>
  <si>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</si>
  <si>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</si>
  <si>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</si>
  <si>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</si>
  <si>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</si>
  <si>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</si>
  <si>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</si>
  <si>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</si>
  <si>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</si>
  <si>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</si>
  <si>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</si>
  <si>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</si>
  <si>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</si>
  <si>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</si>
  <si>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</si>
  <si>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</si>
  <si>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</si>
  <si>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</si>
  <si>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</si>
  <si>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</si>
  <si>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</si>
  <si>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</si>
  <si>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</si>
  <si>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</si>
  <si>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</si>
  <si>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</si>
  <si>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</si>
  <si>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</si>
  <si>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</si>
  <si>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</si>
  <si>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</si>
  <si>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</si>
  <si>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</si>
  <si>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</si>
  <si>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</si>
  <si>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</si>
  <si>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</si>
  <si>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</si>
  <si>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</si>
  <si>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</si>
  <si>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</si>
  <si>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</si>
  <si>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</si>
  <si>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</si>
  <si>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</si>
  <si>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</si>
  <si>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</si>
  <si>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</si>
  <si>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</si>
  <si>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</si>
  <si>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</si>
  <si>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</si>
  <si>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</si>
  <si>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</si>
  <si>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</si>
  <si>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</si>
  <si>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</si>
  <si>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</si>
  <si>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</si>
  <si>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</si>
  <si>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</si>
  <si>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</si>
  <si>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</si>
  <si>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</si>
  <si>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</si>
  <si>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</si>
  <si>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</si>
  <si>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</si>
  <si>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</si>
  <si>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</si>
  <si>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</si>
  <si>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</si>
  <si>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</si>
  <si>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</si>
  <si>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</si>
  <si>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</si>
  <si>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</si>
  <si>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</si>
  <si>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</si>
  <si>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</si>
  <si>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</si>
  <si>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</si>
  <si>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</si>
  <si>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</si>
  <si>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</si>
  <si>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</si>
  <si>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</si>
  <si>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</si>
  <si>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</si>
  <si>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</si>
  <si>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</si>
  <si>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</si>
  <si>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</si>
  <si>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</si>
  <si>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</si>
  <si>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</si>
  <si>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</si>
  <si>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</si>
  <si>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</si>
  <si>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</si>
  <si>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</si>
  <si>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</si>
  <si>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</si>
  <si>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</si>
  <si>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</si>
  <si>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</si>
  <si>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</si>
  <si>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</si>
  <si>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</si>
  <si>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</si>
  <si>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</si>
  <si>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</si>
  <si>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</si>
  <si>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</si>
  <si>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</si>
  <si>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</si>
  <si>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</si>
  <si>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</si>
  <si>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</si>
  <si>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</si>
  <si>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</si>
  <si>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</si>
  <si>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</si>
  <si>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</si>
  <si>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</si>
  <si>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</si>
  <si>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</si>
  <si>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</si>
  <si>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</si>
  <si>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</si>
  <si>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</si>
  <si>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</si>
  <si>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</si>
  <si>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</si>
  <si>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</si>
  <si>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</si>
  <si>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</si>
  <si>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</si>
  <si>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</si>
  <si>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</si>
  <si>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</si>
  <si>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</si>
  <si>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</si>
  <si>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</si>
  <si>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</si>
  <si>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</si>
  <si>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</si>
  <si>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</si>
  <si>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</si>
  <si>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</si>
  <si>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</si>
  <si>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</si>
  <si>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</si>
  <si>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</si>
  <si>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</si>
  <si>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</si>
  <si>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</si>
  <si>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</si>
  <si>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</si>
  <si>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</si>
  <si>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</si>
  <si>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</si>
  <si>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</si>
  <si>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</si>
  <si>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</si>
  <si>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</si>
  <si>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</si>
  <si>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</si>
  <si>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</si>
  <si>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</si>
  <si>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</si>
  <si>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</si>
  <si>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</si>
  <si>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</si>
  <si>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</si>
  <si>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</si>
  <si>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</si>
  <si>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</si>
  <si>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</si>
  <si>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</si>
  <si>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</si>
  <si>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</si>
  <si>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</si>
  <si>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</si>
  <si>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</si>
  <si>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</si>
  <si>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</si>
  <si>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</si>
  <si>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</si>
  <si>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</si>
  <si>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</si>
  <si>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</si>
  <si>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</si>
  <si>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</si>
  <si>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</si>
  <si>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</si>
  <si>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</si>
  <si>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</si>
  <si>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</si>
  <si>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</si>
  <si>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</si>
  <si>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</si>
  <si>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</si>
  <si>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</si>
  <si>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</si>
  <si>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</si>
  <si>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</si>
  <si>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</si>
  <si>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</si>
  <si>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</si>
  <si>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</si>
  <si>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</si>
  <si>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</si>
  <si>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</si>
  <si>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</si>
  <si>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</si>
  <si>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</si>
  <si>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</si>
  <si>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</si>
  <si>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</si>
  <si>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</si>
  <si>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</si>
  <si>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</si>
  <si>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</si>
  <si>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</si>
  <si>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</si>
  <si>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</si>
  <si>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</si>
  <si>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</si>
  <si>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</si>
  <si>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</si>
  <si>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</si>
  <si>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</si>
  <si>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</si>
  <si>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</si>
  <si>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</si>
  <si>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</si>
  <si>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</si>
  <si>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</si>
  <si>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</si>
  <si>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</si>
  <si>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</si>
  <si>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</si>
  <si>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</si>
  <si>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</si>
  <si>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</si>
  <si>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</si>
  <si>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</si>
  <si>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</si>
  <si>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</si>
  <si>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</si>
  <si>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</si>
  <si>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</si>
  <si>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</si>
  <si>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</si>
  <si>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</si>
  <si>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</si>
  <si>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</si>
  <si>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</si>
  <si>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</si>
  <si>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</si>
  <si>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</si>
  <si>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</si>
  <si>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</si>
  <si>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</si>
  <si>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</si>
  <si>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</si>
  <si>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</si>
  <si>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</si>
  <si>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</si>
  <si>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</si>
  <si>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</si>
  <si>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</si>
  <si>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</si>
  <si>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</si>
  <si>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</si>
  <si>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</si>
  <si>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</si>
  <si>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</si>
  <si>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</si>
  <si>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</si>
  <si>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</si>
  <si>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</si>
  <si>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</si>
  <si>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</si>
  <si>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</si>
  <si>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</si>
  <si>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</si>
  <si>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</si>
  <si>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</si>
  <si>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</si>
  <si>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</si>
  <si>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</si>
  <si>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</si>
  <si>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</si>
  <si>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</si>
  <si>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</si>
  <si>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</si>
  <si>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</si>
  <si>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</si>
  <si>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</si>
  <si>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</si>
  <si>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</si>
  <si>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</si>
  <si>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</si>
  <si>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</si>
  <si>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</si>
  <si>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</si>
  <si>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</si>
  <si>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</si>
  <si>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</si>
  <si>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</si>
  <si>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</si>
  <si>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</si>
  <si>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</si>
  <si>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</si>
  <si>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</si>
  <si>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</si>
  <si>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</si>
  <si>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</si>
  <si>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</si>
  <si>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</si>
  <si>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</si>
  <si>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</si>
  <si>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</si>
  <si>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</si>
  <si>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</si>
  <si>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</si>
  <si>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</si>
  <si>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</si>
  <si>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</si>
  <si>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</si>
  <si>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</si>
  <si>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</si>
  <si>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</si>
  <si>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</si>
  <si>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</si>
  <si>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</si>
  <si>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</si>
  <si>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</si>
  <si>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</si>
  <si>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</si>
  <si>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</si>
  <si>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</si>
  <si>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</si>
  <si>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</si>
  <si>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</si>
  <si>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</si>
  <si>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</si>
  <si>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</si>
  <si>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</si>
  <si>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</si>
  <si>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</si>
  <si>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</si>
  <si>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</si>
  <si>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</si>
  <si>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</si>
  <si>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</si>
  <si>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</si>
  <si>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</si>
  <si>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</si>
  <si>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</si>
  <si>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</si>
  <si>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</si>
  <si>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</si>
  <si>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</si>
  <si>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</si>
  <si>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</si>
  <si>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</si>
  <si>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</si>
  <si>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</si>
  <si>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</si>
  <si>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</si>
  <si>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</si>
  <si>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</si>
  <si>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</si>
  <si>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</si>
  <si>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</si>
  <si>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</si>
  <si>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</si>
  <si>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</si>
  <si>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</si>
  <si>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</si>
  <si>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</si>
  <si>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</si>
  <si>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</si>
  <si>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</si>
  <si>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</si>
  <si>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</si>
  <si>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</si>
  <si>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</si>
  <si>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</si>
  <si>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</si>
  <si>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</si>
  <si>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</si>
  <si>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</si>
  <si>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</si>
  <si>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</si>
  <si>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</si>
  <si>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</si>
  <si>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</si>
  <si>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</si>
  <si>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</si>
  <si>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</si>
  <si>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</si>
  <si>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</si>
  <si>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</si>
  <si>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</si>
  <si>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</si>
  <si>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</si>
  <si>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</si>
  <si>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</si>
  <si>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</si>
  <si>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</si>
  <si>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</si>
  <si>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</si>
  <si>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</si>
  <si>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</si>
  <si>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</si>
  <si>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</si>
  <si>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</si>
  <si>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</si>
  <si>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</si>
  <si>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</si>
  <si>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</si>
  <si>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</si>
  <si>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</si>
  <si>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</si>
  <si>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</si>
  <si>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</si>
  <si>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</si>
  <si>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</si>
  <si>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</si>
  <si>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</si>
  <si>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</si>
  <si>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</si>
  <si>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</si>
  <si>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</si>
  <si>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</si>
  <si>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</si>
  <si>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</si>
  <si>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</si>
  <si>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</si>
  <si>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</si>
  <si>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</si>
  <si>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</si>
  <si>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</si>
  <si>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</si>
  <si>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</si>
  <si>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</si>
  <si>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</si>
  <si>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</si>
  <si>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</si>
  <si>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</si>
  <si>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</si>
  <si>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</si>
  <si>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</si>
  <si>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</si>
  <si>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</si>
  <si>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</si>
  <si>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</si>
  <si>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</si>
  <si>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</si>
  <si>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</si>
  <si>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</si>
  <si>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</si>
  <si>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</si>
  <si>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</si>
  <si>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</si>
  <si>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</si>
  <si>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</si>
  <si>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</si>
  <si>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</si>
  <si>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</si>
  <si>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</si>
  <si>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</si>
  <si>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</si>
  <si>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</si>
  <si>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</si>
  <si>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</si>
  <si>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</si>
  <si>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</si>
  <si>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</si>
  <si>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</si>
  <si>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</si>
  <si>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</si>
  <si>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</si>
  <si>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</si>
  <si>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</si>
  <si>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</si>
  <si>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</si>
  <si>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</si>
  <si>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</si>
  <si>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</si>
  <si>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</si>
  <si>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</si>
  <si>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</si>
  <si>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</si>
  <si>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</si>
  <si>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</si>
  <si>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</si>
  <si>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</si>
  <si>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</si>
  <si>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</si>
  <si>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</si>
  <si>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</si>
  <si>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</si>
  <si>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</si>
  <si>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</si>
  <si>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</si>
  <si>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</si>
  <si>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</si>
  <si>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</si>
  <si>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</si>
  <si>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</si>
  <si>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</si>
  <si>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</si>
  <si>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</si>
  <si>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</si>
  <si>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</si>
  <si>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</si>
  <si>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</si>
  <si>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</si>
  <si>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</si>
  <si>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</si>
  <si>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</si>
  <si>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</si>
  <si>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</si>
  <si>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</si>
  <si>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</si>
  <si>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</si>
  <si>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</si>
  <si>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</si>
  <si>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</si>
  <si>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</si>
  <si>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</si>
  <si>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</si>
  <si>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</si>
  <si>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</si>
  <si>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</si>
  <si>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</si>
  <si>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</si>
  <si>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</si>
  <si>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</si>
  <si>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</si>
  <si>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</si>
  <si>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</si>
  <si>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</si>
  <si>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</si>
  <si>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</si>
  <si>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</si>
  <si>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</si>
  <si>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</si>
  <si>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</si>
  <si>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</si>
  <si>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</si>
  <si>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</si>
  <si>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</si>
  <si>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</si>
  <si>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</si>
  <si>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</si>
  <si>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</si>
  <si>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</si>
  <si>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</si>
  <si>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</si>
  <si>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</si>
  <si>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</si>
  <si>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</si>
  <si>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</si>
  <si>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</si>
  <si>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</si>
  <si>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</si>
  <si>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</si>
  <si>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</si>
  <si>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</si>
  <si>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</si>
  <si>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</si>
  <si>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</si>
  <si>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</si>
  <si>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</si>
  <si>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</si>
  <si>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</si>
  <si>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</si>
  <si>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</si>
  <si>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</si>
  <si>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</si>
  <si>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</si>
  <si>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</si>
  <si>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</si>
  <si>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</si>
  <si>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</si>
  <si>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</si>
  <si>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</si>
  <si>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</si>
  <si>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</si>
  <si>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</si>
  <si>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</si>
  <si>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</si>
  <si>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</si>
  <si>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</si>
  <si>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</si>
  <si>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</si>
  <si>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</si>
  <si>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</si>
  <si>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</si>
  <si>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</si>
  <si>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</si>
  <si>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</si>
  <si>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</si>
  <si>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</si>
  <si>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</si>
  <si>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</si>
  <si>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</si>
  <si>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</si>
  <si>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</si>
  <si>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</si>
  <si>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</si>
  <si>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</si>
  <si>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</si>
  <si>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</si>
  <si>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</si>
  <si>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</si>
  <si>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</si>
  <si>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</si>
  <si>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</si>
  <si>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</si>
  <si>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</si>
  <si>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</si>
  <si>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</si>
  <si>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</si>
  <si>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</si>
  <si>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</si>
  <si>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</si>
  <si>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</si>
  <si>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</si>
  <si>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</si>
  <si>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</si>
  <si>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</si>
  <si>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</si>
  <si>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</si>
  <si>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</si>
  <si>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</si>
  <si>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</si>
  <si>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</si>
  <si>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</si>
  <si>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</si>
  <si>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</si>
  <si>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</si>
  <si>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</si>
  <si>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</si>
  <si>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</si>
  <si>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</si>
  <si>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</si>
  <si>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</si>
  <si>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</si>
  <si>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</si>
  <si>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</si>
  <si>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</si>
  <si>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</si>
  <si>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</si>
  <si>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</si>
  <si>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</si>
  <si>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</si>
  <si>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</si>
  <si>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</si>
  <si>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</si>
  <si>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</si>
  <si>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</si>
  <si>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</si>
  <si>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</si>
  <si>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</si>
  <si>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</si>
  <si>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</si>
  <si>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</si>
  <si>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</si>
  <si>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</si>
  <si>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</si>
  <si>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</si>
  <si>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</si>
  <si>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</si>
  <si>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</si>
  <si>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</si>
  <si>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</si>
  <si>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</si>
  <si>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</si>
  <si>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</si>
  <si>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</si>
  <si>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</si>
  <si>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</si>
  <si>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</si>
  <si>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</si>
  <si>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</si>
  <si>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</si>
  <si>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</si>
  <si>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</si>
  <si>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</si>
  <si>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</si>
  <si>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</si>
  <si>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</si>
  <si>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</si>
  <si>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</si>
  <si>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</si>
  <si>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</si>
  <si>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</si>
  <si>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</si>
  <si>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</si>
  <si>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</si>
  <si>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</si>
  <si>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</si>
  <si>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</si>
  <si>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</si>
  <si>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</si>
  <si>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</si>
  <si>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</si>
  <si>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</si>
  <si>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</si>
  <si>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</si>
  <si>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</si>
  <si>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</si>
  <si>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</si>
  <si>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</si>
  <si>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</si>
  <si>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</si>
  <si>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</si>
  <si>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</si>
  <si>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</si>
  <si>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</si>
  <si>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</si>
  <si>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</si>
  <si>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</si>
  <si>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</si>
  <si>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</si>
  <si>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</si>
  <si>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</si>
  <si>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</si>
  <si>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</si>
  <si>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</si>
  <si>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</si>
  <si>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</si>
  <si>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</si>
  <si>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</si>
  <si>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</si>
  <si>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</si>
  <si>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</si>
  <si>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</si>
  <si>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</si>
  <si>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</si>
  <si>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</si>
  <si>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</si>
  <si>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</si>
  <si>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</si>
  <si>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</si>
  <si>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</si>
  <si>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</si>
  <si>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</si>
  <si>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</si>
  <si>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</si>
  <si>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</si>
  <si>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</si>
  <si>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</si>
  <si>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</si>
  <si>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</si>
  <si>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</si>
  <si>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</si>
  <si>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</si>
  <si>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</si>
  <si>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</si>
  <si>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</si>
  <si>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</si>
  <si>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</si>
  <si>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</si>
  <si>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</si>
  <si>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</si>
  <si>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</si>
  <si>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</si>
  <si>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</si>
  <si>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</si>
  <si>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</si>
  <si>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</si>
  <si>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</si>
  <si>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</si>
  <si>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</si>
  <si>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</si>
  <si>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</si>
  <si>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</si>
  <si>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</si>
  <si>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</si>
  <si>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</si>
  <si>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</si>
  <si>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</si>
  <si>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</si>
  <si>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</si>
  <si>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</si>
  <si>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</si>
  <si>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</si>
  <si>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</si>
  <si>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</si>
  <si>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</si>
  <si>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</si>
  <si>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</si>
  <si>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</si>
  <si>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</si>
  <si>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</si>
  <si>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</si>
  <si>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</si>
  <si>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</si>
  <si>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</si>
  <si>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</si>
  <si>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</si>
  <si>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</si>
  <si>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</si>
  <si>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</si>
  <si>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</si>
  <si>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</si>
  <si>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</si>
  <si>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</si>
  <si>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</si>
  <si>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</si>
  <si>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</si>
  <si>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</si>
  <si>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</si>
  <si>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</si>
  <si>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</si>
  <si>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</si>
  <si>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</si>
  <si>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</si>
  <si>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</si>
  <si>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</si>
  <si>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</si>
  <si>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</si>
  <si>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</si>
  <si>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</si>
  <si>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</si>
  <si>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</si>
  <si>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</si>
  <si>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</si>
  <si>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</si>
  <si>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</si>
  <si>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</si>
  <si>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</si>
  <si>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</si>
  <si>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</si>
  <si>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</si>
  <si>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</si>
  <si>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</si>
  <si>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</si>
  <si>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</si>
  <si>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</si>
  <si>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</si>
  <si>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</si>
  <si>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</si>
  <si>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</si>
  <si>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</si>
  <si>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</si>
  <si>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</si>
  <si>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</si>
  <si>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</si>
  <si>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</si>
  <si>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</si>
  <si>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</si>
  <si>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</si>
  <si>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</si>
  <si>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</si>
  <si>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</si>
  <si>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</si>
  <si>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</si>
  <si>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</si>
  <si>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</si>
  <si>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</si>
  <si>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</si>
  <si>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</si>
  <si>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</si>
  <si>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</si>
  <si>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</si>
  <si>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</si>
  <si>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</si>
  <si>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</si>
  <si>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</si>
  <si>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</si>
  <si>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</si>
  <si>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</si>
  <si>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</si>
  <si>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</si>
  <si>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</si>
  <si>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</si>
  <si>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</si>
  <si>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</si>
  <si>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</si>
  <si>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</si>
  <si>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</si>
  <si>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</si>
  <si>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</si>
  <si>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</si>
  <si>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</si>
  <si>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</si>
  <si>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</si>
  <si>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</si>
  <si>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</si>
  <si>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</si>
  <si>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</si>
  <si>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</si>
  <si>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</si>
  <si>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</si>
  <si>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</si>
  <si>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</si>
  <si>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</si>
  <si>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</si>
  <si>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</si>
  <si>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</si>
  <si>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</si>
  <si>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</si>
  <si>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</si>
  <si>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</si>
  <si>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</si>
  <si>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</si>
  <si>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</si>
  <si>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</si>
  <si>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</si>
  <si>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</si>
  <si>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</si>
  <si>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</si>
  <si>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</si>
  <si>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</si>
  <si>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</si>
  <si>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</si>
  <si>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</si>
  <si>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</si>
  <si>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</si>
  <si>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</si>
  <si>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</si>
  <si>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</si>
  <si>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</si>
  <si>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</si>
  <si>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</si>
  <si>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</si>
  <si>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</si>
  <si>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</si>
  <si>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</si>
  <si>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</si>
  <si>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</si>
  <si>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</si>
  <si>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</si>
  <si>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</si>
  <si>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</si>
  <si>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</si>
  <si>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</si>
  <si>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</si>
  <si>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</si>
  <si>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</si>
  <si>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</si>
  <si>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</si>
  <si>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</si>
  <si>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</si>
  <si>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</si>
  <si>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</si>
  <si>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</si>
  <si>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</si>
  <si>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</si>
  <si>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</si>
  <si>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</si>
  <si>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</si>
  <si>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</si>
  <si>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</si>
  <si>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</si>
  <si>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</si>
  <si>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</si>
  <si>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</si>
  <si>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</si>
  <si>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</si>
  <si>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</si>
  <si>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</si>
  <si>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</si>
  <si>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</si>
  <si>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</si>
  <si>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</si>
  <si>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</si>
  <si>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</si>
  <si>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</si>
  <si>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</si>
  <si>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</si>
  <si>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</si>
  <si>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</si>
  <si>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</si>
  <si>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</si>
  <si>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</si>
  <si>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</si>
  <si>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</si>
  <si>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</si>
  <si>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</si>
  <si>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</si>
  <si>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</si>
  <si>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</si>
  <si>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</si>
  <si>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</si>
  <si>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</si>
  <si>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</si>
  <si>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</si>
  <si>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</si>
  <si>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</si>
  <si>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</si>
  <si>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</si>
  <si>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</si>
  <si>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</si>
  <si>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</si>
  <si>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</si>
  <si>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</si>
  <si>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</si>
  <si>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</si>
  <si>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</si>
  <si>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</si>
  <si>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</si>
  <si>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</si>
  <si>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</si>
  <si>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</si>
  <si>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</si>
  <si>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</si>
  <si>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</si>
  <si>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</si>
  <si>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</si>
  <si>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</si>
  <si>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</si>
  <si>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</si>
  <si>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</si>
  <si>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</si>
  <si>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</si>
  <si>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</si>
  <si>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</si>
  <si>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</si>
  <si>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</si>
  <si>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</si>
  <si>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</si>
  <si>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</si>
  <si>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</si>
  <si>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</si>
  <si>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</si>
  <si>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</si>
  <si>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</si>
  <si>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</si>
  <si>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</si>
  <si>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</si>
  <si>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</si>
  <si>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</si>
  <si>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</si>
  <si>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</si>
  <si>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</si>
  <si>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</si>
  <si>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</si>
  <si>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</si>
  <si>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</si>
  <si>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</si>
  <si>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</si>
  <si>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</si>
  <si>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</si>
  <si>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</si>
  <si>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</si>
  <si>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</si>
  <si>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</si>
  <si>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</si>
  <si>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</si>
  <si>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</si>
  <si>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</si>
  <si>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</si>
  <si>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</si>
  <si>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</si>
  <si>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</si>
  <si>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</si>
  <si>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</si>
  <si>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</si>
  <si>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</si>
  <si>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</si>
  <si>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</si>
  <si>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</si>
  <si>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</si>
  <si>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</si>
  <si>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</si>
  <si>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</si>
  <si>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</si>
  <si>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</si>
  <si>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</si>
  <si>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</si>
  <si>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</si>
  <si>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</si>
  <si>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</si>
  <si>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</si>
  <si>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</si>
  <si>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</si>
  <si>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</si>
  <si>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</si>
  <si>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</si>
  <si>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</si>
  <si>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</si>
  <si>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</si>
  <si>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</si>
  <si>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</si>
  <si>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</si>
  <si>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</si>
  <si>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</si>
  <si>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</si>
  <si>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</si>
  <si>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</si>
  <si>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</si>
  <si>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</si>
  <si>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</si>
  <si>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</si>
  <si>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</si>
  <si>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</si>
  <si>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</si>
  <si>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</si>
  <si>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</si>
  <si>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</si>
  <si>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</si>
  <si>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</si>
  <si>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</si>
  <si>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</si>
  <si>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</si>
  <si>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</si>
  <si>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</si>
  <si>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</si>
  <si>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</si>
  <si>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</si>
  <si>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</si>
  <si>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</si>
  <si>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</si>
  <si>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</si>
  <si>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</si>
  <si>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</si>
  <si>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</si>
  <si>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</si>
  <si>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</si>
  <si>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</si>
  <si>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</si>
  <si>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</si>
  <si>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</si>
  <si>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</si>
  <si>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</si>
  <si>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</si>
  <si>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</si>
  <si>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</si>
  <si>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</si>
  <si>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</si>
  <si>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</si>
  <si>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</si>
  <si>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</si>
  <si>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</si>
  <si>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</si>
  <si>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</si>
  <si>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</si>
  <si>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</si>
  <si>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</si>
  <si>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</si>
  <si>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</si>
  <si>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</si>
  <si>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</si>
  <si>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</si>
  <si>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</si>
  <si>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</si>
  <si>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</si>
  <si>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</si>
  <si>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</si>
  <si>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</si>
  <si>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</si>
  <si>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</si>
  <si>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</si>
  <si>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</si>
  <si>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</si>
  <si>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</si>
  <si>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</si>
  <si>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</si>
  <si>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</si>
  <si>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</si>
  <si>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</si>
  <si>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</si>
  <si>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</si>
  <si>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</si>
  <si>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</si>
  <si>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</si>
  <si>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</si>
  <si>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</si>
  <si>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</si>
  <si>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</si>
  <si>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</si>
  <si>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</si>
  <si>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</si>
  <si>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</si>
  <si>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</si>
  <si>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</si>
  <si>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</si>
  <si>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</si>
  <si>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</si>
  <si>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</si>
  <si>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</si>
  <si>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</si>
  <si>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</si>
  <si>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</si>
  <si>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</si>
  <si>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</si>
  <si>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</si>
  <si>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</si>
  <si>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</si>
  <si>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</si>
  <si>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</si>
  <si>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</si>
  <si>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</si>
  <si>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</si>
  <si>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</si>
  <si>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</si>
  <si>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</si>
  <si>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</si>
  <si>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</si>
  <si>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</si>
  <si>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</si>
  <si>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</si>
  <si>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</si>
  <si>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</si>
  <si>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</si>
  <si>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</si>
  <si>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</si>
  <si>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</si>
  <si>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</si>
  <si>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</si>
  <si>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</si>
  <si>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</si>
  <si>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</si>
  <si>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</si>
  <si>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</si>
  <si>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</si>
  <si>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</si>
  <si>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</si>
  <si>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</si>
  <si>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</si>
  <si>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</si>
  <si>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</si>
  <si>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</si>
  <si>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</si>
  <si>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</si>
  <si>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</si>
  <si>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</si>
  <si>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</si>
  <si>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</si>
  <si>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</si>
  <si>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</si>
  <si>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</si>
  <si>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</si>
  <si>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</si>
  <si>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</si>
  <si>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</si>
  <si>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</si>
  <si>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</si>
  <si>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</si>
  <si>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</si>
  <si>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</si>
  <si>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</si>
  <si>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</si>
  <si>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</si>
  <si>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</si>
  <si>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</si>
  <si>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</si>
  <si>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</si>
  <si>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</si>
  <si>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</si>
  <si>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</si>
  <si>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</si>
  <si>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</si>
  <si>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</si>
  <si>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</si>
  <si>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</si>
  <si>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</si>
  <si>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</si>
  <si>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</si>
  <si>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</si>
  <si>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</si>
  <si>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</si>
  <si>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</si>
  <si>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</si>
  <si>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</si>
  <si>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</si>
  <si>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</si>
  <si>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</si>
  <si>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</si>
  <si>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</si>
  <si>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</si>
  <si>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</si>
  <si>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</si>
  <si>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</si>
  <si>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</si>
  <si>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</si>
  <si>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</si>
  <si>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</si>
  <si>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</si>
  <si>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</si>
  <si>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</si>
  <si>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</si>
  <si>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</si>
  <si>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</si>
  <si>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</si>
  <si>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</si>
  <si>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</si>
  <si>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</si>
  <si>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</si>
  <si>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</si>
  <si>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</si>
  <si>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</si>
  <si>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</si>
  <si>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</si>
  <si>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</si>
  <si>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</si>
  <si>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</si>
  <si>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</si>
  <si>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</si>
  <si>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</si>
  <si>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</si>
  <si>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</si>
  <si>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</si>
  <si>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</si>
  <si>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</si>
  <si>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</si>
  <si>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</si>
  <si>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</si>
  <si>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</si>
  <si>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</si>
  <si>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</si>
  <si>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</si>
  <si>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</si>
  <si>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</si>
  <si>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</si>
  <si>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</si>
  <si>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</si>
  <si>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</si>
  <si>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</si>
  <si>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</si>
  <si>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</si>
  <si>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</si>
  <si>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</si>
  <si>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</si>
  <si>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</si>
  <si>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</si>
  <si>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</si>
  <si>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</si>
  <si>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</si>
  <si>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</si>
  <si>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</si>
  <si>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</si>
  <si>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</si>
  <si>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</si>
  <si>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</si>
  <si>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</si>
  <si>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</si>
  <si>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</si>
  <si>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</si>
  <si>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</si>
  <si>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</si>
  <si>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</si>
  <si>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</si>
  <si>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</si>
  <si>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</si>
  <si>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</si>
  <si>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</si>
  <si>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</si>
  <si>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</si>
  <si>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</si>
  <si>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</si>
  <si>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</si>
  <si>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</si>
  <si>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</si>
  <si>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</si>
  <si>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</si>
  <si>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</si>
  <si>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</si>
  <si>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</si>
  <si>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</si>
  <si>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</si>
  <si>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</si>
  <si>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</si>
  <si>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</si>
  <si>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</si>
  <si>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</si>
  <si>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</si>
  <si>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</si>
  <si>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</si>
  <si>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</si>
  <si>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</si>
  <si>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</si>
  <si>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</si>
  <si>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</si>
  <si>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</si>
  <si>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</si>
  <si>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</si>
  <si>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</si>
  <si>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</si>
  <si>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</si>
  <si>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</si>
  <si>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</si>
  <si>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</si>
  <si>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</si>
  <si>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</si>
  <si>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</si>
  <si>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</si>
  <si>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</si>
  <si>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</si>
  <si>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</si>
  <si>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</si>
  <si>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</si>
  <si>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</si>
  <si>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</si>
  <si>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</si>
  <si>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</si>
  <si>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</si>
  <si>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</si>
  <si>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</si>
  <si>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</si>
  <si>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</si>
  <si>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</si>
  <si>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</si>
  <si>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</si>
  <si>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</si>
  <si>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</si>
  <si>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</si>
  <si>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</si>
  <si>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</si>
  <si>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</si>
  <si>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</si>
  <si>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</si>
  <si>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</si>
  <si>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</si>
  <si>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</si>
  <si>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</si>
  <si>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</si>
  <si>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</si>
  <si>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</si>
  <si>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</si>
  <si>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</si>
  <si>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</si>
  <si>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</si>
  <si>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</si>
  <si>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</si>
  <si>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</si>
  <si>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</si>
  <si>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</si>
  <si>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</si>
  <si>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</si>
  <si>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</si>
  <si>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</si>
  <si>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</si>
  <si>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</si>
  <si>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</si>
  <si>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</si>
  <si>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</si>
  <si>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</si>
  <si>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</si>
  <si>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</si>
  <si>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</si>
  <si>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</si>
  <si>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</si>
  <si>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</si>
  <si>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</si>
  <si>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</si>
  <si>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</si>
  <si>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</si>
  <si>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</si>
  <si>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</si>
  <si>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</si>
  <si>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</si>
  <si>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</si>
  <si>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</si>
  <si>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</si>
  <si>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</si>
  <si>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</si>
  <si>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</si>
  <si>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</si>
  <si>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</si>
  <si>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</si>
  <si>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</si>
  <si>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</si>
  <si>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</si>
  <si>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</si>
  <si>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</si>
  <si>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</si>
  <si>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</si>
  <si>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</si>
  <si>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</si>
  <si>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</si>
  <si>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</si>
  <si>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</si>
  <si>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</si>
  <si>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</si>
  <si>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</si>
  <si>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</si>
  <si>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</si>
  <si>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</si>
  <si>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</si>
  <si>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</si>
  <si>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</si>
  <si>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</si>
  <si>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</si>
  <si>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</si>
  <si>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</si>
  <si>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</si>
  <si>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</si>
  <si>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</si>
  <si>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</si>
  <si>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</si>
  <si>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</si>
  <si>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</si>
  <si>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</si>
  <si>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</si>
  <si>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</si>
  <si>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</si>
  <si>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</si>
  <si>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</si>
  <si>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</si>
  <si>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</si>
  <si>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</si>
  <si>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</si>
  <si>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</si>
  <si>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</si>
  <si>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</si>
  <si>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</si>
  <si>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</si>
  <si>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</si>
  <si>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</si>
  <si>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</si>
  <si>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</si>
  <si>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</si>
  <si>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</si>
  <si>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</si>
  <si>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</si>
  <si>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</si>
  <si>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</si>
  <si>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</si>
  <si>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</si>
  <si>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</si>
  <si>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</si>
  <si>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</si>
  <si>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</si>
  <si>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</si>
  <si>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</si>
  <si>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</si>
  <si>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</si>
  <si>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</si>
  <si>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</si>
  <si>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</si>
  <si>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</si>
  <si>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</si>
  <si>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</si>
  <si>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</si>
  <si>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</si>
  <si>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</si>
  <si>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</si>
  <si>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</si>
  <si>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</si>
  <si>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</si>
  <si>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</si>
  <si>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</si>
  <si>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</si>
  <si>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</si>
  <si>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</si>
  <si>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</si>
  <si>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</si>
  <si>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</si>
  <si>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</si>
  <si>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</si>
  <si>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</si>
  <si>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</si>
  <si>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</si>
  <si>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</si>
  <si>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</si>
  <si>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</si>
  <si>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</si>
  <si>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</si>
  <si>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</si>
  <si>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</si>
  <si>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</si>
  <si>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</si>
  <si>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</si>
  <si>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</si>
  <si>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</si>
  <si>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</si>
  <si>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</si>
  <si>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</si>
  <si>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</si>
  <si>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</si>
  <si>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</si>
  <si>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</si>
  <si>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</si>
  <si>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</si>
  <si>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</si>
  <si>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</si>
  <si>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</si>
  <si>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</si>
  <si>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</si>
  <si>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</si>
  <si>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</si>
  <si>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</si>
  <si>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</si>
  <si>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</si>
  <si>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</si>
  <si>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</si>
  <si>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</si>
  <si>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</si>
  <si>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</si>
  <si>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</si>
  <si>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</si>
  <si>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</si>
  <si>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</si>
  <si>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</si>
  <si>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</si>
  <si>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</si>
  <si>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</si>
  <si>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</si>
  <si>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</si>
  <si>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</si>
  <si>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</si>
  <si>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</si>
  <si>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</si>
  <si>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</si>
  <si>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</si>
  <si>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</si>
  <si>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</si>
  <si>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</si>
  <si>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</si>
  <si>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</si>
  <si>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</si>
  <si>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</si>
  <si>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</si>
  <si>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</si>
  <si>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</si>
  <si>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</si>
  <si>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</si>
  <si>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</si>
  <si>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</si>
  <si>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</si>
  <si>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</si>
  <si>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</si>
  <si>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</si>
  <si>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</si>
  <si>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</si>
  <si>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</si>
  <si>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</si>
  <si>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</si>
  <si>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</si>
  <si>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</si>
  <si>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</si>
  <si>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</si>
  <si>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</si>
  <si>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</si>
  <si>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</si>
  <si>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</si>
  <si>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</si>
  <si>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</si>
  <si>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</si>
  <si>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</si>
  <si>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</si>
  <si>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</si>
  <si>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</si>
  <si>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</si>
  <si>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</si>
  <si>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</si>
  <si>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</si>
  <si>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</si>
  <si>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</si>
  <si>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</si>
  <si>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</si>
  <si>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</si>
  <si>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</si>
  <si>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</si>
  <si>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</si>
  <si>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</si>
  <si>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</si>
  <si>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</si>
  <si>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</si>
  <si>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</si>
  <si>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</si>
  <si>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</si>
  <si>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</si>
  <si>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</si>
  <si>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</si>
  <si>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</si>
  <si>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</si>
  <si>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</si>
  <si>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</si>
  <si>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</si>
  <si>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</si>
  <si>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</si>
  <si>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</si>
  <si>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</si>
  <si>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</si>
  <si>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</si>
  <si>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</si>
  <si>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</si>
  <si>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</si>
  <si>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</si>
  <si>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</si>
  <si>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</si>
  <si>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</si>
  <si>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</si>
  <si>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</si>
  <si>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</si>
  <si>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</si>
  <si>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</si>
  <si>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</si>
  <si>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</si>
  <si>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</si>
  <si>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</si>
  <si>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</si>
  <si>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</si>
  <si>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</si>
  <si>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</si>
  <si>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</si>
  <si>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</si>
  <si>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</si>
  <si>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</si>
  <si>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</si>
  <si>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</si>
  <si>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</si>
  <si>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</si>
  <si>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</si>
  <si>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</si>
  <si>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</si>
  <si>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</si>
  <si>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</si>
  <si>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</si>
  <si>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</si>
  <si>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</si>
  <si>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</si>
  <si>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</si>
  <si>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</si>
  <si>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</si>
  <si>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</si>
  <si>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</si>
  <si>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</si>
  <si>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</si>
  <si>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</si>
  <si>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</si>
  <si>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</si>
  <si>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</si>
  <si>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</si>
  <si>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</si>
  <si>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</si>
  <si>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</si>
  <si>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</si>
  <si>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</si>
  <si>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</si>
  <si>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</si>
  <si>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</si>
  <si>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</si>
  <si>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</si>
  <si>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</si>
  <si>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</si>
  <si>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</si>
  <si>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</si>
  <si>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</si>
  <si>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</si>
  <si>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</si>
  <si>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</si>
  <si>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</si>
  <si>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</si>
  <si>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</si>
  <si>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</si>
  <si>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</si>
  <si>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</si>
  <si>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</si>
  <si>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</si>
  <si>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</si>
  <si>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</si>
  <si>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</si>
  <si>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</si>
  <si>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</si>
  <si>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</si>
  <si>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</si>
  <si>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</si>
  <si>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</si>
  <si>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</si>
  <si>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</si>
  <si>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</si>
  <si>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</si>
  <si>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</si>
  <si>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</si>
  <si>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</si>
  <si>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</si>
  <si>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</si>
  <si>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</si>
  <si>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</si>
  <si>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</si>
  <si>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</si>
  <si>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</si>
  <si>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</si>
  <si>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</si>
  <si>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</si>
  <si>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</si>
  <si>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</si>
  <si>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</si>
  <si>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</si>
  <si>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</si>
  <si>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</si>
  <si>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</si>
  <si>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</si>
  <si>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</si>
  <si>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</si>
  <si>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</si>
  <si>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</si>
  <si>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</si>
  <si>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</si>
  <si>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</si>
  <si>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</si>
  <si>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</si>
  <si>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</si>
  <si>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</si>
  <si>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</si>
  <si>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</si>
  <si>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</si>
  <si>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</si>
  <si>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</si>
  <si>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</si>
  <si>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</si>
  <si>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</si>
  <si>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</si>
  <si>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</si>
  <si>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</si>
  <si>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</si>
  <si>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</si>
  <si>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</si>
  <si>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</si>
  <si>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</si>
  <si>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</si>
  <si>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</si>
  <si>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</si>
  <si>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</si>
  <si>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</si>
  <si>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</si>
  <si>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</si>
  <si>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</si>
  <si>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</si>
  <si>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</si>
  <si>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</si>
  <si>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</si>
  <si>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</si>
  <si>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</si>
  <si>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</si>
  <si>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</si>
  <si>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</si>
  <si>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</si>
  <si>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</si>
  <si>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</si>
  <si>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</si>
  <si>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</si>
  <si>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</si>
  <si>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</si>
  <si>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</si>
  <si>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</si>
  <si>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</si>
  <si>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</si>
  <si>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</si>
  <si>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</si>
  <si>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</si>
  <si>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</si>
  <si>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</si>
  <si>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</si>
  <si>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</si>
  <si>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</si>
  <si>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</si>
  <si>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</si>
  <si>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</si>
  <si>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</si>
  <si>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</si>
  <si>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</si>
  <si>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</si>
  <si>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</si>
  <si>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</si>
  <si>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</si>
  <si>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</si>
  <si>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</si>
  <si>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</si>
  <si>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</si>
  <si>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</si>
  <si>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</si>
  <si>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</si>
  <si>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</si>
  <si>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</si>
  <si>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</si>
  <si>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</si>
  <si>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</si>
  <si>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</si>
  <si>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</si>
  <si>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</si>
  <si>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</si>
  <si>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</si>
  <si>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</si>
  <si>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</si>
  <si>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</si>
  <si>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</si>
  <si>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</si>
  <si>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</si>
  <si>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</si>
  <si>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</si>
  <si>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</si>
  <si>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</si>
  <si>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</si>
  <si>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</si>
  <si>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</si>
  <si>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</si>
  <si>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</si>
  <si>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</si>
  <si>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</si>
  <si>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</si>
  <si>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</si>
  <si>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</si>
  <si>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</si>
  <si>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</si>
  <si>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</si>
  <si>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</si>
  <si>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</si>
  <si>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</si>
  <si>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</si>
  <si>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</si>
  <si>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</si>
  <si>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</si>
  <si>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</si>
  <si>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</si>
  <si>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</si>
  <si>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</si>
  <si>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</si>
  <si>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</si>
  <si>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</si>
  <si>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</si>
  <si>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</si>
  <si>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</si>
  <si>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</si>
  <si>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</si>
  <si>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</si>
  <si>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</si>
  <si>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</si>
  <si>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</si>
  <si>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</si>
  <si>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</si>
  <si>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</si>
  <si>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</si>
  <si>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</si>
  <si>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</si>
  <si>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</si>
  <si>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</si>
  <si>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</si>
  <si>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</si>
  <si>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</si>
  <si>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</si>
  <si>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</si>
  <si>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</si>
  <si>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</si>
  <si>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</si>
  <si>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</si>
  <si>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</si>
  <si>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</si>
  <si>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</si>
  <si>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</si>
  <si>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</si>
  <si>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</si>
  <si>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</si>
  <si>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</si>
  <si>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</si>
  <si>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</si>
  <si>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</si>
  <si>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</si>
  <si>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</si>
  <si>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</si>
  <si>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</si>
  <si>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</si>
  <si>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</si>
  <si>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</si>
  <si>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</si>
  <si>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</si>
  <si>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</si>
  <si>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</si>
  <si>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</si>
  <si>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</si>
  <si>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</si>
  <si>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</si>
  <si>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</si>
  <si>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</si>
  <si>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</si>
  <si>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</si>
  <si>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</si>
  <si>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</si>
  <si>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</si>
  <si>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</si>
  <si>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</si>
  <si>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</si>
  <si>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</si>
  <si>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</si>
  <si>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</si>
  <si>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</si>
  <si>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</si>
  <si>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</si>
  <si>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</si>
  <si>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</si>
  <si>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</si>
  <si>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</si>
  <si>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</si>
  <si>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</si>
  <si>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</si>
  <si>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</si>
  <si>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</si>
  <si>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</si>
  <si>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</si>
  <si>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</si>
  <si>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</si>
  <si>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</si>
  <si>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</si>
  <si>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</si>
  <si>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</si>
  <si>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</si>
  <si>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</si>
  <si>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</si>
  <si>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</si>
  <si>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</si>
  <si>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</si>
  <si>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</si>
  <si>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</si>
  <si>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</si>
  <si>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</si>
  <si>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</si>
  <si>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</si>
  <si>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</si>
  <si>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</si>
  <si>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</si>
  <si>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</si>
  <si>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</si>
  <si>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</si>
  <si>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</si>
  <si>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</si>
  <si>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</si>
  <si>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</si>
  <si>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</si>
  <si>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</si>
  <si>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</si>
  <si>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</si>
  <si>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</si>
  <si>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</si>
  <si>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</si>
  <si>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</si>
  <si>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</si>
  <si>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</si>
  <si>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</si>
  <si>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</si>
  <si>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</si>
  <si>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</si>
  <si>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</si>
  <si>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</si>
  <si>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</si>
  <si>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</si>
  <si>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</si>
  <si>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</si>
  <si>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</si>
  <si>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</si>
  <si>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</si>
  <si>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</si>
  <si>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</si>
  <si>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</si>
  <si>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</si>
  <si>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</si>
  <si>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</si>
  <si>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</si>
  <si>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</si>
  <si>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</si>
  <si>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</si>
  <si>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</si>
  <si>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</si>
  <si>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</si>
  <si>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</si>
  <si>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</si>
  <si>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</si>
  <si>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</si>
  <si>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</si>
  <si>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</si>
  <si>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</si>
  <si>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</si>
  <si>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</si>
  <si>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</si>
  <si>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</si>
  <si>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</si>
  <si>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</si>
  <si>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</si>
  <si>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</si>
  <si>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</si>
  <si>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</si>
  <si>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</si>
  <si>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</si>
  <si>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</si>
  <si>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</si>
  <si>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</si>
  <si>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</si>
  <si>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</si>
  <si>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</si>
  <si>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</si>
  <si>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</si>
  <si>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</si>
  <si>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</si>
  <si>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</si>
  <si>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</si>
  <si>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</si>
  <si>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</si>
  <si>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</si>
  <si>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</si>
  <si>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</si>
  <si>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</si>
  <si>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</si>
  <si>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</si>
  <si>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</si>
  <si>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</si>
  <si>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</si>
  <si>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</si>
  <si>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</si>
  <si>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</si>
  <si>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</si>
  <si>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</si>
  <si>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</si>
  <si>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</si>
  <si>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</si>
  <si>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</si>
  <si>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</si>
  <si>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</si>
  <si>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</si>
  <si>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</si>
  <si>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</si>
  <si>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</si>
  <si>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</si>
  <si>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</si>
  <si>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</si>
  <si>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</si>
  <si>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</si>
  <si>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</si>
  <si>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</si>
  <si>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</si>
  <si>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</si>
  <si>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</si>
  <si>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</si>
  <si>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</si>
  <si>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</si>
  <si>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</si>
  <si>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</si>
  <si>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</si>
  <si>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</si>
  <si>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</si>
  <si>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</si>
  <si>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</si>
  <si>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</si>
  <si>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</si>
  <si>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</si>
  <si>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</si>
  <si>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</si>
  <si>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</si>
  <si>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</si>
  <si>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</si>
  <si>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</si>
  <si>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</si>
  <si>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</si>
  <si>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</si>
  <si>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</si>
  <si>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</si>
  <si>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</si>
  <si>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</si>
  <si>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</si>
  <si>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</si>
  <si>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</si>
  <si>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</si>
  <si>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</si>
  <si>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</si>
  <si>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</si>
  <si>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</si>
  <si>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</si>
  <si>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</si>
  <si>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</si>
  <si>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</si>
  <si>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</si>
  <si>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</si>
  <si>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</si>
  <si>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</si>
  <si>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</si>
  <si>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</si>
  <si>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</si>
  <si>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</si>
  <si>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</si>
  <si>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</si>
  <si>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</si>
  <si>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</si>
  <si>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</si>
  <si>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</si>
  <si>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</si>
  <si>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</si>
  <si>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</si>
  <si>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</si>
  <si>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</si>
  <si>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</si>
  <si>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</si>
  <si>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</si>
  <si>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</si>
  <si>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</si>
  <si>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</si>
  <si>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</si>
  <si>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</si>
  <si>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</si>
  <si>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</si>
  <si>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</si>
  <si>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</si>
  <si>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</si>
  <si>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</si>
  <si>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</si>
  <si>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</si>
  <si>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</si>
  <si>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</si>
  <si>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</si>
  <si>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</si>
  <si>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</si>
  <si>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</si>
  <si>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</si>
  <si>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</si>
  <si>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</si>
  <si>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</si>
  <si>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</si>
  <si>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</si>
  <si>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</si>
  <si>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</si>
  <si>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</si>
  <si>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</si>
  <si>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</si>
  <si>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</si>
  <si>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</si>
  <si>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</si>
  <si>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</si>
  <si>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</si>
  <si>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</si>
  <si>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</si>
  <si>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</si>
  <si>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</si>
  <si>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</si>
  <si>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</si>
  <si>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</si>
  <si>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</si>
  <si>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</si>
  <si>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</si>
  <si>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</si>
  <si>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</si>
  <si>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</si>
  <si>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</si>
  <si>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</si>
  <si>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</si>
  <si>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</si>
  <si>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</si>
  <si>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</si>
  <si>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</si>
  <si>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</si>
  <si>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</si>
  <si>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</si>
  <si>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</si>
  <si>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</si>
  <si>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</si>
  <si>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</si>
  <si>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</si>
  <si>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</si>
  <si>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</si>
  <si>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</si>
  <si>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</si>
  <si>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</si>
  <si>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</si>
  <si>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</si>
  <si>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</si>
  <si>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</si>
  <si>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</si>
  <si>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</si>
  <si>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</si>
  <si>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</si>
  <si>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</si>
  <si>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</si>
  <si>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</si>
  <si>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</si>
  <si>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</si>
  <si>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</si>
  <si>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</si>
  <si>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</si>
  <si>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</si>
  <si>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</si>
  <si>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</si>
  <si>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</si>
  <si>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</si>
  <si>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</si>
  <si>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</si>
  <si>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</si>
  <si>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</si>
  <si>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</si>
  <si>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</si>
  <si>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</si>
  <si>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</si>
  <si>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</si>
  <si>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</si>
  <si>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</si>
  <si>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</si>
  <si>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</si>
  <si>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</si>
  <si>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</si>
  <si>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</si>
  <si>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</si>
  <si>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</si>
  <si>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</si>
  <si>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</si>
  <si>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</si>
  <si>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</si>
  <si>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</si>
  <si>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</si>
  <si>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</si>
  <si>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</si>
  <si>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</si>
  <si>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</si>
  <si>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</si>
  <si>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</si>
  <si>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</si>
  <si>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</si>
  <si>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</si>
  <si>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</si>
  <si>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</si>
  <si>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</si>
  <si>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</si>
  <si>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</si>
  <si>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</si>
  <si>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</si>
  <si>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</si>
  <si>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</si>
  <si>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</si>
  <si>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</si>
  <si>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</si>
  <si>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</si>
  <si>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</si>
  <si>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</si>
  <si>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</si>
  <si>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</si>
  <si>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</si>
  <si>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</si>
  <si>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</si>
  <si>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</si>
  <si>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</si>
  <si>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</si>
  <si>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</si>
  <si>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</si>
  <si>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</si>
  <si>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</si>
  <si>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</si>
  <si>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</si>
  <si>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</si>
  <si>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</si>
  <si>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</si>
  <si>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</si>
  <si>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</si>
  <si>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</si>
  <si>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</si>
  <si>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</si>
  <si>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</si>
  <si>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</si>
  <si>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</si>
  <si>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</si>
  <si>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</si>
  <si>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</si>
  <si>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</si>
  <si>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</si>
  <si>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</si>
  <si>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</si>
  <si>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</si>
  <si>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</si>
  <si>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</si>
  <si>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</si>
  <si>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</si>
  <si>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</si>
  <si>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</si>
  <si>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</si>
  <si>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</si>
  <si>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</si>
  <si>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</si>
  <si>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</si>
  <si>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</si>
  <si>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</si>
  <si>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</si>
  <si>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</si>
  <si>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</si>
  <si>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</si>
  <si>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</si>
  <si>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</si>
  <si>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</si>
  <si>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</si>
  <si>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</si>
  <si>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</si>
  <si>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</si>
  <si>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</si>
  <si>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</si>
  <si>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</si>
  <si>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</si>
  <si>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</si>
  <si>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</si>
  <si>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</si>
  <si>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</si>
  <si>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</si>
  <si>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</si>
  <si>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</si>
  <si>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</si>
  <si>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</si>
  <si>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</si>
  <si>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</si>
  <si>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</si>
  <si>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</si>
  <si>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</si>
  <si>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</si>
  <si>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</si>
  <si>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</si>
  <si>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</si>
  <si>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</si>
  <si>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</si>
  <si>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</si>
  <si>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</si>
  <si>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</si>
  <si>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</si>
  <si>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</si>
  <si>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</si>
  <si>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</si>
  <si>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</si>
  <si>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</si>
  <si>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</si>
  <si>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</si>
  <si>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</si>
  <si>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</si>
  <si>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</si>
  <si>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</si>
  <si>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</si>
  <si>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</si>
  <si>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</si>
  <si>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</si>
  <si>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</si>
  <si>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</si>
  <si>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</si>
  <si>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</si>
  <si>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</si>
  <si>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</si>
  <si>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</si>
  <si>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</si>
  <si>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</si>
  <si>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</si>
  <si>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</si>
  <si>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</si>
  <si>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</si>
  <si>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</si>
  <si>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</si>
  <si>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</si>
  <si>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</si>
  <si>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</si>
  <si>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</si>
  <si>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</si>
  <si>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</si>
  <si>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</si>
  <si>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</si>
  <si>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</si>
  <si>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</si>
  <si>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</si>
  <si>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</si>
  <si>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</si>
  <si>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</si>
  <si>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</si>
  <si>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</si>
  <si>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</si>
  <si>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</si>
  <si>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</si>
  <si>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</si>
  <si>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</si>
  <si>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</si>
  <si>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</si>
  <si>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</si>
  <si>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</si>
  <si>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</si>
  <si>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</si>
  <si>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</si>
  <si>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</si>
  <si>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</si>
  <si>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</si>
  <si>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</si>
  <si>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</si>
  <si>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</si>
  <si>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</si>
  <si>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</si>
  <si>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</si>
  <si>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</si>
  <si>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</si>
  <si>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</si>
  <si>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</si>
  <si>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</si>
  <si>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</si>
  <si>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</si>
  <si>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</si>
  <si>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</si>
  <si>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</si>
  <si>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</si>
  <si>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</si>
  <si>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</si>
  <si>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</si>
  <si>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</si>
  <si>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</si>
  <si>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</si>
  <si>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</si>
  <si>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</si>
  <si>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</si>
  <si>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</si>
  <si>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</si>
  <si>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</si>
  <si>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</si>
  <si>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</si>
  <si>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</si>
  <si>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</si>
  <si>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</si>
  <si>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</si>
  <si>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</si>
  <si>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</si>
  <si>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</si>
  <si>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</si>
  <si>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</si>
  <si>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</si>
  <si>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</si>
  <si>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</si>
  <si>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</si>
  <si>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</si>
  <si>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</si>
  <si>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</si>
  <si>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</si>
  <si>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</si>
  <si>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</si>
  <si>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</si>
  <si>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</si>
  <si>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</si>
  <si>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</si>
  <si>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</si>
  <si>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</si>
  <si>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</si>
  <si>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</si>
  <si>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</si>
  <si>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</si>
  <si>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</si>
  <si>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</si>
  <si>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</si>
  <si>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</si>
  <si>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</si>
  <si>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</si>
  <si>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</si>
  <si>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</si>
  <si>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</si>
  <si>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</si>
  <si>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</si>
  <si>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</si>
  <si>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</si>
  <si>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</si>
  <si>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</si>
  <si>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</si>
  <si>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</si>
  <si>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</si>
  <si>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</si>
  <si>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</si>
  <si>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</si>
  <si>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</si>
  <si>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</si>
  <si>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</si>
  <si>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</si>
  <si>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</si>
  <si>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</si>
  <si>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</si>
  <si>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</si>
  <si>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</si>
  <si>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</si>
  <si>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</si>
  <si>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</si>
  <si>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</si>
  <si>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</si>
  <si>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</si>
  <si>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</si>
  <si>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</si>
  <si>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</si>
  <si>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</si>
  <si>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</si>
  <si>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</si>
  <si>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</si>
  <si>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</si>
  <si>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</si>
  <si>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</si>
  <si>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</si>
  <si>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</si>
  <si>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</si>
  <si>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</si>
  <si>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</si>
  <si>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</si>
  <si>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</si>
  <si>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</si>
  <si>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</si>
  <si>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</si>
  <si>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</si>
  <si>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</si>
  <si>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</si>
  <si>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</si>
  <si>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</si>
  <si>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</si>
  <si>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</si>
  <si>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</si>
  <si>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</si>
  <si>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</si>
  <si>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</si>
  <si>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</si>
  <si>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</si>
  <si>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</si>
  <si>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</si>
  <si>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</si>
  <si>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</si>
  <si>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</si>
  <si>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</si>
  <si>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</si>
  <si>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</si>
  <si>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</si>
  <si>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</si>
  <si>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</si>
  <si>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</si>
  <si>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</si>
  <si>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</si>
  <si>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</si>
  <si>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</si>
  <si>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</si>
  <si>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</si>
  <si>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</si>
  <si>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</si>
  <si>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</si>
  <si>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</si>
  <si>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</si>
  <si>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</si>
  <si>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</si>
  <si>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</si>
  <si>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</si>
  <si>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</si>
  <si>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</si>
  <si>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</si>
  <si>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</si>
  <si>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</si>
  <si>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</si>
  <si>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</si>
  <si>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</si>
  <si>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</si>
  <si>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</si>
  <si>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</si>
  <si>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</si>
  <si>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</si>
  <si>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</si>
  <si>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</si>
  <si>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</si>
  <si>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</si>
  <si>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</si>
  <si>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</si>
  <si>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</si>
  <si>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</si>
  <si>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</si>
  <si>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</si>
  <si>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</si>
  <si>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</si>
  <si>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</si>
  <si>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</si>
  <si>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</si>
  <si>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</si>
  <si>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</si>
  <si>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</si>
  <si>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</si>
  <si>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</si>
  <si>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</si>
  <si>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</si>
  <si>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</si>
  <si>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</si>
  <si>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</si>
  <si>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</si>
  <si>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</si>
  <si>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</si>
  <si>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</si>
  <si>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</si>
  <si>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</si>
  <si>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</si>
  <si>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</si>
  <si>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</si>
  <si>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</si>
  <si>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</si>
  <si>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</si>
  <si>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</si>
  <si>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</si>
  <si>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</si>
  <si>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</si>
  <si>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</si>
  <si>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</si>
  <si>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</si>
  <si>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</si>
  <si>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</si>
  <si>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</si>
  <si>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</si>
  <si>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</si>
  <si>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</si>
  <si>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</si>
  <si>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</si>
  <si>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</si>
  <si>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</si>
  <si>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</si>
  <si>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</si>
  <si>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</si>
  <si>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</si>
  <si>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</si>
  <si>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</si>
  <si>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</si>
  <si>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</si>
  <si>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</si>
  <si>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</si>
  <si>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</si>
  <si>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</si>
  <si>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</si>
  <si>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</si>
  <si>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</si>
  <si>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</si>
  <si>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</si>
  <si>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</si>
  <si>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</si>
  <si>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</si>
  <si>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</si>
  <si>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</si>
  <si>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</si>
  <si>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</si>
  <si>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</si>
  <si>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</si>
  <si>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</si>
  <si>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</si>
  <si>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</si>
  <si>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</si>
  <si>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</si>
  <si>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</si>
  <si>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</si>
  <si>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</si>
  <si>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</si>
  <si>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</si>
  <si>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</si>
  <si>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</si>
  <si>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</si>
  <si>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</si>
  <si>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</si>
  <si>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</si>
  <si>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</si>
  <si>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</si>
  <si>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</si>
  <si>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</si>
  <si>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</si>
  <si>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</si>
  <si>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</si>
  <si>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</si>
  <si>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</si>
  <si>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</si>
  <si>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</si>
  <si>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</si>
  <si>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</si>
  <si>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</si>
  <si>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</si>
  <si>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</si>
  <si>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</si>
  <si>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</si>
  <si>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</si>
  <si>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</si>
  <si>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</si>
  <si>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</si>
  <si>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</si>
  <si>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</si>
  <si>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</si>
  <si>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</si>
  <si>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</si>
  <si>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</si>
  <si>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</si>
  <si>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</si>
  <si>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</si>
  <si>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</si>
  <si>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</si>
  <si>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</si>
  <si>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</si>
  <si>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</si>
  <si>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</si>
  <si>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</si>
  <si>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</si>
  <si>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</si>
  <si>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</si>
  <si>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</si>
  <si>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</si>
  <si>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</si>
  <si>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</si>
  <si>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</si>
  <si>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</si>
  <si>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</si>
  <si>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</si>
  <si>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</si>
  <si>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</si>
  <si>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</si>
  <si>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</si>
  <si>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</si>
  <si>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</si>
  <si>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</si>
  <si>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</si>
  <si>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</si>
  <si>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</si>
  <si>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</si>
  <si>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</si>
  <si>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</si>
  <si>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</si>
  <si>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</si>
  <si>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</si>
  <si>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</si>
  <si>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</si>
  <si>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</si>
  <si>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</si>
  <si>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</si>
  <si>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</si>
  <si>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</si>
  <si>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</si>
  <si>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</si>
  <si>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</si>
  <si>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</si>
  <si>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</si>
  <si>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</si>
  <si>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</si>
  <si>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</si>
  <si>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</si>
  <si>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</si>
  <si>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</si>
  <si>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</si>
  <si>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</si>
  <si>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</si>
  <si>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</si>
  <si>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</si>
  <si>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</si>
  <si>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</si>
  <si>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</si>
  <si>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</si>
  <si>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</si>
  <si>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</si>
  <si>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</si>
  <si>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</si>
  <si>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</si>
  <si>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</si>
  <si>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</si>
  <si>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</si>
  <si>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</si>
  <si>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</si>
  <si>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</si>
  <si>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</si>
  <si>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</si>
  <si>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</si>
  <si>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</si>
  <si>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</si>
  <si>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</si>
  <si>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</si>
  <si>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</si>
  <si>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</si>
  <si>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</si>
  <si>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</si>
  <si>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</si>
  <si>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</si>
  <si>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</si>
  <si>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</si>
  <si>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</si>
  <si>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</si>
  <si>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</si>
  <si>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</si>
  <si>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</si>
  <si>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</si>
  <si>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</si>
  <si>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</si>
  <si>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</si>
  <si>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</si>
  <si>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</si>
  <si>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</si>
  <si>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</si>
  <si>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</si>
  <si>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</si>
  <si>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</si>
  <si>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</si>
  <si>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</si>
  <si>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</si>
  <si>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</si>
  <si>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</si>
  <si>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</si>
  <si>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</si>
  <si>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</si>
  <si>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</si>
  <si>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</si>
  <si>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</si>
  <si>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</si>
  <si>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</si>
  <si>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</si>
  <si>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</si>
  <si>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</si>
  <si>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</si>
  <si>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</si>
  <si>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</si>
  <si>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</si>
  <si>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</si>
  <si>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</si>
  <si>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</si>
  <si>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</si>
  <si>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</si>
  <si>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</si>
  <si>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</si>
  <si>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</si>
  <si>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</si>
  <si>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</si>
  <si>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</si>
  <si>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</si>
  <si>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</si>
  <si>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</si>
  <si>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</si>
  <si>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</si>
  <si>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</si>
  <si>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</si>
  <si>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</si>
  <si>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</si>
  <si>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</si>
  <si>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</si>
  <si>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</si>
  <si>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</si>
  <si>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</si>
  <si>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</si>
  <si>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</si>
  <si>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</si>
  <si>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</si>
  <si>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</si>
  <si>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</si>
  <si>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</si>
  <si>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</si>
  <si>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</si>
  <si>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</si>
  <si>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</si>
  <si>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</si>
  <si>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</si>
  <si>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</si>
  <si>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</si>
  <si>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</si>
  <si>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</si>
  <si>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</si>
  <si>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</si>
  <si>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</si>
  <si>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</si>
  <si>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</si>
  <si>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</si>
  <si>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</si>
  <si>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</si>
  <si>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</si>
  <si>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</si>
  <si>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</si>
  <si>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</si>
  <si>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</si>
  <si>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</si>
  <si>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</si>
  <si>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</si>
  <si>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</si>
  <si>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</si>
  <si>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</si>
  <si>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</si>
  <si>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</si>
  <si>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</si>
  <si>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</si>
  <si>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</si>
  <si>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</si>
  <si>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</si>
  <si>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</si>
  <si>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</si>
  <si>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</si>
  <si>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</si>
  <si>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</si>
  <si>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</si>
  <si>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</si>
  <si>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</si>
  <si>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</si>
  <si>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</si>
  <si>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</si>
  <si>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</si>
  <si>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</si>
  <si>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</si>
  <si>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</si>
  <si>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</si>
  <si>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</si>
  <si>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</si>
  <si>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</si>
  <si>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</si>
  <si>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</si>
  <si>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</si>
  <si>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</si>
  <si>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</si>
  <si>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</si>
  <si>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</si>
  <si>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</si>
  <si>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</si>
  <si>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</si>
  <si>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</si>
  <si>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</si>
  <si>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</si>
  <si>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</si>
  <si>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</si>
  <si>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</si>
  <si>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</si>
  <si>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</si>
  <si>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</si>
  <si>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</si>
  <si>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</si>
  <si>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</si>
  <si>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</si>
  <si>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</si>
  <si>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</si>
  <si>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</si>
  <si>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</si>
  <si>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</si>
  <si>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</si>
  <si>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</si>
  <si>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</si>
  <si>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</si>
  <si>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</si>
  <si>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</si>
  <si>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</si>
  <si>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</si>
  <si>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</si>
  <si>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</si>
  <si>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</si>
  <si>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</si>
  <si>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</si>
  <si>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</si>
  <si>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</si>
  <si>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</si>
  <si>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</si>
  <si>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</si>
  <si>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</si>
  <si>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</si>
  <si>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</si>
  <si>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</si>
  <si>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</si>
  <si>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</si>
  <si>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</si>
  <si>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</si>
  <si>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</si>
  <si>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</si>
  <si>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</si>
  <si>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</si>
  <si>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</si>
  <si>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</si>
  <si>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</si>
  <si>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</si>
  <si>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</si>
  <si>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</si>
  <si>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</si>
  <si>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</si>
  <si>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</si>
  <si>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</si>
  <si>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</si>
  <si>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</si>
  <si>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</si>
  <si>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</si>
  <si>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</si>
  <si>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</si>
  <si>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</si>
  <si>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</si>
  <si>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</si>
  <si>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</si>
  <si>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</si>
  <si>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</si>
  <si>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</si>
  <si>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</si>
  <si>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</si>
  <si>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</si>
  <si>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</si>
  <si>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</si>
  <si>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</si>
  <si>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</si>
  <si>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</si>
  <si>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</si>
  <si>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</si>
  <si>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</si>
  <si>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</si>
  <si>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</si>
  <si>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</si>
  <si>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</si>
  <si>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</si>
  <si>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</si>
  <si>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</si>
  <si>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</si>
  <si>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</si>
  <si>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</si>
  <si>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</si>
  <si>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</si>
  <si>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</si>
  <si>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</si>
  <si>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</si>
  <si>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</si>
  <si>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</si>
  <si>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</si>
  <si>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</si>
  <si>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</si>
  <si>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</si>
  <si>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</si>
  <si>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</si>
  <si>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</si>
  <si>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</si>
  <si>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</si>
  <si>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</si>
  <si>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</si>
  <si>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</si>
  <si>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</si>
  <si>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</si>
  <si>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</si>
  <si>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</si>
  <si>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</si>
  <si>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</si>
  <si>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</si>
  <si>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</si>
  <si>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</si>
  <si>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</si>
  <si>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</si>
  <si>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</si>
  <si>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</si>
  <si>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</si>
  <si>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</si>
  <si>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</si>
  <si>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</si>
  <si>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</si>
  <si>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</si>
  <si>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</si>
  <si>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</si>
  <si>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</si>
  <si>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</si>
  <si>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</si>
  <si>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</si>
  <si>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</si>
  <si>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</si>
  <si>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</si>
  <si>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</si>
  <si>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</si>
  <si>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</si>
  <si>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</si>
  <si>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</si>
  <si>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</si>
  <si>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</si>
  <si>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</si>
  <si>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</si>
  <si>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</si>
  <si>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</si>
  <si>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</si>
  <si>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</si>
  <si>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</si>
  <si>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</si>
  <si>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</si>
  <si>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</si>
  <si>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</si>
  <si>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</si>
  <si>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</si>
  <si>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</si>
  <si>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</si>
  <si>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</si>
  <si>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</si>
  <si>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</si>
  <si>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</si>
  <si>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</si>
  <si>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</si>
  <si>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</si>
  <si>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</si>
  <si>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</si>
  <si>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</si>
  <si>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</si>
  <si>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</si>
  <si>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</si>
  <si>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</si>
  <si>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</si>
  <si>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</si>
  <si>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</si>
  <si>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</si>
  <si>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</si>
  <si>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</si>
  <si>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</si>
  <si>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</si>
  <si>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</si>
  <si>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</si>
  <si>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</si>
  <si>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</si>
  <si>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</si>
  <si>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</si>
  <si>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</si>
  <si>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</si>
  <si>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</si>
  <si>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</si>
  <si>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</si>
  <si>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</si>
  <si>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</si>
  <si>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</si>
  <si>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</si>
  <si>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</si>
  <si>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</si>
  <si>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</si>
  <si>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</si>
  <si>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</si>
  <si>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</si>
  <si>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</si>
  <si>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</si>
  <si>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</si>
  <si>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</si>
  <si>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</si>
  <si>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</si>
  <si>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</si>
  <si>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</si>
  <si>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</si>
  <si>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</si>
  <si>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</si>
  <si>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</si>
  <si>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</si>
  <si>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</si>
  <si>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</si>
  <si>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</si>
  <si>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</si>
  <si>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Tête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</si>
  <si>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</si>
  <si>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</si>
  <si>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</si>
  <si>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</si>
  <si>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</si>
  <si>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</si>
  <si>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</si>
  <si>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</si>
  <si>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</si>
  <si>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</si>
  <si>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</si>
  <si>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</si>
  <si>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</si>
  <si>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</si>
  <si>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</si>
  <si>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</si>
  <si>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</si>
  <si>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</si>
  <si>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</si>
  <si>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</si>
  <si>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</si>
  <si>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</si>
  <si>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</si>
  <si>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</si>
  <si>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</si>
  <si>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</si>
  <si>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</si>
  <si>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</si>
  <si>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</si>
  <si>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</si>
  <si>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</si>
  <si>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</si>
  <si>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</si>
  <si>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</si>
  <si>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</si>
  <si>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</si>
  <si>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</si>
  <si>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</si>
  <si>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</si>
  <si>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</si>
  <si>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</si>
  <si>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</si>
  <si>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</si>
  <si>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</si>
  <si>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</si>
  <si>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</si>
  <si>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</si>
  <si>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</si>
  <si>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</si>
  <si>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</si>
  <si>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</si>
  <si>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</si>
  <si>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</si>
  <si>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</si>
  <si>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</si>
  <si>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</si>
  <si>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</si>
  <si>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</si>
  <si>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</si>
  <si>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</si>
  <si>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65-&gt;87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</si>
  <si>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</si>
  <si>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</si>
  <si>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</si>
  <si>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</si>
  <si>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</si>
  <si>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</si>
  <si>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</si>
  <si>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</si>
  <si>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</si>
  <si>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</si>
  <si>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</si>
  <si>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</si>
  <si>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</si>
  <si>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</si>
  <si>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</si>
  <si>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</si>
  <si>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</si>
  <si>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</si>
  <si>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</si>
  <si>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</si>
  <si>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</si>
  <si>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</si>
  <si>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</si>
  <si>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</si>
  <si>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</si>
  <si>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</si>
  <si>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</si>
  <si>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</si>
  <si>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</si>
  <si>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</si>
  <si>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</si>
  <si>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</si>
  <si>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</si>
  <si>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</si>
  <si>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</si>
  <si>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</si>
  <si>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</si>
  <si>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</si>
  <si>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</si>
  <si>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</si>
  <si>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</si>
  <si>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</si>
  <si>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</si>
  <si>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</si>
  <si>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</si>
  <si>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</si>
  <si>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</si>
  <si>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</si>
  <si>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</si>
  <si>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</si>
  <si>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</si>
  <si>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</si>
  <si>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</si>
  <si>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</si>
  <si>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</si>
  <si>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</si>
  <si>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</si>
  <si>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</si>
  <si>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</si>
  <si>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</si>
  <si>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</si>
  <si>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</si>
  <si>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</si>
  <si>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</si>
  <si>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</si>
  <si>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</si>
  <si>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</si>
  <si>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</si>
  <si>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Ø26 à 45°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</si>
  <si>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</si>
  <si>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</si>
  <si>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</si>
  <si>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</si>
  <si>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</si>
  <si>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</si>
  <si>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</si>
  <si>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</si>
  <si>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</si>
  <si>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</si>
  <si>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66-&gt;87</t>
  </si>
  <si>
    <t>Tete D'ébauche</t>
  </si>
  <si>
    <t>251094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</si>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</sst>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  <numFmt numFmtId="201" formatCode="\Ø#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7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09664"/>
        <c:axId val="108015616"/>
      </c:lineChart>
      <c:catAx>
        <c:axId val="104609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8015616"/>
        <c:crosses val="autoZero"/>
        <c:auto val="1"/>
        <c:lblAlgn val="ctr"/>
        <c:lblOffset val="100"/>
        <c:noMultiLvlLbl val="0"/>
      </c:catAx>
      <c:valAx>
        <c:axId val="1080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609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7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8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9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6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5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6" tableType="queryTable" totalsRowShown="0">
  <autoFilter ref="CV2:DE16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5" tableType="queryTable" totalsRowShown="0">
  <autoFilter ref="DQ2:EC105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7" t="s">
        <v>51</v>
      </c>
      <c r="D1" s="377"/>
      <c r="E1" s="377"/>
      <c r="F1" s="377"/>
      <c r="G1" s="377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8" t="str">
        <f>IF(ISNA( INDEX(S002_matrice,MATCH(D5,S002_epaisseur)+1,MATCH(E5,S002_rayon)+1)),"Inapte",CONCATENATE("Vé : ",INDEX(S002_matrice,MATCH(D5,S002_epaisseur)+1,MATCH(E5,S002_rayon)+1)))</f>
        <v>Vé : 40</v>
      </c>
      <c r="E10" s="379"/>
    </row>
    <row r="14" spans="2:8" ht="105.75" customHeight="1">
      <c r="B14" s="380" t="s">
        <v>54</v>
      </c>
      <c r="C14" s="380"/>
      <c r="D14" s="380"/>
      <c r="E14" s="380"/>
      <c r="F14" s="380"/>
      <c r="G14" s="380"/>
      <c r="H14" s="380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400" t="s">
        <v>447</v>
      </c>
      <c r="D1" s="400"/>
      <c r="E1" s="400"/>
      <c r="F1" s="400"/>
      <c r="G1" s="400"/>
      <c r="H1" s="400"/>
      <c r="I1" s="400"/>
    </row>
    <row r="2" spans="1:26" ht="11.25" customHeight="1" thickTop="1" thickBot="1"/>
    <row r="3" spans="1:26" ht="19.5" thickBot="1">
      <c r="C3" s="386" t="s">
        <v>4071</v>
      </c>
      <c r="D3" s="386"/>
      <c r="E3" s="386"/>
      <c r="F3" s="386"/>
      <c r="G3" s="387" t="s">
        <v>4226</v>
      </c>
      <c r="H3" s="388"/>
      <c r="I3" s="388"/>
      <c r="J3" s="389"/>
    </row>
    <row r="4" spans="1:26" ht="24.75" customHeight="1" thickBot="1">
      <c r="A4" s="86" t="s">
        <v>124</v>
      </c>
      <c r="B4" s="338"/>
      <c r="C4" s="386" t="s">
        <v>125</v>
      </c>
      <c r="D4" s="386"/>
      <c r="E4" s="386"/>
      <c r="F4" s="386"/>
      <c r="G4" s="387">
        <v>9</v>
      </c>
      <c r="H4" s="388"/>
      <c r="I4" s="388"/>
      <c r="J4" s="389"/>
      <c r="K4" s="383"/>
      <c r="L4" s="385" t="s">
        <v>126</v>
      </c>
      <c r="M4" s="385"/>
      <c r="N4" s="385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6" t="s">
        <v>128</v>
      </c>
      <c r="D5" s="386"/>
      <c r="E5" s="386"/>
      <c r="F5" s="386"/>
      <c r="G5" s="387">
        <v>1170</v>
      </c>
      <c r="H5" s="388"/>
      <c r="I5" s="388"/>
      <c r="J5" s="389"/>
      <c r="K5" s="383"/>
      <c r="L5" s="385" t="s">
        <v>129</v>
      </c>
      <c r="M5" s="385"/>
      <c r="N5" s="385"/>
      <c r="O5" s="335">
        <f>IF(O4="","",O4/60)</f>
        <v>2.2226666666666666</v>
      </c>
    </row>
    <row r="6" spans="1:26" ht="18.75">
      <c r="A6" s="86" t="s">
        <v>130</v>
      </c>
      <c r="B6" s="390"/>
      <c r="C6" s="390"/>
      <c r="D6" s="390"/>
      <c r="E6" s="390"/>
      <c r="F6" s="390"/>
      <c r="G6" s="390"/>
      <c r="H6" s="390"/>
      <c r="I6" s="390"/>
      <c r="J6" s="390"/>
      <c r="K6" s="383"/>
      <c r="L6" s="385" t="s">
        <v>131</v>
      </c>
      <c r="M6" s="385"/>
      <c r="N6" s="385"/>
      <c r="O6" s="336">
        <f>IF(OR(ISBLANK(O4),O4=0,O4=""),"",3600/O4)</f>
        <v>26.994601079784047</v>
      </c>
    </row>
    <row r="7" spans="1:26" ht="19.5" thickBot="1">
      <c r="A7" s="89"/>
      <c r="B7" s="390"/>
      <c r="C7" s="390"/>
      <c r="D7" s="390"/>
      <c r="E7" s="390"/>
      <c r="F7" s="390"/>
      <c r="G7" s="390"/>
      <c r="H7" s="390"/>
      <c r="I7" s="390"/>
      <c r="J7" s="390"/>
      <c r="K7" s="383"/>
      <c r="L7" s="383"/>
      <c r="M7" s="383"/>
      <c r="N7" s="383"/>
      <c r="O7" s="383"/>
    </row>
    <row r="8" spans="1:26" ht="19.5" thickBot="1">
      <c r="A8" s="86" t="s">
        <v>132</v>
      </c>
      <c r="B8" s="86" t="s">
        <v>133</v>
      </c>
      <c r="C8" s="391">
        <v>2</v>
      </c>
      <c r="D8" s="392"/>
      <c r="E8" s="392"/>
      <c r="F8" s="392"/>
      <c r="G8" s="393"/>
      <c r="H8" s="383"/>
      <c r="I8" s="383"/>
      <c r="J8" s="383"/>
      <c r="K8" s="383"/>
      <c r="L8" s="383"/>
      <c r="M8" s="383"/>
      <c r="N8" s="383"/>
      <c r="O8" s="383"/>
    </row>
    <row r="9" spans="1:26" ht="19.5" thickBot="1">
      <c r="A9" s="86"/>
      <c r="B9" s="86" t="s">
        <v>134</v>
      </c>
      <c r="C9" s="391">
        <v>100</v>
      </c>
      <c r="D9" s="392"/>
      <c r="E9" s="392"/>
      <c r="F9" s="392"/>
      <c r="G9" s="393"/>
      <c r="H9" s="383"/>
      <c r="I9" s="383"/>
      <c r="J9" s="383"/>
      <c r="K9" s="383"/>
      <c r="L9" s="385" t="s">
        <v>135</v>
      </c>
      <c r="M9" s="385"/>
      <c r="N9" s="385"/>
      <c r="O9" s="337">
        <f>10*O10</f>
        <v>10</v>
      </c>
    </row>
    <row r="10" spans="1:26" ht="19.5" thickBot="1">
      <c r="A10" s="89"/>
      <c r="B10" s="86" t="s">
        <v>136</v>
      </c>
      <c r="C10" s="391">
        <v>0</v>
      </c>
      <c r="D10" s="392"/>
      <c r="E10" s="392"/>
      <c r="F10" s="392"/>
      <c r="G10" s="393"/>
      <c r="H10" s="383"/>
      <c r="I10" s="383"/>
      <c r="J10" s="383"/>
      <c r="K10" s="383"/>
      <c r="L10" s="385" t="s">
        <v>137</v>
      </c>
      <c r="M10" s="385"/>
      <c r="N10" s="385"/>
      <c r="O10" s="87">
        <f>ROUNDUP(C9/500,0)</f>
        <v>1</v>
      </c>
    </row>
    <row r="11" spans="1:26" ht="19.5" thickBot="1">
      <c r="A11" s="89"/>
      <c r="B11" s="90" t="s">
        <v>138</v>
      </c>
      <c r="C11" s="391"/>
      <c r="D11" s="392"/>
      <c r="E11" s="392"/>
      <c r="F11" s="392"/>
      <c r="G11" s="393"/>
      <c r="H11" s="383"/>
      <c r="I11" s="383"/>
      <c r="J11" s="383"/>
      <c r="K11" s="383"/>
      <c r="L11" s="383"/>
      <c r="M11" s="383"/>
      <c r="N11" s="383"/>
      <c r="O11" s="383"/>
    </row>
    <row r="12" spans="1:26" ht="19.5" thickBot="1">
      <c r="A12" s="89"/>
      <c r="B12" s="86" t="s">
        <v>139</v>
      </c>
      <c r="C12" s="391">
        <v>0</v>
      </c>
      <c r="D12" s="392"/>
      <c r="E12" s="392"/>
      <c r="F12" s="392"/>
      <c r="G12" s="393"/>
      <c r="H12" s="383"/>
      <c r="I12" s="383"/>
      <c r="J12" s="383"/>
      <c r="K12" s="383"/>
      <c r="L12" s="383"/>
      <c r="M12" s="383"/>
      <c r="N12" s="383"/>
      <c r="O12" s="383"/>
    </row>
    <row r="13" spans="1:26" ht="21.75" thickBot="1">
      <c r="A13" s="91"/>
      <c r="B13" s="86" t="s">
        <v>4137</v>
      </c>
      <c r="C13" s="391">
        <v>1</v>
      </c>
      <c r="D13" s="392"/>
      <c r="E13" s="392"/>
      <c r="F13" s="392"/>
      <c r="G13" s="393"/>
      <c r="H13" s="383"/>
      <c r="I13" s="383"/>
      <c r="J13" s="383"/>
      <c r="K13" s="383"/>
      <c r="L13" s="383"/>
      <c r="M13" s="383"/>
      <c r="N13" s="383"/>
      <c r="O13" s="383"/>
    </row>
    <row r="14" spans="1:26" ht="0.2" customHeight="1">
      <c r="A14" s="91"/>
      <c r="B14" s="92"/>
      <c r="C14" s="93"/>
      <c r="D14" s="93"/>
      <c r="E14" s="93"/>
      <c r="F14" s="93"/>
      <c r="G14" s="93"/>
      <c r="H14" s="383"/>
      <c r="I14" s="383"/>
      <c r="J14" s="383"/>
      <c r="K14" s="383"/>
      <c r="L14" s="383"/>
      <c r="M14" s="383"/>
      <c r="N14" s="383"/>
      <c r="O14" s="383"/>
    </row>
    <row r="15" spans="1:26" ht="0.2" customHeight="1">
      <c r="A15" s="91"/>
      <c r="B15" s="92"/>
      <c r="C15" s="93"/>
      <c r="D15" s="93"/>
      <c r="E15" s="93"/>
      <c r="F15" s="93"/>
      <c r="G15" s="93"/>
      <c r="H15" s="383"/>
      <c r="I15" s="383"/>
      <c r="J15" s="383"/>
      <c r="K15" s="383"/>
      <c r="L15" s="383"/>
      <c r="M15" s="383"/>
      <c r="N15" s="383"/>
      <c r="O15" s="383"/>
    </row>
    <row r="16" spans="1:26" ht="0.2" customHeight="1">
      <c r="A16" s="91"/>
      <c r="B16" s="92"/>
      <c r="C16" s="93"/>
      <c r="D16" s="93"/>
      <c r="E16" s="93"/>
      <c r="F16" s="93"/>
      <c r="G16" s="93"/>
      <c r="H16" s="383"/>
      <c r="I16" s="383"/>
      <c r="J16" s="383"/>
      <c r="K16" s="383"/>
      <c r="L16" s="383"/>
      <c r="M16" s="383"/>
      <c r="N16" s="383"/>
      <c r="O16" s="383"/>
    </row>
    <row r="17" spans="1:15" ht="0.2" customHeight="1">
      <c r="A17" s="91"/>
      <c r="B17" s="92"/>
      <c r="C17" s="93"/>
      <c r="D17" s="93"/>
      <c r="E17" s="93"/>
      <c r="F17" s="93"/>
      <c r="G17" s="93"/>
      <c r="H17" s="383"/>
      <c r="I17" s="383"/>
      <c r="J17" s="383"/>
      <c r="K17" s="383"/>
      <c r="L17" s="383"/>
      <c r="M17" s="383"/>
      <c r="N17" s="383"/>
      <c r="O17" s="383"/>
    </row>
    <row r="18" spans="1:15" ht="0.2" customHeight="1">
      <c r="A18" s="91"/>
      <c r="B18" s="92"/>
      <c r="C18" s="93"/>
      <c r="D18" s="93"/>
      <c r="E18" s="93"/>
      <c r="F18" s="93"/>
      <c r="G18" s="93"/>
      <c r="H18" s="383"/>
      <c r="I18" s="383"/>
      <c r="J18" s="383"/>
      <c r="K18" s="383"/>
      <c r="L18" s="383"/>
      <c r="M18" s="383"/>
      <c r="N18" s="383"/>
      <c r="O18" s="383"/>
    </row>
    <row r="19" spans="1:15" ht="0.2" customHeight="1">
      <c r="A19" s="91"/>
      <c r="B19" s="92"/>
      <c r="C19" s="93"/>
      <c r="D19" s="93"/>
      <c r="E19" s="93"/>
      <c r="F19" s="93"/>
      <c r="G19" s="93"/>
      <c r="H19" s="383"/>
      <c r="I19" s="383"/>
      <c r="J19" s="383"/>
      <c r="K19" s="383"/>
      <c r="L19" s="383"/>
      <c r="M19" s="383"/>
      <c r="N19" s="383"/>
      <c r="O19" s="383"/>
    </row>
    <row r="20" spans="1:15" ht="0.2" customHeight="1">
      <c r="A20" s="91"/>
      <c r="B20" s="92"/>
      <c r="C20" s="92"/>
      <c r="D20" s="92"/>
      <c r="E20" s="92"/>
      <c r="F20" s="92"/>
      <c r="G20" s="92"/>
      <c r="H20" s="383"/>
      <c r="I20" s="383"/>
      <c r="J20" s="383"/>
      <c r="K20" s="383"/>
      <c r="L20" s="383"/>
      <c r="M20" s="383"/>
      <c r="N20" s="383"/>
      <c r="O20" s="383"/>
    </row>
    <row r="21" spans="1:15" ht="0.2" customHeight="1">
      <c r="A21" s="91"/>
      <c r="B21" s="92"/>
      <c r="C21" s="92"/>
      <c r="D21" s="92"/>
      <c r="E21" s="92"/>
      <c r="F21" s="92"/>
      <c r="G21" s="92"/>
      <c r="H21" s="383"/>
      <c r="I21" s="383"/>
      <c r="J21" s="383"/>
      <c r="K21" s="383"/>
      <c r="L21" s="383"/>
      <c r="M21" s="383"/>
      <c r="N21" s="383"/>
      <c r="O21" s="383"/>
    </row>
    <row r="22" spans="1:15" ht="409.5" customHeight="1" thickBot="1">
      <c r="A22" s="91"/>
      <c r="B22" s="383"/>
      <c r="C22" s="383"/>
      <c r="D22" s="383"/>
      <c r="E22" s="383"/>
      <c r="F22" s="383"/>
      <c r="G22" s="383"/>
      <c r="H22" s="384"/>
      <c r="I22" s="384"/>
      <c r="J22" s="384"/>
      <c r="K22" s="384"/>
      <c r="L22" s="384"/>
      <c r="M22" s="384"/>
      <c r="N22" s="384"/>
      <c r="O22" s="384"/>
    </row>
    <row r="23" spans="1:15" ht="113.25" thickBot="1">
      <c r="A23" s="92"/>
      <c r="B23" s="94"/>
      <c r="C23" s="402" t="s">
        <v>161</v>
      </c>
      <c r="D23" s="381"/>
      <c r="E23" s="381"/>
      <c r="F23" s="381" t="s">
        <v>93</v>
      </c>
      <c r="G23" s="381"/>
      <c r="H23" s="381"/>
      <c r="I23" s="381" t="s">
        <v>94</v>
      </c>
      <c r="J23" s="381"/>
      <c r="K23" s="95" t="s">
        <v>140</v>
      </c>
      <c r="L23" s="95" t="s">
        <v>141</v>
      </c>
      <c r="M23" s="96" t="s">
        <v>142</v>
      </c>
      <c r="N23" s="381" t="s">
        <v>143</v>
      </c>
      <c r="O23" s="382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401" t="s">
        <v>89</v>
      </c>
      <c r="J24" s="401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8"/>
      <c r="J25" s="399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94"/>
      <c r="J26" s="395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94"/>
      <c r="J27" s="395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94"/>
      <c r="J28" s="395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94"/>
      <c r="J29" s="395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94"/>
      <c r="J30" s="395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94"/>
      <c r="J31" s="395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94">
        <f>ROUNDUP('003_003'!$B$11+(G5*0.02),0)</f>
        <v>40</v>
      </c>
      <c r="J32" s="395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94">
        <f>ROUNDUP('003_003'!$B$11+(G5*0.02),0)</f>
        <v>40</v>
      </c>
      <c r="J33" s="395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6">
        <f>ROUNDUP('003_003'!$B$11+(G5*0.01),0)</f>
        <v>28</v>
      </c>
      <c r="J34" s="397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3" t="s">
        <v>69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</row>
    <row r="2" spans="1:16" ht="15.75" thickBot="1">
      <c r="A2" s="72" t="s">
        <v>71</v>
      </c>
      <c r="B2" s="404">
        <v>499</v>
      </c>
      <c r="C2" s="406">
        <v>999</v>
      </c>
      <c r="D2" s="406">
        <v>1499</v>
      </c>
      <c r="E2" s="406">
        <v>1999</v>
      </c>
      <c r="F2" s="406">
        <v>3999</v>
      </c>
      <c r="G2" s="408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3" t="s">
        <v>159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4">
        <v>500</v>
      </c>
      <c r="C2" s="410">
        <v>999</v>
      </c>
      <c r="D2" s="410">
        <v>1499</v>
      </c>
      <c r="E2" s="410">
        <v>1999</v>
      </c>
      <c r="F2" s="410">
        <v>3999</v>
      </c>
      <c r="G2" s="40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topLeftCell="B1" zoomScale="90" zoomScaleNormal="90" workbookViewId="0">
      <selection activeCell="F12" sqref="F1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400" t="s">
        <v>446</v>
      </c>
      <c r="D1" s="400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4393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2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53.393995100274481</v>
      </c>
      <c r="M3" s="285">
        <f>D6*L3</f>
        <v>213.57598040109792</v>
      </c>
      <c r="N3" s="285">
        <f>IF($D$6&lt;&gt;0,M3/$D$6,0)</f>
        <v>53.393995100274481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12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40</v>
      </c>
      <c r="M4" s="285">
        <f>L4</f>
        <v>40</v>
      </c>
      <c r="N4" s="285">
        <f>IF($D$6&lt;&gt;0,M4/$D$6,0)</f>
        <v>10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93.393995100274481</v>
      </c>
      <c r="M5" s="285">
        <f>M4+M3</f>
        <v>253.57598040109792</v>
      </c>
      <c r="N5" s="285">
        <f>IF($D$6&lt;&gt;0,M5/$D$6,0)</f>
        <v>63.393995100274481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4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1.5565665850045747</v>
      </c>
      <c r="M6" s="286">
        <f>CONVERT(M5,"sec","mn")</f>
        <v>4.2262663400182987</v>
      </c>
      <c r="N6" s="286">
        <f>IF($D$6&lt;&gt;0,M6/$D$6,0)</f>
        <v>1.0565665850045747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2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6.4856941041857283E-2</v>
      </c>
      <c r="M7" s="287">
        <f>M6/24</f>
        <v>0.17609443083409579</v>
      </c>
      <c r="N7" s="287">
        <f>IF($D$6&lt;&gt;0,M7/$D$6,0)</f>
        <v>4.4023607708523947E-2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3" t="s">
        <v>186</v>
      </c>
      <c r="D9" s="415" t="s">
        <v>187</v>
      </c>
      <c r="E9" s="418" t="s">
        <v>551</v>
      </c>
      <c r="F9" s="417" t="s">
        <v>188</v>
      </c>
      <c r="G9" s="417" t="s">
        <v>550</v>
      </c>
      <c r="H9" s="415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1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4"/>
      <c r="D10" s="416"/>
      <c r="E10" s="419"/>
      <c r="F10" s="416"/>
      <c r="G10" s="416"/>
      <c r="H10" s="416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2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>
        <v>13</v>
      </c>
      <c r="C11" t="s">
        <v>162</v>
      </c>
      <c r="D11" t="s">
        <v>4126</v>
      </c>
      <c r="E11">
        <v>4</v>
      </c>
      <c r="F11">
        <v>12</v>
      </c>
      <c r="G11">
        <v>1</v>
      </c>
      <c r="H11"/>
      <c r="I11">
        <f>VLOOKUP($B$11,S004_PercageExt,4,FALSE) * $R$3</f>
        <v>90</v>
      </c>
      <c r="J11" s="122">
        <f>VLOOKUP($B$11,S004_PercageExt,3,FALSE)</f>
        <v>0.15000000596046448</v>
      </c>
      <c r="K11">
        <f>VLOOKUP($B$11,S004_PercageExt,2,FALSE)</f>
        <v>2</v>
      </c>
      <c r="L11">
        <f>ROUNDDOWN((1000*$I$11)/(PI()*$B$11),1)</f>
        <v>2203.6</v>
      </c>
      <c r="M11">
        <f>ROUNDDOWN(J11*K11*L11,1)</f>
        <v>661</v>
      </c>
      <c r="N11" s="577">
        <f>(((F11*1.33/M11)*G11*E11)+(G11*E11*0.08))*60</f>
        <v>24.994856278366111</v>
      </c>
      <c r="O11" t="s">
        <v>4394</v>
      </c>
      <c r="P11" t="s">
        <v>4394</v>
      </c>
      <c r="U11" s="125">
        <f>ROUNDUP(W10/(U10*0.95),0)</f>
        <v>5</v>
      </c>
      <c r="V11" s="125" t="s">
        <v>596</v>
      </c>
    </row>
    <row r="12" spans="1:24" s="125" customFormat="1">
      <c r="A12" t="s">
        <v>4244</v>
      </c>
      <c r="B12">
        <f>VLOOKUP($A$12,S004_ChanfreinageExt,2,FALSE)</f>
        <v>37</v>
      </c>
      <c r="C12" t="s">
        <v>166</v>
      </c>
      <c r="D12" s="578" t="str">
        <f>CONCATENATE("Ø37 à 45°")</f>
        <v>Ø37 à 45°</v>
      </c>
      <c r="E12">
        <v>1</v>
      </c>
      <c r="F12">
        <f>94+2.1*$B$12</f>
        <v>171.7</v>
      </c>
      <c r="G12">
        <v>1</v>
      </c>
      <c r="H12"/>
      <c r="I12">
        <f>VLOOKUP($A$12,S004_ChanfreinageExt,5,FALSE) * $R$3</f>
        <v>150</v>
      </c>
      <c r="J12">
        <f>VLOOKUP($A$12,S004_ChanfreinageExt,4,FALSE)</f>
        <v>0.15000000596046448</v>
      </c>
      <c r="K12">
        <f>VLOOKUP($A$12,S004_ChanfreinageExt,3,FALSE)</f>
        <v>3</v>
      </c>
      <c r="L12">
        <f>ROUNDDOWN((1000*$I$12)/(PI()*$B$12),1)</f>
        <v>1290.4000000000001</v>
      </c>
      <c r="M12">
        <f>ROUNDDOWN(J12*K12*L12,1)</f>
        <v>580.6</v>
      </c>
      <c r="N12" s="577">
        <f>(((F12*1.33/M12)*G12*E12)+(G12*E12*0.08))*60</f>
        <v>28.39913882190837</v>
      </c>
      <c r="O12" t="s">
        <v>4394</v>
      </c>
      <c r="P12" t="s">
        <v>4394</v>
      </c>
      <c r="U12" s="125">
        <f>U11*(V10-U10)</f>
        <v>3620</v>
      </c>
      <c r="V12" s="125" t="s">
        <v>597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9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5"/>
  <sheetViews>
    <sheetView topLeftCell="FA1" workbookViewId="0">
      <selection activeCell="FM1" sqref="FM1:FN1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4314</v>
      </c>
      <c r="J2" t="s">
        <v>4315</v>
      </c>
      <c r="K2" t="s">
        <v>4316</v>
      </c>
      <c r="L2" t="s">
        <v>570</v>
      </c>
      <c r="M2" s="265" t="s">
        <v>4317</v>
      </c>
      <c r="O2" t="s">
        <v>4327</v>
      </c>
      <c r="P2" t="s">
        <v>4328</v>
      </c>
      <c r="Q2" t="s">
        <v>4314</v>
      </c>
      <c r="R2" t="s">
        <v>4315</v>
      </c>
      <c r="S2" t="s">
        <v>4316</v>
      </c>
      <c r="T2" t="s">
        <v>570</v>
      </c>
      <c r="U2" s="264" t="s">
        <v>4317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4318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4329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4295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4380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4107</v>
      </c>
      <c r="CW3" s="371">
        <v>3</v>
      </c>
      <c r="CX3" s="371">
        <v>2</v>
      </c>
      <c r="CY3" s="371">
        <v>0.10000000149011612</v>
      </c>
      <c r="CZ3" s="371">
        <v>20</v>
      </c>
      <c r="DA3" s="371"/>
      <c r="DB3" s="371" t="s">
        <v>559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1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4391</v>
      </c>
      <c r="FI3">
        <v>87</v>
      </c>
      <c r="FJ3">
        <v>2</v>
      </c>
      <c r="FK3">
        <v>0.15</v>
      </c>
      <c r="FL3">
        <v>140</v>
      </c>
      <c r="FN3" t="s">
        <v>4392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4319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4296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4110</v>
      </c>
      <c r="CW4" s="371">
        <v>6</v>
      </c>
      <c r="CX4" s="371">
        <v>3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4312</v>
      </c>
      <c r="FI4">
        <v>115</v>
      </c>
      <c r="FJ4">
        <v>2</v>
      </c>
      <c r="FK4">
        <v>0.15</v>
      </c>
      <c r="FL4">
        <v>140</v>
      </c>
      <c r="FN4" t="s">
        <v>4392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4320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4330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4297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4282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4289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4114</v>
      </c>
      <c r="CW5" s="371">
        <v>8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4313</v>
      </c>
      <c r="FI5">
        <v>150</v>
      </c>
      <c r="FJ5">
        <v>2</v>
      </c>
      <c r="FK5">
        <v>0.15</v>
      </c>
      <c r="FL5">
        <v>140</v>
      </c>
      <c r="FN5" t="s">
        <v>4392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4321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4331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4298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4287</v>
      </c>
      <c r="BW6" s="371" t="b">
        <v>1</v>
      </c>
      <c r="BX6" s="371" t="s">
        <v>4059</v>
      </c>
      <c r="BZ6" s="371" t="s">
        <v>4283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4289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4119</v>
      </c>
      <c r="CW6" s="371">
        <v>10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4322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4332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4299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4284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4294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4123</v>
      </c>
      <c r="CW7" s="371">
        <v>12</v>
      </c>
      <c r="CX7" s="371">
        <v>4</v>
      </c>
      <c r="CY7" s="371">
        <v>0.10000000149011612</v>
      </c>
      <c r="CZ7" s="371">
        <v>90</v>
      </c>
      <c r="DA7" s="371">
        <v>1.5</v>
      </c>
      <c r="DB7" s="371" t="s">
        <v>567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4323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4333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4300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4289</v>
      </c>
      <c r="BW8" s="371" t="b">
        <v>1</v>
      </c>
      <c r="BX8" s="371" t="s">
        <v>4059</v>
      </c>
      <c r="BZ8" s="371" t="s">
        <v>4285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4292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4260</v>
      </c>
      <c r="CW8" s="371">
        <v>16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4289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4334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4294</v>
      </c>
      <c r="BW9" s="371" t="b">
        <v>1</v>
      </c>
      <c r="BX9" s="371" t="s">
        <v>4059</v>
      </c>
      <c r="BZ9" s="371" t="s">
        <v>4286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4290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4264</v>
      </c>
      <c r="CW9" s="371">
        <v>18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4290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4324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4335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4292</v>
      </c>
      <c r="BW10" s="371" t="b">
        <v>1</v>
      </c>
      <c r="BX10" s="371" t="s">
        <v>4059</v>
      </c>
      <c r="CL10" s="371" t="s">
        <v>4290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4266</v>
      </c>
      <c r="CW10" s="371">
        <v>20</v>
      </c>
      <c r="CX10" s="371">
        <v>8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4325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4336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4290</v>
      </c>
      <c r="BW11" s="371" t="b">
        <v>1</v>
      </c>
      <c r="BX11" s="371" t="s">
        <v>4059</v>
      </c>
      <c r="CL11" s="371" t="s">
        <v>4291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4273</v>
      </c>
      <c r="CW11" s="371">
        <v>25</v>
      </c>
      <c r="CX11" s="371">
        <v>5</v>
      </c>
      <c r="CY11" s="371">
        <v>5.000000074505806E-2</v>
      </c>
      <c r="CZ11" s="371">
        <v>90</v>
      </c>
      <c r="DA11" s="371">
        <v>1</v>
      </c>
      <c r="DB11" s="371" t="s">
        <v>561</v>
      </c>
      <c r="DC11" s="371" t="b">
        <v>1</v>
      </c>
      <c r="DD11" s="371" t="b">
        <v>0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4326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4337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4287</v>
      </c>
      <c r="CW12" s="371">
        <v>32</v>
      </c>
      <c r="CX12" s="371">
        <v>3</v>
      </c>
      <c r="CY12" s="371">
        <v>0.20000000298023224</v>
      </c>
      <c r="CZ12" s="371">
        <v>200</v>
      </c>
      <c r="DA12" s="371">
        <v>1</v>
      </c>
      <c r="DB12" s="371" t="s">
        <v>563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4338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1" t="s">
        <v>4280</v>
      </c>
      <c r="CW13" s="371">
        <v>40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4339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1" t="s">
        <v>4289</v>
      </c>
      <c r="CW14" s="371">
        <v>50</v>
      </c>
      <c r="CX14" s="371">
        <v>5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4324</v>
      </c>
      <c r="P15" t="s">
        <v>4340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1" t="s">
        <v>4290</v>
      </c>
      <c r="CW15" s="371">
        <v>80</v>
      </c>
      <c r="CX15" s="371">
        <v>8</v>
      </c>
      <c r="CY15" s="371">
        <v>0.2</v>
      </c>
      <c r="CZ15" s="371">
        <v>200</v>
      </c>
      <c r="DA15" s="371">
        <v>2</v>
      </c>
      <c r="DB15" s="371" t="s">
        <v>566</v>
      </c>
      <c r="DC15" s="371" t="b">
        <v>1</v>
      </c>
      <c r="DD15" s="371" t="b">
        <v>1</v>
      </c>
      <c r="DE15" s="371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4324</v>
      </c>
      <c r="P16" t="s">
        <v>4341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CV16" s="371" t="s">
        <v>4290</v>
      </c>
      <c r="CW16" s="371">
        <v>80</v>
      </c>
      <c r="CX16" s="371">
        <v>4</v>
      </c>
      <c r="CY16" s="371">
        <v>0.20000000298023224</v>
      </c>
      <c r="CZ16" s="371">
        <v>200</v>
      </c>
      <c r="DA16" s="371">
        <v>1</v>
      </c>
      <c r="DB16" s="371" t="s">
        <v>563</v>
      </c>
      <c r="DC16" s="371" t="b">
        <v>1</v>
      </c>
      <c r="DD16" s="371" t="b">
        <v>1</v>
      </c>
      <c r="DE16" s="371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4324</v>
      </c>
      <c r="P17" t="s">
        <v>4342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4324</v>
      </c>
      <c r="P18" t="s">
        <v>4343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4324</v>
      </c>
      <c r="P19" t="s">
        <v>4344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4324</v>
      </c>
      <c r="P20" t="s">
        <v>4345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4324</v>
      </c>
      <c r="P21" t="s">
        <v>4346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4324</v>
      </c>
      <c r="P22" t="s">
        <v>4347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4324</v>
      </c>
      <c r="P23" t="s">
        <v>4324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4324</v>
      </c>
      <c r="P24" t="s">
        <v>4348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4324</v>
      </c>
      <c r="P25" t="s">
        <v>4349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4258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4324</v>
      </c>
      <c r="P26" t="s">
        <v>4350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4259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4324</v>
      </c>
      <c r="P27" t="s">
        <v>4351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4260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4324</v>
      </c>
      <c r="P28" t="s">
        <v>4352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4261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4324</v>
      </c>
      <c r="P29" t="s">
        <v>4353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4262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4324</v>
      </c>
      <c r="P30" t="s">
        <v>4354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4263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4324</v>
      </c>
      <c r="P31" t="s">
        <v>4355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4264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4324</v>
      </c>
      <c r="P32" t="s">
        <v>4356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4265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4324</v>
      </c>
      <c r="P33" t="s">
        <v>4357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4266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4324</v>
      </c>
      <c r="P34" t="s">
        <v>4358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4267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4324</v>
      </c>
      <c r="P35" t="s">
        <v>4359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4268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4324</v>
      </c>
      <c r="P36" t="s">
        <v>4360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4269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4324</v>
      </c>
      <c r="P37" t="s">
        <v>4361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4270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4324</v>
      </c>
      <c r="P38" t="s">
        <v>4362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4271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4324</v>
      </c>
      <c r="P39" t="s">
        <v>4363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4272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4324</v>
      </c>
      <c r="P40" t="s">
        <v>4364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4273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4324</v>
      </c>
      <c r="P41" t="s">
        <v>4365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4274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4324</v>
      </c>
      <c r="P42" t="s">
        <v>4366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4275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4324</v>
      </c>
      <c r="P43" t="s">
        <v>4367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4276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4324</v>
      </c>
      <c r="P44" t="s">
        <v>4368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4277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4324</v>
      </c>
      <c r="P45" t="s">
        <v>4369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4278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4324</v>
      </c>
      <c r="P46" t="s">
        <v>4370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4279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4324</v>
      </c>
      <c r="P47" t="s">
        <v>4371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4280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4324</v>
      </c>
      <c r="P48" t="s">
        <v>4372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4281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4324</v>
      </c>
      <c r="P49" t="s">
        <v>4373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37</v>
      </c>
      <c r="DR49" s="371" t="s">
        <v>4244</v>
      </c>
      <c r="DS49" s="371">
        <v>3</v>
      </c>
      <c r="DT49" s="371">
        <v>0.15000000596046448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4322</v>
      </c>
      <c r="P50" t="s">
        <v>4374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50</v>
      </c>
      <c r="DR50" s="371" t="s">
        <v>4282</v>
      </c>
      <c r="DS50" s="371">
        <v>3</v>
      </c>
      <c r="DT50" s="371">
        <v>0.15000000596046448</v>
      </c>
      <c r="DU50" s="371">
        <v>150</v>
      </c>
      <c r="DV50" s="371">
        <v>10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4322</v>
      </c>
      <c r="P51" t="s">
        <v>4375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53</v>
      </c>
      <c r="DR51" s="371" t="s">
        <v>4283</v>
      </c>
      <c r="DS51" s="371">
        <v>4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4322</v>
      </c>
      <c r="P52" t="s">
        <v>4376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60</v>
      </c>
      <c r="DR52" s="371" t="s">
        <v>4284</v>
      </c>
      <c r="DS52" s="371">
        <v>3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4322</v>
      </c>
      <c r="P53" t="s">
        <v>4377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70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4322</v>
      </c>
      <c r="P54" t="s">
        <v>4378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80</v>
      </c>
      <c r="DR54" s="371" t="s">
        <v>4286</v>
      </c>
      <c r="DS54" s="371">
        <v>3</v>
      </c>
      <c r="DT54" s="371">
        <v>0.5</v>
      </c>
      <c r="DU54" s="371">
        <v>150</v>
      </c>
      <c r="DV54" s="371">
        <v>8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4322</v>
      </c>
      <c r="P55" t="s">
        <v>4379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16</v>
      </c>
      <c r="DR55" s="371" t="s">
        <v>4260</v>
      </c>
      <c r="DS55" s="371">
        <v>2</v>
      </c>
      <c r="DT55" s="371">
        <v>0.30000001192092896</v>
      </c>
      <c r="DU55" s="371">
        <v>200</v>
      </c>
      <c r="DV55" s="371">
        <v>1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568</v>
      </c>
      <c r="EF55" s="224"/>
      <c r="EP55"/>
    </row>
    <row r="56" spans="15:146">
      <c r="O56" t="s">
        <v>4318</v>
      </c>
      <c r="P56" t="s">
        <v>4318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32</v>
      </c>
      <c r="DR56" s="371" t="s">
        <v>4287</v>
      </c>
      <c r="DS56" s="371">
        <v>4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4319</v>
      </c>
      <c r="P57" t="s">
        <v>4319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62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4320</v>
      </c>
      <c r="P58" t="s">
        <v>4320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40</v>
      </c>
      <c r="DR58" s="371" t="s">
        <v>4280</v>
      </c>
      <c r="DS58" s="371">
        <v>5</v>
      </c>
      <c r="DT58" s="371">
        <v>0.2</v>
      </c>
      <c r="DU58" s="371">
        <v>200</v>
      </c>
      <c r="DV58" s="371">
        <v>2</v>
      </c>
      <c r="DW58" s="371" t="b">
        <v>1</v>
      </c>
      <c r="DX58" s="371" t="b">
        <v>1</v>
      </c>
      <c r="DY58" s="371" t="b">
        <v>1</v>
      </c>
      <c r="DZ58" s="371" t="b">
        <v>0</v>
      </c>
      <c r="EA58" s="371" t="b">
        <v>1</v>
      </c>
      <c r="EB58" s="371" t="s">
        <v>4059</v>
      </c>
      <c r="EC58" s="371" t="s">
        <v>566</v>
      </c>
      <c r="EF58" s="224"/>
      <c r="EP58"/>
    </row>
    <row r="59" spans="15:146">
      <c r="O59" s="264" t="s">
        <v>4321</v>
      </c>
      <c r="P59" s="264" t="s">
        <v>4321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50</v>
      </c>
      <c r="DR59" s="371" t="s">
        <v>4289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4325</v>
      </c>
      <c r="P60" s="266" t="s">
        <v>4325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80</v>
      </c>
      <c r="DR60" s="371" t="s">
        <v>4290</v>
      </c>
      <c r="DS60" s="371">
        <v>8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4326</v>
      </c>
      <c r="P61" s="266" t="s">
        <v>4326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125</v>
      </c>
      <c r="DR61" s="371" t="s">
        <v>4291</v>
      </c>
      <c r="DS61" s="371">
        <v>8</v>
      </c>
      <c r="DT61" s="371">
        <v>0.20000000298023224</v>
      </c>
      <c r="DU61" s="371">
        <v>200</v>
      </c>
      <c r="DV61" s="371">
        <v>1.5</v>
      </c>
      <c r="DW61" s="371" t="b">
        <v>1</v>
      </c>
      <c r="DX61" s="371" t="b">
        <v>1</v>
      </c>
      <c r="DY61" s="371" t="b">
        <v>0</v>
      </c>
      <c r="DZ61" s="371" t="b">
        <v>0</v>
      </c>
      <c r="EA61" s="371" t="b">
        <v>0</v>
      </c>
      <c r="EB61" s="371" t="s">
        <v>4059</v>
      </c>
      <c r="EC61" s="371" t="s">
        <v>566</v>
      </c>
      <c r="EF61" s="224"/>
      <c r="EP61"/>
    </row>
    <row r="62" spans="15:146">
      <c r="DQ62" s="371">
        <v>16</v>
      </c>
      <c r="DR62" s="371" t="s">
        <v>4260</v>
      </c>
      <c r="DS62" s="371">
        <v>2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0</v>
      </c>
      <c r="DY62" s="371" t="b">
        <v>0</v>
      </c>
      <c r="DZ62" s="371" t="b">
        <v>1</v>
      </c>
      <c r="EA62" s="371" t="b">
        <v>0</v>
      </c>
      <c r="EB62" s="371" t="s">
        <v>4059</v>
      </c>
      <c r="EC62" s="371" t="s">
        <v>562</v>
      </c>
      <c r="EF62" s="224"/>
      <c r="EP62"/>
    </row>
    <row r="63" spans="15:146">
      <c r="DQ63" s="371">
        <v>20</v>
      </c>
      <c r="DR63" s="371" t="s">
        <v>4266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25</v>
      </c>
      <c r="DR64" s="371" t="s">
        <v>4273</v>
      </c>
      <c r="DS64" s="371">
        <v>3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40</v>
      </c>
      <c r="DR65" s="371" t="s">
        <v>4280</v>
      </c>
      <c r="DS65" s="371">
        <v>4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1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50</v>
      </c>
      <c r="DR66" s="371" t="s">
        <v>4289</v>
      </c>
      <c r="DS66" s="371">
        <v>5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63</v>
      </c>
      <c r="DR67" s="371" t="s">
        <v>4292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16</v>
      </c>
      <c r="DR68" s="371" t="s">
        <v>4260</v>
      </c>
      <c r="DS68" s="371">
        <v>8</v>
      </c>
      <c r="DT68" s="371">
        <v>5.000000074505806E-2</v>
      </c>
      <c r="DU68" s="371">
        <v>90</v>
      </c>
      <c r="DV68" s="371">
        <v>1</v>
      </c>
      <c r="DW68" s="371" t="b">
        <v>0</v>
      </c>
      <c r="DX68" s="371" t="b">
        <v>0</v>
      </c>
      <c r="DY68" s="371" t="b">
        <v>1</v>
      </c>
      <c r="DZ68" s="371" t="b">
        <v>0</v>
      </c>
      <c r="EA68" s="371" t="b">
        <v>0</v>
      </c>
      <c r="EB68" s="371" t="s">
        <v>4059</v>
      </c>
      <c r="EC68" s="371" t="s">
        <v>561</v>
      </c>
      <c r="EF68" s="224"/>
      <c r="EP68"/>
    </row>
    <row r="69" spans="121:146">
      <c r="DQ69" s="371">
        <v>18</v>
      </c>
      <c r="DR69" s="371" t="s">
        <v>4264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20</v>
      </c>
      <c r="DR70" s="371" t="s">
        <v>4266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25</v>
      </c>
      <c r="DR71" s="371" t="s">
        <v>4273</v>
      </c>
      <c r="DS71" s="371">
        <v>5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16</v>
      </c>
      <c r="DR72" s="371" t="s">
        <v>4293</v>
      </c>
      <c r="DS72" s="371">
        <v>4</v>
      </c>
      <c r="DT72" s="371">
        <v>0.15000000596046448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0</v>
      </c>
      <c r="DZ72" s="371" t="b">
        <v>0</v>
      </c>
      <c r="EA72" s="371" t="b">
        <v>0</v>
      </c>
      <c r="EB72" s="371" t="s">
        <v>4059</v>
      </c>
      <c r="EC72" s="371" t="s">
        <v>569</v>
      </c>
      <c r="EF72" s="224"/>
      <c r="EP72"/>
    </row>
    <row r="73" spans="121:146">
      <c r="DQ73" s="371">
        <v>32</v>
      </c>
      <c r="DR73" s="371" t="s">
        <v>4287</v>
      </c>
      <c r="DS73" s="371">
        <v>3</v>
      </c>
      <c r="DT73" s="371">
        <v>0.20000000298023224</v>
      </c>
      <c r="DU73" s="371">
        <v>200</v>
      </c>
      <c r="DV73" s="371">
        <v>1</v>
      </c>
      <c r="DW73" s="371" t="b">
        <v>1</v>
      </c>
      <c r="DX73" s="371" t="b">
        <v>0</v>
      </c>
      <c r="DY73" s="371" t="b">
        <v>1</v>
      </c>
      <c r="DZ73" s="371" t="b">
        <v>1</v>
      </c>
      <c r="EA73" s="371" t="b">
        <v>0</v>
      </c>
      <c r="EB73" s="371" t="s">
        <v>4059</v>
      </c>
      <c r="EC73" s="371" t="s">
        <v>563</v>
      </c>
      <c r="EF73" s="224"/>
      <c r="EP73"/>
    </row>
    <row r="74" spans="121:146">
      <c r="DQ74" s="371">
        <v>80</v>
      </c>
      <c r="DR74" s="371" t="s">
        <v>4290</v>
      </c>
      <c r="DS74" s="371">
        <v>4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32</v>
      </c>
      <c r="DR75" s="371" t="s">
        <v>4287</v>
      </c>
      <c r="DS75" s="371">
        <v>3</v>
      </c>
      <c r="DT75" s="371">
        <v>0.20000000298023224</v>
      </c>
      <c r="DU75" s="371">
        <v>200</v>
      </c>
      <c r="DV75" s="371">
        <v>1.5</v>
      </c>
      <c r="DW75" s="371" t="b">
        <v>1</v>
      </c>
      <c r="DX75" s="371" t="b">
        <v>0</v>
      </c>
      <c r="DY75" s="371" t="b">
        <v>0</v>
      </c>
      <c r="DZ75" s="371" t="b">
        <v>0</v>
      </c>
      <c r="EA75" s="371" t="b">
        <v>0</v>
      </c>
      <c r="EB75" s="371" t="s">
        <v>4059</v>
      </c>
      <c r="EC75" s="371" t="s">
        <v>564</v>
      </c>
      <c r="EF75" s="224"/>
      <c r="EP75"/>
    </row>
    <row r="76" spans="121:146">
      <c r="DQ76" s="371">
        <v>52</v>
      </c>
      <c r="DR76" s="371" t="s">
        <v>4294</v>
      </c>
      <c r="DS76" s="371">
        <v>5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1</v>
      </c>
      <c r="DY76" s="371" t="b">
        <v>0</v>
      </c>
      <c r="DZ76" s="371" t="b">
        <v>1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80</v>
      </c>
      <c r="DR77" s="371" t="s">
        <v>4290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0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51</v>
      </c>
      <c r="DR78" s="371" t="s">
        <v>4295</v>
      </c>
      <c r="DS78" s="371">
        <v>1</v>
      </c>
      <c r="DT78" s="371">
        <v>7.0000000298023224E-2</v>
      </c>
      <c r="DU78" s="371">
        <v>250</v>
      </c>
      <c r="DV78" s="371"/>
      <c r="DW78" s="371" t="b">
        <v>0</v>
      </c>
      <c r="DX78" s="371" t="b">
        <v>0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168</v>
      </c>
      <c r="EF78" s="224"/>
      <c r="EP78"/>
    </row>
    <row r="79" spans="121:146">
      <c r="DQ79" s="371">
        <v>65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86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115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144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164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6</v>
      </c>
      <c r="DR84" s="371" t="s">
        <v>4110</v>
      </c>
      <c r="DS84" s="371">
        <v>3</v>
      </c>
      <c r="DT84" s="371">
        <v>0.10000000149011612</v>
      </c>
      <c r="DU84" s="371">
        <v>90</v>
      </c>
      <c r="DV84" s="371">
        <v>1.5</v>
      </c>
      <c r="DW84" s="371" t="b">
        <v>0</v>
      </c>
      <c r="DX84" s="371" t="b">
        <v>0</v>
      </c>
      <c r="DY84" s="371" t="b">
        <v>1</v>
      </c>
      <c r="DZ84" s="371" t="b">
        <v>0</v>
      </c>
      <c r="EA84" s="371" t="b">
        <v>1</v>
      </c>
      <c r="EB84" s="371" t="s">
        <v>4059</v>
      </c>
      <c r="EC84" s="371" t="s">
        <v>567</v>
      </c>
      <c r="EF84" s="224"/>
      <c r="EP84"/>
    </row>
    <row r="85" spans="121:146">
      <c r="DQ85" s="371">
        <v>8</v>
      </c>
      <c r="DR85" s="371" t="s">
        <v>4114</v>
      </c>
      <c r="DS85" s="371">
        <v>4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10</v>
      </c>
      <c r="DR86" s="371" t="s">
        <v>4119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12</v>
      </c>
      <c r="DR87" s="371" t="s">
        <v>4123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4</v>
      </c>
      <c r="DR88" s="371" t="s">
        <v>4301</v>
      </c>
      <c r="DS88" s="371">
        <v>1</v>
      </c>
      <c r="DT88" s="371">
        <v>0.7</v>
      </c>
      <c r="DU88" s="371">
        <v>20</v>
      </c>
      <c r="DV88" s="371"/>
      <c r="DW88" s="371" t="b">
        <v>0</v>
      </c>
      <c r="DX88" s="371" t="b">
        <v>0</v>
      </c>
      <c r="DY88" s="371" t="b">
        <v>0</v>
      </c>
      <c r="DZ88" s="371" t="b">
        <v>0</v>
      </c>
      <c r="EA88" s="371" t="b">
        <v>0</v>
      </c>
      <c r="EB88" s="371" t="s">
        <v>4059</v>
      </c>
      <c r="EC88" s="371" t="s">
        <v>505</v>
      </c>
      <c r="EF88" s="224"/>
      <c r="EP88"/>
    </row>
    <row r="89" spans="121:146">
      <c r="DQ89" s="371">
        <v>5</v>
      </c>
      <c r="DR89" s="371" t="s">
        <v>4302</v>
      </c>
      <c r="DS89" s="371">
        <v>1</v>
      </c>
      <c r="DT89" s="371">
        <v>0.8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6</v>
      </c>
      <c r="DR90" s="371" t="s">
        <v>4303</v>
      </c>
      <c r="DS90" s="371">
        <v>1</v>
      </c>
      <c r="DT90" s="371">
        <v>1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8</v>
      </c>
      <c r="DR91" s="371" t="s">
        <v>4304</v>
      </c>
      <c r="DS91" s="371">
        <v>1</v>
      </c>
      <c r="DT91" s="371">
        <v>1.2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10</v>
      </c>
      <c r="DR92" s="371" t="s">
        <v>4305</v>
      </c>
      <c r="DS92" s="371">
        <v>1</v>
      </c>
      <c r="DT92" s="371">
        <v>1.5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12</v>
      </c>
      <c r="DR93" s="371" t="s">
        <v>4306</v>
      </c>
      <c r="DS93" s="371">
        <v>1</v>
      </c>
      <c r="DT93" s="371">
        <v>1.8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14</v>
      </c>
      <c r="DR94" s="371" t="s">
        <v>4307</v>
      </c>
      <c r="DS94" s="371">
        <v>1</v>
      </c>
      <c r="DT94" s="371">
        <v>2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16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20</v>
      </c>
      <c r="DR96" s="371" t="s">
        <v>4309</v>
      </c>
      <c r="DS96" s="371">
        <v>1</v>
      </c>
      <c r="DT96" s="371">
        <v>2.5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27</v>
      </c>
      <c r="DR97" s="371" t="s">
        <v>4310</v>
      </c>
      <c r="DS97" s="371">
        <v>1</v>
      </c>
      <c r="DT97" s="371">
        <v>3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6</v>
      </c>
      <c r="DR98" s="371" t="s">
        <v>4303</v>
      </c>
      <c r="DS98" s="371"/>
      <c r="DT98" s="371">
        <v>1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548</v>
      </c>
      <c r="EF98" s="224"/>
      <c r="EP98"/>
    </row>
    <row r="99" spans="121:146">
      <c r="DQ99" s="371">
        <v>8</v>
      </c>
      <c r="DR99" s="371" t="s">
        <v>4304</v>
      </c>
      <c r="DS99" s="371"/>
      <c r="DT99" s="371">
        <v>1.25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10</v>
      </c>
      <c r="DR100" s="371" t="s">
        <v>4305</v>
      </c>
      <c r="DS100" s="371"/>
      <c r="DT100" s="371">
        <v>1.5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12</v>
      </c>
      <c r="DR101" s="371" t="s">
        <v>4306</v>
      </c>
      <c r="DS101" s="371"/>
      <c r="DT101" s="371">
        <v>1.75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14</v>
      </c>
      <c r="DR102" s="371" t="s">
        <v>4307</v>
      </c>
      <c r="DS102" s="371"/>
      <c r="DT102" s="371">
        <v>2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87.5</v>
      </c>
      <c r="DR103" s="371" t="s">
        <v>4311</v>
      </c>
      <c r="DS103" s="371">
        <v>2</v>
      </c>
      <c r="DT103" s="371">
        <v>0.15</v>
      </c>
      <c r="DU103" s="371">
        <v>140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4250</v>
      </c>
      <c r="EF103" s="224"/>
    </row>
    <row r="104" spans="121:146">
      <c r="DQ104" s="371">
        <v>115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1">
        <v>150</v>
      </c>
      <c r="DR105" s="371" t="s">
        <v>4313</v>
      </c>
      <c r="DS105" s="371">
        <v>2</v>
      </c>
      <c r="DT105" s="371">
        <v>0.15</v>
      </c>
      <c r="DU105" s="371">
        <v>140</v>
      </c>
      <c r="DV105" s="371"/>
      <c r="DW105" s="371" t="b">
        <v>0</v>
      </c>
      <c r="DX105" s="371" t="b">
        <v>0</v>
      </c>
      <c r="DY105" s="371" t="b">
        <v>0</v>
      </c>
      <c r="DZ105" s="371" t="b">
        <v>0</v>
      </c>
      <c r="EA105" s="371" t="b">
        <v>0</v>
      </c>
      <c r="EB105" s="371" t="s">
        <v>4059</v>
      </c>
      <c r="EC105" s="371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0" t="s">
        <v>528</v>
      </c>
      <c r="D1" s="420"/>
      <c r="E1" s="420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1"/>
      <c r="D9" s="421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2"/>
      <c r="D16" s="422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3" t="s">
        <v>5</v>
      </c>
      <c r="D1" s="423"/>
      <c r="E1" s="423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4" t="s">
        <v>0</v>
      </c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0" t="s">
        <v>6</v>
      </c>
      <c r="D1" s="420"/>
      <c r="E1" s="420"/>
      <c r="F1" s="420"/>
      <c r="G1" s="420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5">
        <f>C9+(2.5*D9)</f>
        <v>0</v>
      </c>
      <c r="D12" s="426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7" t="str">
        <f>IF(S18,"Matière inapte",CONCATENATE(P20," Ok"))</f>
        <v>Classe 1 Ok</v>
      </c>
      <c r="D15" s="427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0" t="s">
        <v>22</v>
      </c>
      <c r="C1" s="420"/>
      <c r="D1" s="420"/>
      <c r="E1" s="420"/>
      <c r="F1" s="420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8" t="str">
        <f>IF(D10&lt;0,"Nakamura OK","Nakamura NON acceptable")</f>
        <v>Nakamura OK</v>
      </c>
      <c r="C13" s="428"/>
      <c r="D13" s="428"/>
      <c r="E13" s="428"/>
      <c r="F13" s="428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29" t="s">
        <v>27</v>
      </c>
      <c r="E2" s="429"/>
      <c r="F2" s="429"/>
      <c r="G2" s="429"/>
    </row>
    <row r="3" spans="2:16" ht="20.25" thickBot="1">
      <c r="D3" s="420" t="s">
        <v>28</v>
      </c>
      <c r="E3" s="420"/>
      <c r="F3" s="420"/>
      <c r="G3" s="420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0" t="s">
        <v>35</v>
      </c>
      <c r="H11" s="430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1" t="str">
        <f>VLOOKUP(E12,O9:P13,2)</f>
        <v>Excellent</v>
      </c>
      <c r="H12" s="431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1" t="str">
        <f>VLOOKUP(E14,O9:P13,2)</f>
        <v>Excellent</v>
      </c>
      <c r="H14" s="431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400" t="s">
        <v>55</v>
      </c>
      <c r="C2" s="400"/>
      <c r="D2" s="400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400" t="s">
        <v>62</v>
      </c>
      <c r="C19" s="400"/>
      <c r="D19" s="400"/>
      <c r="E19" s="400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400" t="s">
        <v>445</v>
      </c>
      <c r="C2" s="400"/>
      <c r="D2" s="400"/>
      <c r="E2" s="400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2" t="s">
        <v>67</v>
      </c>
      <c r="G10" s="433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400" t="s">
        <v>62</v>
      </c>
      <c r="C19" s="400"/>
      <c r="D19" s="400"/>
      <c r="E19" s="400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400" t="str">
        <f>CONCATENATE("Liste d'outillage pour la machine:",C2)</f>
        <v>Liste d'outillage pour la machine:ZV45</v>
      </c>
      <c r="D1" s="400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4" t="s">
        <v>608</v>
      </c>
      <c r="D1" s="400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400" t="s">
        <v>513</v>
      </c>
      <c r="D1" s="400"/>
      <c r="E1" s="400"/>
      <c r="F1" s="400"/>
      <c r="G1" s="400"/>
    </row>
    <row r="2" spans="3:14" ht="15.75" thickTop="1"/>
    <row r="3" spans="3:14" ht="15.75" thickBot="1"/>
    <row r="4" spans="3:14" ht="24" thickBot="1">
      <c r="F4" s="435" t="s">
        <v>516</v>
      </c>
      <c r="G4" s="436"/>
      <c r="H4" s="437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82">
        <v>41989.615844907406</v>
      </c>
      <c r="K2" s="482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2" t="s">
        <v>503</v>
      </c>
      <c r="B4" s="492"/>
      <c r="C4" s="492"/>
      <c r="D4" s="493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94">
        <f>IF(K8&lt;=0,X30,X31)</f>
        <v>0.94764012244017015</v>
      </c>
      <c r="B6" s="483">
        <f>IF(K8&lt;=0,W30,W31)</f>
        <v>0.69260345855285776</v>
      </c>
      <c r="C6" s="486">
        <f>IF(K8&lt;=0,V30,V31)</f>
        <v>0.24805151309407492</v>
      </c>
      <c r="D6" s="147" t="s">
        <v>462</v>
      </c>
      <c r="E6" s="489" t="s">
        <v>463</v>
      </c>
      <c r="F6" s="448" t="s">
        <v>464</v>
      </c>
      <c r="G6" s="449"/>
      <c r="H6" s="449"/>
      <c r="I6" s="450"/>
      <c r="J6" s="456" t="s">
        <v>463</v>
      </c>
      <c r="K6" s="457"/>
      <c r="L6" s="453" t="str">
        <f>CONCATENATE("Quantité (max:",U11*V11,")")</f>
        <v>Quantité (max:10)</v>
      </c>
      <c r="M6" s="454"/>
      <c r="N6" s="448" t="s">
        <v>455</v>
      </c>
      <c r="O6" s="449"/>
      <c r="P6" s="449"/>
      <c r="Q6" s="45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95"/>
      <c r="B7" s="484"/>
      <c r="C7" s="487"/>
      <c r="D7" s="471">
        <v>1</v>
      </c>
      <c r="E7" s="490"/>
      <c r="F7" s="148" t="s">
        <v>1</v>
      </c>
      <c r="G7" s="149" t="s">
        <v>2</v>
      </c>
      <c r="H7" s="473" t="s">
        <v>469</v>
      </c>
      <c r="I7" s="474"/>
      <c r="J7" s="148" t="s">
        <v>470</v>
      </c>
      <c r="K7" s="150" t="s">
        <v>471</v>
      </c>
      <c r="L7" s="440">
        <v>1</v>
      </c>
      <c r="M7" s="441"/>
      <c r="N7" s="475" t="s">
        <v>480</v>
      </c>
      <c r="O7" s="476"/>
      <c r="P7" s="477" t="s">
        <v>481</v>
      </c>
      <c r="Q7" s="474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96"/>
      <c r="B8" s="485"/>
      <c r="C8" s="488"/>
      <c r="D8" s="472"/>
      <c r="E8" s="491"/>
      <c r="F8" s="154">
        <v>6000</v>
      </c>
      <c r="G8" s="154">
        <v>2500</v>
      </c>
      <c r="H8" s="480">
        <f>G8-V8</f>
        <v>1478</v>
      </c>
      <c r="I8" s="481"/>
      <c r="J8" s="154">
        <v>1000</v>
      </c>
      <c r="K8" s="154"/>
      <c r="N8" s="478">
        <v>11</v>
      </c>
      <c r="O8" s="479"/>
      <c r="P8" s="451">
        <v>10</v>
      </c>
      <c r="Q8" s="452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53" t="s">
        <v>589</v>
      </c>
      <c r="I9" s="454"/>
      <c r="J9" s="458" t="s">
        <v>477</v>
      </c>
      <c r="K9" s="459"/>
      <c r="N9" s="165"/>
      <c r="O9" s="165"/>
      <c r="P9" s="165"/>
      <c r="Q9" s="165"/>
      <c r="R9" s="445" t="s">
        <v>477</v>
      </c>
      <c r="S9" s="446"/>
      <c r="T9" s="447"/>
      <c r="U9" s="455" t="s">
        <v>478</v>
      </c>
      <c r="V9" s="455"/>
      <c r="W9" s="455"/>
      <c r="X9" s="455"/>
      <c r="Y9" s="165"/>
    </row>
    <row r="10" spans="1:27" ht="19.5" thickBot="1">
      <c r="A10"/>
      <c r="D10" s="166">
        <v>1</v>
      </c>
      <c r="E10" s="167"/>
      <c r="H10" s="480">
        <f>D7*H8</f>
        <v>1478</v>
      </c>
      <c r="I10" s="481"/>
      <c r="J10" s="438">
        <f>IF(K8&gt;0,1/SQRT(2)*K8,0)</f>
        <v>0</v>
      </c>
      <c r="K10" s="43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42">
        <f>(L7*POWER(J10,2))/1000000</f>
        <v>0</v>
      </c>
      <c r="S10" s="443"/>
      <c r="T10" s="44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55" t="s">
        <v>479</v>
      </c>
      <c r="V12" s="455"/>
      <c r="W12" s="455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</row>
    <row r="15" spans="1:2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</row>
    <row r="16" spans="1:2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U16" s="151" t="s">
        <v>532</v>
      </c>
      <c r="V16" s="151" t="s">
        <v>533</v>
      </c>
      <c r="W16" s="151" t="s">
        <v>534</v>
      </c>
    </row>
    <row r="17" spans="2:25" ht="15.75" thickBot="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U18" s="151" t="s">
        <v>535</v>
      </c>
      <c r="V18" s="151" t="s">
        <v>536</v>
      </c>
      <c r="W18" s="151" t="s">
        <v>537</v>
      </c>
    </row>
    <row r="19" spans="2:25" ht="15.75" thickBot="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6" t="s">
        <v>465</v>
      </c>
      <c r="P33" s="457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82">
        <v>41990.334930555553</v>
      </c>
      <c r="K2" s="482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511" t="s">
        <v>502</v>
      </c>
      <c r="B4" s="511"/>
      <c r="C4" s="511"/>
      <c r="D4" s="512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94">
        <f>IF(AND(L8&gt;0,M8&gt;0),X31,X30)</f>
        <v>0.72</v>
      </c>
      <c r="B6" s="494">
        <f>IF(AND(L8&gt;0,M8&gt;0),W31,W30)</f>
        <v>0.47368421052631582</v>
      </c>
      <c r="C6" s="513">
        <f>IF(AND(L8&gt;0,M8&gt;0),V31,V30)</f>
        <v>0.21523490635136544</v>
      </c>
      <c r="D6" s="147" t="s">
        <v>462</v>
      </c>
      <c r="E6" s="516" t="s">
        <v>487</v>
      </c>
      <c r="F6" s="448" t="s">
        <v>464</v>
      </c>
      <c r="G6" s="449"/>
      <c r="H6" s="449"/>
      <c r="I6" s="450"/>
      <c r="J6" s="456" t="s">
        <v>488</v>
      </c>
      <c r="K6" s="457"/>
      <c r="L6" s="456" t="s">
        <v>489</v>
      </c>
      <c r="M6" s="457"/>
      <c r="N6" s="456" t="s">
        <v>455</v>
      </c>
      <c r="O6" s="457"/>
      <c r="P6" s="457"/>
      <c r="Q6" s="51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95"/>
      <c r="B7" s="495"/>
      <c r="C7" s="514"/>
      <c r="D7" s="471">
        <v>1</v>
      </c>
      <c r="E7" s="517"/>
      <c r="F7" s="175" t="s">
        <v>1</v>
      </c>
      <c r="G7" s="149" t="s">
        <v>2</v>
      </c>
      <c r="H7" s="473" t="s">
        <v>469</v>
      </c>
      <c r="I7" s="474"/>
      <c r="J7" s="175" t="s">
        <v>1</v>
      </c>
      <c r="K7" s="149" t="s">
        <v>2</v>
      </c>
      <c r="L7" s="175" t="s">
        <v>1</v>
      </c>
      <c r="M7" s="149" t="s">
        <v>2</v>
      </c>
      <c r="N7" s="475" t="s">
        <v>493</v>
      </c>
      <c r="O7" s="476"/>
      <c r="P7" s="477" t="s">
        <v>481</v>
      </c>
      <c r="Q7" s="497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96"/>
      <c r="B8" s="496"/>
      <c r="C8" s="515"/>
      <c r="D8" s="472"/>
      <c r="E8" s="518"/>
      <c r="F8" s="154">
        <v>3000</v>
      </c>
      <c r="G8" s="154">
        <v>1500</v>
      </c>
      <c r="H8" s="480">
        <f>G8-V8</f>
        <v>494</v>
      </c>
      <c r="I8" s="481"/>
      <c r="J8" s="154">
        <v>1575</v>
      </c>
      <c r="K8" s="176">
        <v>40</v>
      </c>
      <c r="L8" s="154"/>
      <c r="M8" s="154"/>
      <c r="N8" s="498">
        <v>11</v>
      </c>
      <c r="O8" s="479"/>
      <c r="P8" s="451">
        <v>10</v>
      </c>
      <c r="Q8" s="452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53" t="s">
        <v>589</v>
      </c>
      <c r="I9" s="454"/>
      <c r="J9" s="453" t="str">
        <f>CONCATENATE("Quantité (max:",U11*V11,")")</f>
        <v>Quantité (max:29)</v>
      </c>
      <c r="K9" s="454"/>
      <c r="N9" s="125"/>
      <c r="O9" s="125"/>
      <c r="P9" s="125"/>
      <c r="Q9" s="125"/>
      <c r="R9" s="241"/>
      <c r="S9" s="241">
        <f>S8*(1-D10)</f>
        <v>0</v>
      </c>
      <c r="T9" s="241"/>
      <c r="U9" s="504" t="s">
        <v>478</v>
      </c>
      <c r="V9" s="504"/>
      <c r="W9" s="504"/>
      <c r="X9" s="504"/>
      <c r="Y9" s="125"/>
      <c r="Z9" s="125"/>
      <c r="AA9" s="125"/>
    </row>
    <row r="10" spans="1:27" ht="19.5" thickBot="1">
      <c r="A10"/>
      <c r="D10" s="166">
        <v>1</v>
      </c>
      <c r="E10" s="170"/>
      <c r="H10" s="480">
        <f>D7*H8</f>
        <v>494</v>
      </c>
      <c r="I10" s="481"/>
      <c r="J10" s="502">
        <v>20</v>
      </c>
      <c r="K10" s="503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4" t="s">
        <v>492</v>
      </c>
      <c r="V12" s="504"/>
      <c r="W12" s="504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499" t="s">
        <v>485</v>
      </c>
      <c r="C14" s="500"/>
      <c r="D14" s="500"/>
      <c r="E14" s="500"/>
      <c r="F14" s="500"/>
      <c r="G14" s="500" t="s">
        <v>486</v>
      </c>
      <c r="H14" s="500"/>
      <c r="I14" s="500"/>
      <c r="J14" s="500"/>
      <c r="K14" s="500"/>
      <c r="L14" s="500"/>
      <c r="M14" s="50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08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5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08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5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08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5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08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5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08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5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08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5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08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5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08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5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08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5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08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08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08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08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08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5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08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5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09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7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5" t="s">
        <v>491</v>
      </c>
      <c r="O33" s="506"/>
      <c r="P33" s="506"/>
      <c r="Q33" s="507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82"/>
      <c r="K2" s="482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92" t="s">
        <v>500</v>
      </c>
      <c r="B4" s="492"/>
      <c r="C4" s="492"/>
      <c r="D4" s="493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6">
        <f>X30</f>
        <v>0.95833333333333337</v>
      </c>
      <c r="B6" s="526">
        <f>W30</f>
        <v>0.75822050290135401</v>
      </c>
      <c r="C6" s="529">
        <f>V30</f>
        <v>7.1863734746080543E-2</v>
      </c>
      <c r="D6" s="147" t="s">
        <v>462</v>
      </c>
      <c r="E6" s="530" t="s">
        <v>494</v>
      </c>
      <c r="F6" s="448" t="s">
        <v>464</v>
      </c>
      <c r="G6" s="449"/>
      <c r="H6" s="449"/>
      <c r="I6" s="450"/>
      <c r="J6" s="456" t="s">
        <v>481</v>
      </c>
      <c r="K6" s="457"/>
      <c r="L6" s="453" t="str">
        <f>CONCATENATE("Quantité (max:",U11*V11,")")</f>
        <v>Quantité (max:30)</v>
      </c>
      <c r="M6" s="454"/>
      <c r="N6" s="448" t="s">
        <v>455</v>
      </c>
      <c r="O6" s="449"/>
      <c r="P6" s="449"/>
      <c r="Q6" s="450"/>
      <c r="R6" s="448" t="s">
        <v>466</v>
      </c>
      <c r="S6" s="449"/>
      <c r="T6" s="450"/>
      <c r="U6" s="456" t="s">
        <v>467</v>
      </c>
      <c r="V6" s="457"/>
      <c r="W6" s="510"/>
      <c r="X6" s="456" t="s">
        <v>468</v>
      </c>
      <c r="Y6" s="457"/>
      <c r="Z6" s="510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7"/>
      <c r="B7" s="527"/>
      <c r="C7" s="487"/>
      <c r="D7" s="471">
        <v>1</v>
      </c>
      <c r="E7" s="531"/>
      <c r="F7" s="182" t="s">
        <v>1</v>
      </c>
      <c r="G7" s="183" t="s">
        <v>2</v>
      </c>
      <c r="H7" s="473" t="s">
        <v>469</v>
      </c>
      <c r="I7" s="474"/>
      <c r="J7" s="184" t="s">
        <v>1</v>
      </c>
      <c r="K7" s="185" t="s">
        <v>2</v>
      </c>
      <c r="L7" s="440">
        <v>2</v>
      </c>
      <c r="M7" s="523"/>
      <c r="N7" s="475" t="s">
        <v>480</v>
      </c>
      <c r="O7" s="476"/>
      <c r="P7" s="477" t="s">
        <v>481</v>
      </c>
      <c r="Q7" s="497"/>
      <c r="R7" s="524" t="s">
        <v>474</v>
      </c>
      <c r="S7" s="525"/>
      <c r="T7" s="474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8"/>
      <c r="B8" s="528"/>
      <c r="C8" s="488"/>
      <c r="D8" s="472"/>
      <c r="E8" s="532"/>
      <c r="F8" s="186">
        <v>6000</v>
      </c>
      <c r="G8" s="186">
        <v>2000</v>
      </c>
      <c r="H8" s="480">
        <f>G8-V8</f>
        <v>1479</v>
      </c>
      <c r="I8" s="481"/>
      <c r="J8" s="217">
        <v>1000</v>
      </c>
      <c r="K8" s="187">
        <v>500</v>
      </c>
      <c r="N8" s="478">
        <v>11</v>
      </c>
      <c r="O8" s="479"/>
      <c r="P8" s="451">
        <v>10</v>
      </c>
      <c r="Q8" s="452"/>
      <c r="R8" s="520">
        <f>(J8*K8)/2/1000000*L7</f>
        <v>0.5</v>
      </c>
      <c r="S8" s="521"/>
      <c r="T8" s="522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19" t="s">
        <v>478</v>
      </c>
      <c r="V9" s="519"/>
      <c r="W9" s="519"/>
      <c r="X9" s="519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0">
        <f>D7*H8</f>
        <v>1479</v>
      </c>
      <c r="I10" s="481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5" t="s">
        <v>491</v>
      </c>
      <c r="P38" s="506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82"/>
      <c r="K2" s="482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511" t="s">
        <v>501</v>
      </c>
      <c r="B4" s="511"/>
      <c r="C4" s="511"/>
      <c r="D4" s="512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6">
        <f>1-(R8/AA8)</f>
        <v>0.9916666666666667</v>
      </c>
      <c r="B6" s="526">
        <f>1-(R8/X10)</f>
        <v>0.93849938499384988</v>
      </c>
      <c r="C6" s="529">
        <f>1-(R8/W8)</f>
        <v>0.46240721148470232</v>
      </c>
      <c r="D6" s="147" t="s">
        <v>462</v>
      </c>
      <c r="E6" s="530" t="s">
        <v>497</v>
      </c>
      <c r="F6" s="448" t="s">
        <v>464</v>
      </c>
      <c r="G6" s="449"/>
      <c r="H6" s="449"/>
      <c r="I6" s="450"/>
      <c r="J6" s="456" t="s">
        <v>481</v>
      </c>
      <c r="K6" s="457"/>
      <c r="L6" s="456" t="s">
        <v>491</v>
      </c>
      <c r="M6" s="457"/>
      <c r="N6" s="456" t="s">
        <v>455</v>
      </c>
      <c r="O6" s="457"/>
      <c r="P6" s="457"/>
      <c r="Q6" s="510"/>
      <c r="R6" s="448" t="s">
        <v>466</v>
      </c>
      <c r="S6" s="449"/>
      <c r="T6" s="450"/>
      <c r="U6" s="456" t="s">
        <v>467</v>
      </c>
      <c r="V6" s="457"/>
      <c r="W6" s="510"/>
      <c r="X6" s="456" t="s">
        <v>467</v>
      </c>
      <c r="Y6" s="457"/>
      <c r="Z6" s="510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7"/>
      <c r="B7" s="527"/>
      <c r="C7" s="487"/>
      <c r="D7" s="471">
        <v>1</v>
      </c>
      <c r="E7" s="531"/>
      <c r="F7" s="182" t="s">
        <v>1</v>
      </c>
      <c r="G7" s="183" t="s">
        <v>2</v>
      </c>
      <c r="H7" s="477" t="s">
        <v>469</v>
      </c>
      <c r="I7" s="474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5" t="s">
        <v>480</v>
      </c>
      <c r="O7" s="476"/>
      <c r="P7" s="477" t="s">
        <v>481</v>
      </c>
      <c r="Q7" s="497"/>
      <c r="R7" s="537" t="s">
        <v>474</v>
      </c>
      <c r="S7" s="538"/>
      <c r="T7" s="539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8"/>
      <c r="B8" s="528"/>
      <c r="C8" s="488"/>
      <c r="D8" s="472"/>
      <c r="E8" s="532"/>
      <c r="F8" s="190">
        <v>6000</v>
      </c>
      <c r="G8" s="190">
        <v>2500</v>
      </c>
      <c r="H8" s="535">
        <f>G8-V8</f>
        <v>2214</v>
      </c>
      <c r="I8" s="536"/>
      <c r="J8" s="190">
        <v>500</v>
      </c>
      <c r="K8" s="190">
        <v>250</v>
      </c>
      <c r="L8" s="154">
        <v>2</v>
      </c>
      <c r="M8" s="154">
        <v>2</v>
      </c>
      <c r="N8" s="478">
        <v>11</v>
      </c>
      <c r="O8" s="479"/>
      <c r="P8" s="451">
        <v>10</v>
      </c>
      <c r="Q8" s="452"/>
      <c r="R8" s="541">
        <f>((J8*K8)/2/1000000)*L10</f>
        <v>0.125</v>
      </c>
      <c r="S8" s="542"/>
      <c r="T8" s="543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53" t="s">
        <v>590</v>
      </c>
      <c r="I9" s="454"/>
      <c r="J9" s="144"/>
      <c r="K9" s="144"/>
      <c r="L9" s="456" t="s">
        <v>495</v>
      </c>
      <c r="M9" s="510"/>
      <c r="N9" s="144"/>
      <c r="O9" s="144"/>
      <c r="P9" s="144"/>
      <c r="Q9" s="144"/>
      <c r="R9" s="191"/>
      <c r="S9" s="191"/>
      <c r="T9" s="191"/>
      <c r="U9" s="540" t="s">
        <v>478</v>
      </c>
      <c r="V9" s="540"/>
      <c r="W9" s="540"/>
      <c r="X9" s="540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5">
        <f>D7*H8</f>
        <v>2214</v>
      </c>
      <c r="I10" s="536"/>
      <c r="J10" s="144"/>
      <c r="K10" s="144"/>
      <c r="L10" s="533">
        <f>ROUNDUP((L8*M8)/2,0)</f>
        <v>2</v>
      </c>
      <c r="M10" s="53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400" t="s">
        <v>510</v>
      </c>
      <c r="C1" s="400"/>
      <c r="D1" s="400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400" t="s">
        <v>4057</v>
      </c>
      <c r="D1" s="400"/>
      <c r="E1" s="400"/>
      <c r="F1" s="400"/>
      <c r="G1" s="400"/>
    </row>
    <row r="2" spans="3:22" ht="16.5" thickTop="1" thickBot="1"/>
    <row r="3" spans="3:22" ht="27" thickBot="1">
      <c r="C3" s="54" t="s">
        <v>4071</v>
      </c>
      <c r="D3" s="547"/>
      <c r="E3" s="548"/>
    </row>
    <row r="4" spans="3:22" ht="27" thickBot="1">
      <c r="C4" s="345" t="s">
        <v>61</v>
      </c>
      <c r="D4" s="549"/>
      <c r="E4" s="550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4" t="s">
        <v>4060</v>
      </c>
      <c r="M10" s="544"/>
      <c r="N10" s="544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5" t="s">
        <v>4066</v>
      </c>
      <c r="F12" s="546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1" t="s">
        <v>4070</v>
      </c>
      <c r="D1" s="551"/>
      <c r="E1" s="551"/>
      <c r="F1" s="551"/>
      <c r="G1" s="551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1" t="s">
        <v>4095</v>
      </c>
      <c r="E1" s="551"/>
      <c r="F1" s="551"/>
    </row>
    <row r="2" spans="1:6" ht="15.75" thickTop="1">
      <c r="A2" s="308"/>
    </row>
    <row r="5" spans="1:6" ht="15.75" thickBot="1"/>
    <row r="6" spans="1:6" ht="26.25" customHeight="1">
      <c r="B6" s="552" t="s">
        <v>4093</v>
      </c>
      <c r="C6" s="552" t="s">
        <v>4076</v>
      </c>
      <c r="D6" s="552"/>
      <c r="E6" s="554"/>
    </row>
    <row r="7" spans="1:6" ht="15.75" thickBot="1">
      <c r="B7" s="553"/>
      <c r="C7" s="553"/>
      <c r="D7" s="553"/>
      <c r="E7" s="555"/>
    </row>
    <row r="8" spans="1:6" ht="15.75" thickBot="1"/>
    <row r="9" spans="1:6" ht="15" customHeight="1">
      <c r="B9" s="552" t="s">
        <v>4092</v>
      </c>
      <c r="C9" s="552" t="s">
        <v>4077</v>
      </c>
      <c r="D9" s="552"/>
      <c r="E9" s="556"/>
    </row>
    <row r="10" spans="1:6" ht="15" customHeight="1" thickBot="1">
      <c r="B10" s="553"/>
      <c r="C10" s="553"/>
      <c r="D10" s="553"/>
      <c r="E10" s="557"/>
    </row>
    <row r="11" spans="1:6" ht="15.75" thickBot="1"/>
    <row r="12" spans="1:6">
      <c r="B12" s="552" t="s">
        <v>32</v>
      </c>
      <c r="C12" s="552" t="s">
        <v>4078</v>
      </c>
      <c r="D12" s="552"/>
      <c r="E12" s="558"/>
    </row>
    <row r="13" spans="1:6" ht="15.75" thickBot="1">
      <c r="B13" s="553"/>
      <c r="C13" s="553"/>
      <c r="D13" s="553"/>
      <c r="E13" s="559"/>
    </row>
    <row r="14" spans="1:6" ht="15.75" thickBot="1"/>
    <row r="15" spans="1:6" ht="15" customHeight="1" thickBot="1">
      <c r="B15" s="560" t="s">
        <v>4082</v>
      </c>
      <c r="C15" s="560" t="s">
        <v>4081</v>
      </c>
      <c r="D15" s="560"/>
      <c r="E15" s="561"/>
    </row>
    <row r="16" spans="1:6" ht="15.75" customHeight="1" thickBot="1">
      <c r="B16" s="560"/>
      <c r="C16" s="560"/>
      <c r="D16" s="560"/>
      <c r="E16" s="561"/>
    </row>
    <row r="17" spans="2:5" ht="38.25" customHeight="1" thickBot="1">
      <c r="B17" s="560"/>
      <c r="C17" s="560" t="s">
        <v>4094</v>
      </c>
      <c r="D17" s="560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2" t="s">
        <v>147</v>
      </c>
      <c r="C19" s="552" t="s">
        <v>4079</v>
      </c>
      <c r="D19" s="552"/>
      <c r="E19" s="562" t="str">
        <f>IF(E12&gt;0,E17*((E6*E9)/E12)*0.001,"")</f>
        <v/>
      </c>
    </row>
    <row r="20" spans="2:5" ht="15" customHeight="1" thickBot="1">
      <c r="B20" s="553"/>
      <c r="C20" s="553"/>
      <c r="D20" s="553"/>
      <c r="E20" s="563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1" t="s">
        <v>4104</v>
      </c>
      <c r="D1" s="551"/>
      <c r="E1" s="551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6" t="s">
        <v>4136</v>
      </c>
      <c r="G20" s="567"/>
      <c r="H20" s="567"/>
      <c r="I20" s="568"/>
    </row>
    <row r="21" spans="3:9" ht="38.25" customHeight="1" thickBot="1">
      <c r="F21" s="564" t="str">
        <f>VLOOKUP(D20,O9:P13,2)</f>
        <v>Excellent</v>
      </c>
      <c r="G21" s="565"/>
      <c r="H21" s="564" t="str">
        <f>VLOOKUP(D20,R9:S11,2)</f>
        <v>Sans Préchauffage</v>
      </c>
      <c r="I21" s="565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1"/>
      <c r="G24" s="431"/>
    </row>
    <row r="25" spans="3:9" ht="33.75" customHeight="1" thickBot="1"/>
    <row r="26" spans="3:9" ht="15" customHeight="1">
      <c r="C26" s="572" t="s">
        <v>4105</v>
      </c>
      <c r="D26" s="569" t="str">
        <f>IF(OR(D24=0,ISERROR((350*(SQRT(D24-0.25))))),"",(350*(SQRT(D24-0.25))))</f>
        <v/>
      </c>
    </row>
    <row r="27" spans="3:9" ht="15" customHeight="1">
      <c r="C27" s="573"/>
      <c r="D27" s="570"/>
    </row>
    <row r="28" spans="3:9" ht="15" customHeight="1" thickBot="1">
      <c r="C28" s="553"/>
      <c r="D28" s="571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4" t="s">
        <v>4152</v>
      </c>
      <c r="D2" s="574"/>
      <c r="E2" s="574"/>
      <c r="F2" s="574"/>
      <c r="G2" s="574"/>
      <c r="H2" s="574"/>
      <c r="I2" s="574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400" t="s">
        <v>4218</v>
      </c>
      <c r="C1" s="400"/>
      <c r="D1" s="400"/>
      <c r="E1" s="400"/>
      <c r="F1" s="400"/>
    </row>
    <row r="2" spans="1:16" ht="58.5" customHeight="1" thickTop="1"/>
    <row r="3" spans="1:16" ht="27" thickBot="1">
      <c r="A3" s="575" t="s">
        <v>4219</v>
      </c>
      <c r="B3" s="576"/>
      <c r="C3" s="576"/>
      <c r="D3" s="576"/>
      <c r="E3" s="576"/>
      <c r="F3" s="576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74</vt:i4>
      </vt:variant>
    </vt:vector>
  </HeadingPairs>
  <TitlesOfParts>
    <vt:vector size="11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2015-06-15T15:53:13Z</dcterms:modified>
</cp:coreProperties>
</file>