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hnavicankapalli/Desktop/"/>
    </mc:Choice>
  </mc:AlternateContent>
  <xr:revisionPtr revIDLastSave="0" documentId="8_{386A1C0C-E41B-A24E-89AA-38F55B480447}" xr6:coauthVersionLast="47" xr6:coauthVersionMax="47" xr10:uidLastSave="{00000000-0000-0000-0000-000000000000}"/>
  <bookViews>
    <workbookView xWindow="380" yWindow="500" windowWidth="28040" windowHeight="16040" xr2:uid="{F3935D7C-6641-9643-BFB8-32A4A440C84E}"/>
  </bookViews>
  <sheets>
    <sheet name="cgs3A00 data" sheetId="1" r:id="rId1"/>
    <sheet name="Pivot table" sheetId="3" r:id="rId2"/>
    <sheet name="Totals chart" sheetId="2" r:id="rId3"/>
  </sheets>
  <definedNames>
    <definedName name="MaxScore">80</definedName>
  </definedName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I9" i="1"/>
  <c r="I10" i="1"/>
  <c r="I17" i="1"/>
  <c r="I18" i="1"/>
  <c r="I25" i="1"/>
  <c r="I26" i="1"/>
  <c r="I33" i="1"/>
  <c r="I34" i="1"/>
  <c r="I2" i="1"/>
  <c r="H3" i="1"/>
  <c r="H10" i="1"/>
  <c r="H11" i="1"/>
  <c r="H18" i="1"/>
  <c r="H19" i="1"/>
  <c r="H26" i="1"/>
  <c r="H27" i="1"/>
  <c r="H34" i="1"/>
  <c r="H35" i="1"/>
  <c r="D45" i="1"/>
  <c r="E45" i="1"/>
  <c r="F45" i="1"/>
  <c r="C45" i="1"/>
  <c r="D44" i="1"/>
  <c r="E44" i="1"/>
  <c r="F44" i="1"/>
  <c r="C44" i="1"/>
  <c r="D43" i="1"/>
  <c r="E43" i="1"/>
  <c r="F43" i="1"/>
  <c r="C43" i="1"/>
  <c r="D42" i="1"/>
  <c r="E42" i="1"/>
  <c r="F42" i="1"/>
  <c r="C42" i="1"/>
  <c r="G3" i="1"/>
  <c r="I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G11" i="1"/>
  <c r="I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I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G27" i="1"/>
  <c r="I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I35" i="1" s="1"/>
  <c r="G36" i="1"/>
  <c r="H36" i="1" s="1"/>
  <c r="G37" i="1"/>
  <c r="H37" i="1" s="1"/>
  <c r="G38" i="1"/>
  <c r="H38" i="1" s="1"/>
  <c r="G39" i="1"/>
  <c r="H39" i="1" s="1"/>
  <c r="G40" i="1"/>
  <c r="H40" i="1" s="1"/>
  <c r="G2" i="1"/>
  <c r="G42" i="1" s="1"/>
  <c r="H2" i="1" l="1"/>
  <c r="I40" i="1"/>
  <c r="I32" i="1"/>
  <c r="I24" i="1"/>
  <c r="I16" i="1"/>
  <c r="I8" i="1"/>
  <c r="G44" i="1"/>
  <c r="I39" i="1"/>
  <c r="I31" i="1"/>
  <c r="I23" i="1"/>
  <c r="I15" i="1"/>
  <c r="I7" i="1"/>
  <c r="I38" i="1"/>
  <c r="I30" i="1"/>
  <c r="I22" i="1"/>
  <c r="I14" i="1"/>
  <c r="I6" i="1"/>
  <c r="I37" i="1"/>
  <c r="I29" i="1"/>
  <c r="I21" i="1"/>
  <c r="I13" i="1"/>
  <c r="I5" i="1"/>
  <c r="G43" i="1"/>
  <c r="G45" i="1"/>
  <c r="I36" i="1"/>
  <c r="I28" i="1"/>
  <c r="I20" i="1"/>
  <c r="I12" i="1"/>
  <c r="I4" i="1"/>
</calcChain>
</file>

<file path=xl/sharedStrings.xml><?xml version="1.0" encoding="utf-8"?>
<sst xmlns="http://schemas.openxmlformats.org/spreadsheetml/2006/main" count="138" uniqueCount="98">
  <si>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</si>
  <si>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</si>
  <si>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</si>
  <si>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</si>
  <si>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</si>
  <si>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</si>
  <si>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</si>
  <si>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</si>
  <si>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</si>
  <si>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</si>
  <si>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</si>
  <si>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</si>
  <si>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</si>
  <si>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</si>
  <si>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</si>
  <si>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</si>
  <si>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</si>
  <si>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</si>
  <si>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</si>
  <si>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</si>
  <si>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</si>
  <si>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</si>
  <si>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</si>
  <si>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</si>
  <si>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</si>
  <si>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</si>
  <si>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</si>
  <si>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</si>
  <si>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</si>
  <si>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</si>
  <si>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</si>
  <si>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</si>
  <si>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</si>
  <si>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</si>
  <si>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</si>
  <si>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</si>
  <si>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</si>
  <si>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</si>
  <si>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</si>
  <si>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</si>
  <si>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</si>
  <si>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</si>
  <si>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</si>
  <si>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</si>
  <si>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</si>
  <si>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</si>
  <si>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</si>
  <si>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</si>
  <si>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</si>
  <si>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</si>
  <si>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</si>
  <si>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</si>
  <si>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</si>
  <si>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</si>
  <si>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</si>
  <si>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</si>
  <si>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</si>
  <si>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</si>
  <si>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</si>
  <si>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</si>
  <si>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</si>
  <si>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</si>
  <si>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</si>
  <si>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</si>
  <si>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</si>
  <si>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</si>
  <si>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</si>
  <si>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</si>
  <si>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</si>
  <si>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</si>
  <si>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</si>
  <si>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</si>
  <si>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</si>
  <si>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</si>
  <si>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</si>
  <si>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</si>
  <si>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</si>
  <si>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</si>
  <si>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</si>
  <si>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</si>
  <si>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</si>
  <si>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</si>
  <si>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Homer Simpson</t>
  </si>
  <si>
    <t>Student Names</t>
  </si>
  <si>
    <t>Totals</t>
  </si>
  <si>
    <t>Averages - rows</t>
  </si>
  <si>
    <t>averages - count</t>
  </si>
  <si>
    <t>averages - built in</t>
  </si>
  <si>
    <t>std dev</t>
  </si>
  <si>
    <t>P/NP</t>
  </si>
  <si>
    <t>Grades</t>
  </si>
  <si>
    <t>F</t>
  </si>
  <si>
    <t>C</t>
  </si>
  <si>
    <t>A</t>
  </si>
  <si>
    <t>B</t>
  </si>
  <si>
    <t>Count of Grades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</si>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</sst>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1-7C4A-B2E6-CB3BD70F2C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1-7C4A-B2E6-CB3BD70F2C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A1-7C4A-B2E6-CB3BD70F2C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A1-7C4A-B2E6-CB3BD70F2C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A1-7C4A-B2E6-CB3BD70F2C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A1-7C4A-B2E6-CB3BD70F2C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DA1-7C4A-B2E6-CB3BD70F2CF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DA1-7C4A-B2E6-CB3BD70F2CF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DA1-7C4A-B2E6-CB3BD70F2C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DA1-7C4A-B2E6-CB3BD70F2CF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DA1-7C4A-B2E6-CB3BD70F2CF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DA1-7C4A-B2E6-CB3BD70F2CF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DA1-7C4A-B2E6-CB3BD70F2CF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DA1-7C4A-B2E6-CB3BD70F2CF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DA1-7C4A-B2E6-CB3BD70F2CF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DA1-7C4A-B2E6-CB3BD70F2CF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DA1-7C4A-B2E6-CB3BD70F2CF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DA1-7C4A-B2E6-CB3BD70F2CF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DA1-7C4A-B2E6-CB3BD70F2CF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DA1-7C4A-B2E6-CB3BD70F2CF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DA1-7C4A-B2E6-CB3BD70F2CF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DA1-7C4A-B2E6-CB3BD70F2CF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DA1-7C4A-B2E6-CB3BD70F2CF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DA1-7C4A-B2E6-CB3BD70F2CF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DA1-7C4A-B2E6-CB3BD70F2CF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DA1-7C4A-B2E6-CB3BD70F2CF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DA1-7C4A-B2E6-CB3BD70F2CF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DA1-7C4A-B2E6-CB3BD70F2CF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DA1-7C4A-B2E6-CB3BD70F2CF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DA1-7C4A-B2E6-CB3BD70F2CF1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DA1-7C4A-B2E6-CB3BD70F2CF1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DA1-7C4A-B2E6-CB3BD70F2CF1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DA1-7C4A-B2E6-CB3BD70F2CF1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DA1-7C4A-B2E6-CB3BD70F2CF1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DA1-7C4A-B2E6-CB3BD70F2CF1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DA1-7C4A-B2E6-CB3BD70F2CF1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DA1-7C4A-B2E6-CB3BD70F2CF1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DA1-7C4A-B2E6-CB3BD70F2CF1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DA1-7C4A-B2E6-CB3BD70F2CF1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DA1-7C4A-B2E6-CB3BD70F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792576"/>
        <c:axId val="1609738448"/>
      </c:barChart>
      <c:catAx>
        <c:axId val="160979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38448"/>
        <c:crosses val="autoZero"/>
        <c:auto val="1"/>
        <c:lblAlgn val="ctr"/>
        <c:lblOffset val="100"/>
        <c:noMultiLvlLbl val="0"/>
      </c:catAx>
      <c:valAx>
        <c:axId val="1609738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925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[JahnaviCanakapalliLab4.xlsx]Pivot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4-4647-B39A-1ABA2BD1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160608"/>
        <c:axId val="1204162336"/>
      </c:barChart>
      <c:catAx>
        <c:axId val="12041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62336"/>
        <c:crosses val="autoZero"/>
        <c:auto val="1"/>
        <c:lblAlgn val="ctr"/>
        <c:lblOffset val="100"/>
        <c:noMultiLvlLbl val="0"/>
      </c:catAx>
      <c:valAx>
        <c:axId val="12041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[JahnaviCanakapalliLab4.xlsx]Pivot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A-0346-BAF7-F47A621F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4-2444-88D5-78C1F222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792576"/>
        <c:axId val="1609738448"/>
      </c:barChart>
      <c:catAx>
        <c:axId val="160979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38448"/>
        <c:crosses val="autoZero"/>
        <c:auto val="1"/>
        <c:lblAlgn val="ctr"/>
        <c:lblOffset val="100"/>
        <c:noMultiLvlLbl val="0"/>
      </c:catAx>
      <c:valAx>
        <c:axId val="1609738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925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49</xdr:row>
      <xdr:rowOff>0</xdr:rowOff>
    </xdr:from>
    <xdr:to>
      <xdr:col>8</xdr:col>
      <xdr:colOff>368300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3772B4-42E2-6943-A248-448A8A6E2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190500</xdr:rowOff>
    </xdr:from>
    <xdr:to>
      <xdr:col>13</xdr:col>
      <xdr:colOff>311150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6CCFC-00E3-6D9A-79E9-ACE20D0F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393700</xdr:colOff>
      <xdr:row>13</xdr:row>
      <xdr:rowOff>165100</xdr:rowOff>
    </xdr:from>
    <xdr:to>
      <xdr:col>6</xdr:col>
      <xdr:colOff>406400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BB6627-0F7A-CD71-4F68-B04C8C67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3</xdr:row>
      <xdr:rowOff>177800</xdr:rowOff>
    </xdr:from>
    <xdr:to>
      <xdr:col>10</xdr:col>
      <xdr:colOff>698500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032AC-ECBD-EAD6-F0B2-1C84072EA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hnavi Canakapalli" refreshedDate="45235.757932523149" createdVersion="8" refreshedVersion="8" minRefreshableVersion="3" recordCount="39" xr:uid="{2B47C3C6-120F-F04E-A9D0-2A3128257228}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B4BA5-390B-FF4A-B31F-93D904ADCE0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F3B3-22B4-4A49-B3C7-A91E3FCBE5BB}">
  <dimension ref="A1:I45"/>
  <sheetViews>
    <sheetView tabSelected="1" workbookViewId="0">
      <selection activeCell="L8" sqref="L8"/>
    </sheetView>
  </sheetViews>
  <sheetFormatPr baseColWidth="10" defaultRowHeight="16" x14ac:dyDescent="0.2"/>
  <cols>
    <col min="1" max="1" width="12.6640625" customWidth="1"/>
  </cols>
  <sheetData>
    <row r="1" spans="1:9" x14ac:dyDescent="0.2">
      <c r="A1" t="s">
        <v>83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84</v>
      </c>
      <c r="H1" t="s">
        <v>89</v>
      </c>
      <c r="I1" t="s">
        <v>90</v>
      </c>
    </row>
    <row r="2" spans="1:9" ht="17" x14ac:dyDescent="0.25">
      <c r="A2" s="1" t="s">
        <v>71</v>
      </c>
      <c r="B2" s="1" t="s">
        <v>38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IF(G2&gt;=MaxScore*70%,"P","NP")</f>
        <v>NP</v>
      </c>
      <c r="I2" t="str">
        <f>IF(G2&gt;=MaxScore*70%,IF(G2&gt;=MaxScore*80%,IF(G2&gt;=MaxScore*90%,"A","B"),"C"),"F")</f>
        <v>F</v>
      </c>
    </row>
    <row r="3" spans="1:9" ht="17" x14ac:dyDescent="0.25">
      <c r="A3" s="1" t="s">
        <v>52</v>
      </c>
      <c r="B3" s="1" t="s">
        <v>5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t="str">
        <f t="shared" ref="H3:H40" si="1">IF(G3&gt;=MaxScore*70%,"P","NP")</f>
        <v>P</v>
      </c>
      <c r="I3" t="str">
        <f>IF(G3&gt;=MaxScore*70%,IF(G3&gt;=MaxScore*80%,IF(G3&gt;=MaxScore*90%,"A","B"),"C"),"F")</f>
        <v>C</v>
      </c>
    </row>
    <row r="4" spans="1:9" ht="17" x14ac:dyDescent="0.25">
      <c r="A4" s="1" t="s">
        <v>55</v>
      </c>
      <c r="B4" s="1" t="s">
        <v>26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t="str">
        <f t="shared" si="1"/>
        <v>P</v>
      </c>
      <c r="I4" t="str">
        <f>IF(G4&gt;=MaxScore*70%,IF(G4&gt;=MaxScore*80%,IF(G4&gt;=MaxScore*90%,"A","B"),"C"),"F")</f>
        <v>A</v>
      </c>
    </row>
    <row r="5" spans="1:9" ht="17" x14ac:dyDescent="0.25">
      <c r="A5" s="1" t="s">
        <v>54</v>
      </c>
      <c r="B5" s="1" t="s">
        <v>30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t="str">
        <f t="shared" si="1"/>
        <v>P</v>
      </c>
      <c r="I5" t="str">
        <f>IF(G5&gt;=MaxScore*70%,IF(G5&gt;=MaxScore*80%,IF(G5&gt;=MaxScore*90%,"A","B"),"C"),"F")</f>
        <v>B</v>
      </c>
    </row>
    <row r="6" spans="1:9" ht="17" x14ac:dyDescent="0.25">
      <c r="A6" s="1" t="s">
        <v>57</v>
      </c>
      <c r="B6" s="1" t="s">
        <v>12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t="str">
        <f t="shared" si="1"/>
        <v>P</v>
      </c>
      <c r="I6" t="str">
        <f>IF(G6&gt;=MaxScore*70%,IF(G6&gt;=MaxScore*80%,IF(G6&gt;=MaxScore*90%,"A","B"),"C"),"F")</f>
        <v>C</v>
      </c>
    </row>
    <row r="7" spans="1:9" ht="17" x14ac:dyDescent="0.25">
      <c r="A7" s="1" t="s">
        <v>61</v>
      </c>
      <c r="B7" s="1" t="s">
        <v>29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t="str">
        <f t="shared" si="1"/>
        <v>P</v>
      </c>
      <c r="I7" t="str">
        <f>IF(G7&gt;=MaxScore*70%,IF(G7&gt;=MaxScore*80%,IF(G7&gt;=MaxScore*90%,"A","B"),"C"),"F")</f>
        <v>A</v>
      </c>
    </row>
    <row r="8" spans="1:9" ht="17" x14ac:dyDescent="0.25">
      <c r="A8" s="1" t="s">
        <v>58</v>
      </c>
      <c r="B8" s="1" t="s">
        <v>22</v>
      </c>
      <c r="C8">
        <v>13</v>
      </c>
      <c r="D8">
        <v>15</v>
      </c>
      <c r="F8">
        <v>18</v>
      </c>
      <c r="G8">
        <f t="shared" si="0"/>
        <v>46</v>
      </c>
      <c r="H8" t="str">
        <f t="shared" si="1"/>
        <v>NP</v>
      </c>
      <c r="I8" t="str">
        <f>IF(G8&gt;=MaxScore*70%,IF(G8&gt;=MaxScore*80%,IF(G8&gt;=MaxScore*90%,"A","B"),"C"),"F")</f>
        <v>F</v>
      </c>
    </row>
    <row r="9" spans="1:9" ht="17" x14ac:dyDescent="0.25">
      <c r="A9" s="1" t="s">
        <v>44</v>
      </c>
      <c r="B9" s="1" t="s">
        <v>13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t="str">
        <f t="shared" si="1"/>
        <v>NP</v>
      </c>
      <c r="I9" t="str">
        <f>IF(G9&gt;=MaxScore*70%,IF(G9&gt;=MaxScore*80%,IF(G9&gt;=MaxScore*90%,"A","B"),"C"),"F")</f>
        <v>F</v>
      </c>
    </row>
    <row r="10" spans="1:9" ht="17" x14ac:dyDescent="0.25">
      <c r="A10" s="1" t="s">
        <v>53</v>
      </c>
      <c r="B10" s="1" t="s">
        <v>21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t="str">
        <f t="shared" si="1"/>
        <v>P</v>
      </c>
      <c r="I10" t="str">
        <f>IF(G10&gt;=MaxScore*70%,IF(G10&gt;=MaxScore*80%,IF(G10&gt;=MaxScore*90%,"A","B"),"C"),"F")</f>
        <v>C</v>
      </c>
    </row>
    <row r="11" spans="1:9" ht="17" x14ac:dyDescent="0.25">
      <c r="A11" s="1" t="s">
        <v>48</v>
      </c>
      <c r="B11" s="1" t="s">
        <v>27</v>
      </c>
      <c r="C11">
        <v>14</v>
      </c>
      <c r="D11">
        <v>17</v>
      </c>
      <c r="F11">
        <v>15</v>
      </c>
      <c r="G11">
        <f t="shared" si="0"/>
        <v>46</v>
      </c>
      <c r="H11" t="str">
        <f t="shared" si="1"/>
        <v>NP</v>
      </c>
      <c r="I11" t="str">
        <f>IF(G11&gt;=MaxScore*70%,IF(G11&gt;=MaxScore*80%,IF(G11&gt;=MaxScore*90%,"A","B"),"C"),"F")</f>
        <v>F</v>
      </c>
    </row>
    <row r="12" spans="1:9" ht="17" x14ac:dyDescent="0.25">
      <c r="A12" s="1" t="s">
        <v>70</v>
      </c>
      <c r="B12" s="1" t="s">
        <v>0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t="str">
        <f t="shared" si="1"/>
        <v>P</v>
      </c>
      <c r="I12" t="str">
        <f>IF(G12&gt;=MaxScore*70%,IF(G12&gt;=MaxScore*80%,IF(G12&gt;=MaxScore*90%,"A","B"),"C"),"F")</f>
        <v>C</v>
      </c>
    </row>
    <row r="13" spans="1:9" ht="17" x14ac:dyDescent="0.25">
      <c r="A13" s="1" t="s">
        <v>82</v>
      </c>
      <c r="B13" s="1" t="s">
        <v>8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t="str">
        <f t="shared" si="1"/>
        <v>P</v>
      </c>
      <c r="I13" t="str">
        <f>IF(G13&gt;=MaxScore*70%,IF(G13&gt;=MaxScore*80%,IF(G13&gt;=MaxScore*90%,"A","B"),"C"),"F")</f>
        <v>A</v>
      </c>
    </row>
    <row r="14" spans="1:9" ht="17" x14ac:dyDescent="0.25">
      <c r="A14" s="1" t="s">
        <v>50</v>
      </c>
      <c r="B14" s="1" t="s">
        <v>28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t="str">
        <f t="shared" si="1"/>
        <v>NP</v>
      </c>
      <c r="I14" t="str">
        <f>IF(G14&gt;=MaxScore*70%,IF(G14&gt;=MaxScore*80%,IF(G14&gt;=MaxScore*90%,"A","B"),"C"),"F")</f>
        <v>F</v>
      </c>
    </row>
    <row r="15" spans="1:9" ht="17" x14ac:dyDescent="0.25">
      <c r="A15" s="1" t="s">
        <v>75</v>
      </c>
      <c r="B15" s="1" t="s">
        <v>37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t="str">
        <f t="shared" si="1"/>
        <v>P</v>
      </c>
      <c r="I15" t="str">
        <f>IF(G15&gt;=MaxScore*70%,IF(G15&gt;=MaxScore*80%,IF(G15&gt;=MaxScore*90%,"A","B"),"C"),"F")</f>
        <v>C</v>
      </c>
    </row>
    <row r="16" spans="1:9" ht="17" x14ac:dyDescent="0.25">
      <c r="A16" s="1" t="s">
        <v>67</v>
      </c>
      <c r="B16" s="1" t="s">
        <v>35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t="str">
        <f t="shared" si="1"/>
        <v>P</v>
      </c>
      <c r="I16" t="str">
        <f>IF(G16&gt;=MaxScore*70%,IF(G16&gt;=MaxScore*80%,IF(G16&gt;=MaxScore*90%,"A","B"),"C"),"F")</f>
        <v>C</v>
      </c>
    </row>
    <row r="17" spans="1:9" ht="17" x14ac:dyDescent="0.25">
      <c r="A17" s="1" t="s">
        <v>45</v>
      </c>
      <c r="B17" s="1" t="s">
        <v>34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t="str">
        <f t="shared" si="1"/>
        <v>P</v>
      </c>
      <c r="I17" t="str">
        <f>IF(G17&gt;=MaxScore*70%,IF(G17&gt;=MaxScore*80%,IF(G17&gt;=MaxScore*90%,"A","B"),"C"),"F")</f>
        <v>C</v>
      </c>
    </row>
    <row r="18" spans="1:9" ht="17" x14ac:dyDescent="0.25">
      <c r="A18" s="1" t="s">
        <v>76</v>
      </c>
      <c r="B18" s="1" t="s">
        <v>36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t="str">
        <f t="shared" si="1"/>
        <v>NP</v>
      </c>
      <c r="I18" t="str">
        <f>IF(G18&gt;=MaxScore*70%,IF(G18&gt;=MaxScore*80%,IF(G18&gt;=MaxScore*90%,"A","B"),"C"),"F")</f>
        <v>F</v>
      </c>
    </row>
    <row r="19" spans="1:9" ht="17" x14ac:dyDescent="0.25">
      <c r="A19" s="1" t="s">
        <v>64</v>
      </c>
      <c r="B19" s="1" t="s">
        <v>17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t="str">
        <f t="shared" si="1"/>
        <v>P</v>
      </c>
      <c r="I19" t="str">
        <f>IF(G19&gt;=MaxScore*70%,IF(G19&gt;=MaxScore*80%,IF(G19&gt;=MaxScore*90%,"A","B"),"C"),"F")</f>
        <v>B</v>
      </c>
    </row>
    <row r="20" spans="1:9" ht="17" x14ac:dyDescent="0.25">
      <c r="A20" s="1" t="s">
        <v>59</v>
      </c>
      <c r="B20" s="1" t="s">
        <v>20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t="str">
        <f t="shared" si="1"/>
        <v>P</v>
      </c>
      <c r="I20" t="str">
        <f>IF(G20&gt;=MaxScore*70%,IF(G20&gt;=MaxScore*80%,IF(G20&gt;=MaxScore*90%,"A","B"),"C"),"F")</f>
        <v>A</v>
      </c>
    </row>
    <row r="21" spans="1:9" ht="17" x14ac:dyDescent="0.25">
      <c r="A21" s="1" t="s">
        <v>68</v>
      </c>
      <c r="B21" s="1" t="s">
        <v>10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t="str">
        <f t="shared" si="1"/>
        <v>P</v>
      </c>
      <c r="I21" t="str">
        <f>IF(G21&gt;=MaxScore*70%,IF(G21&gt;=MaxScore*80%,IF(G21&gt;=MaxScore*90%,"A","B"),"C"),"F")</f>
        <v>C</v>
      </c>
    </row>
    <row r="22" spans="1:9" ht="17" x14ac:dyDescent="0.25">
      <c r="A22" s="1" t="s">
        <v>46</v>
      </c>
      <c r="B22" s="1" t="s">
        <v>1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t="str">
        <f t="shared" si="1"/>
        <v>P</v>
      </c>
      <c r="I22" t="str">
        <f>IF(G22&gt;=MaxScore*70%,IF(G22&gt;=MaxScore*80%,IF(G22&gt;=MaxScore*90%,"A","B"),"C"),"F")</f>
        <v>C</v>
      </c>
    </row>
    <row r="23" spans="1:9" ht="17" x14ac:dyDescent="0.25">
      <c r="A23" s="1" t="s">
        <v>72</v>
      </c>
      <c r="B23" s="1" t="s">
        <v>11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t="str">
        <f t="shared" si="1"/>
        <v>P</v>
      </c>
      <c r="I23" t="str">
        <f>IF(G23&gt;=MaxScore*70%,IF(G23&gt;=MaxScore*80%,IF(G23&gt;=MaxScore*90%,"A","B"),"C"),"F")</f>
        <v>B</v>
      </c>
    </row>
    <row r="24" spans="1:9" ht="17" x14ac:dyDescent="0.25">
      <c r="A24" s="1" t="s">
        <v>69</v>
      </c>
      <c r="B24" s="1" t="s">
        <v>19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t="str">
        <f t="shared" si="1"/>
        <v>P</v>
      </c>
      <c r="I24" t="str">
        <f>IF(G24&gt;=MaxScore*70%,IF(G24&gt;=MaxScore*80%,IF(G24&gt;=MaxScore*90%,"A","B"),"C"),"F")</f>
        <v>C</v>
      </c>
    </row>
    <row r="25" spans="1:9" ht="17" x14ac:dyDescent="0.25">
      <c r="A25" s="1" t="s">
        <v>77</v>
      </c>
      <c r="B25" s="1" t="s">
        <v>2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t="str">
        <f t="shared" si="1"/>
        <v>P</v>
      </c>
      <c r="I25" t="str">
        <f>IF(G25&gt;=MaxScore*70%,IF(G25&gt;=MaxScore*80%,IF(G25&gt;=MaxScore*90%,"A","B"),"C"),"F")</f>
        <v>C</v>
      </c>
    </row>
    <row r="26" spans="1:9" ht="17" x14ac:dyDescent="0.25">
      <c r="A26" s="1" t="s">
        <v>66</v>
      </c>
      <c r="B26" s="1" t="s">
        <v>33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t="str">
        <f t="shared" si="1"/>
        <v>P</v>
      </c>
      <c r="I26" t="str">
        <f>IF(G26&gt;=MaxScore*70%,IF(G26&gt;=MaxScore*80%,IF(G26&gt;=MaxScore*90%,"A","B"),"C"),"F")</f>
        <v>B</v>
      </c>
    </row>
    <row r="27" spans="1:9" ht="17" x14ac:dyDescent="0.25">
      <c r="A27" s="1" t="s">
        <v>49</v>
      </c>
      <c r="B27" s="1" t="s">
        <v>32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t="str">
        <f t="shared" si="1"/>
        <v>P</v>
      </c>
      <c r="I27" t="str">
        <f>IF(G27&gt;=MaxScore*70%,IF(G27&gt;=MaxScore*80%,IF(G27&gt;=MaxScore*90%,"A","B"),"C"),"F")</f>
        <v>B</v>
      </c>
    </row>
    <row r="28" spans="1:9" ht="17" x14ac:dyDescent="0.25">
      <c r="A28" s="1" t="s">
        <v>79</v>
      </c>
      <c r="B28" s="1" t="s">
        <v>15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t="str">
        <f t="shared" si="1"/>
        <v>P</v>
      </c>
      <c r="I28" t="str">
        <f>IF(G28&gt;=MaxScore*70%,IF(G28&gt;=MaxScore*80%,IF(G28&gt;=MaxScore*90%,"A","B"),"C"),"F")</f>
        <v>A</v>
      </c>
    </row>
    <row r="29" spans="1:9" ht="17" x14ac:dyDescent="0.25">
      <c r="A29" s="1" t="s">
        <v>63</v>
      </c>
      <c r="B29" s="1" t="s">
        <v>31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t="str">
        <f t="shared" si="1"/>
        <v>P</v>
      </c>
      <c r="I29" t="str">
        <f>IF(G29&gt;=MaxScore*70%,IF(G29&gt;=MaxScore*80%,IF(G29&gt;=MaxScore*90%,"A","B"),"C"),"F")</f>
        <v>C</v>
      </c>
    </row>
    <row r="30" spans="1:9" ht="17" x14ac:dyDescent="0.25">
      <c r="A30" s="1" t="s">
        <v>73</v>
      </c>
      <c r="B30" s="1" t="s">
        <v>16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t="str">
        <f t="shared" si="1"/>
        <v>P</v>
      </c>
      <c r="I30" t="str">
        <f>IF(G30&gt;=MaxScore*70%,IF(G30&gt;=MaxScore*80%,IF(G30&gt;=MaxScore*90%,"A","B"),"C"),"F")</f>
        <v>A</v>
      </c>
    </row>
    <row r="31" spans="1:9" ht="17" x14ac:dyDescent="0.25">
      <c r="A31" s="1" t="s">
        <v>60</v>
      </c>
      <c r="B31" s="1" t="s">
        <v>14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t="str">
        <f t="shared" si="1"/>
        <v>P</v>
      </c>
      <c r="I31" t="str">
        <f>IF(G31&gt;=MaxScore*70%,IF(G31&gt;=MaxScore*80%,IF(G31&gt;=MaxScore*90%,"A","B"),"C"),"F")</f>
        <v>C</v>
      </c>
    </row>
    <row r="32" spans="1:9" ht="17" x14ac:dyDescent="0.25">
      <c r="A32" s="1" t="s">
        <v>51</v>
      </c>
      <c r="B32" s="1" t="s">
        <v>7</v>
      </c>
      <c r="C32">
        <v>17</v>
      </c>
      <c r="D32">
        <v>17</v>
      </c>
      <c r="E32">
        <v>18</v>
      </c>
      <c r="F32">
        <v>19</v>
      </c>
      <c r="G32">
        <f t="shared" si="0"/>
        <v>71</v>
      </c>
      <c r="H32" t="str">
        <f t="shared" si="1"/>
        <v>P</v>
      </c>
      <c r="I32" t="str">
        <f>IF(G32&gt;=MaxScore*70%,IF(G32&gt;=MaxScore*80%,IF(G32&gt;=MaxScore*90%,"A","B"),"C"),"F")</f>
        <v>B</v>
      </c>
    </row>
    <row r="33" spans="1:9" ht="17" x14ac:dyDescent="0.25">
      <c r="A33" s="1" t="s">
        <v>47</v>
      </c>
      <c r="B33" s="1" t="s">
        <v>4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t="str">
        <f t="shared" si="1"/>
        <v>P</v>
      </c>
      <c r="I33" t="str">
        <f>IF(G33&gt;=MaxScore*70%,IF(G33&gt;=MaxScore*80%,IF(G33&gt;=MaxScore*90%,"A","B"),"C"),"F")</f>
        <v>B</v>
      </c>
    </row>
    <row r="34" spans="1:9" ht="17" x14ac:dyDescent="0.25">
      <c r="A34" s="1" t="s">
        <v>81</v>
      </c>
      <c r="B34" s="1" t="s">
        <v>9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t="str">
        <f t="shared" si="1"/>
        <v>P</v>
      </c>
      <c r="I34" t="str">
        <f>IF(G34&gt;=MaxScore*70%,IF(G34&gt;=MaxScore*80%,IF(G34&gt;=MaxScore*90%,"A","B"),"C"),"F")</f>
        <v>B</v>
      </c>
    </row>
    <row r="35" spans="1:9" ht="17" x14ac:dyDescent="0.25">
      <c r="A35" s="1" t="s">
        <v>65</v>
      </c>
      <c r="B35" s="1" t="s">
        <v>25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t="str">
        <f t="shared" si="1"/>
        <v>P</v>
      </c>
      <c r="I35" t="str">
        <f>IF(G35&gt;=MaxScore*70%,IF(G35&gt;=MaxScore*80%,IF(G35&gt;=MaxScore*90%,"A","B"),"C"),"F")</f>
        <v>A</v>
      </c>
    </row>
    <row r="36" spans="1:9" ht="17" x14ac:dyDescent="0.25">
      <c r="A36" s="1" t="s">
        <v>56</v>
      </c>
      <c r="B36" s="1" t="s">
        <v>23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t="str">
        <f t="shared" si="1"/>
        <v>P</v>
      </c>
      <c r="I36" t="str">
        <f>IF(G36&gt;=MaxScore*70%,IF(G36&gt;=MaxScore*80%,IF(G36&gt;=MaxScore*90%,"A","B"),"C"),"F")</f>
        <v>A</v>
      </c>
    </row>
    <row r="37" spans="1:9" ht="17" x14ac:dyDescent="0.25">
      <c r="A37" s="1" t="s">
        <v>78</v>
      </c>
      <c r="B37" s="1" t="s">
        <v>3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t="str">
        <f t="shared" si="1"/>
        <v>P</v>
      </c>
      <c r="I37" t="str">
        <f>IF(G37&gt;=MaxScore*70%,IF(G37&gt;=MaxScore*80%,IF(G37&gt;=MaxScore*90%,"A","B"),"C"),"F")</f>
        <v>A</v>
      </c>
    </row>
    <row r="38" spans="1:9" ht="17" x14ac:dyDescent="0.25">
      <c r="A38" s="1" t="s">
        <v>74</v>
      </c>
      <c r="B38" s="1" t="s">
        <v>18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t="str">
        <f t="shared" si="1"/>
        <v>P</v>
      </c>
      <c r="I38" t="str">
        <f>IF(G38&gt;=MaxScore*70%,IF(G38&gt;=MaxScore*80%,IF(G38&gt;=MaxScore*90%,"A","B"),"C"),"F")</f>
        <v>A</v>
      </c>
    </row>
    <row r="39" spans="1:9" ht="17" x14ac:dyDescent="0.25">
      <c r="A39" s="1" t="s">
        <v>62</v>
      </c>
      <c r="B39" s="1" t="s">
        <v>24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t="str">
        <f t="shared" si="1"/>
        <v>P</v>
      </c>
      <c r="I39" t="str">
        <f>IF(G39&gt;=MaxScore*70%,IF(G39&gt;=MaxScore*80%,IF(G39&gt;=MaxScore*90%,"A","B"),"C"),"F")</f>
        <v>B</v>
      </c>
    </row>
    <row r="40" spans="1:9" ht="17" x14ac:dyDescent="0.25">
      <c r="A40" s="1" t="s">
        <v>80</v>
      </c>
      <c r="B40" s="1" t="s">
        <v>6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t="str">
        <f t="shared" si="1"/>
        <v>P</v>
      </c>
      <c r="I40" t="str">
        <f>IF(G40&gt;=MaxScore*70%,IF(G40&gt;=MaxScore*80%,IF(G40&gt;=MaxScore*90%,"A","B"),"C"),"F")</f>
        <v>A</v>
      </c>
    </row>
    <row r="41" spans="1:9" ht="17" x14ac:dyDescent="0.25">
      <c r="B41" s="1"/>
    </row>
    <row r="42" spans="1:9" ht="17" x14ac:dyDescent="0.25">
      <c r="A42" s="1" t="s">
        <v>85</v>
      </c>
      <c r="C42" s="3">
        <f>SUM(C2:C40)/ROWS(C2:C40)</f>
        <v>15.717948717948717</v>
      </c>
      <c r="D42" s="3">
        <f t="shared" ref="D42:G42" si="2">SUM(D2:D40)/ROWS(D2:D40)</f>
        <v>16.282051282051281</v>
      </c>
      <c r="E42" s="3">
        <f t="shared" si="2"/>
        <v>15.871794871794872</v>
      </c>
      <c r="F42" s="3">
        <f t="shared" si="2"/>
        <v>16.666666666666668</v>
      </c>
      <c r="G42" s="3">
        <f t="shared" si="2"/>
        <v>64.538461538461533</v>
      </c>
    </row>
    <row r="43" spans="1:9" ht="17" x14ac:dyDescent="0.25">
      <c r="A43" s="1" t="s">
        <v>86</v>
      </c>
      <c r="C43" s="3">
        <f>SUM(C2:C40)/COUNT(C2:C40)</f>
        <v>15.717948717948717</v>
      </c>
      <c r="D43" s="3">
        <f t="shared" ref="D43:G43" si="3">SUM(D2:D40)/COUNT(D2:D40)</f>
        <v>16.282051282051281</v>
      </c>
      <c r="E43" s="3">
        <f t="shared" si="3"/>
        <v>16.72972972972973</v>
      </c>
      <c r="F43" s="3">
        <f t="shared" si="3"/>
        <v>16.666666666666668</v>
      </c>
      <c r="G43" s="3">
        <f t="shared" si="3"/>
        <v>64.538461538461533</v>
      </c>
    </row>
    <row r="44" spans="1:9" ht="17" x14ac:dyDescent="0.25">
      <c r="A44" s="1" t="s">
        <v>87</v>
      </c>
      <c r="C44" s="2">
        <f>AVERAGE(C2:C40)</f>
        <v>15.717948717948717</v>
      </c>
      <c r="D44" s="2">
        <f t="shared" ref="D44:G44" si="4">AVERAGE(D2:D40)</f>
        <v>16.282051282051281</v>
      </c>
      <c r="E44" s="2">
        <f t="shared" si="4"/>
        <v>16.72972972972973</v>
      </c>
      <c r="F44" s="2">
        <f t="shared" si="4"/>
        <v>16.666666666666668</v>
      </c>
      <c r="G44" s="2">
        <f t="shared" si="4"/>
        <v>64.538461538461533</v>
      </c>
    </row>
    <row r="45" spans="1:9" ht="17" x14ac:dyDescent="0.25">
      <c r="A45" s="1" t="s">
        <v>88</v>
      </c>
      <c r="C45" s="2">
        <f>STDEV(C2:C40)</f>
        <v>3.1784530990033648</v>
      </c>
      <c r="D45" s="2">
        <f t="shared" ref="D45:G45" si="5">STDEV(D2:D40)</f>
        <v>3.9400021236216412</v>
      </c>
      <c r="E45" s="2">
        <f t="shared" si="5"/>
        <v>2.6315252088712557</v>
      </c>
      <c r="F45" s="2">
        <f t="shared" si="5"/>
        <v>3.1232012366980557</v>
      </c>
      <c r="G45" s="2">
        <f t="shared" si="5"/>
        <v>9.3719799454099402</v>
      </c>
    </row>
  </sheetData>
  <sortState xmlns:xlrd2="http://schemas.microsoft.com/office/spreadsheetml/2017/richdata2" ref="B2:F41">
    <sortCondition ref="B2:B41"/>
  </sortState>
  <conditionalFormatting sqref="C2:F40">
    <cfRule type="cellIs" dxfId="5" priority="4" operator="lessThan">
      <formula>13</formula>
    </cfRule>
    <cfRule type="cellIs" dxfId="4" priority="3" operator="lessThan">
      <formula>13</formula>
    </cfRule>
  </conditionalFormatting>
  <conditionalFormatting sqref="A2:A40">
    <cfRule type="expression" dxfId="2" priority="2">
      <formula>$I2="A"</formula>
    </cfRule>
    <cfRule type="expression" dxfId="1" priority="1">
      <formula>$I2="F"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48AF-7F05-624B-AEA2-2EAC33D03BD0}">
  <dimension ref="A1:D40"/>
  <sheetViews>
    <sheetView workbookViewId="0">
      <selection activeCell="P6" sqref="P6"/>
    </sheetView>
  </sheetViews>
  <sheetFormatPr baseColWidth="10" defaultRowHeight="16" x14ac:dyDescent="0.2"/>
  <cols>
    <col min="3" max="3" width="13" bestFit="1" customWidth="1"/>
    <col min="4" max="4" width="14.33203125" bestFit="1" customWidth="1"/>
  </cols>
  <sheetData>
    <row r="1" spans="1:4" x14ac:dyDescent="0.2">
      <c r="A1" t="s">
        <v>90</v>
      </c>
    </row>
    <row r="2" spans="1:4" x14ac:dyDescent="0.2">
      <c r="A2" t="s">
        <v>91</v>
      </c>
      <c r="C2" s="4" t="s">
        <v>96</v>
      </c>
      <c r="D2" t="s">
        <v>95</v>
      </c>
    </row>
    <row r="3" spans="1:4" x14ac:dyDescent="0.2">
      <c r="A3" t="s">
        <v>92</v>
      </c>
      <c r="C3" s="5" t="s">
        <v>93</v>
      </c>
      <c r="D3" s="6">
        <v>0.28205128205128205</v>
      </c>
    </row>
    <row r="4" spans="1:4" x14ac:dyDescent="0.2">
      <c r="A4" t="s">
        <v>93</v>
      </c>
      <c r="C4" s="5" t="s">
        <v>94</v>
      </c>
      <c r="D4" s="6">
        <v>0.23076923076923078</v>
      </c>
    </row>
    <row r="5" spans="1:4" x14ac:dyDescent="0.2">
      <c r="A5" t="s">
        <v>94</v>
      </c>
      <c r="C5" s="5" t="s">
        <v>92</v>
      </c>
      <c r="D5" s="6">
        <v>0.33333333333333331</v>
      </c>
    </row>
    <row r="6" spans="1:4" x14ac:dyDescent="0.2">
      <c r="A6" t="s">
        <v>92</v>
      </c>
      <c r="C6" s="5" t="s">
        <v>91</v>
      </c>
      <c r="D6" s="6">
        <v>0.15384615384615385</v>
      </c>
    </row>
    <row r="7" spans="1:4" x14ac:dyDescent="0.2">
      <c r="A7" t="s">
        <v>93</v>
      </c>
      <c r="C7" s="5" t="s">
        <v>97</v>
      </c>
      <c r="D7" s="6">
        <v>1</v>
      </c>
    </row>
    <row r="8" spans="1:4" x14ac:dyDescent="0.2">
      <c r="A8" t="s">
        <v>91</v>
      </c>
    </row>
    <row r="9" spans="1:4" x14ac:dyDescent="0.2">
      <c r="A9" t="s">
        <v>91</v>
      </c>
    </row>
    <row r="10" spans="1:4" x14ac:dyDescent="0.2">
      <c r="A10" t="s">
        <v>92</v>
      </c>
    </row>
    <row r="11" spans="1:4" x14ac:dyDescent="0.2">
      <c r="A11" t="s">
        <v>91</v>
      </c>
    </row>
    <row r="12" spans="1:4" x14ac:dyDescent="0.2">
      <c r="A12" t="s">
        <v>92</v>
      </c>
    </row>
    <row r="13" spans="1:4" x14ac:dyDescent="0.2">
      <c r="A13" t="s">
        <v>93</v>
      </c>
    </row>
    <row r="14" spans="1:4" x14ac:dyDescent="0.2">
      <c r="A14" t="s">
        <v>91</v>
      </c>
    </row>
    <row r="15" spans="1:4" x14ac:dyDescent="0.2">
      <c r="A15" t="s">
        <v>92</v>
      </c>
    </row>
    <row r="16" spans="1:4" x14ac:dyDescent="0.2">
      <c r="A16" t="s">
        <v>92</v>
      </c>
    </row>
    <row r="17" spans="1:1" x14ac:dyDescent="0.2">
      <c r="A17" t="s">
        <v>92</v>
      </c>
    </row>
    <row r="18" spans="1:1" x14ac:dyDescent="0.2">
      <c r="A18" t="s">
        <v>91</v>
      </c>
    </row>
    <row r="19" spans="1:1" x14ac:dyDescent="0.2">
      <c r="A19" t="s">
        <v>94</v>
      </c>
    </row>
    <row r="20" spans="1:1" x14ac:dyDescent="0.2">
      <c r="A20" t="s">
        <v>93</v>
      </c>
    </row>
    <row r="21" spans="1:1" x14ac:dyDescent="0.2">
      <c r="A21" t="s">
        <v>92</v>
      </c>
    </row>
    <row r="22" spans="1:1" x14ac:dyDescent="0.2">
      <c r="A22" t="s">
        <v>92</v>
      </c>
    </row>
    <row r="23" spans="1:1" x14ac:dyDescent="0.2">
      <c r="A23" t="s">
        <v>94</v>
      </c>
    </row>
    <row r="24" spans="1:1" x14ac:dyDescent="0.2">
      <c r="A24" t="s">
        <v>92</v>
      </c>
    </row>
    <row r="25" spans="1:1" x14ac:dyDescent="0.2">
      <c r="A25" t="s">
        <v>92</v>
      </c>
    </row>
    <row r="26" spans="1:1" x14ac:dyDescent="0.2">
      <c r="A26" t="s">
        <v>94</v>
      </c>
    </row>
    <row r="27" spans="1:1" x14ac:dyDescent="0.2">
      <c r="A27" t="s">
        <v>94</v>
      </c>
    </row>
    <row r="28" spans="1:1" x14ac:dyDescent="0.2">
      <c r="A28" t="s">
        <v>93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92</v>
      </c>
    </row>
    <row r="32" spans="1:1" x14ac:dyDescent="0.2">
      <c r="A32" t="s">
        <v>94</v>
      </c>
    </row>
    <row r="33" spans="1:1" x14ac:dyDescent="0.2">
      <c r="A33" t="s">
        <v>94</v>
      </c>
    </row>
    <row r="34" spans="1:1" x14ac:dyDescent="0.2">
      <c r="A34" t="s">
        <v>94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94</v>
      </c>
    </row>
    <row r="40" spans="1:1" x14ac:dyDescent="0.2">
      <c r="A40" t="s">
        <v>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C079-B951-7F4A-A168-00765CBDB192}">
  <dimension ref="A1:B39"/>
  <sheetViews>
    <sheetView workbookViewId="0">
      <selection activeCell="L10" sqref="L10"/>
    </sheetView>
  </sheetViews>
  <sheetFormatPr baseColWidth="10" defaultRowHeight="16" x14ac:dyDescent="0.2"/>
  <sheetData>
    <row r="1" spans="1:2" x14ac:dyDescent="0.2">
      <c r="A1">
        <v>79</v>
      </c>
      <c r="B1">
        <f>A1/MaxScore*100</f>
        <v>98.75</v>
      </c>
    </row>
    <row r="2" spans="1:2" x14ac:dyDescent="0.2">
      <c r="A2">
        <v>79</v>
      </c>
      <c r="B2">
        <f t="shared" ref="B2:B39" si="0">A2/MaxScore*100</f>
        <v>98.75</v>
      </c>
    </row>
    <row r="3" spans="1:2" x14ac:dyDescent="0.2">
      <c r="A3">
        <v>77</v>
      </c>
      <c r="B3">
        <f t="shared" si="0"/>
        <v>96.25</v>
      </c>
    </row>
    <row r="4" spans="1:2" x14ac:dyDescent="0.2">
      <c r="A4">
        <v>76</v>
      </c>
      <c r="B4">
        <f t="shared" si="0"/>
        <v>95</v>
      </c>
    </row>
    <row r="5" spans="1:2" x14ac:dyDescent="0.2">
      <c r="A5">
        <v>74</v>
      </c>
      <c r="B5">
        <f t="shared" si="0"/>
        <v>92.5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73</v>
      </c>
      <c r="B8">
        <f t="shared" si="0"/>
        <v>91.25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72</v>
      </c>
      <c r="B10">
        <f t="shared" si="0"/>
        <v>90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71</v>
      </c>
      <c r="B12">
        <f t="shared" si="0"/>
        <v>88.75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70</v>
      </c>
      <c r="B15">
        <f t="shared" si="0"/>
        <v>87.5</v>
      </c>
    </row>
    <row r="16" spans="1:2" x14ac:dyDescent="0.2">
      <c r="A16">
        <v>69</v>
      </c>
      <c r="B16">
        <f t="shared" si="0"/>
        <v>86.25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63</v>
      </c>
      <c r="B21">
        <f t="shared" si="0"/>
        <v>78.75</v>
      </c>
    </row>
    <row r="22" spans="1:2" x14ac:dyDescent="0.2">
      <c r="A22">
        <v>62</v>
      </c>
      <c r="B22">
        <f t="shared" si="0"/>
        <v>77.5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61</v>
      </c>
      <c r="B24">
        <f t="shared" si="0"/>
        <v>76.25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60</v>
      </c>
      <c r="B26">
        <f t="shared" si="0"/>
        <v>75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59</v>
      </c>
      <c r="B29">
        <f t="shared" si="0"/>
        <v>73.75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58</v>
      </c>
      <c r="B32">
        <f t="shared" si="0"/>
        <v>72.5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53</v>
      </c>
      <c r="B34">
        <f t="shared" si="0"/>
        <v>66.25</v>
      </c>
    </row>
    <row r="35" spans="1:2" x14ac:dyDescent="0.2">
      <c r="A35">
        <v>50</v>
      </c>
      <c r="B35">
        <f t="shared" si="0"/>
        <v>62.5</v>
      </c>
    </row>
    <row r="36" spans="1:2" x14ac:dyDescent="0.2">
      <c r="A36">
        <v>49</v>
      </c>
      <c r="B36">
        <f t="shared" si="0"/>
        <v>61.250000000000007</v>
      </c>
    </row>
    <row r="37" spans="1:2" x14ac:dyDescent="0.2">
      <c r="A37">
        <v>46</v>
      </c>
      <c r="B37">
        <f t="shared" si="0"/>
        <v>57.499999999999993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cgs3A00 data</vt:lpstr>
      <vt:lpstr>Pivot table</vt:lpstr>
      <vt:lpstr>Totals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Jahnavi Canakapalli</dc:creator>
  <cp:lastModifiedBy>Jahnavi Canakapalli</cp:lastModifiedBy>
  <dcterms:created xsi:type="dcterms:W3CDTF">2023-11-06T00:35:47Z</dcterms:created>
  <dcterms:modified xsi:type="dcterms:W3CDTF">2023-11-06T02:52:53Z</dcterms:modified>
</cp:coreProperties>
</file>