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4D905E3-7A37-4F20-93FB-5494772681FF}" xr6:coauthVersionLast="47" xr6:coauthVersionMax="47" xr10:uidLastSave="{00000000-0000-0000-0000-000000000000}"/>
  <bookViews>
    <workbookView xWindow="-108" yWindow="-108" windowWidth="23256" windowHeight="12576" xr2:uid="{1DF265F5-26C1-4E17-9AAE-B038554AFE56}"/>
  </bookViews>
  <sheets>
    <sheet name="Total Cost Modeling" sheetId="1" r:id="rId1"/>
  </sheets>
  <definedNames>
    <definedName name="concert2016">'Total Cost Modeling'!$G$16</definedName>
    <definedName name="concert2017">'Total Cost Modeling'!$G$17</definedName>
    <definedName name="concert2018">'Total Cost Modeling'!$G$18</definedName>
    <definedName name="concert2019">'Total Cost Modeling'!$G$19</definedName>
    <definedName name="concert2020">'Total Cost Modeling'!$G$20</definedName>
    <definedName name="cost2016variable">'Total Cost Modeling'!$C$30</definedName>
    <definedName name="cost2017variable">'Total Cost Modeling'!$C$31</definedName>
    <definedName name="cost2018variable">'Total Cost Modeling'!$C$32</definedName>
    <definedName name="costofsecurityandhealthmean">'Total Cost Modeling'!$C$39</definedName>
    <definedName name="costofsecurityandhealthsd">'Total Cost Modeling'!$C$40</definedName>
    <definedName name="costpervariablecost">'Total Cost Modeling'!$B$6</definedName>
    <definedName name="costs2019variable">'Total Cost Modeling'!$C$33</definedName>
    <definedName name="costs2020variable">'Total Cost Modeling'!$C$34</definedName>
    <definedName name="eventcosts">'Total Cost Modeling'!$F$23</definedName>
    <definedName name="firework2016">'Total Cost Modeling'!$H$16</definedName>
    <definedName name="firework2017">'Total Cost Modeling'!$H$17</definedName>
    <definedName name="firework2018">'Total Cost Modeling'!$H$18</definedName>
    <definedName name="firework2019">'Total Cost Modeling'!$H$19</definedName>
    <definedName name="firework2020">'Total Cost Modeling'!$H$20</definedName>
    <definedName name="fixedcost">'Total Cost Modeling'!$B$4</definedName>
    <definedName name="fixedcostmean">'Total Cost Modeling'!$G$24</definedName>
    <definedName name="fixedcostsd">'Total Cost Modeling'!$G$25</definedName>
    <definedName name="meaneventcosts">'Total Cost Modeling'!$G$24</definedName>
    <definedName name="numberofpeople">'Total Cost Modeling'!$B$9</definedName>
    <definedName name="numberofpeople2016">'Total Cost Modeling'!$C$15</definedName>
    <definedName name="numberofpeople2017">'Total Cost Modeling'!$C$16</definedName>
    <definedName name="numberofpeople2018">'Total Cost Modeling'!$C$17</definedName>
    <definedName name="numberofpeople2019">'Total Cost Modeling'!$C$18</definedName>
    <definedName name="numberofpeople2020">'Total Cost Modeling'!$C$19</definedName>
    <definedName name="numberofpeoplemean">'Total Cost Modeling'!$C$23</definedName>
    <definedName name="numberofpeoplesd">'Total Cost Modeling'!$C$24</definedName>
    <definedName name="totaleventcost2016">'Total Cost Modeling'!$I$16</definedName>
    <definedName name="totaleventcost2017">'Total Cost Modeling'!$I$17</definedName>
    <definedName name="totaleventcost2018">'Total Cost Modeling'!$I$18</definedName>
    <definedName name="totaleventcost2019">'Total Cost Modeling'!$I$19</definedName>
    <definedName name="totaleventcost2020">'Total Cost Modeling'!$I$20</definedName>
  </definedNames>
  <calcPr calcId="181029" calcMode="manual" iterate="1" iterateDelta="9.9999999999999994E-12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M44" i="1"/>
  <c r="Q13" i="1"/>
  <c r="M43" i="1"/>
  <c r="M11" i="1"/>
  <c r="L11" i="1"/>
  <c r="M10" i="1"/>
  <c r="F4" i="1"/>
  <c r="O14" i="1"/>
  <c r="M107" i="1"/>
  <c r="M50" i="1"/>
  <c r="M5" i="1"/>
  <c r="M6995" i="1"/>
  <c r="M7009" i="1"/>
  <c r="F29" i="1"/>
  <c r="B48" i="1"/>
  <c r="O22" i="1"/>
  <c r="O20" i="1"/>
  <c r="O18" i="1"/>
  <c r="O16" i="1"/>
  <c r="O12" i="1"/>
  <c r="O10" i="1"/>
  <c r="O8" i="1"/>
  <c r="G25" i="1"/>
  <c r="C40" i="1"/>
  <c r="O6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C52" i="1"/>
  <c r="B9" i="1"/>
  <c r="B43" i="1" l="1"/>
  <c r="C39" i="1"/>
  <c r="L15" i="1"/>
  <c r="L79" i="1"/>
  <c r="L143" i="1"/>
  <c r="L207" i="1"/>
  <c r="L271" i="1"/>
  <c r="L335" i="1"/>
  <c r="L399" i="1"/>
  <c r="L463" i="1"/>
  <c r="L527" i="1"/>
  <c r="L591" i="1"/>
  <c r="L655" i="1"/>
  <c r="L719" i="1"/>
  <c r="L783" i="1"/>
  <c r="L847" i="1"/>
  <c r="L911" i="1"/>
  <c r="L975" i="1"/>
  <c r="L1039" i="1"/>
  <c r="L1103" i="1"/>
  <c r="L1167" i="1"/>
  <c r="L1231" i="1"/>
  <c r="L1295" i="1"/>
  <c r="L1359" i="1"/>
  <c r="L1423" i="1"/>
  <c r="L1487" i="1"/>
  <c r="L1551" i="1"/>
  <c r="L1615" i="1"/>
  <c r="L1679" i="1"/>
  <c r="L1743" i="1"/>
  <c r="L1807" i="1"/>
  <c r="L1871" i="1"/>
  <c r="L1935" i="1"/>
  <c r="L1999" i="1"/>
  <c r="L2063" i="1"/>
  <c r="L2127" i="1"/>
  <c r="L2191" i="1"/>
  <c r="L2255" i="1"/>
  <c r="L2319" i="1"/>
  <c r="L2383" i="1"/>
  <c r="L2447" i="1"/>
  <c r="L2511" i="1"/>
  <c r="L2575" i="1"/>
  <c r="L2639" i="1"/>
  <c r="L2691" i="1"/>
  <c r="L2723" i="1"/>
  <c r="L2755" i="1"/>
  <c r="L2787" i="1"/>
  <c r="L2819" i="1"/>
  <c r="L2851" i="1"/>
  <c r="L2872" i="1"/>
  <c r="L2894" i="1"/>
  <c r="L2915" i="1"/>
  <c r="L2936" i="1"/>
  <c r="L2958" i="1"/>
  <c r="L2979" i="1"/>
  <c r="L3000" i="1"/>
  <c r="L3022" i="1"/>
  <c r="L3043" i="1"/>
  <c r="L3064" i="1"/>
  <c r="L3086" i="1"/>
  <c r="L3107" i="1"/>
  <c r="L3128" i="1"/>
  <c r="L3150" i="1"/>
  <c r="L3171" i="1"/>
  <c r="L3192" i="1"/>
  <c r="L3214" i="1"/>
  <c r="L3235" i="1"/>
  <c r="L3256" i="1"/>
  <c r="L3278" i="1"/>
  <c r="L3299" i="1"/>
  <c r="L3320" i="1"/>
  <c r="L3342" i="1"/>
  <c r="L3363" i="1"/>
  <c r="L3384" i="1"/>
  <c r="L3406" i="1"/>
  <c r="L3427" i="1"/>
  <c r="L3448" i="1"/>
  <c r="L3470" i="1"/>
  <c r="L3491" i="1"/>
  <c r="L3512" i="1"/>
  <c r="L3534" i="1"/>
  <c r="L3555" i="1"/>
  <c r="L3576" i="1"/>
  <c r="L3598" i="1"/>
  <c r="L3619" i="1"/>
  <c r="L3640" i="1"/>
  <c r="L3662" i="1"/>
  <c r="L3683" i="1"/>
  <c r="L3704" i="1"/>
  <c r="L3726" i="1"/>
  <c r="L3747" i="1"/>
  <c r="L3768" i="1"/>
  <c r="L3790" i="1"/>
  <c r="L3811" i="1"/>
  <c r="L3832" i="1"/>
  <c r="L3854" i="1"/>
  <c r="L3875" i="1"/>
  <c r="L3896" i="1"/>
  <c r="L3918" i="1"/>
  <c r="L3939" i="1"/>
  <c r="L3960" i="1"/>
  <c r="L3982" i="1"/>
  <c r="L4003" i="1"/>
  <c r="L4024" i="1"/>
  <c r="L4046" i="1"/>
  <c r="L4067" i="1"/>
  <c r="L4088" i="1"/>
  <c r="L4110" i="1"/>
  <c r="L4131" i="1"/>
  <c r="L4152" i="1"/>
  <c r="L4174" i="1"/>
  <c r="L4195" i="1"/>
  <c r="L4216" i="1"/>
  <c r="L4238" i="1"/>
  <c r="L4259" i="1"/>
  <c r="L4280" i="1"/>
  <c r="L4302" i="1"/>
  <c r="L4323" i="1"/>
  <c r="L4344" i="1"/>
  <c r="L4366" i="1"/>
  <c r="L4387" i="1"/>
  <c r="L4408" i="1"/>
  <c r="L4430" i="1"/>
  <c r="L4451" i="1"/>
  <c r="L4472" i="1"/>
  <c r="L4494" i="1"/>
  <c r="L4515" i="1"/>
  <c r="L4536" i="1"/>
  <c r="L4556" i="1"/>
  <c r="L4567" i="1"/>
  <c r="L4578" i="1"/>
  <c r="L4588" i="1"/>
  <c r="L4599" i="1"/>
  <c r="L4610" i="1"/>
  <c r="L4620" i="1"/>
  <c r="L4631" i="1"/>
  <c r="L4642" i="1"/>
  <c r="L4652" i="1"/>
  <c r="L4663" i="1"/>
  <c r="L4674" i="1"/>
  <c r="L4684" i="1"/>
  <c r="L4695" i="1"/>
  <c r="L4706" i="1"/>
  <c r="L4716" i="1"/>
  <c r="L4727" i="1"/>
  <c r="L4738" i="1"/>
  <c r="L4748" i="1"/>
  <c r="L4759" i="1"/>
  <c r="L4770" i="1"/>
  <c r="L4780" i="1"/>
  <c r="L4791" i="1"/>
  <c r="L4802" i="1"/>
  <c r="L4812" i="1"/>
  <c r="L4823" i="1"/>
  <c r="L4834" i="1"/>
  <c r="L4844" i="1"/>
  <c r="L4855" i="1"/>
  <c r="L4866" i="1"/>
  <c r="L4876" i="1"/>
  <c r="L4887" i="1"/>
  <c r="L4898" i="1"/>
  <c r="L4908" i="1"/>
  <c r="L4919" i="1"/>
  <c r="L4930" i="1"/>
  <c r="L4940" i="1"/>
  <c r="L4951" i="1"/>
  <c r="L4962" i="1"/>
  <c r="L4972" i="1"/>
  <c r="L4983" i="1"/>
  <c r="L4994" i="1"/>
  <c r="L5004" i="1"/>
  <c r="L5015" i="1"/>
  <c r="L5026" i="1"/>
  <c r="L5036" i="1"/>
  <c r="L5047" i="1"/>
  <c r="L5058" i="1"/>
  <c r="L5068" i="1"/>
  <c r="L5079" i="1"/>
  <c r="L5090" i="1"/>
  <c r="L5100" i="1"/>
  <c r="L5111" i="1"/>
  <c r="L5122" i="1"/>
  <c r="L5132" i="1"/>
  <c r="L5143" i="1"/>
  <c r="L5154" i="1"/>
  <c r="L5164" i="1"/>
  <c r="L5175" i="1"/>
  <c r="L5186" i="1"/>
  <c r="L5196" i="1"/>
  <c r="L5207" i="1"/>
  <c r="L5218" i="1"/>
  <c r="L5228" i="1"/>
  <c r="L5239" i="1"/>
  <c r="L5250" i="1"/>
  <c r="L5260" i="1"/>
  <c r="L5271" i="1"/>
  <c r="L5282" i="1"/>
  <c r="L5292" i="1"/>
  <c r="L5303" i="1"/>
  <c r="L5314" i="1"/>
  <c r="L5324" i="1"/>
  <c r="L5335" i="1"/>
  <c r="L5346" i="1"/>
  <c r="L5356" i="1"/>
  <c r="L5367" i="1"/>
  <c r="L5378" i="1"/>
  <c r="L5388" i="1"/>
  <c r="L5399" i="1"/>
  <c r="L5410" i="1"/>
  <c r="L5418" i="1"/>
  <c r="L5426" i="1"/>
  <c r="L5434" i="1"/>
  <c r="L5442" i="1"/>
  <c r="L5450" i="1"/>
  <c r="L5458" i="1"/>
  <c r="L5466" i="1"/>
  <c r="L5474" i="1"/>
  <c r="L5482" i="1"/>
  <c r="L5490" i="1"/>
  <c r="L5498" i="1"/>
  <c r="L5506" i="1"/>
  <c r="L5514" i="1"/>
  <c r="L5522" i="1"/>
  <c r="L5530" i="1"/>
  <c r="L5538" i="1"/>
  <c r="L5546" i="1"/>
  <c r="L5554" i="1"/>
  <c r="L5562" i="1"/>
  <c r="L5570" i="1"/>
  <c r="L5578" i="1"/>
  <c r="L5586" i="1"/>
  <c r="L5594" i="1"/>
  <c r="L5602" i="1"/>
  <c r="L5610" i="1"/>
  <c r="L5618" i="1"/>
  <c r="L5626" i="1"/>
  <c r="L5634" i="1"/>
  <c r="L5642" i="1"/>
  <c r="L5650" i="1"/>
  <c r="L5658" i="1"/>
  <c r="L5666" i="1"/>
  <c r="L5674" i="1"/>
  <c r="L5682" i="1"/>
  <c r="L5690" i="1"/>
  <c r="L5698" i="1"/>
  <c r="L5706" i="1"/>
  <c r="L5714" i="1"/>
  <c r="L5722" i="1"/>
  <c r="L5730" i="1"/>
  <c r="L5738" i="1"/>
  <c r="L5746" i="1"/>
  <c r="L5754" i="1"/>
  <c r="L5762" i="1"/>
  <c r="L5770" i="1"/>
  <c r="L5778" i="1"/>
  <c r="L5786" i="1"/>
  <c r="L5794" i="1"/>
  <c r="L5802" i="1"/>
  <c r="L5810" i="1"/>
  <c r="L5818" i="1"/>
  <c r="L5826" i="1"/>
  <c r="L5834" i="1"/>
  <c r="L5842" i="1"/>
  <c r="L5850" i="1"/>
  <c r="L5858" i="1"/>
  <c r="L5866" i="1"/>
  <c r="L5874" i="1"/>
  <c r="L5882" i="1"/>
  <c r="L5890" i="1"/>
  <c r="L5898" i="1"/>
  <c r="L5906" i="1"/>
  <c r="L5914" i="1"/>
  <c r="L5922" i="1"/>
  <c r="L5930" i="1"/>
  <c r="L5938" i="1"/>
  <c r="L5946" i="1"/>
  <c r="L5954" i="1"/>
  <c r="L5962" i="1"/>
  <c r="L5970" i="1"/>
  <c r="L5978" i="1"/>
  <c r="L5986" i="1"/>
  <c r="L5994" i="1"/>
  <c r="L6002" i="1"/>
  <c r="L6010" i="1"/>
  <c r="L6018" i="1"/>
  <c r="L6026" i="1"/>
  <c r="L6034" i="1"/>
  <c r="L6042" i="1"/>
  <c r="L6050" i="1"/>
  <c r="L6058" i="1"/>
  <c r="L6066" i="1"/>
  <c r="L6074" i="1"/>
  <c r="L6082" i="1"/>
  <c r="L6090" i="1"/>
  <c r="L6098" i="1"/>
  <c r="L6106" i="1"/>
  <c r="L6114" i="1"/>
  <c r="L6122" i="1"/>
  <c r="L6130" i="1"/>
  <c r="L6138" i="1"/>
  <c r="L6146" i="1"/>
  <c r="L6154" i="1"/>
  <c r="L6162" i="1"/>
  <c r="L6170" i="1"/>
  <c r="L6178" i="1"/>
  <c r="L6186" i="1"/>
  <c r="L6194" i="1"/>
  <c r="L6202" i="1"/>
  <c r="L6210" i="1"/>
  <c r="L6218" i="1"/>
  <c r="L6226" i="1"/>
  <c r="L6234" i="1"/>
  <c r="L6242" i="1"/>
  <c r="L6250" i="1"/>
  <c r="L6258" i="1"/>
  <c r="L6266" i="1"/>
  <c r="L6274" i="1"/>
  <c r="L6282" i="1"/>
  <c r="L6290" i="1"/>
  <c r="L6298" i="1"/>
  <c r="L6306" i="1"/>
  <c r="L6314" i="1"/>
  <c r="L6322" i="1"/>
  <c r="L6330" i="1"/>
  <c r="L6338" i="1"/>
  <c r="L6346" i="1"/>
  <c r="L6354" i="1"/>
  <c r="L6362" i="1"/>
  <c r="L6370" i="1"/>
  <c r="L6378" i="1"/>
  <c r="L6386" i="1"/>
  <c r="L6394" i="1"/>
  <c r="L6402" i="1"/>
  <c r="L6410" i="1"/>
  <c r="L6418" i="1"/>
  <c r="L6426" i="1"/>
  <c r="L6434" i="1"/>
  <c r="L6442" i="1"/>
  <c r="L6450" i="1"/>
  <c r="L6458" i="1"/>
  <c r="L6466" i="1"/>
  <c r="L6474" i="1"/>
  <c r="L6482" i="1"/>
  <c r="L6490" i="1"/>
  <c r="L6498" i="1"/>
  <c r="L6506" i="1"/>
  <c r="L6514" i="1"/>
  <c r="L6522" i="1"/>
  <c r="L6530" i="1"/>
  <c r="L6538" i="1"/>
  <c r="L6546" i="1"/>
  <c r="L6554" i="1"/>
  <c r="L6562" i="1"/>
  <c r="L6570" i="1"/>
  <c r="L6578" i="1"/>
  <c r="L6586" i="1"/>
  <c r="L6594" i="1"/>
  <c r="L6602" i="1"/>
  <c r="L6610" i="1"/>
  <c r="L6618" i="1"/>
  <c r="L6626" i="1"/>
  <c r="L6634" i="1"/>
  <c r="L6642" i="1"/>
  <c r="L6650" i="1"/>
  <c r="L6658" i="1"/>
  <c r="L6666" i="1"/>
  <c r="L6674" i="1"/>
  <c r="L6682" i="1"/>
  <c r="L6690" i="1"/>
  <c r="L6698" i="1"/>
  <c r="L6706" i="1"/>
  <c r="L6714" i="1"/>
  <c r="L6722" i="1"/>
  <c r="L6730" i="1"/>
  <c r="L6738" i="1"/>
  <c r="L6746" i="1"/>
  <c r="L6754" i="1"/>
  <c r="L6762" i="1"/>
  <c r="L6770" i="1"/>
  <c r="L6778" i="1"/>
  <c r="L6786" i="1"/>
  <c r="L6794" i="1"/>
  <c r="L6802" i="1"/>
  <c r="L6810" i="1"/>
  <c r="L6818" i="1"/>
  <c r="L6826" i="1"/>
  <c r="L6834" i="1"/>
  <c r="L6842" i="1"/>
  <c r="L6850" i="1"/>
  <c r="L6858" i="1"/>
  <c r="L6866" i="1"/>
  <c r="L6874" i="1"/>
  <c r="L6882" i="1"/>
  <c r="L6890" i="1"/>
  <c r="L6898" i="1"/>
  <c r="L6906" i="1"/>
  <c r="L6914" i="1"/>
  <c r="L6922" i="1"/>
  <c r="L6930" i="1"/>
  <c r="L6938" i="1"/>
  <c r="L6946" i="1"/>
  <c r="L6954" i="1"/>
  <c r="L6962" i="1"/>
  <c r="L6970" i="1"/>
  <c r="L6978" i="1"/>
  <c r="L6986" i="1"/>
  <c r="L6994" i="1"/>
  <c r="L7002" i="1"/>
  <c r="L7010" i="1"/>
  <c r="L7018" i="1"/>
  <c r="L7026" i="1"/>
  <c r="L7034" i="1"/>
  <c r="L7042" i="1"/>
  <c r="L7050" i="1"/>
  <c r="L7058" i="1"/>
  <c r="L7066" i="1"/>
  <c r="L7074" i="1"/>
  <c r="L7082" i="1"/>
  <c r="L7090" i="1"/>
  <c r="L7098" i="1"/>
  <c r="L7106" i="1"/>
  <c r="L7114" i="1"/>
  <c r="L7122" i="1"/>
  <c r="L7130" i="1"/>
  <c r="L7138" i="1"/>
  <c r="L7146" i="1"/>
  <c r="L7154" i="1"/>
  <c r="L7162" i="1"/>
  <c r="L7170" i="1"/>
  <c r="L7178" i="1"/>
  <c r="L7186" i="1"/>
  <c r="L7194" i="1"/>
  <c r="L7202" i="1"/>
  <c r="L7210" i="1"/>
  <c r="L7218" i="1"/>
  <c r="L7226" i="1"/>
  <c r="L7234" i="1"/>
  <c r="L7242" i="1"/>
  <c r="L7250" i="1"/>
  <c r="L7258" i="1"/>
  <c r="L7266" i="1"/>
  <c r="L7274" i="1"/>
  <c r="L7282" i="1"/>
  <c r="L7290" i="1"/>
  <c r="L7298" i="1"/>
  <c r="L7306" i="1"/>
  <c r="L7314" i="1"/>
  <c r="L7322" i="1"/>
  <c r="L7330" i="1"/>
  <c r="L7338" i="1"/>
  <c r="L7346" i="1"/>
  <c r="L7354" i="1"/>
  <c r="L7362" i="1"/>
  <c r="L7370" i="1"/>
  <c r="L7378" i="1"/>
  <c r="L7386" i="1"/>
  <c r="L7394" i="1"/>
  <c r="L7402" i="1"/>
  <c r="L7410" i="1"/>
  <c r="L7418" i="1"/>
  <c r="L7426" i="1"/>
  <c r="L7434" i="1"/>
  <c r="L7442" i="1"/>
  <c r="L7450" i="1"/>
  <c r="L7458" i="1"/>
  <c r="L7466" i="1"/>
  <c r="L7474" i="1"/>
  <c r="L7482" i="1"/>
  <c r="L7490" i="1"/>
  <c r="L7498" i="1"/>
  <c r="L7506" i="1"/>
  <c r="L7514" i="1"/>
  <c r="L7522" i="1"/>
  <c r="L7530" i="1"/>
  <c r="L7538" i="1"/>
  <c r="L7546" i="1"/>
  <c r="L7554" i="1"/>
  <c r="L7562" i="1"/>
  <c r="L7570" i="1"/>
  <c r="L7578" i="1"/>
  <c r="L7586" i="1"/>
  <c r="L7594" i="1"/>
  <c r="L7602" i="1"/>
  <c r="L7610" i="1"/>
  <c r="L7618" i="1"/>
  <c r="L7626" i="1"/>
  <c r="L7634" i="1"/>
  <c r="L7642" i="1"/>
  <c r="L7650" i="1"/>
  <c r="L7658" i="1"/>
  <c r="L7666" i="1"/>
  <c r="L7674" i="1"/>
  <c r="L7682" i="1"/>
  <c r="L7690" i="1"/>
  <c r="L7698" i="1"/>
  <c r="L7706" i="1"/>
  <c r="L7714" i="1"/>
  <c r="L7722" i="1"/>
  <c r="L7730" i="1"/>
  <c r="L7738" i="1"/>
  <c r="L7746" i="1"/>
  <c r="L7754" i="1"/>
  <c r="L7762" i="1"/>
  <c r="L7770" i="1"/>
  <c r="L7778" i="1"/>
  <c r="L7786" i="1"/>
  <c r="L7794" i="1"/>
  <c r="L7802" i="1"/>
  <c r="L7810" i="1"/>
  <c r="L7818" i="1"/>
  <c r="L7826" i="1"/>
  <c r="L7834" i="1"/>
  <c r="L7842" i="1"/>
  <c r="L7850" i="1"/>
  <c r="L7858" i="1"/>
  <c r="L7866" i="1"/>
  <c r="L7874" i="1"/>
  <c r="L7882" i="1"/>
  <c r="L7890" i="1"/>
  <c r="L7898" i="1"/>
  <c r="L7906" i="1"/>
  <c r="L7914" i="1"/>
  <c r="L7922" i="1"/>
  <c r="L7930" i="1"/>
  <c r="L7938" i="1"/>
  <c r="L7946" i="1"/>
  <c r="L7954" i="1"/>
  <c r="L7962" i="1"/>
  <c r="L7970" i="1"/>
  <c r="L7978" i="1"/>
  <c r="L7986" i="1"/>
  <c r="L7994" i="1"/>
  <c r="L8002" i="1"/>
  <c r="L8010" i="1"/>
  <c r="L8018" i="1"/>
  <c r="L8026" i="1"/>
  <c r="L8034" i="1"/>
  <c r="L8042" i="1"/>
  <c r="L8050" i="1"/>
  <c r="L8058" i="1"/>
  <c r="L8066" i="1"/>
  <c r="L8074" i="1"/>
  <c r="L8082" i="1"/>
  <c r="L8090" i="1"/>
  <c r="L8098" i="1"/>
  <c r="L8106" i="1"/>
  <c r="L8114" i="1"/>
  <c r="L8122" i="1"/>
  <c r="L8130" i="1"/>
  <c r="L8138" i="1"/>
  <c r="L8146" i="1"/>
  <c r="L8154" i="1"/>
  <c r="L8162" i="1"/>
  <c r="L8170" i="1"/>
  <c r="L8178" i="1"/>
  <c r="L8186" i="1"/>
  <c r="L8194" i="1"/>
  <c r="L8202" i="1"/>
  <c r="L8210" i="1"/>
  <c r="L8218" i="1"/>
  <c r="L8226" i="1"/>
  <c r="L8227" i="1"/>
  <c r="L8234" i="1"/>
  <c r="L8235" i="1"/>
  <c r="L8242" i="1"/>
  <c r="L8243" i="1"/>
  <c r="L8250" i="1"/>
  <c r="L8251" i="1"/>
  <c r="L8258" i="1"/>
  <c r="L8259" i="1"/>
  <c r="L8266" i="1"/>
  <c r="L8267" i="1"/>
  <c r="L8274" i="1"/>
  <c r="L8275" i="1"/>
  <c r="L8282" i="1"/>
  <c r="L8283" i="1"/>
  <c r="L8290" i="1"/>
  <c r="L8291" i="1"/>
  <c r="L8298" i="1"/>
  <c r="L8299" i="1"/>
  <c r="L8306" i="1"/>
  <c r="L8307" i="1"/>
  <c r="L8314" i="1"/>
  <c r="L8315" i="1"/>
  <c r="L8322" i="1"/>
  <c r="L8323" i="1"/>
  <c r="L8330" i="1"/>
  <c r="L8331" i="1"/>
  <c r="L8338" i="1"/>
  <c r="L8339" i="1"/>
  <c r="L8346" i="1"/>
  <c r="L8347" i="1"/>
  <c r="L8354" i="1"/>
  <c r="L8355" i="1"/>
  <c r="L8362" i="1"/>
  <c r="L8363" i="1"/>
  <c r="L8370" i="1"/>
  <c r="L8371" i="1"/>
  <c r="L8378" i="1"/>
  <c r="L8379" i="1"/>
  <c r="L8386" i="1"/>
  <c r="L8387" i="1"/>
  <c r="L8394" i="1"/>
  <c r="L8395" i="1"/>
  <c r="L8402" i="1"/>
  <c r="L8403" i="1"/>
  <c r="L8410" i="1"/>
  <c r="L8411" i="1"/>
  <c r="L8418" i="1"/>
  <c r="L8419" i="1"/>
  <c r="L8426" i="1"/>
  <c r="L8427" i="1"/>
  <c r="L8434" i="1"/>
  <c r="L8435" i="1"/>
  <c r="L8442" i="1"/>
  <c r="L8443" i="1"/>
  <c r="L8450" i="1"/>
  <c r="L8451" i="1"/>
  <c r="L8458" i="1"/>
  <c r="L8459" i="1"/>
  <c r="L8466" i="1"/>
  <c r="L8467" i="1"/>
  <c r="L8474" i="1"/>
  <c r="L8475" i="1"/>
  <c r="L8482" i="1"/>
  <c r="L8483" i="1"/>
  <c r="L8490" i="1"/>
  <c r="L8491" i="1"/>
  <c r="L8498" i="1"/>
  <c r="L8499" i="1"/>
  <c r="L8506" i="1"/>
  <c r="L8507" i="1"/>
  <c r="L8514" i="1"/>
  <c r="L8515" i="1"/>
  <c r="L8522" i="1"/>
  <c r="L8523" i="1"/>
  <c r="L8530" i="1"/>
  <c r="L8531" i="1"/>
  <c r="L8538" i="1"/>
  <c r="L8539" i="1"/>
  <c r="L8546" i="1"/>
  <c r="L8547" i="1"/>
  <c r="L8554" i="1"/>
  <c r="L8555" i="1"/>
  <c r="L8562" i="1"/>
  <c r="L8563" i="1"/>
  <c r="L8570" i="1"/>
  <c r="L8571" i="1"/>
  <c r="L8578" i="1"/>
  <c r="L8579" i="1"/>
  <c r="L8586" i="1"/>
  <c r="L8587" i="1"/>
  <c r="L8594" i="1"/>
  <c r="L8595" i="1"/>
  <c r="L8602" i="1"/>
  <c r="L8603" i="1"/>
  <c r="L8610" i="1"/>
  <c r="L8611" i="1"/>
  <c r="L8618" i="1"/>
  <c r="L8619" i="1"/>
  <c r="L8626" i="1"/>
  <c r="L8627" i="1"/>
  <c r="L8634" i="1"/>
  <c r="L8635" i="1"/>
  <c r="L8642" i="1"/>
  <c r="L8643" i="1"/>
  <c r="L8650" i="1"/>
  <c r="L8651" i="1"/>
  <c r="L8658" i="1"/>
  <c r="L8659" i="1"/>
  <c r="L8666" i="1"/>
  <c r="L8667" i="1"/>
  <c r="L8674" i="1"/>
  <c r="L8675" i="1"/>
  <c r="L8682" i="1"/>
  <c r="L8683" i="1"/>
  <c r="L8690" i="1"/>
  <c r="L8691" i="1"/>
  <c r="L8698" i="1"/>
  <c r="L8699" i="1"/>
  <c r="L8706" i="1"/>
  <c r="L8707" i="1"/>
  <c r="L8714" i="1"/>
  <c r="L8715" i="1"/>
  <c r="L8722" i="1"/>
  <c r="L8723" i="1"/>
  <c r="L8730" i="1"/>
  <c r="L8731" i="1"/>
  <c r="L8738" i="1"/>
  <c r="L8739" i="1"/>
  <c r="L8746" i="1"/>
  <c r="L8747" i="1"/>
  <c r="L8754" i="1"/>
  <c r="L8755" i="1"/>
  <c r="L8762" i="1"/>
  <c r="L8763" i="1"/>
  <c r="L8770" i="1"/>
  <c r="L8771" i="1"/>
  <c r="L8778" i="1"/>
  <c r="L8779" i="1"/>
  <c r="L8786" i="1"/>
  <c r="L8787" i="1"/>
  <c r="L8794" i="1"/>
  <c r="L8795" i="1"/>
  <c r="L8802" i="1"/>
  <c r="L8803" i="1"/>
  <c r="L8810" i="1"/>
  <c r="L8811" i="1"/>
  <c r="L8818" i="1"/>
  <c r="L8819" i="1"/>
  <c r="L8826" i="1"/>
  <c r="L8827" i="1"/>
  <c r="L8834" i="1"/>
  <c r="L8835" i="1"/>
  <c r="L8842" i="1"/>
  <c r="L8843" i="1"/>
  <c r="L8850" i="1"/>
  <c r="L8851" i="1"/>
  <c r="L8858" i="1"/>
  <c r="L8859" i="1"/>
  <c r="L8866" i="1"/>
  <c r="L8867" i="1"/>
  <c r="L8874" i="1"/>
  <c r="L8875" i="1"/>
  <c r="L8882" i="1"/>
  <c r="L8883" i="1"/>
  <c r="L8890" i="1"/>
  <c r="L8891" i="1"/>
  <c r="L8898" i="1"/>
  <c r="L8899" i="1"/>
  <c r="L8906" i="1"/>
  <c r="L8907" i="1"/>
  <c r="L8914" i="1"/>
  <c r="L8915" i="1"/>
  <c r="L8922" i="1"/>
  <c r="L8923" i="1"/>
  <c r="L8930" i="1"/>
  <c r="L8931" i="1"/>
  <c r="L8938" i="1"/>
  <c r="L8939" i="1"/>
  <c r="L8946" i="1"/>
  <c r="L8947" i="1"/>
  <c r="L8954" i="1"/>
  <c r="L8955" i="1"/>
  <c r="L8962" i="1"/>
  <c r="L8963" i="1"/>
  <c r="L8970" i="1"/>
  <c r="L8971" i="1"/>
  <c r="L8978" i="1"/>
  <c r="L8979" i="1"/>
  <c r="L8986" i="1"/>
  <c r="L8987" i="1"/>
  <c r="L8994" i="1"/>
  <c r="L8995" i="1"/>
  <c r="L9002" i="1"/>
  <c r="L9003" i="1"/>
  <c r="L9010" i="1"/>
  <c r="L9011" i="1"/>
  <c r="L9018" i="1"/>
  <c r="L9019" i="1"/>
  <c r="L9026" i="1"/>
  <c r="L9027" i="1"/>
  <c r="L9034" i="1"/>
  <c r="L9035" i="1"/>
  <c r="L9042" i="1"/>
  <c r="L9043" i="1"/>
  <c r="L9050" i="1"/>
  <c r="L9051" i="1"/>
  <c r="L9058" i="1"/>
  <c r="L9059" i="1"/>
  <c r="L9066" i="1"/>
  <c r="L9067" i="1"/>
  <c r="L9074" i="1"/>
  <c r="L9075" i="1"/>
  <c r="L9082" i="1"/>
  <c r="L9083" i="1"/>
  <c r="L9090" i="1"/>
  <c r="L9091" i="1"/>
  <c r="L9098" i="1"/>
  <c r="L9099" i="1"/>
  <c r="L9106" i="1"/>
  <c r="L9107" i="1"/>
  <c r="L9114" i="1"/>
  <c r="L9115" i="1"/>
  <c r="L9122" i="1"/>
  <c r="L9123" i="1"/>
  <c r="L9130" i="1"/>
  <c r="L9131" i="1"/>
  <c r="L9138" i="1"/>
  <c r="L9139" i="1"/>
  <c r="L9146" i="1"/>
  <c r="L9147" i="1"/>
  <c r="L9154" i="1"/>
  <c r="L9155" i="1"/>
  <c r="L9162" i="1"/>
  <c r="L9163" i="1"/>
  <c r="L9170" i="1"/>
  <c r="L9171" i="1"/>
  <c r="L9178" i="1"/>
  <c r="L9179" i="1"/>
  <c r="L9186" i="1"/>
  <c r="L9187" i="1"/>
  <c r="L9194" i="1"/>
  <c r="L9195" i="1"/>
  <c r="L9202" i="1"/>
  <c r="L9203" i="1"/>
  <c r="L9210" i="1"/>
  <c r="L9211" i="1"/>
  <c r="L9218" i="1"/>
  <c r="L9219" i="1"/>
  <c r="L9226" i="1"/>
  <c r="L9227" i="1"/>
  <c r="L9234" i="1"/>
  <c r="L9235" i="1"/>
  <c r="L9242" i="1"/>
  <c r="L9243" i="1"/>
  <c r="L9250" i="1"/>
  <c r="L9251" i="1"/>
  <c r="L9258" i="1"/>
  <c r="L9259" i="1"/>
  <c r="L9266" i="1"/>
  <c r="L9267" i="1"/>
  <c r="L9274" i="1"/>
  <c r="L9275" i="1"/>
  <c r="L9282" i="1"/>
  <c r="L9283" i="1"/>
  <c r="L9290" i="1"/>
  <c r="L9291" i="1"/>
  <c r="L9298" i="1"/>
  <c r="L9299" i="1"/>
  <c r="L9306" i="1"/>
  <c r="L9307" i="1"/>
  <c r="L9314" i="1"/>
  <c r="L9315" i="1"/>
  <c r="L9322" i="1"/>
  <c r="L9323" i="1"/>
  <c r="L9330" i="1"/>
  <c r="L9331" i="1"/>
  <c r="L9338" i="1"/>
  <c r="L9339" i="1"/>
  <c r="L9346" i="1"/>
  <c r="L9347" i="1"/>
  <c r="L9354" i="1"/>
  <c r="L9355" i="1"/>
  <c r="L9362" i="1"/>
  <c r="L9363" i="1"/>
  <c r="L9370" i="1"/>
  <c r="L9371" i="1"/>
  <c r="L9378" i="1"/>
  <c r="L9379" i="1"/>
  <c r="L9386" i="1"/>
  <c r="L9387" i="1"/>
  <c r="L9394" i="1"/>
  <c r="L9395" i="1"/>
  <c r="L9402" i="1"/>
  <c r="L9403" i="1"/>
  <c r="L9410" i="1"/>
  <c r="L9411" i="1"/>
  <c r="L9418" i="1"/>
  <c r="L9419" i="1"/>
  <c r="L9425" i="1"/>
  <c r="L9426" i="1"/>
  <c r="L9430" i="1"/>
  <c r="L9431" i="1"/>
  <c r="L9435" i="1"/>
  <c r="L9437" i="1"/>
  <c r="L9441" i="1"/>
  <c r="L9442" i="1"/>
  <c r="L9446" i="1"/>
  <c r="L9447" i="1"/>
  <c r="L9451" i="1"/>
  <c r="L9453" i="1"/>
  <c r="L9457" i="1"/>
  <c r="L9458" i="1"/>
  <c r="L9462" i="1"/>
  <c r="L9463" i="1"/>
  <c r="L9467" i="1"/>
  <c r="L9469" i="1"/>
  <c r="L9473" i="1"/>
  <c r="L9474" i="1"/>
  <c r="L9478" i="1"/>
  <c r="L9479" i="1"/>
  <c r="L9483" i="1"/>
  <c r="L9485" i="1"/>
  <c r="L9489" i="1"/>
  <c r="L9490" i="1"/>
  <c r="L9494" i="1"/>
  <c r="L9495" i="1"/>
  <c r="L9499" i="1"/>
  <c r="L9501" i="1"/>
  <c r="L9505" i="1"/>
  <c r="L9506" i="1"/>
  <c r="L9510" i="1"/>
  <c r="L9511" i="1"/>
  <c r="L9515" i="1"/>
  <c r="L9517" i="1"/>
  <c r="L9521" i="1"/>
  <c r="L9522" i="1"/>
  <c r="L9526" i="1"/>
  <c r="L9527" i="1"/>
  <c r="L9531" i="1"/>
  <c r="L9533" i="1"/>
  <c r="L9537" i="1"/>
  <c r="L9538" i="1"/>
  <c r="L9542" i="1"/>
  <c r="L9543" i="1"/>
  <c r="L9547" i="1"/>
  <c r="L9549" i="1"/>
  <c r="L9553" i="1"/>
  <c r="L9554" i="1"/>
  <c r="L9558" i="1"/>
  <c r="L9559" i="1"/>
  <c r="L9563" i="1"/>
  <c r="L9565" i="1"/>
  <c r="L9569" i="1"/>
  <c r="L9570" i="1"/>
  <c r="L9574" i="1"/>
  <c r="L9575" i="1"/>
  <c r="L9579" i="1"/>
  <c r="L9581" i="1"/>
  <c r="L9585" i="1"/>
  <c r="L9586" i="1"/>
  <c r="L9590" i="1"/>
  <c r="L9591" i="1"/>
  <c r="L9595" i="1"/>
  <c r="L9597" i="1"/>
  <c r="L9601" i="1"/>
  <c r="L9602" i="1"/>
  <c r="L9606" i="1"/>
  <c r="L9607" i="1"/>
  <c r="L9611" i="1"/>
  <c r="L9613" i="1"/>
  <c r="L9617" i="1"/>
  <c r="L9618" i="1"/>
  <c r="L9622" i="1"/>
  <c r="L9623" i="1"/>
  <c r="L9627" i="1"/>
  <c r="L9629" i="1"/>
  <c r="L9633" i="1"/>
  <c r="L9634" i="1"/>
  <c r="L9638" i="1"/>
  <c r="L9639" i="1"/>
  <c r="L9643" i="1"/>
  <c r="L9645" i="1"/>
  <c r="L9649" i="1"/>
  <c r="L9650" i="1"/>
  <c r="L9654" i="1"/>
  <c r="L9655" i="1"/>
  <c r="L9659" i="1"/>
  <c r="L9661" i="1"/>
  <c r="L9665" i="1"/>
  <c r="L9666" i="1"/>
  <c r="L9670" i="1"/>
  <c r="L9671" i="1"/>
  <c r="L9675" i="1"/>
  <c r="L9677" i="1"/>
  <c r="L9681" i="1"/>
  <c r="L9682" i="1"/>
  <c r="L9686" i="1"/>
  <c r="L9687" i="1"/>
  <c r="L9691" i="1"/>
  <c r="L9693" i="1"/>
  <c r="L9697" i="1"/>
  <c r="L9698" i="1"/>
  <c r="L9702" i="1"/>
  <c r="L9703" i="1"/>
  <c r="L9707" i="1"/>
  <c r="L9709" i="1"/>
  <c r="L9713" i="1"/>
  <c r="L9714" i="1"/>
  <c r="L9718" i="1"/>
  <c r="L9719" i="1"/>
  <c r="L9723" i="1"/>
  <c r="L9725" i="1"/>
  <c r="L9729" i="1"/>
  <c r="L9730" i="1"/>
  <c r="L9734" i="1"/>
  <c r="L9735" i="1"/>
  <c r="L9739" i="1"/>
  <c r="L9741" i="1"/>
  <c r="L9745" i="1"/>
  <c r="L9746" i="1"/>
  <c r="L9750" i="1"/>
  <c r="L9751" i="1"/>
  <c r="L9755" i="1"/>
  <c r="L9757" i="1"/>
  <c r="L9761" i="1"/>
  <c r="L9762" i="1"/>
  <c r="L9766" i="1"/>
  <c r="L9767" i="1"/>
  <c r="L9771" i="1"/>
  <c r="L9773" i="1"/>
  <c r="L9777" i="1"/>
  <c r="L9778" i="1"/>
  <c r="L9782" i="1"/>
  <c r="L9783" i="1"/>
  <c r="L9787" i="1"/>
  <c r="L9789" i="1"/>
  <c r="L9793" i="1"/>
  <c r="L9794" i="1"/>
  <c r="L9798" i="1"/>
  <c r="L9799" i="1"/>
  <c r="L9803" i="1"/>
  <c r="L9805" i="1"/>
  <c r="L9809" i="1"/>
  <c r="L9810" i="1"/>
  <c r="L9814" i="1"/>
  <c r="L9815" i="1"/>
  <c r="L9819" i="1"/>
  <c r="L9821" i="1"/>
  <c r="L9825" i="1"/>
  <c r="L9826" i="1"/>
  <c r="L9830" i="1"/>
  <c r="L9831" i="1"/>
  <c r="L9835" i="1"/>
  <c r="L9837" i="1"/>
  <c r="L9841" i="1"/>
  <c r="L9842" i="1"/>
  <c r="L9846" i="1"/>
  <c r="L9847" i="1"/>
  <c r="L9851" i="1"/>
  <c r="L9853" i="1"/>
  <c r="L9857" i="1"/>
  <c r="L9858" i="1"/>
  <c r="L9862" i="1"/>
  <c r="L9863" i="1"/>
  <c r="L9867" i="1"/>
  <c r="L9869" i="1"/>
  <c r="L9873" i="1"/>
  <c r="L9874" i="1"/>
  <c r="L9878" i="1"/>
  <c r="L9879" i="1"/>
  <c r="L9883" i="1"/>
  <c r="L9885" i="1"/>
  <c r="L9889" i="1"/>
  <c r="L9890" i="1"/>
  <c r="L9894" i="1"/>
  <c r="L9895" i="1"/>
  <c r="L9899" i="1"/>
  <c r="L9901" i="1"/>
  <c r="L9905" i="1"/>
  <c r="L9906" i="1"/>
  <c r="L9910" i="1"/>
  <c r="L9911" i="1"/>
  <c r="L9915" i="1"/>
  <c r="L9917" i="1"/>
  <c r="L9921" i="1"/>
  <c r="L9922" i="1"/>
  <c r="L9926" i="1"/>
  <c r="L9927" i="1"/>
  <c r="L9931" i="1"/>
  <c r="L9933" i="1"/>
  <c r="L9937" i="1"/>
  <c r="L9938" i="1"/>
  <c r="L9942" i="1"/>
  <c r="L9943" i="1"/>
  <c r="L9947" i="1"/>
  <c r="L9949" i="1"/>
  <c r="L9953" i="1"/>
  <c r="L9954" i="1"/>
  <c r="L9958" i="1"/>
  <c r="L9959" i="1"/>
  <c r="L9963" i="1"/>
  <c r="L9965" i="1"/>
  <c r="L9969" i="1"/>
  <c r="L9970" i="1"/>
  <c r="L9974" i="1"/>
  <c r="L9975" i="1"/>
  <c r="L9979" i="1"/>
  <c r="L9981" i="1"/>
  <c r="L9985" i="1"/>
  <c r="L9986" i="1"/>
  <c r="L9990" i="1"/>
  <c r="L9991" i="1"/>
  <c r="L9995" i="1"/>
  <c r="L9997" i="1"/>
  <c r="L10001" i="1"/>
  <c r="L10002" i="1"/>
  <c r="L8107" i="1"/>
  <c r="C23" i="1"/>
  <c r="I20" i="1"/>
  <c r="I19" i="1"/>
  <c r="I18" i="1"/>
  <c r="I17" i="1"/>
  <c r="I16" i="1"/>
  <c r="L8" i="1" l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1308" i="1"/>
  <c r="L1312" i="1"/>
  <c r="L1316" i="1"/>
  <c r="L1320" i="1"/>
  <c r="L1324" i="1"/>
  <c r="L1328" i="1"/>
  <c r="L1332" i="1"/>
  <c r="L1336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32" i="1"/>
  <c r="L1636" i="1"/>
  <c r="L1640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0" i="1"/>
  <c r="L1704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64" i="1"/>
  <c r="L1768" i="1"/>
  <c r="L1772" i="1"/>
  <c r="L1776" i="1"/>
  <c r="L1780" i="1"/>
  <c r="L1784" i="1"/>
  <c r="L1788" i="1"/>
  <c r="L1792" i="1"/>
  <c r="L1796" i="1"/>
  <c r="L1800" i="1"/>
  <c r="L1804" i="1"/>
  <c r="L1808" i="1"/>
  <c r="L1812" i="1"/>
  <c r="L1816" i="1"/>
  <c r="L1820" i="1"/>
  <c r="L1824" i="1"/>
  <c r="L1828" i="1"/>
  <c r="L1832" i="1"/>
  <c r="L1836" i="1"/>
  <c r="L1840" i="1"/>
  <c r="L1844" i="1"/>
  <c r="L1848" i="1"/>
  <c r="L1852" i="1"/>
  <c r="L1856" i="1"/>
  <c r="L1860" i="1"/>
  <c r="L1864" i="1"/>
  <c r="L1868" i="1"/>
  <c r="L1872" i="1"/>
  <c r="L1876" i="1"/>
  <c r="L1880" i="1"/>
  <c r="L1884" i="1"/>
  <c r="L1888" i="1"/>
  <c r="L1892" i="1"/>
  <c r="L1896" i="1"/>
  <c r="L1900" i="1"/>
  <c r="L1904" i="1"/>
  <c r="L1908" i="1"/>
  <c r="L1912" i="1"/>
  <c r="L1916" i="1"/>
  <c r="L1920" i="1"/>
  <c r="L1924" i="1"/>
  <c r="L1928" i="1"/>
  <c r="L1932" i="1"/>
  <c r="L1936" i="1"/>
  <c r="L1940" i="1"/>
  <c r="L1944" i="1"/>
  <c r="L1948" i="1"/>
  <c r="L1952" i="1"/>
  <c r="L1956" i="1"/>
  <c r="L1960" i="1"/>
  <c r="L1964" i="1"/>
  <c r="L1968" i="1"/>
  <c r="L1972" i="1"/>
  <c r="L1976" i="1"/>
  <c r="L1980" i="1"/>
  <c r="L1984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2420" i="1"/>
  <c r="L2424" i="1"/>
  <c r="L2428" i="1"/>
  <c r="L2432" i="1"/>
  <c r="L2436" i="1"/>
  <c r="L2440" i="1"/>
  <c r="L2444" i="1"/>
  <c r="L2448" i="1"/>
  <c r="L2452" i="1"/>
  <c r="L2456" i="1"/>
  <c r="L2460" i="1"/>
  <c r="L2464" i="1"/>
  <c r="L2468" i="1"/>
  <c r="L2472" i="1"/>
  <c r="L2476" i="1"/>
  <c r="L2480" i="1"/>
  <c r="L2484" i="1"/>
  <c r="L2488" i="1"/>
  <c r="L2492" i="1"/>
  <c r="L2496" i="1"/>
  <c r="L2500" i="1"/>
  <c r="L2504" i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285" i="1"/>
  <c r="L1289" i="1"/>
  <c r="L1293" i="1"/>
  <c r="L1297" i="1"/>
  <c r="L1301" i="1"/>
  <c r="L1305" i="1"/>
  <c r="L1309" i="1"/>
  <c r="L1313" i="1"/>
  <c r="L1317" i="1"/>
  <c r="L1321" i="1"/>
  <c r="L1325" i="1"/>
  <c r="L1329" i="1"/>
  <c r="L1333" i="1"/>
  <c r="L1337" i="1"/>
  <c r="L1341" i="1"/>
  <c r="L1345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L2521" i="1"/>
  <c r="L2525" i="1"/>
  <c r="L2529" i="1"/>
  <c r="L2533" i="1"/>
  <c r="L2537" i="1"/>
  <c r="L2541" i="1"/>
  <c r="L2545" i="1"/>
  <c r="L2549" i="1"/>
  <c r="L2553" i="1"/>
  <c r="L2557" i="1"/>
  <c r="L2561" i="1"/>
  <c r="L2565" i="1"/>
  <c r="L2569" i="1"/>
  <c r="L2573" i="1"/>
  <c r="L2577" i="1"/>
  <c r="L2581" i="1"/>
  <c r="L2585" i="1"/>
  <c r="L2589" i="1"/>
  <c r="L2593" i="1"/>
  <c r="L2597" i="1"/>
  <c r="L2601" i="1"/>
  <c r="L2605" i="1"/>
  <c r="L2609" i="1"/>
  <c r="L2613" i="1"/>
  <c r="L2617" i="1"/>
  <c r="L2621" i="1"/>
  <c r="L2625" i="1"/>
  <c r="L2629" i="1"/>
  <c r="L2633" i="1"/>
  <c r="L2637" i="1"/>
  <c r="L2641" i="1"/>
  <c r="L2645" i="1"/>
  <c r="L2649" i="1"/>
  <c r="L2653" i="1"/>
  <c r="L2657" i="1"/>
  <c r="L2661" i="1"/>
  <c r="L2665" i="1"/>
  <c r="L2669" i="1"/>
  <c r="L2673" i="1"/>
  <c r="L2677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71" i="1"/>
  <c r="L1779" i="1"/>
  <c r="L1787" i="1"/>
  <c r="L1795" i="1"/>
  <c r="L1803" i="1"/>
  <c r="L1811" i="1"/>
  <c r="L1819" i="1"/>
  <c r="L1827" i="1"/>
  <c r="L1835" i="1"/>
  <c r="L1843" i="1"/>
  <c r="L1851" i="1"/>
  <c r="L1859" i="1"/>
  <c r="L1867" i="1"/>
  <c r="L1875" i="1"/>
  <c r="L1883" i="1"/>
  <c r="L1891" i="1"/>
  <c r="L1899" i="1"/>
  <c r="L1907" i="1"/>
  <c r="L1915" i="1"/>
  <c r="L1923" i="1"/>
  <c r="L1931" i="1"/>
  <c r="L1939" i="1"/>
  <c r="L1947" i="1"/>
  <c r="L1955" i="1"/>
  <c r="L1963" i="1"/>
  <c r="L1971" i="1"/>
  <c r="L1979" i="1"/>
  <c r="L1987" i="1"/>
  <c r="L1995" i="1"/>
  <c r="L2003" i="1"/>
  <c r="L2011" i="1"/>
  <c r="L2019" i="1"/>
  <c r="L2027" i="1"/>
  <c r="L2035" i="1"/>
  <c r="L2043" i="1"/>
  <c r="L2051" i="1"/>
  <c r="L2059" i="1"/>
  <c r="L2067" i="1"/>
  <c r="L2075" i="1"/>
  <c r="L2083" i="1"/>
  <c r="L2091" i="1"/>
  <c r="L2099" i="1"/>
  <c r="L2107" i="1"/>
  <c r="L2115" i="1"/>
  <c r="L2123" i="1"/>
  <c r="L2131" i="1"/>
  <c r="L2139" i="1"/>
  <c r="L2147" i="1"/>
  <c r="L2155" i="1"/>
  <c r="L2163" i="1"/>
  <c r="L2171" i="1"/>
  <c r="L2179" i="1"/>
  <c r="L2187" i="1"/>
  <c r="L2195" i="1"/>
  <c r="L2203" i="1"/>
  <c r="L2211" i="1"/>
  <c r="L2219" i="1"/>
  <c r="L2227" i="1"/>
  <c r="L2235" i="1"/>
  <c r="L2243" i="1"/>
  <c r="L2251" i="1"/>
  <c r="L2259" i="1"/>
  <c r="L2267" i="1"/>
  <c r="L2275" i="1"/>
  <c r="L2283" i="1"/>
  <c r="L2291" i="1"/>
  <c r="L2299" i="1"/>
  <c r="L2307" i="1"/>
  <c r="L2315" i="1"/>
  <c r="L2323" i="1"/>
  <c r="L2331" i="1"/>
  <c r="L2339" i="1"/>
  <c r="L2347" i="1"/>
  <c r="L2355" i="1"/>
  <c r="L2363" i="1"/>
  <c r="L2371" i="1"/>
  <c r="L2379" i="1"/>
  <c r="L2387" i="1"/>
  <c r="L2395" i="1"/>
  <c r="L2403" i="1"/>
  <c r="L2411" i="1"/>
  <c r="L2419" i="1"/>
  <c r="L2427" i="1"/>
  <c r="L2435" i="1"/>
  <c r="L2443" i="1"/>
  <c r="L2451" i="1"/>
  <c r="L2459" i="1"/>
  <c r="L2467" i="1"/>
  <c r="L2475" i="1"/>
  <c r="L2483" i="1"/>
  <c r="L2491" i="1"/>
  <c r="L2499" i="1"/>
  <c r="L2507" i="1"/>
  <c r="L2515" i="1"/>
  <c r="L2523" i="1"/>
  <c r="L2531" i="1"/>
  <c r="L2539" i="1"/>
  <c r="L2547" i="1"/>
  <c r="L2555" i="1"/>
  <c r="L2563" i="1"/>
  <c r="L2571" i="1"/>
  <c r="L2579" i="1"/>
  <c r="L2587" i="1"/>
  <c r="L2595" i="1"/>
  <c r="L2603" i="1"/>
  <c r="L2611" i="1"/>
  <c r="L2619" i="1"/>
  <c r="L2627" i="1"/>
  <c r="L2635" i="1"/>
  <c r="L2643" i="1"/>
  <c r="L2651" i="1"/>
  <c r="L2659" i="1"/>
  <c r="L2667" i="1"/>
  <c r="L2675" i="1"/>
  <c r="L2681" i="1"/>
  <c r="L2685" i="1"/>
  <c r="L2689" i="1"/>
  <c r="L2693" i="1"/>
  <c r="L2697" i="1"/>
  <c r="L2701" i="1"/>
  <c r="L2705" i="1"/>
  <c r="L2709" i="1"/>
  <c r="L2713" i="1"/>
  <c r="L2717" i="1"/>
  <c r="L2721" i="1"/>
  <c r="L2725" i="1"/>
  <c r="L2729" i="1"/>
  <c r="L2733" i="1"/>
  <c r="L2737" i="1"/>
  <c r="L2741" i="1"/>
  <c r="L2745" i="1"/>
  <c r="L2749" i="1"/>
  <c r="L2753" i="1"/>
  <c r="L2757" i="1"/>
  <c r="L2761" i="1"/>
  <c r="L2765" i="1"/>
  <c r="L2769" i="1"/>
  <c r="L2773" i="1"/>
  <c r="L2777" i="1"/>
  <c r="L2781" i="1"/>
  <c r="L2785" i="1"/>
  <c r="L2789" i="1"/>
  <c r="L2793" i="1"/>
  <c r="L2797" i="1"/>
  <c r="L2801" i="1"/>
  <c r="L2805" i="1"/>
  <c r="L2809" i="1"/>
  <c r="L2813" i="1"/>
  <c r="L2817" i="1"/>
  <c r="L2821" i="1"/>
  <c r="L2825" i="1"/>
  <c r="L2829" i="1"/>
  <c r="L2833" i="1"/>
  <c r="L2837" i="1"/>
  <c r="L2841" i="1"/>
  <c r="L2845" i="1"/>
  <c r="L2849" i="1"/>
  <c r="L2853" i="1"/>
  <c r="L2857" i="1"/>
  <c r="L2861" i="1"/>
  <c r="L2865" i="1"/>
  <c r="L2869" i="1"/>
  <c r="L2873" i="1"/>
  <c r="L2877" i="1"/>
  <c r="L2881" i="1"/>
  <c r="L2885" i="1"/>
  <c r="L2889" i="1"/>
  <c r="L2893" i="1"/>
  <c r="L2897" i="1"/>
  <c r="L2901" i="1"/>
  <c r="L2905" i="1"/>
  <c r="L2909" i="1"/>
  <c r="L2913" i="1"/>
  <c r="L2917" i="1"/>
  <c r="L2921" i="1"/>
  <c r="L2925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49" i="1"/>
  <c r="L3553" i="1"/>
  <c r="L3557" i="1"/>
  <c r="L3561" i="1"/>
  <c r="L3565" i="1"/>
  <c r="L3569" i="1"/>
  <c r="L3573" i="1"/>
  <c r="L3577" i="1"/>
  <c r="L3581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3633" i="1"/>
  <c r="L3637" i="1"/>
  <c r="L3641" i="1"/>
  <c r="L3645" i="1"/>
  <c r="L3649" i="1"/>
  <c r="L3653" i="1"/>
  <c r="L3657" i="1"/>
  <c r="L3661" i="1"/>
  <c r="L3665" i="1"/>
  <c r="L3669" i="1"/>
  <c r="L3673" i="1"/>
  <c r="L3677" i="1"/>
  <c r="L3681" i="1"/>
  <c r="L3685" i="1"/>
  <c r="L3689" i="1"/>
  <c r="L3693" i="1"/>
  <c r="L3697" i="1"/>
  <c r="L3701" i="1"/>
  <c r="L3705" i="1"/>
  <c r="L3709" i="1"/>
  <c r="L3713" i="1"/>
  <c r="L3717" i="1"/>
  <c r="L3721" i="1"/>
  <c r="L3725" i="1"/>
  <c r="L3729" i="1"/>
  <c r="L3733" i="1"/>
  <c r="L3737" i="1"/>
  <c r="L3741" i="1"/>
  <c r="L3745" i="1"/>
  <c r="L3749" i="1"/>
  <c r="L3753" i="1"/>
  <c r="L3757" i="1"/>
  <c r="L3761" i="1"/>
  <c r="L3765" i="1"/>
  <c r="L3769" i="1"/>
  <c r="L3773" i="1"/>
  <c r="L3777" i="1"/>
  <c r="L3781" i="1"/>
  <c r="L3785" i="1"/>
  <c r="L3789" i="1"/>
  <c r="L3793" i="1"/>
  <c r="L3797" i="1"/>
  <c r="L3801" i="1"/>
  <c r="L3805" i="1"/>
  <c r="L3809" i="1"/>
  <c r="L3813" i="1"/>
  <c r="L3817" i="1"/>
  <c r="L3821" i="1"/>
  <c r="L3825" i="1"/>
  <c r="L3829" i="1"/>
  <c r="L3833" i="1"/>
  <c r="L3837" i="1"/>
  <c r="L3841" i="1"/>
  <c r="L3845" i="1"/>
  <c r="L3849" i="1"/>
  <c r="L3853" i="1"/>
  <c r="L3857" i="1"/>
  <c r="L3861" i="1"/>
  <c r="L3865" i="1"/>
  <c r="L3869" i="1"/>
  <c r="L3873" i="1"/>
  <c r="L3877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57" i="1"/>
  <c r="L4061" i="1"/>
  <c r="L4065" i="1"/>
  <c r="L4069" i="1"/>
  <c r="L4073" i="1"/>
  <c r="L4077" i="1"/>
  <c r="L4081" i="1"/>
  <c r="L4085" i="1"/>
  <c r="L4089" i="1"/>
  <c r="L4093" i="1"/>
  <c r="L4097" i="1"/>
  <c r="L4101" i="1"/>
  <c r="L4105" i="1"/>
  <c r="L4109" i="1"/>
  <c r="L4113" i="1"/>
  <c r="L4117" i="1"/>
  <c r="L4121" i="1"/>
  <c r="L4125" i="1"/>
  <c r="L4129" i="1"/>
  <c r="L4133" i="1"/>
  <c r="L4137" i="1"/>
  <c r="L4141" i="1"/>
  <c r="L4145" i="1"/>
  <c r="L4149" i="1"/>
  <c r="L4153" i="1"/>
  <c r="L4157" i="1"/>
  <c r="L4161" i="1"/>
  <c r="L4165" i="1"/>
  <c r="L4169" i="1"/>
  <c r="L4173" i="1"/>
  <c r="L4177" i="1"/>
  <c r="L4181" i="1"/>
  <c r="L4185" i="1"/>
  <c r="L4189" i="1"/>
  <c r="L4193" i="1"/>
  <c r="L4197" i="1"/>
  <c r="L4201" i="1"/>
  <c r="L4205" i="1"/>
  <c r="L4209" i="1"/>
  <c r="L4213" i="1"/>
  <c r="L4217" i="1"/>
  <c r="L4221" i="1"/>
  <c r="L4225" i="1"/>
  <c r="L4229" i="1"/>
  <c r="L4233" i="1"/>
  <c r="L4237" i="1"/>
  <c r="L4241" i="1"/>
  <c r="L4245" i="1"/>
  <c r="L4249" i="1"/>
  <c r="L4253" i="1"/>
  <c r="L4257" i="1"/>
  <c r="L4261" i="1"/>
  <c r="L4265" i="1"/>
  <c r="L426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501" i="1"/>
  <c r="L4505" i="1"/>
  <c r="L4509" i="1"/>
  <c r="L4513" i="1"/>
  <c r="L4517" i="1"/>
  <c r="L4521" i="1"/>
  <c r="L4525" i="1"/>
  <c r="L4529" i="1"/>
  <c r="L4533" i="1"/>
  <c r="L4537" i="1"/>
  <c r="L4541" i="1"/>
  <c r="L4545" i="1"/>
  <c r="L4549" i="1"/>
  <c r="L4553" i="1"/>
  <c r="L4557" i="1"/>
  <c r="L4561" i="1"/>
  <c r="L4565" i="1"/>
  <c r="L4569" i="1"/>
  <c r="L4573" i="1"/>
  <c r="L4577" i="1"/>
  <c r="L4581" i="1"/>
  <c r="L4585" i="1"/>
  <c r="L4589" i="1"/>
  <c r="L4593" i="1"/>
  <c r="L4597" i="1"/>
  <c r="L4601" i="1"/>
  <c r="L4605" i="1"/>
  <c r="L4609" i="1"/>
  <c r="L4613" i="1"/>
  <c r="L4617" i="1"/>
  <c r="L4621" i="1"/>
  <c r="L4625" i="1"/>
  <c r="L4629" i="1"/>
  <c r="L4633" i="1"/>
  <c r="L4637" i="1"/>
  <c r="L4641" i="1"/>
  <c r="L4645" i="1"/>
  <c r="L4649" i="1"/>
  <c r="L4653" i="1"/>
  <c r="L4657" i="1"/>
  <c r="L4661" i="1"/>
  <c r="L4665" i="1"/>
  <c r="L4669" i="1"/>
  <c r="L4673" i="1"/>
  <c r="L4677" i="1"/>
  <c r="L4681" i="1"/>
  <c r="L4685" i="1"/>
  <c r="L4689" i="1"/>
  <c r="L4693" i="1"/>
  <c r="L4697" i="1"/>
  <c r="L4701" i="1"/>
  <c r="L4705" i="1"/>
  <c r="L4709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89" i="1"/>
  <c r="L5093" i="1"/>
  <c r="L5097" i="1"/>
  <c r="L5101" i="1"/>
  <c r="L5105" i="1"/>
  <c r="L5109" i="1"/>
  <c r="L5113" i="1"/>
  <c r="L5117" i="1"/>
  <c r="L5121" i="1"/>
  <c r="L5125" i="1"/>
  <c r="L5129" i="1"/>
  <c r="L5133" i="1"/>
  <c r="L5137" i="1"/>
  <c r="L5141" i="1"/>
  <c r="L5145" i="1"/>
  <c r="L5149" i="1"/>
  <c r="L5153" i="1"/>
  <c r="L5157" i="1"/>
  <c r="L5161" i="1"/>
  <c r="L5165" i="1"/>
  <c r="L5169" i="1"/>
  <c r="L5173" i="1"/>
  <c r="L5177" i="1"/>
  <c r="L5181" i="1"/>
  <c r="L5185" i="1"/>
  <c r="L5189" i="1"/>
  <c r="L5193" i="1"/>
  <c r="L5197" i="1"/>
  <c r="L5201" i="1"/>
  <c r="L5205" i="1"/>
  <c r="L5209" i="1"/>
  <c r="L5213" i="1"/>
  <c r="L5217" i="1"/>
  <c r="L5221" i="1"/>
  <c r="L5225" i="1"/>
  <c r="L5229" i="1"/>
  <c r="L5233" i="1"/>
  <c r="L5237" i="1"/>
  <c r="L5241" i="1"/>
  <c r="L5245" i="1"/>
  <c r="L5249" i="1"/>
  <c r="L5253" i="1"/>
  <c r="L5257" i="1"/>
  <c r="L5261" i="1"/>
  <c r="L5265" i="1"/>
  <c r="L5269" i="1"/>
  <c r="L5273" i="1"/>
  <c r="L5277" i="1"/>
  <c r="L5281" i="1"/>
  <c r="L5285" i="1"/>
  <c r="L5289" i="1"/>
  <c r="L5293" i="1"/>
  <c r="L5297" i="1"/>
  <c r="L5301" i="1"/>
  <c r="L5305" i="1"/>
  <c r="L5309" i="1"/>
  <c r="L5313" i="1"/>
  <c r="L5317" i="1"/>
  <c r="L5321" i="1"/>
  <c r="L5325" i="1"/>
  <c r="L5329" i="1"/>
  <c r="L5333" i="1"/>
  <c r="L5337" i="1"/>
  <c r="L5341" i="1"/>
  <c r="L5345" i="1"/>
  <c r="L5349" i="1"/>
  <c r="L5353" i="1"/>
  <c r="L5357" i="1"/>
  <c r="L5361" i="1"/>
  <c r="L5365" i="1"/>
  <c r="L5369" i="1"/>
  <c r="L5373" i="1"/>
  <c r="L5377" i="1"/>
  <c r="L5381" i="1"/>
  <c r="L5385" i="1"/>
  <c r="L5389" i="1"/>
  <c r="L5393" i="1"/>
  <c r="L5397" i="1"/>
  <c r="L5401" i="1"/>
  <c r="L5405" i="1"/>
  <c r="L5409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L918" i="1"/>
  <c r="L926" i="1"/>
  <c r="L934" i="1"/>
  <c r="L942" i="1"/>
  <c r="L950" i="1"/>
  <c r="L958" i="1"/>
  <c r="L966" i="1"/>
  <c r="L974" i="1"/>
  <c r="L982" i="1"/>
  <c r="L990" i="1"/>
  <c r="L998" i="1"/>
  <c r="L1006" i="1"/>
  <c r="L1014" i="1"/>
  <c r="L1022" i="1"/>
  <c r="L1030" i="1"/>
  <c r="L1038" i="1"/>
  <c r="L1046" i="1"/>
  <c r="L1054" i="1"/>
  <c r="L1062" i="1"/>
  <c r="L1070" i="1"/>
  <c r="L1078" i="1"/>
  <c r="L1086" i="1"/>
  <c r="L1094" i="1"/>
  <c r="L1102" i="1"/>
  <c r="L1110" i="1"/>
  <c r="L1118" i="1"/>
  <c r="L1126" i="1"/>
  <c r="L1134" i="1"/>
  <c r="L1142" i="1"/>
  <c r="L1150" i="1"/>
  <c r="L1158" i="1"/>
  <c r="L1166" i="1"/>
  <c r="L1174" i="1"/>
  <c r="L1182" i="1"/>
  <c r="L1190" i="1"/>
  <c r="L1198" i="1"/>
  <c r="L1206" i="1"/>
  <c r="L1214" i="1"/>
  <c r="L1222" i="1"/>
  <c r="L1230" i="1"/>
  <c r="L1238" i="1"/>
  <c r="L1246" i="1"/>
  <c r="L1254" i="1"/>
  <c r="L1262" i="1"/>
  <c r="L1270" i="1"/>
  <c r="L1278" i="1"/>
  <c r="L1286" i="1"/>
  <c r="L1294" i="1"/>
  <c r="L1302" i="1"/>
  <c r="L1310" i="1"/>
  <c r="L1318" i="1"/>
  <c r="L1326" i="1"/>
  <c r="L1334" i="1"/>
  <c r="L1342" i="1"/>
  <c r="L1350" i="1"/>
  <c r="L1358" i="1"/>
  <c r="L1366" i="1"/>
  <c r="L1374" i="1"/>
  <c r="L1382" i="1"/>
  <c r="L1390" i="1"/>
  <c r="L1398" i="1"/>
  <c r="L1406" i="1"/>
  <c r="L1414" i="1"/>
  <c r="L1422" i="1"/>
  <c r="L1430" i="1"/>
  <c r="L1438" i="1"/>
  <c r="L1446" i="1"/>
  <c r="L1454" i="1"/>
  <c r="L1462" i="1"/>
  <c r="L1470" i="1"/>
  <c r="L1478" i="1"/>
  <c r="L1486" i="1"/>
  <c r="L1494" i="1"/>
  <c r="L1502" i="1"/>
  <c r="L1510" i="1"/>
  <c r="L1518" i="1"/>
  <c r="L1526" i="1"/>
  <c r="L1534" i="1"/>
  <c r="L1542" i="1"/>
  <c r="L1550" i="1"/>
  <c r="L1558" i="1"/>
  <c r="L1566" i="1"/>
  <c r="L1574" i="1"/>
  <c r="L1582" i="1"/>
  <c r="L1590" i="1"/>
  <c r="L1598" i="1"/>
  <c r="L1606" i="1"/>
  <c r="L1614" i="1"/>
  <c r="L1622" i="1"/>
  <c r="L1630" i="1"/>
  <c r="L1638" i="1"/>
  <c r="L1646" i="1"/>
  <c r="L1654" i="1"/>
  <c r="L1662" i="1"/>
  <c r="L1670" i="1"/>
  <c r="L1678" i="1"/>
  <c r="L1686" i="1"/>
  <c r="L1694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L1798" i="1"/>
  <c r="L1806" i="1"/>
  <c r="L1814" i="1"/>
  <c r="L1822" i="1"/>
  <c r="L1830" i="1"/>
  <c r="L1838" i="1"/>
  <c r="L1846" i="1"/>
  <c r="L1854" i="1"/>
  <c r="L1862" i="1"/>
  <c r="L1870" i="1"/>
  <c r="L1878" i="1"/>
  <c r="L1886" i="1"/>
  <c r="L1894" i="1"/>
  <c r="L1902" i="1"/>
  <c r="L1910" i="1"/>
  <c r="L1918" i="1"/>
  <c r="L1926" i="1"/>
  <c r="L1934" i="1"/>
  <c r="L1942" i="1"/>
  <c r="L1950" i="1"/>
  <c r="L1958" i="1"/>
  <c r="L1966" i="1"/>
  <c r="L1974" i="1"/>
  <c r="L1982" i="1"/>
  <c r="L1990" i="1"/>
  <c r="L1998" i="1"/>
  <c r="L2006" i="1"/>
  <c r="L2014" i="1"/>
  <c r="L2022" i="1"/>
  <c r="L2030" i="1"/>
  <c r="L2038" i="1"/>
  <c r="L2046" i="1"/>
  <c r="L2054" i="1"/>
  <c r="L2062" i="1"/>
  <c r="L2070" i="1"/>
  <c r="L2078" i="1"/>
  <c r="L2086" i="1"/>
  <c r="L2094" i="1"/>
  <c r="L2102" i="1"/>
  <c r="L2110" i="1"/>
  <c r="L2118" i="1"/>
  <c r="L2126" i="1"/>
  <c r="L2134" i="1"/>
  <c r="L2142" i="1"/>
  <c r="L2150" i="1"/>
  <c r="L2158" i="1"/>
  <c r="L2166" i="1"/>
  <c r="L2174" i="1"/>
  <c r="L2182" i="1"/>
  <c r="L2190" i="1"/>
  <c r="L2198" i="1"/>
  <c r="L2206" i="1"/>
  <c r="L2214" i="1"/>
  <c r="L2222" i="1"/>
  <c r="L2230" i="1"/>
  <c r="L2238" i="1"/>
  <c r="L2246" i="1"/>
  <c r="L2254" i="1"/>
  <c r="L2262" i="1"/>
  <c r="L2270" i="1"/>
  <c r="L2278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L2422" i="1"/>
  <c r="L2430" i="1"/>
  <c r="L2438" i="1"/>
  <c r="L2446" i="1"/>
  <c r="L2454" i="1"/>
  <c r="L2462" i="1"/>
  <c r="L2470" i="1"/>
  <c r="L2478" i="1"/>
  <c r="L2486" i="1"/>
  <c r="L2494" i="1"/>
  <c r="L2502" i="1"/>
  <c r="L2510" i="1"/>
  <c r="L2518" i="1"/>
  <c r="L2526" i="1"/>
  <c r="L2534" i="1"/>
  <c r="L2542" i="1"/>
  <c r="L2550" i="1"/>
  <c r="L2558" i="1"/>
  <c r="L2566" i="1"/>
  <c r="L2574" i="1"/>
  <c r="L2582" i="1"/>
  <c r="L2590" i="1"/>
  <c r="L2598" i="1"/>
  <c r="L2606" i="1"/>
  <c r="L2614" i="1"/>
  <c r="L2622" i="1"/>
  <c r="L2630" i="1"/>
  <c r="L2638" i="1"/>
  <c r="L2646" i="1"/>
  <c r="L2654" i="1"/>
  <c r="L2662" i="1"/>
  <c r="L2670" i="1"/>
  <c r="L2678" i="1"/>
  <c r="L2682" i="1"/>
  <c r="L2686" i="1"/>
  <c r="L2690" i="1"/>
  <c r="L2694" i="1"/>
  <c r="L2698" i="1"/>
  <c r="L2702" i="1"/>
  <c r="L2706" i="1"/>
  <c r="L2710" i="1"/>
  <c r="L2714" i="1"/>
  <c r="L2718" i="1"/>
  <c r="L2722" i="1"/>
  <c r="L2726" i="1"/>
  <c r="L2730" i="1"/>
  <c r="L2734" i="1"/>
  <c r="L2738" i="1"/>
  <c r="L2742" i="1"/>
  <c r="L2746" i="1"/>
  <c r="L2750" i="1"/>
  <c r="L2754" i="1"/>
  <c r="L2758" i="1"/>
  <c r="L2762" i="1"/>
  <c r="L2766" i="1"/>
  <c r="L2770" i="1"/>
  <c r="L2774" i="1"/>
  <c r="L2778" i="1"/>
  <c r="L2782" i="1"/>
  <c r="L2786" i="1"/>
  <c r="L2790" i="1"/>
  <c r="L2794" i="1"/>
  <c r="L2798" i="1"/>
  <c r="L2802" i="1"/>
  <c r="L2806" i="1"/>
  <c r="L2810" i="1"/>
  <c r="L2814" i="1"/>
  <c r="L2818" i="1"/>
  <c r="L2822" i="1"/>
  <c r="L2826" i="1"/>
  <c r="L2830" i="1"/>
  <c r="L2834" i="1"/>
  <c r="L2838" i="1"/>
  <c r="L2842" i="1"/>
  <c r="L2846" i="1"/>
  <c r="L2850" i="1"/>
  <c r="L18" i="1"/>
  <c r="L34" i="1"/>
  <c r="L50" i="1"/>
  <c r="L66" i="1"/>
  <c r="L82" i="1"/>
  <c r="L98" i="1"/>
  <c r="L114" i="1"/>
  <c r="L130" i="1"/>
  <c r="L146" i="1"/>
  <c r="L162" i="1"/>
  <c r="L178" i="1"/>
  <c r="L194" i="1"/>
  <c r="L210" i="1"/>
  <c r="L226" i="1"/>
  <c r="L242" i="1"/>
  <c r="L258" i="1"/>
  <c r="L274" i="1"/>
  <c r="L290" i="1"/>
  <c r="L306" i="1"/>
  <c r="L322" i="1"/>
  <c r="L338" i="1"/>
  <c r="L354" i="1"/>
  <c r="L370" i="1"/>
  <c r="L386" i="1"/>
  <c r="L402" i="1"/>
  <c r="L418" i="1"/>
  <c r="L434" i="1"/>
  <c r="L450" i="1"/>
  <c r="L466" i="1"/>
  <c r="L482" i="1"/>
  <c r="L498" i="1"/>
  <c r="L514" i="1"/>
  <c r="L530" i="1"/>
  <c r="L546" i="1"/>
  <c r="L562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66" i="1"/>
  <c r="L882" i="1"/>
  <c r="L898" i="1"/>
  <c r="L914" i="1"/>
  <c r="L930" i="1"/>
  <c r="L946" i="1"/>
  <c r="L962" i="1"/>
  <c r="L978" i="1"/>
  <c r="L994" i="1"/>
  <c r="L1010" i="1"/>
  <c r="L1026" i="1"/>
  <c r="L1042" i="1"/>
  <c r="L1058" i="1"/>
  <c r="L1074" i="1"/>
  <c r="L1090" i="1"/>
  <c r="L1106" i="1"/>
  <c r="L1122" i="1"/>
  <c r="L1138" i="1"/>
  <c r="L1154" i="1"/>
  <c r="L1170" i="1"/>
  <c r="L1186" i="1"/>
  <c r="L1202" i="1"/>
  <c r="L1218" i="1"/>
  <c r="L1234" i="1"/>
  <c r="L1250" i="1"/>
  <c r="L1266" i="1"/>
  <c r="L1282" i="1"/>
  <c r="L1298" i="1"/>
  <c r="L1314" i="1"/>
  <c r="L1330" i="1"/>
  <c r="L1346" i="1"/>
  <c r="L1362" i="1"/>
  <c r="L1378" i="1"/>
  <c r="L1394" i="1"/>
  <c r="L1410" i="1"/>
  <c r="L1426" i="1"/>
  <c r="L1442" i="1"/>
  <c r="L1458" i="1"/>
  <c r="L1474" i="1"/>
  <c r="L1490" i="1"/>
  <c r="L1506" i="1"/>
  <c r="L1522" i="1"/>
  <c r="L1538" i="1"/>
  <c r="L1554" i="1"/>
  <c r="L1570" i="1"/>
  <c r="L1586" i="1"/>
  <c r="L1602" i="1"/>
  <c r="L1618" i="1"/>
  <c r="L1634" i="1"/>
  <c r="L1650" i="1"/>
  <c r="L1666" i="1"/>
  <c r="L1682" i="1"/>
  <c r="L1698" i="1"/>
  <c r="L1714" i="1"/>
  <c r="L1730" i="1"/>
  <c r="L1746" i="1"/>
  <c r="L1762" i="1"/>
  <c r="L1778" i="1"/>
  <c r="L1794" i="1"/>
  <c r="L1810" i="1"/>
  <c r="L1826" i="1"/>
  <c r="L1842" i="1"/>
  <c r="L1858" i="1"/>
  <c r="L1874" i="1"/>
  <c r="L1890" i="1"/>
  <c r="L1906" i="1"/>
  <c r="L1922" i="1"/>
  <c r="L1938" i="1"/>
  <c r="L1954" i="1"/>
  <c r="L1970" i="1"/>
  <c r="L1986" i="1"/>
  <c r="L2002" i="1"/>
  <c r="L2018" i="1"/>
  <c r="L2034" i="1"/>
  <c r="L2050" i="1"/>
  <c r="L2066" i="1"/>
  <c r="L2082" i="1"/>
  <c r="L2098" i="1"/>
  <c r="L2114" i="1"/>
  <c r="L2130" i="1"/>
  <c r="L2146" i="1"/>
  <c r="L2162" i="1"/>
  <c r="L2178" i="1"/>
  <c r="L2194" i="1"/>
  <c r="L2210" i="1"/>
  <c r="L2226" i="1"/>
  <c r="L2242" i="1"/>
  <c r="L2258" i="1"/>
  <c r="L2274" i="1"/>
  <c r="L2290" i="1"/>
  <c r="L2306" i="1"/>
  <c r="L2322" i="1"/>
  <c r="L2338" i="1"/>
  <c r="L2354" i="1"/>
  <c r="L2370" i="1"/>
  <c r="L2386" i="1"/>
  <c r="L2402" i="1"/>
  <c r="L2418" i="1"/>
  <c r="L2434" i="1"/>
  <c r="L2450" i="1"/>
  <c r="L2466" i="1"/>
  <c r="L2482" i="1"/>
  <c r="L2498" i="1"/>
  <c r="L2514" i="1"/>
  <c r="L2530" i="1"/>
  <c r="L2546" i="1"/>
  <c r="L2562" i="1"/>
  <c r="L2578" i="1"/>
  <c r="L2594" i="1"/>
  <c r="L2610" i="1"/>
  <c r="L2626" i="1"/>
  <c r="L2642" i="1"/>
  <c r="L2658" i="1"/>
  <c r="L2674" i="1"/>
  <c r="L2684" i="1"/>
  <c r="L2692" i="1"/>
  <c r="L2700" i="1"/>
  <c r="L2708" i="1"/>
  <c r="L2716" i="1"/>
  <c r="L2724" i="1"/>
  <c r="L2732" i="1"/>
  <c r="L2740" i="1"/>
  <c r="L2748" i="1"/>
  <c r="L2756" i="1"/>
  <c r="L2764" i="1"/>
  <c r="L2772" i="1"/>
  <c r="L2780" i="1"/>
  <c r="L2788" i="1"/>
  <c r="L2796" i="1"/>
  <c r="L2804" i="1"/>
  <c r="L2812" i="1"/>
  <c r="L2820" i="1"/>
  <c r="L2828" i="1"/>
  <c r="L2836" i="1"/>
  <c r="L2844" i="1"/>
  <c r="L2852" i="1"/>
  <c r="L2858" i="1"/>
  <c r="L2863" i="1"/>
  <c r="L2868" i="1"/>
  <c r="L2874" i="1"/>
  <c r="L2879" i="1"/>
  <c r="L2884" i="1"/>
  <c r="L2890" i="1"/>
  <c r="L2895" i="1"/>
  <c r="L2900" i="1"/>
  <c r="L2906" i="1"/>
  <c r="L2911" i="1"/>
  <c r="L2916" i="1"/>
  <c r="L2922" i="1"/>
  <c r="L2927" i="1"/>
  <c r="L2932" i="1"/>
  <c r="L2938" i="1"/>
  <c r="L2943" i="1"/>
  <c r="L2948" i="1"/>
  <c r="L2954" i="1"/>
  <c r="L2959" i="1"/>
  <c r="L2964" i="1"/>
  <c r="L2970" i="1"/>
  <c r="L2975" i="1"/>
  <c r="L2980" i="1"/>
  <c r="L2986" i="1"/>
  <c r="L2991" i="1"/>
  <c r="L2996" i="1"/>
  <c r="L3002" i="1"/>
  <c r="L3007" i="1"/>
  <c r="L3012" i="1"/>
  <c r="L3018" i="1"/>
  <c r="L3023" i="1"/>
  <c r="L3028" i="1"/>
  <c r="L3034" i="1"/>
  <c r="L3039" i="1"/>
  <c r="L3044" i="1"/>
  <c r="L3050" i="1"/>
  <c r="L3055" i="1"/>
  <c r="L3060" i="1"/>
  <c r="L3066" i="1"/>
  <c r="L3071" i="1"/>
  <c r="L3076" i="1"/>
  <c r="L3082" i="1"/>
  <c r="L3087" i="1"/>
  <c r="L3092" i="1"/>
  <c r="L3098" i="1"/>
  <c r="L3103" i="1"/>
  <c r="L3108" i="1"/>
  <c r="L3114" i="1"/>
  <c r="L3119" i="1"/>
  <c r="L3124" i="1"/>
  <c r="L3130" i="1"/>
  <c r="L3135" i="1"/>
  <c r="L3140" i="1"/>
  <c r="L3146" i="1"/>
  <c r="L3151" i="1"/>
  <c r="L3156" i="1"/>
  <c r="L3162" i="1"/>
  <c r="L3167" i="1"/>
  <c r="L3172" i="1"/>
  <c r="L3178" i="1"/>
  <c r="L3183" i="1"/>
  <c r="L3188" i="1"/>
  <c r="L3194" i="1"/>
  <c r="L3199" i="1"/>
  <c r="L3204" i="1"/>
  <c r="L3210" i="1"/>
  <c r="L3215" i="1"/>
  <c r="L3220" i="1"/>
  <c r="L3226" i="1"/>
  <c r="L3231" i="1"/>
  <c r="L3236" i="1"/>
  <c r="L3242" i="1"/>
  <c r="L3247" i="1"/>
  <c r="L3252" i="1"/>
  <c r="L3258" i="1"/>
  <c r="L3263" i="1"/>
  <c r="L3268" i="1"/>
  <c r="L3274" i="1"/>
  <c r="L3279" i="1"/>
  <c r="L3284" i="1"/>
  <c r="L3290" i="1"/>
  <c r="L3295" i="1"/>
  <c r="L3300" i="1"/>
  <c r="L3306" i="1"/>
  <c r="L3311" i="1"/>
  <c r="L3316" i="1"/>
  <c r="L3322" i="1"/>
  <c r="L3327" i="1"/>
  <c r="L3332" i="1"/>
  <c r="L3338" i="1"/>
  <c r="L3343" i="1"/>
  <c r="L3348" i="1"/>
  <c r="L3354" i="1"/>
  <c r="L3359" i="1"/>
  <c r="L3364" i="1"/>
  <c r="L3370" i="1"/>
  <c r="L3375" i="1"/>
  <c r="L3380" i="1"/>
  <c r="L3386" i="1"/>
  <c r="L3391" i="1"/>
  <c r="L3396" i="1"/>
  <c r="L3402" i="1"/>
  <c r="L3407" i="1"/>
  <c r="L3412" i="1"/>
  <c r="L3418" i="1"/>
  <c r="L3423" i="1"/>
  <c r="L3428" i="1"/>
  <c r="L3434" i="1"/>
  <c r="L3439" i="1"/>
  <c r="L3444" i="1"/>
  <c r="L3450" i="1"/>
  <c r="L3455" i="1"/>
  <c r="L3460" i="1"/>
  <c r="L3466" i="1"/>
  <c r="L3471" i="1"/>
  <c r="L3476" i="1"/>
  <c r="L3482" i="1"/>
  <c r="L3487" i="1"/>
  <c r="L3492" i="1"/>
  <c r="L3498" i="1"/>
  <c r="L3503" i="1"/>
  <c r="L3508" i="1"/>
  <c r="L3514" i="1"/>
  <c r="L3519" i="1"/>
  <c r="L3524" i="1"/>
  <c r="L3530" i="1"/>
  <c r="L3535" i="1"/>
  <c r="L3540" i="1"/>
  <c r="L3546" i="1"/>
  <c r="L3551" i="1"/>
  <c r="L3556" i="1"/>
  <c r="L3562" i="1"/>
  <c r="L3567" i="1"/>
  <c r="L3572" i="1"/>
  <c r="L3578" i="1"/>
  <c r="L3583" i="1"/>
  <c r="L3588" i="1"/>
  <c r="L3594" i="1"/>
  <c r="L3599" i="1"/>
  <c r="L3604" i="1"/>
  <c r="L3610" i="1"/>
  <c r="L3615" i="1"/>
  <c r="L3620" i="1"/>
  <c r="L3626" i="1"/>
  <c r="L3631" i="1"/>
  <c r="L3636" i="1"/>
  <c r="L3642" i="1"/>
  <c r="L3647" i="1"/>
  <c r="L3652" i="1"/>
  <c r="L3658" i="1"/>
  <c r="L3663" i="1"/>
  <c r="L3668" i="1"/>
  <c r="L3674" i="1"/>
  <c r="L3679" i="1"/>
  <c r="L3684" i="1"/>
  <c r="L3690" i="1"/>
  <c r="L3695" i="1"/>
  <c r="L3700" i="1"/>
  <c r="L3706" i="1"/>
  <c r="L3711" i="1"/>
  <c r="L3716" i="1"/>
  <c r="L3722" i="1"/>
  <c r="L3727" i="1"/>
  <c r="L3732" i="1"/>
  <c r="L3738" i="1"/>
  <c r="L3743" i="1"/>
  <c r="L3748" i="1"/>
  <c r="L3754" i="1"/>
  <c r="L3759" i="1"/>
  <c r="L3764" i="1"/>
  <c r="L3770" i="1"/>
  <c r="L3775" i="1"/>
  <c r="L3780" i="1"/>
  <c r="L3786" i="1"/>
  <c r="L3791" i="1"/>
  <c r="L3796" i="1"/>
  <c r="L3802" i="1"/>
  <c r="L3807" i="1"/>
  <c r="L3812" i="1"/>
  <c r="L3818" i="1"/>
  <c r="L3823" i="1"/>
  <c r="L3828" i="1"/>
  <c r="L3834" i="1"/>
  <c r="L3839" i="1"/>
  <c r="L3844" i="1"/>
  <c r="L3850" i="1"/>
  <c r="L3855" i="1"/>
  <c r="L3860" i="1"/>
  <c r="L3866" i="1"/>
  <c r="L3871" i="1"/>
  <c r="L3876" i="1"/>
  <c r="L3882" i="1"/>
  <c r="L3887" i="1"/>
  <c r="L3892" i="1"/>
  <c r="L3898" i="1"/>
  <c r="L3903" i="1"/>
  <c r="L3908" i="1"/>
  <c r="L3914" i="1"/>
  <c r="L3919" i="1"/>
  <c r="L3924" i="1"/>
  <c r="L3930" i="1"/>
  <c r="L3935" i="1"/>
  <c r="L3940" i="1"/>
  <c r="L3946" i="1"/>
  <c r="L3951" i="1"/>
  <c r="L3956" i="1"/>
  <c r="L3962" i="1"/>
  <c r="L3967" i="1"/>
  <c r="L3972" i="1"/>
  <c r="L3978" i="1"/>
  <c r="L3983" i="1"/>
  <c r="L3988" i="1"/>
  <c r="L3994" i="1"/>
  <c r="L3999" i="1"/>
  <c r="L4004" i="1"/>
  <c r="L4010" i="1"/>
  <c r="L4015" i="1"/>
  <c r="L4020" i="1"/>
  <c r="L4026" i="1"/>
  <c r="L4031" i="1"/>
  <c r="L4036" i="1"/>
  <c r="L4042" i="1"/>
  <c r="L4047" i="1"/>
  <c r="L4052" i="1"/>
  <c r="L4058" i="1"/>
  <c r="L4063" i="1"/>
  <c r="L4068" i="1"/>
  <c r="L4074" i="1"/>
  <c r="L4079" i="1"/>
  <c r="L4084" i="1"/>
  <c r="L4090" i="1"/>
  <c r="L4095" i="1"/>
  <c r="L4100" i="1"/>
  <c r="L4106" i="1"/>
  <c r="L4111" i="1"/>
  <c r="L4116" i="1"/>
  <c r="L4122" i="1"/>
  <c r="L4127" i="1"/>
  <c r="L4132" i="1"/>
  <c r="L4138" i="1"/>
  <c r="L4143" i="1"/>
  <c r="L4148" i="1"/>
  <c r="L4154" i="1"/>
  <c r="L4159" i="1"/>
  <c r="L4164" i="1"/>
  <c r="L4170" i="1"/>
  <c r="L4175" i="1"/>
  <c r="L4180" i="1"/>
  <c r="L4186" i="1"/>
  <c r="L4191" i="1"/>
  <c r="L4196" i="1"/>
  <c r="L4202" i="1"/>
  <c r="L4207" i="1"/>
  <c r="L4212" i="1"/>
  <c r="L4218" i="1"/>
  <c r="L4223" i="1"/>
  <c r="L4228" i="1"/>
  <c r="L4234" i="1"/>
  <c r="L4239" i="1"/>
  <c r="L4244" i="1"/>
  <c r="L4250" i="1"/>
  <c r="L4255" i="1"/>
  <c r="L4260" i="1"/>
  <c r="L4266" i="1"/>
  <c r="L4271" i="1"/>
  <c r="L4276" i="1"/>
  <c r="L4282" i="1"/>
  <c r="L4287" i="1"/>
  <c r="L4292" i="1"/>
  <c r="L4298" i="1"/>
  <c r="L4303" i="1"/>
  <c r="L4308" i="1"/>
  <c r="L4314" i="1"/>
  <c r="L4319" i="1"/>
  <c r="L4324" i="1"/>
  <c r="L4330" i="1"/>
  <c r="L4335" i="1"/>
  <c r="L4340" i="1"/>
  <c r="L4346" i="1"/>
  <c r="L4351" i="1"/>
  <c r="L4356" i="1"/>
  <c r="L4362" i="1"/>
  <c r="L4367" i="1"/>
  <c r="L4372" i="1"/>
  <c r="L4378" i="1"/>
  <c r="L4383" i="1"/>
  <c r="L4388" i="1"/>
  <c r="L4394" i="1"/>
  <c r="L4399" i="1"/>
  <c r="L4404" i="1"/>
  <c r="L4410" i="1"/>
  <c r="L4415" i="1"/>
  <c r="L4420" i="1"/>
  <c r="L4426" i="1"/>
  <c r="L4431" i="1"/>
  <c r="L4436" i="1"/>
  <c r="L4442" i="1"/>
  <c r="L4447" i="1"/>
  <c r="L4452" i="1"/>
  <c r="L4458" i="1"/>
  <c r="L4463" i="1"/>
  <c r="L4468" i="1"/>
  <c r="L4474" i="1"/>
  <c r="L4479" i="1"/>
  <c r="L4484" i="1"/>
  <c r="L4490" i="1"/>
  <c r="L4495" i="1"/>
  <c r="L4500" i="1"/>
  <c r="L4506" i="1"/>
  <c r="L4511" i="1"/>
  <c r="L4516" i="1"/>
  <c r="L4522" i="1"/>
  <c r="L4527" i="1"/>
  <c r="L4532" i="1"/>
  <c r="L4538" i="1"/>
  <c r="L4543" i="1"/>
  <c r="L4548" i="1"/>
  <c r="L4554" i="1"/>
  <c r="L4559" i="1"/>
  <c r="L4564" i="1"/>
  <c r="L4570" i="1"/>
  <c r="L4575" i="1"/>
  <c r="L4580" i="1"/>
  <c r="L4586" i="1"/>
  <c r="L4591" i="1"/>
  <c r="L4596" i="1"/>
  <c r="L4602" i="1"/>
  <c r="L4607" i="1"/>
  <c r="L4612" i="1"/>
  <c r="L4618" i="1"/>
  <c r="L4623" i="1"/>
  <c r="L4628" i="1"/>
  <c r="L4634" i="1"/>
  <c r="L4639" i="1"/>
  <c r="L4644" i="1"/>
  <c r="L4650" i="1"/>
  <c r="L4655" i="1"/>
  <c r="L4660" i="1"/>
  <c r="L4666" i="1"/>
  <c r="L4671" i="1"/>
  <c r="L4676" i="1"/>
  <c r="L4682" i="1"/>
  <c r="L4687" i="1"/>
  <c r="L4692" i="1"/>
  <c r="L4698" i="1"/>
  <c r="L4703" i="1"/>
  <c r="L4708" i="1"/>
  <c r="L4714" i="1"/>
  <c r="L4719" i="1"/>
  <c r="L4724" i="1"/>
  <c r="L4730" i="1"/>
  <c r="L4735" i="1"/>
  <c r="L4740" i="1"/>
  <c r="L4746" i="1"/>
  <c r="L4751" i="1"/>
  <c r="L4756" i="1"/>
  <c r="L4762" i="1"/>
  <c r="L4767" i="1"/>
  <c r="L4772" i="1"/>
  <c r="L4778" i="1"/>
  <c r="L4783" i="1"/>
  <c r="L4788" i="1"/>
  <c r="L4794" i="1"/>
  <c r="L4799" i="1"/>
  <c r="L4804" i="1"/>
  <c r="L4810" i="1"/>
  <c r="L4815" i="1"/>
  <c r="L4820" i="1"/>
  <c r="L4826" i="1"/>
  <c r="L4831" i="1"/>
  <c r="L4836" i="1"/>
  <c r="L4842" i="1"/>
  <c r="L4847" i="1"/>
  <c r="L4852" i="1"/>
  <c r="L4858" i="1"/>
  <c r="L4863" i="1"/>
  <c r="L4868" i="1"/>
  <c r="L4874" i="1"/>
  <c r="L4879" i="1"/>
  <c r="L4884" i="1"/>
  <c r="L4890" i="1"/>
  <c r="L4895" i="1"/>
  <c r="L4900" i="1"/>
  <c r="L4906" i="1"/>
  <c r="L4911" i="1"/>
  <c r="L4916" i="1"/>
  <c r="L4922" i="1"/>
  <c r="L4927" i="1"/>
  <c r="L4932" i="1"/>
  <c r="L4938" i="1"/>
  <c r="L4943" i="1"/>
  <c r="L4948" i="1"/>
  <c r="L4954" i="1"/>
  <c r="L4959" i="1"/>
  <c r="L4964" i="1"/>
  <c r="L4970" i="1"/>
  <c r="L4975" i="1"/>
  <c r="L4980" i="1"/>
  <c r="L4986" i="1"/>
  <c r="L4991" i="1"/>
  <c r="L4996" i="1"/>
  <c r="L5002" i="1"/>
  <c r="L5007" i="1"/>
  <c r="L5012" i="1"/>
  <c r="L5018" i="1"/>
  <c r="L5023" i="1"/>
  <c r="L5028" i="1"/>
  <c r="L5034" i="1"/>
  <c r="L5039" i="1"/>
  <c r="L5044" i="1"/>
  <c r="L5050" i="1"/>
  <c r="L5055" i="1"/>
  <c r="L5060" i="1"/>
  <c r="L5066" i="1"/>
  <c r="L5071" i="1"/>
  <c r="L5076" i="1"/>
  <c r="L5082" i="1"/>
  <c r="L5087" i="1"/>
  <c r="L5092" i="1"/>
  <c r="L5098" i="1"/>
  <c r="L5103" i="1"/>
  <c r="L5108" i="1"/>
  <c r="L5114" i="1"/>
  <c r="L5119" i="1"/>
  <c r="L5124" i="1"/>
  <c r="L5130" i="1"/>
  <c r="L5135" i="1"/>
  <c r="L5140" i="1"/>
  <c r="L5146" i="1"/>
  <c r="L5151" i="1"/>
  <c r="L5156" i="1"/>
  <c r="L5162" i="1"/>
  <c r="L5167" i="1"/>
  <c r="L5172" i="1"/>
  <c r="L5178" i="1"/>
  <c r="L5183" i="1"/>
  <c r="L5188" i="1"/>
  <c r="L5194" i="1"/>
  <c r="L5199" i="1"/>
  <c r="L5204" i="1"/>
  <c r="L5210" i="1"/>
  <c r="L5215" i="1"/>
  <c r="L5220" i="1"/>
  <c r="L5226" i="1"/>
  <c r="L5231" i="1"/>
  <c r="L5236" i="1"/>
  <c r="L5242" i="1"/>
  <c r="L5247" i="1"/>
  <c r="L5252" i="1"/>
  <c r="L5258" i="1"/>
  <c r="L5263" i="1"/>
  <c r="L5268" i="1"/>
  <c r="L5274" i="1"/>
  <c r="L5279" i="1"/>
  <c r="L5284" i="1"/>
  <c r="L5290" i="1"/>
  <c r="L5295" i="1"/>
  <c r="L5300" i="1"/>
  <c r="L5306" i="1"/>
  <c r="L5311" i="1"/>
  <c r="L5316" i="1"/>
  <c r="L5322" i="1"/>
  <c r="L5327" i="1"/>
  <c r="L5332" i="1"/>
  <c r="L5338" i="1"/>
  <c r="L5343" i="1"/>
  <c r="L5348" i="1"/>
  <c r="L5354" i="1"/>
  <c r="L5359" i="1"/>
  <c r="L5364" i="1"/>
  <c r="L5370" i="1"/>
  <c r="L5375" i="1"/>
  <c r="L5380" i="1"/>
  <c r="L5386" i="1"/>
  <c r="L5391" i="1"/>
  <c r="L5396" i="1"/>
  <c r="L5402" i="1"/>
  <c r="L5407" i="1"/>
  <c r="L5412" i="1"/>
  <c r="L5416" i="1"/>
  <c r="L5420" i="1"/>
  <c r="L5424" i="1"/>
  <c r="L5428" i="1"/>
  <c r="L5432" i="1"/>
  <c r="L5436" i="1"/>
  <c r="L5440" i="1"/>
  <c r="L5444" i="1"/>
  <c r="L5448" i="1"/>
  <c r="L5452" i="1"/>
  <c r="L5456" i="1"/>
  <c r="L5460" i="1"/>
  <c r="L5464" i="1"/>
  <c r="L5468" i="1"/>
  <c r="L5472" i="1"/>
  <c r="L5476" i="1"/>
  <c r="L5480" i="1"/>
  <c r="L5484" i="1"/>
  <c r="L5488" i="1"/>
  <c r="L5492" i="1"/>
  <c r="L5496" i="1"/>
  <c r="L5500" i="1"/>
  <c r="L5504" i="1"/>
  <c r="L5508" i="1"/>
  <c r="L5512" i="1"/>
  <c r="L5516" i="1"/>
  <c r="L5520" i="1"/>
  <c r="L5524" i="1"/>
  <c r="L5528" i="1"/>
  <c r="L5532" i="1"/>
  <c r="L5536" i="1"/>
  <c r="L5540" i="1"/>
  <c r="L5544" i="1"/>
  <c r="L5548" i="1"/>
  <c r="L5552" i="1"/>
  <c r="L5556" i="1"/>
  <c r="L5560" i="1"/>
  <c r="L5564" i="1"/>
  <c r="L5568" i="1"/>
  <c r="L5572" i="1"/>
  <c r="L5576" i="1"/>
  <c r="L5580" i="1"/>
  <c r="L5584" i="1"/>
  <c r="L5588" i="1"/>
  <c r="L5592" i="1"/>
  <c r="L5596" i="1"/>
  <c r="L5600" i="1"/>
  <c r="L5604" i="1"/>
  <c r="L5608" i="1"/>
  <c r="L5612" i="1"/>
  <c r="L5616" i="1"/>
  <c r="L5620" i="1"/>
  <c r="L5624" i="1"/>
  <c r="L5628" i="1"/>
  <c r="L5632" i="1"/>
  <c r="L5636" i="1"/>
  <c r="L5640" i="1"/>
  <c r="L5644" i="1"/>
  <c r="L5648" i="1"/>
  <c r="L5652" i="1"/>
  <c r="L5656" i="1"/>
  <c r="L5660" i="1"/>
  <c r="L5664" i="1"/>
  <c r="L5668" i="1"/>
  <c r="L5672" i="1"/>
  <c r="L5676" i="1"/>
  <c r="L5680" i="1"/>
  <c r="L5684" i="1"/>
  <c r="L5688" i="1"/>
  <c r="L5692" i="1"/>
  <c r="L5696" i="1"/>
  <c r="L5700" i="1"/>
  <c r="L5704" i="1"/>
  <c r="L5708" i="1"/>
  <c r="L5712" i="1"/>
  <c r="L5716" i="1"/>
  <c r="L5720" i="1"/>
  <c r="L5724" i="1"/>
  <c r="L5728" i="1"/>
  <c r="L5732" i="1"/>
  <c r="L5736" i="1"/>
  <c r="L5740" i="1"/>
  <c r="L5744" i="1"/>
  <c r="L5748" i="1"/>
  <c r="L5752" i="1"/>
  <c r="L5756" i="1"/>
  <c r="L5760" i="1"/>
  <c r="L5764" i="1"/>
  <c r="L5768" i="1"/>
  <c r="L5772" i="1"/>
  <c r="L5776" i="1"/>
  <c r="L5780" i="1"/>
  <c r="L5784" i="1"/>
  <c r="L5788" i="1"/>
  <c r="L5792" i="1"/>
  <c r="L5796" i="1"/>
  <c r="L5800" i="1"/>
  <c r="L5804" i="1"/>
  <c r="L5808" i="1"/>
  <c r="L5812" i="1"/>
  <c r="L5816" i="1"/>
  <c r="L5820" i="1"/>
  <c r="L5824" i="1"/>
  <c r="L5828" i="1"/>
  <c r="L5832" i="1"/>
  <c r="L5836" i="1"/>
  <c r="L5840" i="1"/>
  <c r="L5844" i="1"/>
  <c r="L5848" i="1"/>
  <c r="L5852" i="1"/>
  <c r="L5856" i="1"/>
  <c r="L5860" i="1"/>
  <c r="L5864" i="1"/>
  <c r="L5868" i="1"/>
  <c r="L5872" i="1"/>
  <c r="L5876" i="1"/>
  <c r="L5880" i="1"/>
  <c r="L5884" i="1"/>
  <c r="L5888" i="1"/>
  <c r="L5892" i="1"/>
  <c r="L5896" i="1"/>
  <c r="L5900" i="1"/>
  <c r="L5904" i="1"/>
  <c r="L5908" i="1"/>
  <c r="L5912" i="1"/>
  <c r="L5916" i="1"/>
  <c r="L5920" i="1"/>
  <c r="L5924" i="1"/>
  <c r="L5928" i="1"/>
  <c r="L5932" i="1"/>
  <c r="L5936" i="1"/>
  <c r="L5940" i="1"/>
  <c r="L5944" i="1"/>
  <c r="L5948" i="1"/>
  <c r="L5952" i="1"/>
  <c r="L5956" i="1"/>
  <c r="L5960" i="1"/>
  <c r="L5964" i="1"/>
  <c r="L5968" i="1"/>
  <c r="L5972" i="1"/>
  <c r="L5976" i="1"/>
  <c r="L5980" i="1"/>
  <c r="L5984" i="1"/>
  <c r="L5988" i="1"/>
  <c r="L5992" i="1"/>
  <c r="L5996" i="1"/>
  <c r="L6000" i="1"/>
  <c r="L6004" i="1"/>
  <c r="L6008" i="1"/>
  <c r="L6012" i="1"/>
  <c r="L6016" i="1"/>
  <c r="L6020" i="1"/>
  <c r="L6024" i="1"/>
  <c r="L6028" i="1"/>
  <c r="L6032" i="1"/>
  <c r="L6036" i="1"/>
  <c r="L6040" i="1"/>
  <c r="L6044" i="1"/>
  <c r="L6048" i="1"/>
  <c r="L6052" i="1"/>
  <c r="L6056" i="1"/>
  <c r="L6060" i="1"/>
  <c r="L6064" i="1"/>
  <c r="L6068" i="1"/>
  <c r="L6072" i="1"/>
  <c r="L6076" i="1"/>
  <c r="L6080" i="1"/>
  <c r="L6084" i="1"/>
  <c r="L6088" i="1"/>
  <c r="L6092" i="1"/>
  <c r="L6096" i="1"/>
  <c r="L6100" i="1"/>
  <c r="L6104" i="1"/>
  <c r="L6108" i="1"/>
  <c r="L6112" i="1"/>
  <c r="L6116" i="1"/>
  <c r="L6120" i="1"/>
  <c r="L6124" i="1"/>
  <c r="L6128" i="1"/>
  <c r="L6132" i="1"/>
  <c r="L6136" i="1"/>
  <c r="L6140" i="1"/>
  <c r="L6144" i="1"/>
  <c r="L6148" i="1"/>
  <c r="L6152" i="1"/>
  <c r="L6156" i="1"/>
  <c r="L6160" i="1"/>
  <c r="L6164" i="1"/>
  <c r="L6168" i="1"/>
  <c r="L6172" i="1"/>
  <c r="L6176" i="1"/>
  <c r="L6180" i="1"/>
  <c r="L6184" i="1"/>
  <c r="L6188" i="1"/>
  <c r="L6192" i="1"/>
  <c r="L6196" i="1"/>
  <c r="L6200" i="1"/>
  <c r="L6204" i="1"/>
  <c r="L6208" i="1"/>
  <c r="L6212" i="1"/>
  <c r="L6216" i="1"/>
  <c r="L6220" i="1"/>
  <c r="L6224" i="1"/>
  <c r="L6228" i="1"/>
  <c r="L6232" i="1"/>
  <c r="L6236" i="1"/>
  <c r="L6240" i="1"/>
  <c r="L6244" i="1"/>
  <c r="L6248" i="1"/>
  <c r="L6252" i="1"/>
  <c r="L6256" i="1"/>
  <c r="L6260" i="1"/>
  <c r="L6264" i="1"/>
  <c r="L6268" i="1"/>
  <c r="L6272" i="1"/>
  <c r="L6276" i="1"/>
  <c r="L6280" i="1"/>
  <c r="L6284" i="1"/>
  <c r="L6288" i="1"/>
  <c r="L6292" i="1"/>
  <c r="L6296" i="1"/>
  <c r="L6300" i="1"/>
  <c r="L6304" i="1"/>
  <c r="L6308" i="1"/>
  <c r="L6312" i="1"/>
  <c r="L6316" i="1"/>
  <c r="L6320" i="1"/>
  <c r="L6324" i="1"/>
  <c r="L6328" i="1"/>
  <c r="L6332" i="1"/>
  <c r="L6336" i="1"/>
  <c r="L6340" i="1"/>
  <c r="L6344" i="1"/>
  <c r="L6348" i="1"/>
  <c r="L6352" i="1"/>
  <c r="L6356" i="1"/>
  <c r="L6360" i="1"/>
  <c r="L6364" i="1"/>
  <c r="L6368" i="1"/>
  <c r="L6372" i="1"/>
  <c r="L6376" i="1"/>
  <c r="L6380" i="1"/>
  <c r="L6384" i="1"/>
  <c r="L6388" i="1"/>
  <c r="L6392" i="1"/>
  <c r="L6396" i="1"/>
  <c r="L6400" i="1"/>
  <c r="L6404" i="1"/>
  <c r="L6408" i="1"/>
  <c r="L6412" i="1"/>
  <c r="L6416" i="1"/>
  <c r="L6420" i="1"/>
  <c r="L6424" i="1"/>
  <c r="L6428" i="1"/>
  <c r="L6432" i="1"/>
  <c r="L6436" i="1"/>
  <c r="L6440" i="1"/>
  <c r="L6444" i="1"/>
  <c r="L6448" i="1"/>
  <c r="L6452" i="1"/>
  <c r="L6456" i="1"/>
  <c r="L6460" i="1"/>
  <c r="L6464" i="1"/>
  <c r="L6468" i="1"/>
  <c r="L6472" i="1"/>
  <c r="L6476" i="1"/>
  <c r="L6480" i="1"/>
  <c r="L6484" i="1"/>
  <c r="L6488" i="1"/>
  <c r="L6492" i="1"/>
  <c r="L6496" i="1"/>
  <c r="L6500" i="1"/>
  <c r="L6504" i="1"/>
  <c r="L6508" i="1"/>
  <c r="L6512" i="1"/>
  <c r="L6516" i="1"/>
  <c r="L6520" i="1"/>
  <c r="L6524" i="1"/>
  <c r="L6528" i="1"/>
  <c r="L6532" i="1"/>
  <c r="L6536" i="1"/>
  <c r="L6540" i="1"/>
  <c r="L6544" i="1"/>
  <c r="L6548" i="1"/>
  <c r="L6552" i="1"/>
  <c r="L6556" i="1"/>
  <c r="L6560" i="1"/>
  <c r="L6564" i="1"/>
  <c r="L6568" i="1"/>
  <c r="L6572" i="1"/>
  <c r="L6576" i="1"/>
  <c r="L6580" i="1"/>
  <c r="L6584" i="1"/>
  <c r="L6588" i="1"/>
  <c r="L6592" i="1"/>
  <c r="L6596" i="1"/>
  <c r="L6600" i="1"/>
  <c r="L6604" i="1"/>
  <c r="L6608" i="1"/>
  <c r="L6612" i="1"/>
  <c r="L6616" i="1"/>
  <c r="L6620" i="1"/>
  <c r="L6624" i="1"/>
  <c r="L6628" i="1"/>
  <c r="L6632" i="1"/>
  <c r="L6636" i="1"/>
  <c r="L6640" i="1"/>
  <c r="L6644" i="1"/>
  <c r="L6648" i="1"/>
  <c r="L6652" i="1"/>
  <c r="L6656" i="1"/>
  <c r="L6660" i="1"/>
  <c r="L6664" i="1"/>
  <c r="L6668" i="1"/>
  <c r="L6672" i="1"/>
  <c r="L6676" i="1"/>
  <c r="L6680" i="1"/>
  <c r="L6684" i="1"/>
  <c r="L6688" i="1"/>
  <c r="L6692" i="1"/>
  <c r="L6696" i="1"/>
  <c r="L6700" i="1"/>
  <c r="L6704" i="1"/>
  <c r="L6708" i="1"/>
  <c r="L6712" i="1"/>
  <c r="L6716" i="1"/>
  <c r="L6720" i="1"/>
  <c r="L6724" i="1"/>
  <c r="L6728" i="1"/>
  <c r="L6732" i="1"/>
  <c r="L6736" i="1"/>
  <c r="L6740" i="1"/>
  <c r="L6744" i="1"/>
  <c r="L6748" i="1"/>
  <c r="L6752" i="1"/>
  <c r="L6756" i="1"/>
  <c r="L6760" i="1"/>
  <c r="L6764" i="1"/>
  <c r="L6768" i="1"/>
  <c r="L6772" i="1"/>
  <c r="L6776" i="1"/>
  <c r="L6780" i="1"/>
  <c r="L6784" i="1"/>
  <c r="L6788" i="1"/>
  <c r="L6792" i="1"/>
  <c r="L6796" i="1"/>
  <c r="L6800" i="1"/>
  <c r="L6804" i="1"/>
  <c r="L6808" i="1"/>
  <c r="L6812" i="1"/>
  <c r="L6816" i="1"/>
  <c r="L6820" i="1"/>
  <c r="L6824" i="1"/>
  <c r="L6828" i="1"/>
  <c r="L6832" i="1"/>
  <c r="L6836" i="1"/>
  <c r="L6840" i="1"/>
  <c r="L6844" i="1"/>
  <c r="L6848" i="1"/>
  <c r="L6852" i="1"/>
  <c r="L6856" i="1"/>
  <c r="L6860" i="1"/>
  <c r="L6864" i="1"/>
  <c r="L6868" i="1"/>
  <c r="L6872" i="1"/>
  <c r="L6876" i="1"/>
  <c r="L6880" i="1"/>
  <c r="L6884" i="1"/>
  <c r="L6888" i="1"/>
  <c r="L6892" i="1"/>
  <c r="L6896" i="1"/>
  <c r="L6900" i="1"/>
  <c r="L6904" i="1"/>
  <c r="L6908" i="1"/>
  <c r="L6912" i="1"/>
  <c r="L6916" i="1"/>
  <c r="L6920" i="1"/>
  <c r="L6924" i="1"/>
  <c r="L6928" i="1"/>
  <c r="L6932" i="1"/>
  <c r="L6936" i="1"/>
  <c r="L6940" i="1"/>
  <c r="L6944" i="1"/>
  <c r="L6948" i="1"/>
  <c r="L6952" i="1"/>
  <c r="L6956" i="1"/>
  <c r="L6960" i="1"/>
  <c r="L6964" i="1"/>
  <c r="L6968" i="1"/>
  <c r="L6972" i="1"/>
  <c r="L6976" i="1"/>
  <c r="L6980" i="1"/>
  <c r="L6984" i="1"/>
  <c r="L6988" i="1"/>
  <c r="L6992" i="1"/>
  <c r="L6996" i="1"/>
  <c r="L7000" i="1"/>
  <c r="L7004" i="1"/>
  <c r="L7008" i="1"/>
  <c r="L7012" i="1"/>
  <c r="L7016" i="1"/>
  <c r="L7020" i="1"/>
  <c r="L7024" i="1"/>
  <c r="L7028" i="1"/>
  <c r="L7032" i="1"/>
  <c r="L7036" i="1"/>
  <c r="L7040" i="1"/>
  <c r="L7044" i="1"/>
  <c r="L7048" i="1"/>
  <c r="L7052" i="1"/>
  <c r="L7056" i="1"/>
  <c r="L7060" i="1"/>
  <c r="L7064" i="1"/>
  <c r="L7068" i="1"/>
  <c r="L7072" i="1"/>
  <c r="L7076" i="1"/>
  <c r="L7080" i="1"/>
  <c r="L7084" i="1"/>
  <c r="L7088" i="1"/>
  <c r="L7092" i="1"/>
  <c r="L7096" i="1"/>
  <c r="L7100" i="1"/>
  <c r="L7104" i="1"/>
  <c r="L7108" i="1"/>
  <c r="L7112" i="1"/>
  <c r="L7116" i="1"/>
  <c r="L7120" i="1"/>
  <c r="L7124" i="1"/>
  <c r="L7128" i="1"/>
  <c r="L7132" i="1"/>
  <c r="L7136" i="1"/>
  <c r="L7140" i="1"/>
  <c r="L7144" i="1"/>
  <c r="L7148" i="1"/>
  <c r="L7152" i="1"/>
  <c r="L7156" i="1"/>
  <c r="L7160" i="1"/>
  <c r="L7164" i="1"/>
  <c r="L7168" i="1"/>
  <c r="L7172" i="1"/>
  <c r="L7176" i="1"/>
  <c r="L7180" i="1"/>
  <c r="L7184" i="1"/>
  <c r="L7188" i="1"/>
  <c r="L7192" i="1"/>
  <c r="L7196" i="1"/>
  <c r="L7200" i="1"/>
  <c r="L7204" i="1"/>
  <c r="L7208" i="1"/>
  <c r="L7212" i="1"/>
  <c r="L7216" i="1"/>
  <c r="L7220" i="1"/>
  <c r="L7224" i="1"/>
  <c r="L7228" i="1"/>
  <c r="L7232" i="1"/>
  <c r="L7236" i="1"/>
  <c r="L7240" i="1"/>
  <c r="L7244" i="1"/>
  <c r="L7248" i="1"/>
  <c r="L7252" i="1"/>
  <c r="L7256" i="1"/>
  <c r="L7260" i="1"/>
  <c r="L7264" i="1"/>
  <c r="L7268" i="1"/>
  <c r="L7272" i="1"/>
  <c r="L7276" i="1"/>
  <c r="L7280" i="1"/>
  <c r="L7284" i="1"/>
  <c r="L7288" i="1"/>
  <c r="L7292" i="1"/>
  <c r="L7296" i="1"/>
  <c r="L7300" i="1"/>
  <c r="L7304" i="1"/>
  <c r="L7308" i="1"/>
  <c r="L7312" i="1"/>
  <c r="L7316" i="1"/>
  <c r="L7320" i="1"/>
  <c r="L7324" i="1"/>
  <c r="L7328" i="1"/>
  <c r="L7332" i="1"/>
  <c r="L7336" i="1"/>
  <c r="L7340" i="1"/>
  <c r="L7344" i="1"/>
  <c r="L7348" i="1"/>
  <c r="L7352" i="1"/>
  <c r="L7356" i="1"/>
  <c r="L7360" i="1"/>
  <c r="L7364" i="1"/>
  <c r="L7368" i="1"/>
  <c r="L7372" i="1"/>
  <c r="L7376" i="1"/>
  <c r="L7380" i="1"/>
  <c r="L7384" i="1"/>
  <c r="L7388" i="1"/>
  <c r="L7392" i="1"/>
  <c r="L7396" i="1"/>
  <c r="L7400" i="1"/>
  <c r="L7404" i="1"/>
  <c r="L7408" i="1"/>
  <c r="L7412" i="1"/>
  <c r="L7416" i="1"/>
  <c r="L7420" i="1"/>
  <c r="L7424" i="1"/>
  <c r="L7428" i="1"/>
  <c r="L7432" i="1"/>
  <c r="L7436" i="1"/>
  <c r="L7440" i="1"/>
  <c r="L7444" i="1"/>
  <c r="L7448" i="1"/>
  <c r="L7452" i="1"/>
  <c r="L7456" i="1"/>
  <c r="L7460" i="1"/>
  <c r="L7464" i="1"/>
  <c r="L7468" i="1"/>
  <c r="L7472" i="1"/>
  <c r="L7476" i="1"/>
  <c r="L7480" i="1"/>
  <c r="L7484" i="1"/>
  <c r="L7488" i="1"/>
  <c r="L7492" i="1"/>
  <c r="L7496" i="1"/>
  <c r="L7500" i="1"/>
  <c r="L7504" i="1"/>
  <c r="L7508" i="1"/>
  <c r="L7512" i="1"/>
  <c r="L7516" i="1"/>
  <c r="L7520" i="1"/>
  <c r="L7524" i="1"/>
  <c r="L7528" i="1"/>
  <c r="L7532" i="1"/>
  <c r="L7536" i="1"/>
  <c r="L7540" i="1"/>
  <c r="L7544" i="1"/>
  <c r="L7548" i="1"/>
  <c r="L7552" i="1"/>
  <c r="L7556" i="1"/>
  <c r="L7560" i="1"/>
  <c r="L7564" i="1"/>
  <c r="L7568" i="1"/>
  <c r="L7572" i="1"/>
  <c r="L7576" i="1"/>
  <c r="L7580" i="1"/>
  <c r="L7584" i="1"/>
  <c r="L7588" i="1"/>
  <c r="L7592" i="1"/>
  <c r="L7596" i="1"/>
  <c r="L7600" i="1"/>
  <c r="L7604" i="1"/>
  <c r="L7608" i="1"/>
  <c r="L7612" i="1"/>
  <c r="L7616" i="1"/>
  <c r="L7620" i="1"/>
  <c r="L7624" i="1"/>
  <c r="L7628" i="1"/>
  <c r="L7632" i="1"/>
  <c r="L7636" i="1"/>
  <c r="L7640" i="1"/>
  <c r="L7644" i="1"/>
  <c r="L7648" i="1"/>
  <c r="L7652" i="1"/>
  <c r="L7656" i="1"/>
  <c r="L7660" i="1"/>
  <c r="L7664" i="1"/>
  <c r="L7668" i="1"/>
  <c r="L7672" i="1"/>
  <c r="L7676" i="1"/>
  <c r="L7680" i="1"/>
  <c r="L7684" i="1"/>
  <c r="L7688" i="1"/>
  <c r="L7692" i="1"/>
  <c r="L7696" i="1"/>
  <c r="L7700" i="1"/>
  <c r="L7704" i="1"/>
  <c r="L7708" i="1"/>
  <c r="L7712" i="1"/>
  <c r="L7716" i="1"/>
  <c r="L7720" i="1"/>
  <c r="L7724" i="1"/>
  <c r="L7728" i="1"/>
  <c r="L7732" i="1"/>
  <c r="L7736" i="1"/>
  <c r="L7740" i="1"/>
  <c r="L7744" i="1"/>
  <c r="L7748" i="1"/>
  <c r="L7752" i="1"/>
  <c r="L7756" i="1"/>
  <c r="L7760" i="1"/>
  <c r="L7764" i="1"/>
  <c r="L7768" i="1"/>
  <c r="L7772" i="1"/>
  <c r="L7776" i="1"/>
  <c r="L7780" i="1"/>
  <c r="L7784" i="1"/>
  <c r="L7788" i="1"/>
  <c r="L7792" i="1"/>
  <c r="L7796" i="1"/>
  <c r="L7800" i="1"/>
  <c r="L7804" i="1"/>
  <c r="L7808" i="1"/>
  <c r="L7812" i="1"/>
  <c r="L7816" i="1"/>
  <c r="L7820" i="1"/>
  <c r="L7824" i="1"/>
  <c r="L7828" i="1"/>
  <c r="L7832" i="1"/>
  <c r="L7836" i="1"/>
  <c r="L7840" i="1"/>
  <c r="L7844" i="1"/>
  <c r="L7848" i="1"/>
  <c r="L7852" i="1"/>
  <c r="L7856" i="1"/>
  <c r="L7860" i="1"/>
  <c r="L7864" i="1"/>
  <c r="L7868" i="1"/>
  <c r="L7872" i="1"/>
  <c r="L7876" i="1"/>
  <c r="L7880" i="1"/>
  <c r="L7884" i="1"/>
  <c r="L7888" i="1"/>
  <c r="L7892" i="1"/>
  <c r="L7896" i="1"/>
  <c r="L7900" i="1"/>
  <c r="L7904" i="1"/>
  <c r="L7908" i="1"/>
  <c r="L7912" i="1"/>
  <c r="L7916" i="1"/>
  <c r="L7920" i="1"/>
  <c r="L7924" i="1"/>
  <c r="L7928" i="1"/>
  <c r="L7932" i="1"/>
  <c r="L7936" i="1"/>
  <c r="L7940" i="1"/>
  <c r="L7944" i="1"/>
  <c r="L7948" i="1"/>
  <c r="L7952" i="1"/>
  <c r="L7956" i="1"/>
  <c r="L7960" i="1"/>
  <c r="L7964" i="1"/>
  <c r="L7968" i="1"/>
  <c r="L7972" i="1"/>
  <c r="L7976" i="1"/>
  <c r="L7980" i="1"/>
  <c r="L7984" i="1"/>
  <c r="L7988" i="1"/>
  <c r="L7992" i="1"/>
  <c r="L7996" i="1"/>
  <c r="L8000" i="1"/>
  <c r="L8004" i="1"/>
  <c r="L8008" i="1"/>
  <c r="L8012" i="1"/>
  <c r="L8016" i="1"/>
  <c r="L8020" i="1"/>
  <c r="L8024" i="1"/>
  <c r="L8028" i="1"/>
  <c r="L8032" i="1"/>
  <c r="L8036" i="1"/>
  <c r="L8040" i="1"/>
  <c r="L8044" i="1"/>
  <c r="L8048" i="1"/>
  <c r="L8052" i="1"/>
  <c r="L8056" i="1"/>
  <c r="L8060" i="1"/>
  <c r="L8064" i="1"/>
  <c r="L8068" i="1"/>
  <c r="L8072" i="1"/>
  <c r="L8076" i="1"/>
  <c r="L8080" i="1"/>
  <c r="L8084" i="1"/>
  <c r="L8088" i="1"/>
  <c r="L8092" i="1"/>
  <c r="L8096" i="1"/>
  <c r="L8100" i="1"/>
  <c r="L8104" i="1"/>
  <c r="L8108" i="1"/>
  <c r="L8112" i="1"/>
  <c r="L8116" i="1"/>
  <c r="L8120" i="1"/>
  <c r="L8124" i="1"/>
  <c r="L8128" i="1"/>
  <c r="L8132" i="1"/>
  <c r="L8136" i="1"/>
  <c r="L8140" i="1"/>
  <c r="L8144" i="1"/>
  <c r="L8148" i="1"/>
  <c r="L8152" i="1"/>
  <c r="L8156" i="1"/>
  <c r="L8160" i="1"/>
  <c r="L8164" i="1"/>
  <c r="L8168" i="1"/>
  <c r="L8172" i="1"/>
  <c r="L8176" i="1"/>
  <c r="L8180" i="1"/>
  <c r="L8184" i="1"/>
  <c r="L8188" i="1"/>
  <c r="L8192" i="1"/>
  <c r="L8196" i="1"/>
  <c r="L8200" i="1"/>
  <c r="L8204" i="1"/>
  <c r="L8208" i="1"/>
  <c r="L8212" i="1"/>
  <c r="L8216" i="1"/>
  <c r="L8220" i="1"/>
  <c r="L8224" i="1"/>
  <c r="L8228" i="1"/>
  <c r="L8232" i="1"/>
  <c r="L8236" i="1"/>
  <c r="L8240" i="1"/>
  <c r="L8244" i="1"/>
  <c r="L8248" i="1"/>
  <c r="L8252" i="1"/>
  <c r="L8256" i="1"/>
  <c r="L8260" i="1"/>
  <c r="L8264" i="1"/>
  <c r="L8268" i="1"/>
  <c r="L8272" i="1"/>
  <c r="L8276" i="1"/>
  <c r="L8280" i="1"/>
  <c r="L8284" i="1"/>
  <c r="L8288" i="1"/>
  <c r="L8292" i="1"/>
  <c r="L8296" i="1"/>
  <c r="L8300" i="1"/>
  <c r="L8304" i="1"/>
  <c r="L8308" i="1"/>
  <c r="L8312" i="1"/>
  <c r="L8316" i="1"/>
  <c r="L8320" i="1"/>
  <c r="L8324" i="1"/>
  <c r="L8328" i="1"/>
  <c r="L8332" i="1"/>
  <c r="L8336" i="1"/>
  <c r="L8340" i="1"/>
  <c r="L8344" i="1"/>
  <c r="L8348" i="1"/>
  <c r="L8352" i="1"/>
  <c r="L8356" i="1"/>
  <c r="L8360" i="1"/>
  <c r="L8364" i="1"/>
  <c r="L8368" i="1"/>
  <c r="L8372" i="1"/>
  <c r="L8376" i="1"/>
  <c r="L8380" i="1"/>
  <c r="L8384" i="1"/>
  <c r="L8388" i="1"/>
  <c r="L8392" i="1"/>
  <c r="L8396" i="1"/>
  <c r="L8400" i="1"/>
  <c r="L8404" i="1"/>
  <c r="L8408" i="1"/>
  <c r="L8412" i="1"/>
  <c r="L8416" i="1"/>
  <c r="L8420" i="1"/>
  <c r="L8424" i="1"/>
  <c r="L8428" i="1"/>
  <c r="L8432" i="1"/>
  <c r="L8436" i="1"/>
  <c r="L8440" i="1"/>
  <c r="L8444" i="1"/>
  <c r="L8448" i="1"/>
  <c r="L8452" i="1"/>
  <c r="L8456" i="1"/>
  <c r="L8460" i="1"/>
  <c r="L8464" i="1"/>
  <c r="L8468" i="1"/>
  <c r="L8472" i="1"/>
  <c r="L8476" i="1"/>
  <c r="L8480" i="1"/>
  <c r="L8484" i="1"/>
  <c r="L8488" i="1"/>
  <c r="L8492" i="1"/>
  <c r="L8496" i="1"/>
  <c r="L8500" i="1"/>
  <c r="L8504" i="1"/>
  <c r="L8508" i="1"/>
  <c r="L8512" i="1"/>
  <c r="L8516" i="1"/>
  <c r="L8520" i="1"/>
  <c r="L8524" i="1"/>
  <c r="L8528" i="1"/>
  <c r="L8532" i="1"/>
  <c r="L8536" i="1"/>
  <c r="L8540" i="1"/>
  <c r="L8544" i="1"/>
  <c r="L8548" i="1"/>
  <c r="L8552" i="1"/>
  <c r="L8556" i="1"/>
  <c r="L8560" i="1"/>
  <c r="L8564" i="1"/>
  <c r="L8568" i="1"/>
  <c r="L8572" i="1"/>
  <c r="L8576" i="1"/>
  <c r="L8580" i="1"/>
  <c r="L8584" i="1"/>
  <c r="L8588" i="1"/>
  <c r="L8592" i="1"/>
  <c r="L8596" i="1"/>
  <c r="L8600" i="1"/>
  <c r="L8604" i="1"/>
  <c r="L8608" i="1"/>
  <c r="L8612" i="1"/>
  <c r="L8616" i="1"/>
  <c r="L8620" i="1"/>
  <c r="L8624" i="1"/>
  <c r="L8628" i="1"/>
  <c r="L8632" i="1"/>
  <c r="L8636" i="1"/>
  <c r="L8640" i="1"/>
  <c r="L8644" i="1"/>
  <c r="L8648" i="1"/>
  <c r="L8652" i="1"/>
  <c r="L8656" i="1"/>
  <c r="L8660" i="1"/>
  <c r="L8664" i="1"/>
  <c r="L8668" i="1"/>
  <c r="L8672" i="1"/>
  <c r="L8676" i="1"/>
  <c r="L8680" i="1"/>
  <c r="L8684" i="1"/>
  <c r="L8688" i="1"/>
  <c r="L8692" i="1"/>
  <c r="L8696" i="1"/>
  <c r="L8700" i="1"/>
  <c r="L8704" i="1"/>
  <c r="L8708" i="1"/>
  <c r="L8712" i="1"/>
  <c r="L8716" i="1"/>
  <c r="L8720" i="1"/>
  <c r="L8724" i="1"/>
  <c r="L8728" i="1"/>
  <c r="L8732" i="1"/>
  <c r="L8736" i="1"/>
  <c r="L8740" i="1"/>
  <c r="L8744" i="1"/>
  <c r="L8748" i="1"/>
  <c r="L8752" i="1"/>
  <c r="L8756" i="1"/>
  <c r="L8760" i="1"/>
  <c r="L8764" i="1"/>
  <c r="L8768" i="1"/>
  <c r="L8772" i="1"/>
  <c r="L8776" i="1"/>
  <c r="L8780" i="1"/>
  <c r="L8784" i="1"/>
  <c r="L8788" i="1"/>
  <c r="L8792" i="1"/>
  <c r="L8796" i="1"/>
  <c r="L8800" i="1"/>
  <c r="L8804" i="1"/>
  <c r="L8808" i="1"/>
  <c r="L8812" i="1"/>
  <c r="L8816" i="1"/>
  <c r="L8820" i="1"/>
  <c r="L8824" i="1"/>
  <c r="L8828" i="1"/>
  <c r="L8832" i="1"/>
  <c r="L8836" i="1"/>
  <c r="L8840" i="1"/>
  <c r="L8844" i="1"/>
  <c r="L8848" i="1"/>
  <c r="L8852" i="1"/>
  <c r="L8856" i="1"/>
  <c r="L8860" i="1"/>
  <c r="L8864" i="1"/>
  <c r="L8868" i="1"/>
  <c r="L8872" i="1"/>
  <c r="L8876" i="1"/>
  <c r="L8880" i="1"/>
  <c r="L8884" i="1"/>
  <c r="L8888" i="1"/>
  <c r="L8892" i="1"/>
  <c r="L8896" i="1"/>
  <c r="L8900" i="1"/>
  <c r="L8904" i="1"/>
  <c r="L8908" i="1"/>
  <c r="L8912" i="1"/>
  <c r="L8916" i="1"/>
  <c r="L8920" i="1"/>
  <c r="L8924" i="1"/>
  <c r="L8928" i="1"/>
  <c r="L8932" i="1"/>
  <c r="L8936" i="1"/>
  <c r="L8940" i="1"/>
  <c r="L8944" i="1"/>
  <c r="L8948" i="1"/>
  <c r="L8952" i="1"/>
  <c r="L8956" i="1"/>
  <c r="L8960" i="1"/>
  <c r="L8964" i="1"/>
  <c r="L8968" i="1"/>
  <c r="L8972" i="1"/>
  <c r="L8976" i="1"/>
  <c r="L8980" i="1"/>
  <c r="L8984" i="1"/>
  <c r="L8988" i="1"/>
  <c r="L8992" i="1"/>
  <c r="L8996" i="1"/>
  <c r="L9000" i="1"/>
  <c r="L9004" i="1"/>
  <c r="L9008" i="1"/>
  <c r="L9012" i="1"/>
  <c r="L9016" i="1"/>
  <c r="L9020" i="1"/>
  <c r="L9024" i="1"/>
  <c r="L9028" i="1"/>
  <c r="L9032" i="1"/>
  <c r="L9036" i="1"/>
  <c r="L9040" i="1"/>
  <c r="L9044" i="1"/>
  <c r="L9048" i="1"/>
  <c r="L9052" i="1"/>
  <c r="L9056" i="1"/>
  <c r="L9060" i="1"/>
  <c r="L9064" i="1"/>
  <c r="L9068" i="1"/>
  <c r="L9072" i="1"/>
  <c r="L9076" i="1"/>
  <c r="L9080" i="1"/>
  <c r="L9084" i="1"/>
  <c r="L9088" i="1"/>
  <c r="L9092" i="1"/>
  <c r="L9096" i="1"/>
  <c r="L9100" i="1"/>
  <c r="L9104" i="1"/>
  <c r="L9108" i="1"/>
  <c r="L9112" i="1"/>
  <c r="L9116" i="1"/>
  <c r="L9120" i="1"/>
  <c r="L9124" i="1"/>
  <c r="L9128" i="1"/>
  <c r="L9132" i="1"/>
  <c r="L9136" i="1"/>
  <c r="L9140" i="1"/>
  <c r="L9144" i="1"/>
  <c r="L9148" i="1"/>
  <c r="L9152" i="1"/>
  <c r="L9156" i="1"/>
  <c r="L9160" i="1"/>
  <c r="L9164" i="1"/>
  <c r="L9168" i="1"/>
  <c r="L9172" i="1"/>
  <c r="L9176" i="1"/>
  <c r="L9180" i="1"/>
  <c r="L9184" i="1"/>
  <c r="L9188" i="1"/>
  <c r="L9192" i="1"/>
  <c r="L9196" i="1"/>
  <c r="L9200" i="1"/>
  <c r="L9204" i="1"/>
  <c r="L9208" i="1"/>
  <c r="L9212" i="1"/>
  <c r="L9216" i="1"/>
  <c r="L9220" i="1"/>
  <c r="L9224" i="1"/>
  <c r="L9228" i="1"/>
  <c r="L9232" i="1"/>
  <c r="L9236" i="1"/>
  <c r="L9240" i="1"/>
  <c r="L9244" i="1"/>
  <c r="L9248" i="1"/>
  <c r="L9252" i="1"/>
  <c r="L9256" i="1"/>
  <c r="L9260" i="1"/>
  <c r="L9264" i="1"/>
  <c r="L9268" i="1"/>
  <c r="L9272" i="1"/>
  <c r="L9276" i="1"/>
  <c r="L9280" i="1"/>
  <c r="L9284" i="1"/>
  <c r="L9288" i="1"/>
  <c r="L9292" i="1"/>
  <c r="L9296" i="1"/>
  <c r="L9300" i="1"/>
  <c r="L9304" i="1"/>
  <c r="L9308" i="1"/>
  <c r="L9312" i="1"/>
  <c r="L9316" i="1"/>
  <c r="L9320" i="1"/>
  <c r="L9324" i="1"/>
  <c r="L9328" i="1"/>
  <c r="L9332" i="1"/>
  <c r="L9336" i="1"/>
  <c r="L9340" i="1"/>
  <c r="L9344" i="1"/>
  <c r="L9348" i="1"/>
  <c r="L9352" i="1"/>
  <c r="L9356" i="1"/>
  <c r="L9360" i="1"/>
  <c r="L9364" i="1"/>
  <c r="L9368" i="1"/>
  <c r="L9372" i="1"/>
  <c r="L9376" i="1"/>
  <c r="L9380" i="1"/>
  <c r="L9384" i="1"/>
  <c r="L9388" i="1"/>
  <c r="L9392" i="1"/>
  <c r="L9396" i="1"/>
  <c r="L9400" i="1"/>
  <c r="L9404" i="1"/>
  <c r="L9408" i="1"/>
  <c r="L9412" i="1"/>
  <c r="L9416" i="1"/>
  <c r="L9420" i="1"/>
  <c r="L9424" i="1"/>
  <c r="L9428" i="1"/>
  <c r="L9432" i="1"/>
  <c r="L9436" i="1"/>
  <c r="L9440" i="1"/>
  <c r="L9444" i="1"/>
  <c r="L9448" i="1"/>
  <c r="L9452" i="1"/>
  <c r="L9456" i="1"/>
  <c r="L9460" i="1"/>
  <c r="L9464" i="1"/>
  <c r="L9468" i="1"/>
  <c r="L9472" i="1"/>
  <c r="L9476" i="1"/>
  <c r="L9480" i="1"/>
  <c r="L9484" i="1"/>
  <c r="L9488" i="1"/>
  <c r="L9492" i="1"/>
  <c r="L9496" i="1"/>
  <c r="L9500" i="1"/>
  <c r="L9504" i="1"/>
  <c r="L9508" i="1"/>
  <c r="L9512" i="1"/>
  <c r="L9516" i="1"/>
  <c r="L9520" i="1"/>
  <c r="L9524" i="1"/>
  <c r="L9528" i="1"/>
  <c r="L9532" i="1"/>
  <c r="L9536" i="1"/>
  <c r="L9540" i="1"/>
  <c r="L9544" i="1"/>
  <c r="L9548" i="1"/>
  <c r="L9552" i="1"/>
  <c r="L9556" i="1"/>
  <c r="L9560" i="1"/>
  <c r="L9564" i="1"/>
  <c r="L9568" i="1"/>
  <c r="L9572" i="1"/>
  <c r="L9576" i="1"/>
  <c r="L9580" i="1"/>
  <c r="L9584" i="1"/>
  <c r="L9588" i="1"/>
  <c r="L9592" i="1"/>
  <c r="L9596" i="1"/>
  <c r="L9600" i="1"/>
  <c r="L9604" i="1"/>
  <c r="L9608" i="1"/>
  <c r="L9612" i="1"/>
  <c r="L9616" i="1"/>
  <c r="L9620" i="1"/>
  <c r="L9624" i="1"/>
  <c r="L9628" i="1"/>
  <c r="L9632" i="1"/>
  <c r="L9636" i="1"/>
  <c r="L9640" i="1"/>
  <c r="L9644" i="1"/>
  <c r="L9648" i="1"/>
  <c r="L9652" i="1"/>
  <c r="L9656" i="1"/>
  <c r="L9660" i="1"/>
  <c r="L9664" i="1"/>
  <c r="L9668" i="1"/>
  <c r="L9672" i="1"/>
  <c r="L9676" i="1"/>
  <c r="L9680" i="1"/>
  <c r="L9684" i="1"/>
  <c r="L9688" i="1"/>
  <c r="L9692" i="1"/>
  <c r="L9696" i="1"/>
  <c r="L9700" i="1"/>
  <c r="L9704" i="1"/>
  <c r="L9708" i="1"/>
  <c r="L9712" i="1"/>
  <c r="L9716" i="1"/>
  <c r="L9720" i="1"/>
  <c r="L9724" i="1"/>
  <c r="L9728" i="1"/>
  <c r="L9732" i="1"/>
  <c r="L9736" i="1"/>
  <c r="L9740" i="1"/>
  <c r="L9744" i="1"/>
  <c r="L9748" i="1"/>
  <c r="L9752" i="1"/>
  <c r="L9756" i="1"/>
  <c r="L9760" i="1"/>
  <c r="L9764" i="1"/>
  <c r="L9768" i="1"/>
  <c r="L9772" i="1"/>
  <c r="L9776" i="1"/>
  <c r="L9780" i="1"/>
  <c r="L9784" i="1"/>
  <c r="L9788" i="1"/>
  <c r="L9792" i="1"/>
  <c r="L9796" i="1"/>
  <c r="L9800" i="1"/>
  <c r="L9804" i="1"/>
  <c r="L9808" i="1"/>
  <c r="L9812" i="1"/>
  <c r="L9816" i="1"/>
  <c r="L9820" i="1"/>
  <c r="L9824" i="1"/>
  <c r="L9828" i="1"/>
  <c r="L9832" i="1"/>
  <c r="L9836" i="1"/>
  <c r="L9840" i="1"/>
  <c r="L9844" i="1"/>
  <c r="L9848" i="1"/>
  <c r="L9852" i="1"/>
  <c r="L9856" i="1"/>
  <c r="L9860" i="1"/>
  <c r="L9864" i="1"/>
  <c r="L9868" i="1"/>
  <c r="L9872" i="1"/>
  <c r="L9876" i="1"/>
  <c r="L9880" i="1"/>
  <c r="L9884" i="1"/>
  <c r="L9888" i="1"/>
  <c r="L9892" i="1"/>
  <c r="L9896" i="1"/>
  <c r="L9900" i="1"/>
  <c r="L9904" i="1"/>
  <c r="L9908" i="1"/>
  <c r="L9912" i="1"/>
  <c r="L9916" i="1"/>
  <c r="L9920" i="1"/>
  <c r="L9924" i="1"/>
  <c r="L9928" i="1"/>
  <c r="L9932" i="1"/>
  <c r="L9936" i="1"/>
  <c r="L9940" i="1"/>
  <c r="L9944" i="1"/>
  <c r="L9948" i="1"/>
  <c r="L9952" i="1"/>
  <c r="L9956" i="1"/>
  <c r="L9960" i="1"/>
  <c r="L9964" i="1"/>
  <c r="L9968" i="1"/>
  <c r="L9972" i="1"/>
  <c r="L9976" i="1"/>
  <c r="L9980" i="1"/>
  <c r="L9984" i="1"/>
  <c r="L9988" i="1"/>
  <c r="L9992" i="1"/>
  <c r="L9996" i="1"/>
  <c r="L10000" i="1"/>
  <c r="L10004" i="1"/>
  <c r="L8421" i="1"/>
  <c r="L8701" i="1"/>
  <c r="L8737" i="1"/>
  <c r="L8753" i="1"/>
  <c r="L8765" i="1"/>
  <c r="L8773" i="1"/>
  <c r="L8781" i="1"/>
  <c r="L8789" i="1"/>
  <c r="L8797" i="1"/>
  <c r="L8805" i="1"/>
  <c r="L8817" i="1"/>
  <c r="L8825" i="1"/>
  <c r="L8833" i="1"/>
  <c r="L8841" i="1"/>
  <c r="L8849" i="1"/>
  <c r="L8857" i="1"/>
  <c r="L8865" i="1"/>
  <c r="L8881" i="1"/>
  <c r="L8893" i="1"/>
  <c r="L8901" i="1"/>
  <c r="L8909" i="1"/>
  <c r="L8917" i="1"/>
  <c r="L8925" i="1"/>
  <c r="L8933" i="1"/>
  <c r="L8941" i="1"/>
  <c r="L8953" i="1"/>
  <c r="L8961" i="1"/>
  <c r="L8969" i="1"/>
  <c r="L8981" i="1"/>
  <c r="L8989" i="1"/>
  <c r="L8997" i="1"/>
  <c r="L9005" i="1"/>
  <c r="L9017" i="1"/>
  <c r="L9025" i="1"/>
  <c r="L9033" i="1"/>
  <c r="L9041" i="1"/>
  <c r="L9049" i="1"/>
  <c r="L9057" i="1"/>
  <c r="L9065" i="1"/>
  <c r="L9073" i="1"/>
  <c r="L9081" i="1"/>
  <c r="L9089" i="1"/>
  <c r="L9097" i="1"/>
  <c r="L9105" i="1"/>
  <c r="L9113" i="1"/>
  <c r="L9121" i="1"/>
  <c r="L9129" i="1"/>
  <c r="L9137" i="1"/>
  <c r="L9145" i="1"/>
  <c r="L9153" i="1"/>
  <c r="L9165" i="1"/>
  <c r="L9173" i="1"/>
  <c r="L9181" i="1"/>
  <c r="L9189" i="1"/>
  <c r="L9197" i="1"/>
  <c r="L9205" i="1"/>
  <c r="L9213" i="1"/>
  <c r="L9225" i="1"/>
  <c r="L9233" i="1"/>
  <c r="L9241" i="1"/>
  <c r="L9249" i="1"/>
  <c r="L9257" i="1"/>
  <c r="L9265" i="1"/>
  <c r="L9273" i="1"/>
  <c r="L9285" i="1"/>
  <c r="L9293" i="1"/>
  <c r="L9301" i="1"/>
  <c r="L9309" i="1"/>
  <c r="L9317" i="1"/>
  <c r="L9325" i="1"/>
  <c r="L9333" i="1"/>
  <c r="L9345" i="1"/>
  <c r="L9353" i="1"/>
  <c r="L9361" i="1"/>
  <c r="L9369" i="1"/>
  <c r="L9377" i="1"/>
  <c r="L9385" i="1"/>
  <c r="L9393" i="1"/>
  <c r="L9405" i="1"/>
  <c r="L9413" i="1"/>
  <c r="L9421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231" i="1"/>
  <c r="L247" i="1"/>
  <c r="L263" i="1"/>
  <c r="L279" i="1"/>
  <c r="L295" i="1"/>
  <c r="L311" i="1"/>
  <c r="L327" i="1"/>
  <c r="L343" i="1"/>
  <c r="L359" i="1"/>
  <c r="L375" i="1"/>
  <c r="L391" i="1"/>
  <c r="L407" i="1"/>
  <c r="L423" i="1"/>
  <c r="L439" i="1"/>
  <c r="L455" i="1"/>
  <c r="L471" i="1"/>
  <c r="L487" i="1"/>
  <c r="L503" i="1"/>
  <c r="L519" i="1"/>
  <c r="L535" i="1"/>
  <c r="L551" i="1"/>
  <c r="L56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L791" i="1"/>
  <c r="L807" i="1"/>
  <c r="L823" i="1"/>
  <c r="L839" i="1"/>
  <c r="L855" i="1"/>
  <c r="L871" i="1"/>
  <c r="L887" i="1"/>
  <c r="L903" i="1"/>
  <c r="L919" i="1"/>
  <c r="L935" i="1"/>
  <c r="L951" i="1"/>
  <c r="L967" i="1"/>
  <c r="L983" i="1"/>
  <c r="L999" i="1"/>
  <c r="L1015" i="1"/>
  <c r="L1031" i="1"/>
  <c r="L1047" i="1"/>
  <c r="L1063" i="1"/>
  <c r="L1079" i="1"/>
  <c r="L1095" i="1"/>
  <c r="L1111" i="1"/>
  <c r="L1127" i="1"/>
  <c r="L1143" i="1"/>
  <c r="L1159" i="1"/>
  <c r="L1175" i="1"/>
  <c r="L1191" i="1"/>
  <c r="L1207" i="1"/>
  <c r="L1223" i="1"/>
  <c r="L1239" i="1"/>
  <c r="L1255" i="1"/>
  <c r="L1271" i="1"/>
  <c r="L1287" i="1"/>
  <c r="L1303" i="1"/>
  <c r="L1319" i="1"/>
  <c r="L1335" i="1"/>
  <c r="L1351" i="1"/>
  <c r="L1367" i="1"/>
  <c r="L1383" i="1"/>
  <c r="L1399" i="1"/>
  <c r="L1415" i="1"/>
  <c r="L1431" i="1"/>
  <c r="L1447" i="1"/>
  <c r="L1463" i="1"/>
  <c r="L1479" i="1"/>
  <c r="L1495" i="1"/>
  <c r="L1511" i="1"/>
  <c r="L1527" i="1"/>
  <c r="L1543" i="1"/>
  <c r="L1559" i="1"/>
  <c r="L1575" i="1"/>
  <c r="L1591" i="1"/>
  <c r="L1607" i="1"/>
  <c r="L1623" i="1"/>
  <c r="L1639" i="1"/>
  <c r="L1655" i="1"/>
  <c r="L1671" i="1"/>
  <c r="L1687" i="1"/>
  <c r="L1703" i="1"/>
  <c r="L1719" i="1"/>
  <c r="L1735" i="1"/>
  <c r="L1751" i="1"/>
  <c r="L1767" i="1"/>
  <c r="L1783" i="1"/>
  <c r="L1799" i="1"/>
  <c r="L1815" i="1"/>
  <c r="L1831" i="1"/>
  <c r="L1847" i="1"/>
  <c r="L1863" i="1"/>
  <c r="L1879" i="1"/>
  <c r="L1895" i="1"/>
  <c r="L1911" i="1"/>
  <c r="L1927" i="1"/>
  <c r="L1943" i="1"/>
  <c r="L1959" i="1"/>
  <c r="L1975" i="1"/>
  <c r="L1991" i="1"/>
  <c r="L2007" i="1"/>
  <c r="L2023" i="1"/>
  <c r="L2039" i="1"/>
  <c r="L2055" i="1"/>
  <c r="L2071" i="1"/>
  <c r="L2087" i="1"/>
  <c r="L2103" i="1"/>
  <c r="L2119" i="1"/>
  <c r="L2135" i="1"/>
  <c r="L2151" i="1"/>
  <c r="L2167" i="1"/>
  <c r="L2183" i="1"/>
  <c r="L2199" i="1"/>
  <c r="L2215" i="1"/>
  <c r="L2231" i="1"/>
  <c r="L2247" i="1"/>
  <c r="L2263" i="1"/>
  <c r="L2279" i="1"/>
  <c r="L2295" i="1"/>
  <c r="L2311" i="1"/>
  <c r="L2327" i="1"/>
  <c r="L2343" i="1"/>
  <c r="L2359" i="1"/>
  <c r="L2375" i="1"/>
  <c r="L2391" i="1"/>
  <c r="L2407" i="1"/>
  <c r="L2423" i="1"/>
  <c r="L2439" i="1"/>
  <c r="L2455" i="1"/>
  <c r="L2471" i="1"/>
  <c r="L2487" i="1"/>
  <c r="L2503" i="1"/>
  <c r="L2519" i="1"/>
  <c r="L2535" i="1"/>
  <c r="L2551" i="1"/>
  <c r="L2567" i="1"/>
  <c r="L2583" i="1"/>
  <c r="L2599" i="1"/>
  <c r="L2615" i="1"/>
  <c r="L2631" i="1"/>
  <c r="L2647" i="1"/>
  <c r="L2663" i="1"/>
  <c r="L2679" i="1"/>
  <c r="L2687" i="1"/>
  <c r="L2695" i="1"/>
  <c r="L2703" i="1"/>
  <c r="L2711" i="1"/>
  <c r="L2719" i="1"/>
  <c r="L2727" i="1"/>
  <c r="L2735" i="1"/>
  <c r="L2743" i="1"/>
  <c r="L2751" i="1"/>
  <c r="L2759" i="1"/>
  <c r="L2767" i="1"/>
  <c r="L2775" i="1"/>
  <c r="L2783" i="1"/>
  <c r="L2791" i="1"/>
  <c r="L2799" i="1"/>
  <c r="L2807" i="1"/>
  <c r="L2815" i="1"/>
  <c r="L2823" i="1"/>
  <c r="L2831" i="1"/>
  <c r="L2839" i="1"/>
  <c r="L2847" i="1"/>
  <c r="L2854" i="1"/>
  <c r="L2859" i="1"/>
  <c r="L2864" i="1"/>
  <c r="L2870" i="1"/>
  <c r="L2875" i="1"/>
  <c r="L2880" i="1"/>
  <c r="L2886" i="1"/>
  <c r="L2891" i="1"/>
  <c r="L2896" i="1"/>
  <c r="L2902" i="1"/>
  <c r="L2907" i="1"/>
  <c r="L2912" i="1"/>
  <c r="L2918" i="1"/>
  <c r="L2923" i="1"/>
  <c r="L2928" i="1"/>
  <c r="L2934" i="1"/>
  <c r="L2939" i="1"/>
  <c r="L2944" i="1"/>
  <c r="L2950" i="1"/>
  <c r="L2955" i="1"/>
  <c r="L2960" i="1"/>
  <c r="L2966" i="1"/>
  <c r="L2971" i="1"/>
  <c r="L2976" i="1"/>
  <c r="L2982" i="1"/>
  <c r="L2987" i="1"/>
  <c r="L2992" i="1"/>
  <c r="L2998" i="1"/>
  <c r="L3003" i="1"/>
  <c r="L3008" i="1"/>
  <c r="L3014" i="1"/>
  <c r="L3019" i="1"/>
  <c r="L3024" i="1"/>
  <c r="L3030" i="1"/>
  <c r="L3035" i="1"/>
  <c r="L3040" i="1"/>
  <c r="L3046" i="1"/>
  <c r="L3051" i="1"/>
  <c r="L3056" i="1"/>
  <c r="L3062" i="1"/>
  <c r="L3067" i="1"/>
  <c r="L3072" i="1"/>
  <c r="L3078" i="1"/>
  <c r="L3083" i="1"/>
  <c r="L3088" i="1"/>
  <c r="L3094" i="1"/>
  <c r="L3099" i="1"/>
  <c r="L3104" i="1"/>
  <c r="L3110" i="1"/>
  <c r="L3115" i="1"/>
  <c r="L3120" i="1"/>
  <c r="L3126" i="1"/>
  <c r="L3131" i="1"/>
  <c r="L3136" i="1"/>
  <c r="L3142" i="1"/>
  <c r="L3147" i="1"/>
  <c r="L3152" i="1"/>
  <c r="L3158" i="1"/>
  <c r="L3163" i="1"/>
  <c r="L3168" i="1"/>
  <c r="L3174" i="1"/>
  <c r="L3179" i="1"/>
  <c r="L3184" i="1"/>
  <c r="L3190" i="1"/>
  <c r="L3195" i="1"/>
  <c r="L3200" i="1"/>
  <c r="L3206" i="1"/>
  <c r="L3211" i="1"/>
  <c r="L3216" i="1"/>
  <c r="L3222" i="1"/>
  <c r="L3227" i="1"/>
  <c r="L3232" i="1"/>
  <c r="L3238" i="1"/>
  <c r="L3243" i="1"/>
  <c r="L3248" i="1"/>
  <c r="L3254" i="1"/>
  <c r="L3259" i="1"/>
  <c r="L3264" i="1"/>
  <c r="L3270" i="1"/>
  <c r="L3275" i="1"/>
  <c r="L3280" i="1"/>
  <c r="L3286" i="1"/>
  <c r="L3291" i="1"/>
  <c r="L3296" i="1"/>
  <c r="L3302" i="1"/>
  <c r="L3307" i="1"/>
  <c r="L3312" i="1"/>
  <c r="L3318" i="1"/>
  <c r="L3323" i="1"/>
  <c r="L3328" i="1"/>
  <c r="L3334" i="1"/>
  <c r="L3339" i="1"/>
  <c r="L3344" i="1"/>
  <c r="L3350" i="1"/>
  <c r="L3355" i="1"/>
  <c r="L3360" i="1"/>
  <c r="L3366" i="1"/>
  <c r="L3371" i="1"/>
  <c r="L3376" i="1"/>
  <c r="L3382" i="1"/>
  <c r="L3387" i="1"/>
  <c r="L3392" i="1"/>
  <c r="L3398" i="1"/>
  <c r="L3403" i="1"/>
  <c r="L3408" i="1"/>
  <c r="L3414" i="1"/>
  <c r="L3419" i="1"/>
  <c r="L3424" i="1"/>
  <c r="L3430" i="1"/>
  <c r="L3435" i="1"/>
  <c r="L3440" i="1"/>
  <c r="L3446" i="1"/>
  <c r="L3451" i="1"/>
  <c r="L3456" i="1"/>
  <c r="L3462" i="1"/>
  <c r="L3467" i="1"/>
  <c r="L3472" i="1"/>
  <c r="L3478" i="1"/>
  <c r="L3483" i="1"/>
  <c r="L3488" i="1"/>
  <c r="L3494" i="1"/>
  <c r="L3499" i="1"/>
  <c r="L3504" i="1"/>
  <c r="L3510" i="1"/>
  <c r="L3515" i="1"/>
  <c r="L3520" i="1"/>
  <c r="L3526" i="1"/>
  <c r="L3531" i="1"/>
  <c r="L3536" i="1"/>
  <c r="L3542" i="1"/>
  <c r="L3547" i="1"/>
  <c r="L3552" i="1"/>
  <c r="L3558" i="1"/>
  <c r="L3563" i="1"/>
  <c r="L3568" i="1"/>
  <c r="L3574" i="1"/>
  <c r="L3579" i="1"/>
  <c r="L3584" i="1"/>
  <c r="L3590" i="1"/>
  <c r="L3595" i="1"/>
  <c r="L3600" i="1"/>
  <c r="L3606" i="1"/>
  <c r="L3611" i="1"/>
  <c r="L3616" i="1"/>
  <c r="L3622" i="1"/>
  <c r="L3627" i="1"/>
  <c r="L3632" i="1"/>
  <c r="L3638" i="1"/>
  <c r="L3643" i="1"/>
  <c r="L3648" i="1"/>
  <c r="L3654" i="1"/>
  <c r="L3659" i="1"/>
  <c r="L3664" i="1"/>
  <c r="L3670" i="1"/>
  <c r="L3675" i="1"/>
  <c r="L3680" i="1"/>
  <c r="L3686" i="1"/>
  <c r="L3691" i="1"/>
  <c r="L3696" i="1"/>
  <c r="L3702" i="1"/>
  <c r="L3707" i="1"/>
  <c r="L3712" i="1"/>
  <c r="L3718" i="1"/>
  <c r="L3723" i="1"/>
  <c r="L3728" i="1"/>
  <c r="L3734" i="1"/>
  <c r="L3739" i="1"/>
  <c r="L3744" i="1"/>
  <c r="L3750" i="1"/>
  <c r="L3755" i="1"/>
  <c r="L3760" i="1"/>
  <c r="L3766" i="1"/>
  <c r="L3771" i="1"/>
  <c r="L3776" i="1"/>
  <c r="L3782" i="1"/>
  <c r="L3787" i="1"/>
  <c r="L3792" i="1"/>
  <c r="L3798" i="1"/>
  <c r="L3803" i="1"/>
  <c r="L3808" i="1"/>
  <c r="L3814" i="1"/>
  <c r="L3819" i="1"/>
  <c r="L3824" i="1"/>
  <c r="L3830" i="1"/>
  <c r="L3835" i="1"/>
  <c r="L3840" i="1"/>
  <c r="L3846" i="1"/>
  <c r="L3851" i="1"/>
  <c r="L3856" i="1"/>
  <c r="L3862" i="1"/>
  <c r="L3867" i="1"/>
  <c r="L3872" i="1"/>
  <c r="L3878" i="1"/>
  <c r="L3883" i="1"/>
  <c r="L3888" i="1"/>
  <c r="L3894" i="1"/>
  <c r="L3899" i="1"/>
  <c r="L3904" i="1"/>
  <c r="L3910" i="1"/>
  <c r="L3915" i="1"/>
  <c r="L3920" i="1"/>
  <c r="L3926" i="1"/>
  <c r="L3931" i="1"/>
  <c r="L3936" i="1"/>
  <c r="L3942" i="1"/>
  <c r="L3947" i="1"/>
  <c r="L3952" i="1"/>
  <c r="L3958" i="1"/>
  <c r="L3963" i="1"/>
  <c r="L3968" i="1"/>
  <c r="L3974" i="1"/>
  <c r="L3979" i="1"/>
  <c r="L3984" i="1"/>
  <c r="L3990" i="1"/>
  <c r="L3995" i="1"/>
  <c r="L4000" i="1"/>
  <c r="L4006" i="1"/>
  <c r="L4011" i="1"/>
  <c r="L4016" i="1"/>
  <c r="L4022" i="1"/>
  <c r="L4027" i="1"/>
  <c r="L4032" i="1"/>
  <c r="L4038" i="1"/>
  <c r="L4043" i="1"/>
  <c r="L4048" i="1"/>
  <c r="L4054" i="1"/>
  <c r="L4059" i="1"/>
  <c r="L4064" i="1"/>
  <c r="L4070" i="1"/>
  <c r="L4075" i="1"/>
  <c r="L4080" i="1"/>
  <c r="L4086" i="1"/>
  <c r="L4091" i="1"/>
  <c r="L4096" i="1"/>
  <c r="L4102" i="1"/>
  <c r="L4107" i="1"/>
  <c r="L4112" i="1"/>
  <c r="L4118" i="1"/>
  <c r="L4123" i="1"/>
  <c r="L4128" i="1"/>
  <c r="L4134" i="1"/>
  <c r="L4139" i="1"/>
  <c r="L4144" i="1"/>
  <c r="L4150" i="1"/>
  <c r="L4155" i="1"/>
  <c r="L4160" i="1"/>
  <c r="L4166" i="1"/>
  <c r="L4171" i="1"/>
  <c r="L4176" i="1"/>
  <c r="L4182" i="1"/>
  <c r="L4187" i="1"/>
  <c r="L4192" i="1"/>
  <c r="L4198" i="1"/>
  <c r="L4203" i="1"/>
  <c r="L4208" i="1"/>
  <c r="L4214" i="1"/>
  <c r="L4219" i="1"/>
  <c r="L4224" i="1"/>
  <c r="L4230" i="1"/>
  <c r="L4235" i="1"/>
  <c r="L4240" i="1"/>
  <c r="L4246" i="1"/>
  <c r="L4251" i="1"/>
  <c r="L4256" i="1"/>
  <c r="L4262" i="1"/>
  <c r="L4267" i="1"/>
  <c r="L4272" i="1"/>
  <c r="L4278" i="1"/>
  <c r="L4283" i="1"/>
  <c r="L4288" i="1"/>
  <c r="L4294" i="1"/>
  <c r="L4299" i="1"/>
  <c r="L4304" i="1"/>
  <c r="L4310" i="1"/>
  <c r="L4315" i="1"/>
  <c r="L4320" i="1"/>
  <c r="L4326" i="1"/>
  <c r="L4331" i="1"/>
  <c r="L4336" i="1"/>
  <c r="L4342" i="1"/>
  <c r="L4347" i="1"/>
  <c r="L4352" i="1"/>
  <c r="L4358" i="1"/>
  <c r="L4363" i="1"/>
  <c r="L4368" i="1"/>
  <c r="L4374" i="1"/>
  <c r="L4379" i="1"/>
  <c r="L4384" i="1"/>
  <c r="L4390" i="1"/>
  <c r="L4395" i="1"/>
  <c r="L4400" i="1"/>
  <c r="L4406" i="1"/>
  <c r="L4411" i="1"/>
  <c r="L4416" i="1"/>
  <c r="L4422" i="1"/>
  <c r="L4427" i="1"/>
  <c r="L4432" i="1"/>
  <c r="L4438" i="1"/>
  <c r="L4443" i="1"/>
  <c r="L4448" i="1"/>
  <c r="L4454" i="1"/>
  <c r="L4459" i="1"/>
  <c r="L4464" i="1"/>
  <c r="L4470" i="1"/>
  <c r="L4475" i="1"/>
  <c r="L4480" i="1"/>
  <c r="L4486" i="1"/>
  <c r="L4491" i="1"/>
  <c r="L4496" i="1"/>
  <c r="L4502" i="1"/>
  <c r="L4507" i="1"/>
  <c r="L4512" i="1"/>
  <c r="L4518" i="1"/>
  <c r="L4523" i="1"/>
  <c r="L4528" i="1"/>
  <c r="L4534" i="1"/>
  <c r="L4539" i="1"/>
  <c r="L4544" i="1"/>
  <c r="L4550" i="1"/>
  <c r="L4555" i="1"/>
  <c r="L4560" i="1"/>
  <c r="L4566" i="1"/>
  <c r="L4571" i="1"/>
  <c r="L4576" i="1"/>
  <c r="L4582" i="1"/>
  <c r="L4587" i="1"/>
  <c r="L4592" i="1"/>
  <c r="L4598" i="1"/>
  <c r="L4603" i="1"/>
  <c r="L4608" i="1"/>
  <c r="L4614" i="1"/>
  <c r="L4619" i="1"/>
  <c r="L4624" i="1"/>
  <c r="L4630" i="1"/>
  <c r="L4635" i="1"/>
  <c r="L4640" i="1"/>
  <c r="L4646" i="1"/>
  <c r="L4651" i="1"/>
  <c r="L4656" i="1"/>
  <c r="L4662" i="1"/>
  <c r="L4667" i="1"/>
  <c r="L4672" i="1"/>
  <c r="L4678" i="1"/>
  <c r="L4683" i="1"/>
  <c r="L4688" i="1"/>
  <c r="L4694" i="1"/>
  <c r="L4699" i="1"/>
  <c r="L4704" i="1"/>
  <c r="L4710" i="1"/>
  <c r="L4715" i="1"/>
  <c r="L4720" i="1"/>
  <c r="L4726" i="1"/>
  <c r="L4731" i="1"/>
  <c r="L4736" i="1"/>
  <c r="L4742" i="1"/>
  <c r="L4747" i="1"/>
  <c r="L4752" i="1"/>
  <c r="L4758" i="1"/>
  <c r="L4763" i="1"/>
  <c r="L4768" i="1"/>
  <c r="L4774" i="1"/>
  <c r="L4779" i="1"/>
  <c r="L4784" i="1"/>
  <c r="L4790" i="1"/>
  <c r="L4795" i="1"/>
  <c r="L4800" i="1"/>
  <c r="L4806" i="1"/>
  <c r="L4811" i="1"/>
  <c r="L4816" i="1"/>
  <c r="L4822" i="1"/>
  <c r="L4827" i="1"/>
  <c r="L4832" i="1"/>
  <c r="L4838" i="1"/>
  <c r="L4843" i="1"/>
  <c r="L4848" i="1"/>
  <c r="L4854" i="1"/>
  <c r="L4859" i="1"/>
  <c r="L4864" i="1"/>
  <c r="L4870" i="1"/>
  <c r="L4875" i="1"/>
  <c r="L4880" i="1"/>
  <c r="L4886" i="1"/>
  <c r="L4891" i="1"/>
  <c r="L4896" i="1"/>
  <c r="L4902" i="1"/>
  <c r="L4907" i="1"/>
  <c r="L4912" i="1"/>
  <c r="L4918" i="1"/>
  <c r="L4923" i="1"/>
  <c r="L4928" i="1"/>
  <c r="L4934" i="1"/>
  <c r="L4939" i="1"/>
  <c r="L4944" i="1"/>
  <c r="L4950" i="1"/>
  <c r="L4955" i="1"/>
  <c r="L4960" i="1"/>
  <c r="L4966" i="1"/>
  <c r="L4971" i="1"/>
  <c r="L4976" i="1"/>
  <c r="L4982" i="1"/>
  <c r="L4987" i="1"/>
  <c r="L4992" i="1"/>
  <c r="L4998" i="1"/>
  <c r="L5003" i="1"/>
  <c r="L5008" i="1"/>
  <c r="L5014" i="1"/>
  <c r="L5019" i="1"/>
  <c r="L5024" i="1"/>
  <c r="L5030" i="1"/>
  <c r="L5035" i="1"/>
  <c r="L5040" i="1"/>
  <c r="L5046" i="1"/>
  <c r="L5051" i="1"/>
  <c r="L5056" i="1"/>
  <c r="L5062" i="1"/>
  <c r="L5067" i="1"/>
  <c r="L5072" i="1"/>
  <c r="L5078" i="1"/>
  <c r="L5083" i="1"/>
  <c r="L5088" i="1"/>
  <c r="L5094" i="1"/>
  <c r="L5099" i="1"/>
  <c r="L5104" i="1"/>
  <c r="L5110" i="1"/>
  <c r="L5115" i="1"/>
  <c r="L5120" i="1"/>
  <c r="L5126" i="1"/>
  <c r="L5131" i="1"/>
  <c r="L5136" i="1"/>
  <c r="L5142" i="1"/>
  <c r="L5147" i="1"/>
  <c r="L5152" i="1"/>
  <c r="L5158" i="1"/>
  <c r="L5163" i="1"/>
  <c r="L5168" i="1"/>
  <c r="L5174" i="1"/>
  <c r="L5179" i="1"/>
  <c r="L5184" i="1"/>
  <c r="L5190" i="1"/>
  <c r="L5195" i="1"/>
  <c r="L5200" i="1"/>
  <c r="L5206" i="1"/>
  <c r="L5211" i="1"/>
  <c r="L5216" i="1"/>
  <c r="L5222" i="1"/>
  <c r="L5227" i="1"/>
  <c r="L5232" i="1"/>
  <c r="L5238" i="1"/>
  <c r="L5243" i="1"/>
  <c r="L5248" i="1"/>
  <c r="L5254" i="1"/>
  <c r="L5259" i="1"/>
  <c r="L5264" i="1"/>
  <c r="L5270" i="1"/>
  <c r="L5275" i="1"/>
  <c r="L5280" i="1"/>
  <c r="L5286" i="1"/>
  <c r="L5291" i="1"/>
  <c r="L5296" i="1"/>
  <c r="L5302" i="1"/>
  <c r="L5307" i="1"/>
  <c r="L5312" i="1"/>
  <c r="L5318" i="1"/>
  <c r="L5323" i="1"/>
  <c r="L5328" i="1"/>
  <c r="L5334" i="1"/>
  <c r="L5339" i="1"/>
  <c r="L5344" i="1"/>
  <c r="L5350" i="1"/>
  <c r="L5355" i="1"/>
  <c r="L5360" i="1"/>
  <c r="L5366" i="1"/>
  <c r="L5371" i="1"/>
  <c r="L5376" i="1"/>
  <c r="L5382" i="1"/>
  <c r="L5387" i="1"/>
  <c r="L5392" i="1"/>
  <c r="L5398" i="1"/>
  <c r="L5403" i="1"/>
  <c r="L5408" i="1"/>
  <c r="L5413" i="1"/>
  <c r="L5417" i="1"/>
  <c r="L5421" i="1"/>
  <c r="L5425" i="1"/>
  <c r="L5429" i="1"/>
  <c r="L5433" i="1"/>
  <c r="L5437" i="1"/>
  <c r="L5441" i="1"/>
  <c r="L5445" i="1"/>
  <c r="L5449" i="1"/>
  <c r="L5453" i="1"/>
  <c r="L5457" i="1"/>
  <c r="L5461" i="1"/>
  <c r="L5465" i="1"/>
  <c r="L5469" i="1"/>
  <c r="L5473" i="1"/>
  <c r="L5477" i="1"/>
  <c r="L5481" i="1"/>
  <c r="L5485" i="1"/>
  <c r="L5489" i="1"/>
  <c r="L5493" i="1"/>
  <c r="L5497" i="1"/>
  <c r="L5501" i="1"/>
  <c r="L5505" i="1"/>
  <c r="L5509" i="1"/>
  <c r="L5513" i="1"/>
  <c r="L5517" i="1"/>
  <c r="L5521" i="1"/>
  <c r="L5525" i="1"/>
  <c r="L5529" i="1"/>
  <c r="L5533" i="1"/>
  <c r="L5537" i="1"/>
  <c r="L5541" i="1"/>
  <c r="L5545" i="1"/>
  <c r="L5549" i="1"/>
  <c r="L5553" i="1"/>
  <c r="L5557" i="1"/>
  <c r="L5561" i="1"/>
  <c r="L5565" i="1"/>
  <c r="L5569" i="1"/>
  <c r="L5573" i="1"/>
  <c r="L5577" i="1"/>
  <c r="L5581" i="1"/>
  <c r="L5585" i="1"/>
  <c r="L5589" i="1"/>
  <c r="L5593" i="1"/>
  <c r="L5597" i="1"/>
  <c r="L5601" i="1"/>
  <c r="L5605" i="1"/>
  <c r="L5609" i="1"/>
  <c r="L5613" i="1"/>
  <c r="L5617" i="1"/>
  <c r="L5621" i="1"/>
  <c r="L5625" i="1"/>
  <c r="L5629" i="1"/>
  <c r="L5633" i="1"/>
  <c r="L5637" i="1"/>
  <c r="L5641" i="1"/>
  <c r="L5645" i="1"/>
  <c r="L5649" i="1"/>
  <c r="L5653" i="1"/>
  <c r="L5657" i="1"/>
  <c r="L5661" i="1"/>
  <c r="L5665" i="1"/>
  <c r="L5669" i="1"/>
  <c r="L5673" i="1"/>
  <c r="L5677" i="1"/>
  <c r="L5681" i="1"/>
  <c r="L5685" i="1"/>
  <c r="L5689" i="1"/>
  <c r="L5693" i="1"/>
  <c r="L5697" i="1"/>
  <c r="L5701" i="1"/>
  <c r="L5705" i="1"/>
  <c r="L5709" i="1"/>
  <c r="L5713" i="1"/>
  <c r="L5717" i="1"/>
  <c r="L5721" i="1"/>
  <c r="L5725" i="1"/>
  <c r="L5729" i="1"/>
  <c r="L5733" i="1"/>
  <c r="L5737" i="1"/>
  <c r="L5741" i="1"/>
  <c r="L5745" i="1"/>
  <c r="L5749" i="1"/>
  <c r="L5753" i="1"/>
  <c r="L5757" i="1"/>
  <c r="L5761" i="1"/>
  <c r="L5765" i="1"/>
  <c r="L5769" i="1"/>
  <c r="L5773" i="1"/>
  <c r="L5777" i="1"/>
  <c r="L5781" i="1"/>
  <c r="L5785" i="1"/>
  <c r="L5789" i="1"/>
  <c r="L5793" i="1"/>
  <c r="L5797" i="1"/>
  <c r="L5801" i="1"/>
  <c r="L5805" i="1"/>
  <c r="L5809" i="1"/>
  <c r="L5813" i="1"/>
  <c r="L5817" i="1"/>
  <c r="L5821" i="1"/>
  <c r="L5825" i="1"/>
  <c r="L5829" i="1"/>
  <c r="L5833" i="1"/>
  <c r="L5837" i="1"/>
  <c r="L5841" i="1"/>
  <c r="L5845" i="1"/>
  <c r="L5849" i="1"/>
  <c r="L5853" i="1"/>
  <c r="L5857" i="1"/>
  <c r="L5861" i="1"/>
  <c r="L5865" i="1"/>
  <c r="L5869" i="1"/>
  <c r="L5873" i="1"/>
  <c r="L5877" i="1"/>
  <c r="L5881" i="1"/>
  <c r="L5885" i="1"/>
  <c r="L5889" i="1"/>
  <c r="L5893" i="1"/>
  <c r="L5897" i="1"/>
  <c r="L5901" i="1"/>
  <c r="L5905" i="1"/>
  <c r="L5909" i="1"/>
  <c r="L5913" i="1"/>
  <c r="L5917" i="1"/>
  <c r="L5921" i="1"/>
  <c r="L5925" i="1"/>
  <c r="L5929" i="1"/>
  <c r="L5933" i="1"/>
  <c r="L5937" i="1"/>
  <c r="L5941" i="1"/>
  <c r="L5945" i="1"/>
  <c r="L5949" i="1"/>
  <c r="L5953" i="1"/>
  <c r="L5957" i="1"/>
  <c r="L5961" i="1"/>
  <c r="L5965" i="1"/>
  <c r="L5969" i="1"/>
  <c r="L5973" i="1"/>
  <c r="L5977" i="1"/>
  <c r="L5981" i="1"/>
  <c r="L5985" i="1"/>
  <c r="L5989" i="1"/>
  <c r="L5993" i="1"/>
  <c r="L5997" i="1"/>
  <c r="L6001" i="1"/>
  <c r="L6005" i="1"/>
  <c r="L6009" i="1"/>
  <c r="L6013" i="1"/>
  <c r="L6017" i="1"/>
  <c r="L6021" i="1"/>
  <c r="L6025" i="1"/>
  <c r="L6029" i="1"/>
  <c r="L6033" i="1"/>
  <c r="L6037" i="1"/>
  <c r="L6041" i="1"/>
  <c r="L6045" i="1"/>
  <c r="L6049" i="1"/>
  <c r="L6053" i="1"/>
  <c r="L6057" i="1"/>
  <c r="L6061" i="1"/>
  <c r="L6065" i="1"/>
  <c r="L6069" i="1"/>
  <c r="L6073" i="1"/>
  <c r="L6077" i="1"/>
  <c r="L6081" i="1"/>
  <c r="L6085" i="1"/>
  <c r="L6089" i="1"/>
  <c r="L6093" i="1"/>
  <c r="L6097" i="1"/>
  <c r="L6101" i="1"/>
  <c r="L6105" i="1"/>
  <c r="L6109" i="1"/>
  <c r="L6113" i="1"/>
  <c r="L6117" i="1"/>
  <c r="L6121" i="1"/>
  <c r="L6125" i="1"/>
  <c r="L6129" i="1"/>
  <c r="L6133" i="1"/>
  <c r="L6137" i="1"/>
  <c r="L6141" i="1"/>
  <c r="L6145" i="1"/>
  <c r="L6149" i="1"/>
  <c r="L6153" i="1"/>
  <c r="L6157" i="1"/>
  <c r="L6161" i="1"/>
  <c r="L6165" i="1"/>
  <c r="L6169" i="1"/>
  <c r="L6173" i="1"/>
  <c r="L6177" i="1"/>
  <c r="L6181" i="1"/>
  <c r="L6185" i="1"/>
  <c r="L6189" i="1"/>
  <c r="L6193" i="1"/>
  <c r="L6197" i="1"/>
  <c r="L6201" i="1"/>
  <c r="L6205" i="1"/>
  <c r="L6209" i="1"/>
  <c r="L6213" i="1"/>
  <c r="L6217" i="1"/>
  <c r="L6221" i="1"/>
  <c r="L6225" i="1"/>
  <c r="L6229" i="1"/>
  <c r="L6233" i="1"/>
  <c r="L6237" i="1"/>
  <c r="L6241" i="1"/>
  <c r="L6245" i="1"/>
  <c r="L6249" i="1"/>
  <c r="L6253" i="1"/>
  <c r="L6257" i="1"/>
  <c r="L6261" i="1"/>
  <c r="L6265" i="1"/>
  <c r="L6269" i="1"/>
  <c r="L6273" i="1"/>
  <c r="L6277" i="1"/>
  <c r="L6281" i="1"/>
  <c r="L6285" i="1"/>
  <c r="L6289" i="1"/>
  <c r="L6293" i="1"/>
  <c r="L6297" i="1"/>
  <c r="L6301" i="1"/>
  <c r="L6305" i="1"/>
  <c r="L6309" i="1"/>
  <c r="L6313" i="1"/>
  <c r="L6317" i="1"/>
  <c r="L6321" i="1"/>
  <c r="L6325" i="1"/>
  <c r="L6329" i="1"/>
  <c r="L6333" i="1"/>
  <c r="L6337" i="1"/>
  <c r="L6341" i="1"/>
  <c r="L6345" i="1"/>
  <c r="L6349" i="1"/>
  <c r="L6353" i="1"/>
  <c r="L6357" i="1"/>
  <c r="L6361" i="1"/>
  <c r="L6365" i="1"/>
  <c r="L6369" i="1"/>
  <c r="L6373" i="1"/>
  <c r="L6377" i="1"/>
  <c r="L6381" i="1"/>
  <c r="L6385" i="1"/>
  <c r="L6389" i="1"/>
  <c r="L6393" i="1"/>
  <c r="L6397" i="1"/>
  <c r="L6401" i="1"/>
  <c r="L6405" i="1"/>
  <c r="L6409" i="1"/>
  <c r="L6413" i="1"/>
  <c r="L6417" i="1"/>
  <c r="L6421" i="1"/>
  <c r="L6425" i="1"/>
  <c r="L6429" i="1"/>
  <c r="L6433" i="1"/>
  <c r="L6437" i="1"/>
  <c r="L6441" i="1"/>
  <c r="L6445" i="1"/>
  <c r="L6449" i="1"/>
  <c r="L6453" i="1"/>
  <c r="L6457" i="1"/>
  <c r="L6461" i="1"/>
  <c r="L6465" i="1"/>
  <c r="L6469" i="1"/>
  <c r="L6473" i="1"/>
  <c r="L6477" i="1"/>
  <c r="L6481" i="1"/>
  <c r="L6485" i="1"/>
  <c r="L6489" i="1"/>
  <c r="L6493" i="1"/>
  <c r="L6497" i="1"/>
  <c r="L6501" i="1"/>
  <c r="L6505" i="1"/>
  <c r="L6509" i="1"/>
  <c r="L6513" i="1"/>
  <c r="L6517" i="1"/>
  <c r="L6521" i="1"/>
  <c r="L6525" i="1"/>
  <c r="L6529" i="1"/>
  <c r="L6533" i="1"/>
  <c r="L6537" i="1"/>
  <c r="L6541" i="1"/>
  <c r="L6545" i="1"/>
  <c r="L6549" i="1"/>
  <c r="L6553" i="1"/>
  <c r="L6557" i="1"/>
  <c r="L6561" i="1"/>
  <c r="L6565" i="1"/>
  <c r="L6569" i="1"/>
  <c r="L6573" i="1"/>
  <c r="L6577" i="1"/>
  <c r="L6581" i="1"/>
  <c r="L6585" i="1"/>
  <c r="L6589" i="1"/>
  <c r="L6593" i="1"/>
  <c r="L6597" i="1"/>
  <c r="L6601" i="1"/>
  <c r="L6605" i="1"/>
  <c r="L6609" i="1"/>
  <c r="L6613" i="1"/>
  <c r="L6617" i="1"/>
  <c r="L6621" i="1"/>
  <c r="L6625" i="1"/>
  <c r="L6629" i="1"/>
  <c r="L6633" i="1"/>
  <c r="L6637" i="1"/>
  <c r="L6641" i="1"/>
  <c r="L6645" i="1"/>
  <c r="L6649" i="1"/>
  <c r="L6653" i="1"/>
  <c r="L6657" i="1"/>
  <c r="L6661" i="1"/>
  <c r="L6665" i="1"/>
  <c r="L6669" i="1"/>
  <c r="L6673" i="1"/>
  <c r="L6677" i="1"/>
  <c r="L6681" i="1"/>
  <c r="L6685" i="1"/>
  <c r="L6689" i="1"/>
  <c r="L6693" i="1"/>
  <c r="L6697" i="1"/>
  <c r="L6701" i="1"/>
  <c r="L6705" i="1"/>
  <c r="L6709" i="1"/>
  <c r="L6713" i="1"/>
  <c r="L6717" i="1"/>
  <c r="L6721" i="1"/>
  <c r="L6725" i="1"/>
  <c r="L6729" i="1"/>
  <c r="L6733" i="1"/>
  <c r="L6737" i="1"/>
  <c r="L6741" i="1"/>
  <c r="L6745" i="1"/>
  <c r="L6749" i="1"/>
  <c r="L6753" i="1"/>
  <c r="L6757" i="1"/>
  <c r="L6761" i="1"/>
  <c r="L6765" i="1"/>
  <c r="L6769" i="1"/>
  <c r="L6773" i="1"/>
  <c r="L6777" i="1"/>
  <c r="L6781" i="1"/>
  <c r="L6785" i="1"/>
  <c r="L6789" i="1"/>
  <c r="L6793" i="1"/>
  <c r="L6797" i="1"/>
  <c r="L6801" i="1"/>
  <c r="L6805" i="1"/>
  <c r="L6809" i="1"/>
  <c r="L6813" i="1"/>
  <c r="L6817" i="1"/>
  <c r="L6821" i="1"/>
  <c r="L6825" i="1"/>
  <c r="L6829" i="1"/>
  <c r="L6833" i="1"/>
  <c r="L6837" i="1"/>
  <c r="L6841" i="1"/>
  <c r="L6845" i="1"/>
  <c r="L6849" i="1"/>
  <c r="L6853" i="1"/>
  <c r="L6857" i="1"/>
  <c r="L6861" i="1"/>
  <c r="L6865" i="1"/>
  <c r="L6869" i="1"/>
  <c r="L6873" i="1"/>
  <c r="L6877" i="1"/>
  <c r="L6881" i="1"/>
  <c r="L6885" i="1"/>
  <c r="L6889" i="1"/>
  <c r="L6893" i="1"/>
  <c r="L6897" i="1"/>
  <c r="L6901" i="1"/>
  <c r="L6905" i="1"/>
  <c r="L6909" i="1"/>
  <c r="L6913" i="1"/>
  <c r="L6917" i="1"/>
  <c r="L6921" i="1"/>
  <c r="L6925" i="1"/>
  <c r="L6929" i="1"/>
  <c r="L6933" i="1"/>
  <c r="L6937" i="1"/>
  <c r="L6941" i="1"/>
  <c r="L6945" i="1"/>
  <c r="L6949" i="1"/>
  <c r="L6953" i="1"/>
  <c r="L6957" i="1"/>
  <c r="L6961" i="1"/>
  <c r="L6965" i="1"/>
  <c r="L6969" i="1"/>
  <c r="L6973" i="1"/>
  <c r="L6977" i="1"/>
  <c r="L6981" i="1"/>
  <c r="L6985" i="1"/>
  <c r="L6989" i="1"/>
  <c r="L6993" i="1"/>
  <c r="L6997" i="1"/>
  <c r="L7001" i="1"/>
  <c r="L7005" i="1"/>
  <c r="L7009" i="1"/>
  <c r="L7013" i="1"/>
  <c r="L7017" i="1"/>
  <c r="L7021" i="1"/>
  <c r="L7025" i="1"/>
  <c r="L7029" i="1"/>
  <c r="L7033" i="1"/>
  <c r="L7037" i="1"/>
  <c r="L7041" i="1"/>
  <c r="L7045" i="1"/>
  <c r="L7049" i="1"/>
  <c r="L7053" i="1"/>
  <c r="L7057" i="1"/>
  <c r="L7061" i="1"/>
  <c r="L7065" i="1"/>
  <c r="L7069" i="1"/>
  <c r="L7073" i="1"/>
  <c r="L7077" i="1"/>
  <c r="L7081" i="1"/>
  <c r="L7085" i="1"/>
  <c r="L7089" i="1"/>
  <c r="L7093" i="1"/>
  <c r="L7097" i="1"/>
  <c r="L7101" i="1"/>
  <c r="L7105" i="1"/>
  <c r="L7109" i="1"/>
  <c r="L7113" i="1"/>
  <c r="L7117" i="1"/>
  <c r="L7121" i="1"/>
  <c r="L7125" i="1"/>
  <c r="L7129" i="1"/>
  <c r="L7133" i="1"/>
  <c r="L7137" i="1"/>
  <c r="L7141" i="1"/>
  <c r="L7145" i="1"/>
  <c r="L7149" i="1"/>
  <c r="L7153" i="1"/>
  <c r="L7157" i="1"/>
  <c r="L7161" i="1"/>
  <c r="L7165" i="1"/>
  <c r="L7169" i="1"/>
  <c r="L7173" i="1"/>
  <c r="L7177" i="1"/>
  <c r="L7181" i="1"/>
  <c r="L7185" i="1"/>
  <c r="L7189" i="1"/>
  <c r="L7193" i="1"/>
  <c r="L7197" i="1"/>
  <c r="L7201" i="1"/>
  <c r="L7205" i="1"/>
  <c r="L7209" i="1"/>
  <c r="L7213" i="1"/>
  <c r="L7217" i="1"/>
  <c r="L7221" i="1"/>
  <c r="L7225" i="1"/>
  <c r="L7229" i="1"/>
  <c r="L7233" i="1"/>
  <c r="L7237" i="1"/>
  <c r="L7241" i="1"/>
  <c r="L7245" i="1"/>
  <c r="L7249" i="1"/>
  <c r="L7253" i="1"/>
  <c r="L7257" i="1"/>
  <c r="L7261" i="1"/>
  <c r="L7265" i="1"/>
  <c r="L7269" i="1"/>
  <c r="L7273" i="1"/>
  <c r="L7277" i="1"/>
  <c r="L7281" i="1"/>
  <c r="L7285" i="1"/>
  <c r="L7289" i="1"/>
  <c r="L7293" i="1"/>
  <c r="L7297" i="1"/>
  <c r="L7301" i="1"/>
  <c r="L7305" i="1"/>
  <c r="L7309" i="1"/>
  <c r="L7313" i="1"/>
  <c r="L7317" i="1"/>
  <c r="L7321" i="1"/>
  <c r="L7325" i="1"/>
  <c r="L7329" i="1"/>
  <c r="L7333" i="1"/>
  <c r="L7337" i="1"/>
  <c r="L7341" i="1"/>
  <c r="L7345" i="1"/>
  <c r="L7349" i="1"/>
  <c r="L7353" i="1"/>
  <c r="L7357" i="1"/>
  <c r="L7361" i="1"/>
  <c r="L7365" i="1"/>
  <c r="L7369" i="1"/>
  <c r="L7373" i="1"/>
  <c r="L7377" i="1"/>
  <c r="L7381" i="1"/>
  <c r="L7385" i="1"/>
  <c r="L7389" i="1"/>
  <c r="L7393" i="1"/>
  <c r="L7397" i="1"/>
  <c r="L7401" i="1"/>
  <c r="L7405" i="1"/>
  <c r="L7409" i="1"/>
  <c r="L7413" i="1"/>
  <c r="L7417" i="1"/>
  <c r="L7421" i="1"/>
  <c r="L7425" i="1"/>
  <c r="L7429" i="1"/>
  <c r="L7433" i="1"/>
  <c r="L7437" i="1"/>
  <c r="L7441" i="1"/>
  <c r="L7445" i="1"/>
  <c r="L7449" i="1"/>
  <c r="L7453" i="1"/>
  <c r="L7457" i="1"/>
  <c r="L7461" i="1"/>
  <c r="L7465" i="1"/>
  <c r="L7469" i="1"/>
  <c r="L7473" i="1"/>
  <c r="L7477" i="1"/>
  <c r="L7481" i="1"/>
  <c r="L7485" i="1"/>
  <c r="L7489" i="1"/>
  <c r="L7493" i="1"/>
  <c r="L7497" i="1"/>
  <c r="L7501" i="1"/>
  <c r="L7505" i="1"/>
  <c r="L7509" i="1"/>
  <c r="L7513" i="1"/>
  <c r="L7517" i="1"/>
  <c r="L7521" i="1"/>
  <c r="L7525" i="1"/>
  <c r="L7529" i="1"/>
  <c r="L7533" i="1"/>
  <c r="L7537" i="1"/>
  <c r="L7541" i="1"/>
  <c r="L7545" i="1"/>
  <c r="L7549" i="1"/>
  <c r="L7553" i="1"/>
  <c r="L7557" i="1"/>
  <c r="L7561" i="1"/>
  <c r="L7565" i="1"/>
  <c r="L7569" i="1"/>
  <c r="L7573" i="1"/>
  <c r="L7577" i="1"/>
  <c r="L7581" i="1"/>
  <c r="L7585" i="1"/>
  <c r="L7589" i="1"/>
  <c r="L7593" i="1"/>
  <c r="L7597" i="1"/>
  <c r="L7601" i="1"/>
  <c r="L7605" i="1"/>
  <c r="L7609" i="1"/>
  <c r="L7613" i="1"/>
  <c r="L7617" i="1"/>
  <c r="L7621" i="1"/>
  <c r="L7625" i="1"/>
  <c r="L7629" i="1"/>
  <c r="L7633" i="1"/>
  <c r="L7637" i="1"/>
  <c r="L7641" i="1"/>
  <c r="L7645" i="1"/>
  <c r="L7649" i="1"/>
  <c r="L7653" i="1"/>
  <c r="L7657" i="1"/>
  <c r="L7661" i="1"/>
  <c r="L7665" i="1"/>
  <c r="L7669" i="1"/>
  <c r="L7673" i="1"/>
  <c r="L7677" i="1"/>
  <c r="L7681" i="1"/>
  <c r="L7685" i="1"/>
  <c r="L7689" i="1"/>
  <c r="L7693" i="1"/>
  <c r="L7697" i="1"/>
  <c r="L7701" i="1"/>
  <c r="L7705" i="1"/>
  <c r="L7709" i="1"/>
  <c r="L7713" i="1"/>
  <c r="L7717" i="1"/>
  <c r="L7721" i="1"/>
  <c r="L7725" i="1"/>
  <c r="L7729" i="1"/>
  <c r="L7733" i="1"/>
  <c r="L7737" i="1"/>
  <c r="L7741" i="1"/>
  <c r="L7745" i="1"/>
  <c r="L7749" i="1"/>
  <c r="L7753" i="1"/>
  <c r="L7757" i="1"/>
  <c r="L7761" i="1"/>
  <c r="L7765" i="1"/>
  <c r="L7769" i="1"/>
  <c r="L7773" i="1"/>
  <c r="L7777" i="1"/>
  <c r="L7781" i="1"/>
  <c r="L7785" i="1"/>
  <c r="L7789" i="1"/>
  <c r="L7793" i="1"/>
  <c r="L7797" i="1"/>
  <c r="L7801" i="1"/>
  <c r="L7805" i="1"/>
  <c r="L7809" i="1"/>
  <c r="L7813" i="1"/>
  <c r="L7817" i="1"/>
  <c r="L7821" i="1"/>
  <c r="L7825" i="1"/>
  <c r="L7829" i="1"/>
  <c r="L7833" i="1"/>
  <c r="L7837" i="1"/>
  <c r="L7841" i="1"/>
  <c r="L7845" i="1"/>
  <c r="L7849" i="1"/>
  <c r="L7853" i="1"/>
  <c r="L7857" i="1"/>
  <c r="L7861" i="1"/>
  <c r="L7865" i="1"/>
  <c r="L7869" i="1"/>
  <c r="L7873" i="1"/>
  <c r="L7877" i="1"/>
  <c r="L7881" i="1"/>
  <c r="L7885" i="1"/>
  <c r="L7889" i="1"/>
  <c r="L7893" i="1"/>
  <c r="L7897" i="1"/>
  <c r="L7901" i="1"/>
  <c r="L7905" i="1"/>
  <c r="L7909" i="1"/>
  <c r="L7913" i="1"/>
  <c r="L7917" i="1"/>
  <c r="L7921" i="1"/>
  <c r="L7925" i="1"/>
  <c r="L7929" i="1"/>
  <c r="L7933" i="1"/>
  <c r="L7937" i="1"/>
  <c r="L7941" i="1"/>
  <c r="L7945" i="1"/>
  <c r="L7949" i="1"/>
  <c r="L7953" i="1"/>
  <c r="L7957" i="1"/>
  <c r="L7961" i="1"/>
  <c r="L7965" i="1"/>
  <c r="L7969" i="1"/>
  <c r="L7973" i="1"/>
  <c r="L7977" i="1"/>
  <c r="L7981" i="1"/>
  <c r="L7985" i="1"/>
  <c r="L7989" i="1"/>
  <c r="L7993" i="1"/>
  <c r="L7997" i="1"/>
  <c r="L8001" i="1"/>
  <c r="L8005" i="1"/>
  <c r="L8009" i="1"/>
  <c r="L8013" i="1"/>
  <c r="L8017" i="1"/>
  <c r="L8021" i="1"/>
  <c r="L8025" i="1"/>
  <c r="L8029" i="1"/>
  <c r="L8033" i="1"/>
  <c r="L8037" i="1"/>
  <c r="L8041" i="1"/>
  <c r="L8045" i="1"/>
  <c r="L8049" i="1"/>
  <c r="L8053" i="1"/>
  <c r="L8057" i="1"/>
  <c r="L8061" i="1"/>
  <c r="L8065" i="1"/>
  <c r="L8069" i="1"/>
  <c r="L8073" i="1"/>
  <c r="L8077" i="1"/>
  <c r="L8081" i="1"/>
  <c r="L8085" i="1"/>
  <c r="L8089" i="1"/>
  <c r="L8093" i="1"/>
  <c r="L8097" i="1"/>
  <c r="L8101" i="1"/>
  <c r="L8105" i="1"/>
  <c r="L8109" i="1"/>
  <c r="L8113" i="1"/>
  <c r="L8117" i="1"/>
  <c r="L8121" i="1"/>
  <c r="L8125" i="1"/>
  <c r="L8129" i="1"/>
  <c r="L8133" i="1"/>
  <c r="L8137" i="1"/>
  <c r="L8141" i="1"/>
  <c r="L8145" i="1"/>
  <c r="L8149" i="1"/>
  <c r="L8153" i="1"/>
  <c r="L8157" i="1"/>
  <c r="L8161" i="1"/>
  <c r="L8165" i="1"/>
  <c r="L8169" i="1"/>
  <c r="L8173" i="1"/>
  <c r="L8177" i="1"/>
  <c r="L8181" i="1"/>
  <c r="L8185" i="1"/>
  <c r="L8189" i="1"/>
  <c r="L8193" i="1"/>
  <c r="L8197" i="1"/>
  <c r="L8201" i="1"/>
  <c r="L8205" i="1"/>
  <c r="L8209" i="1"/>
  <c r="L8213" i="1"/>
  <c r="L8217" i="1"/>
  <c r="L8221" i="1"/>
  <c r="L8225" i="1"/>
  <c r="L8229" i="1"/>
  <c r="L8233" i="1"/>
  <c r="L8237" i="1"/>
  <c r="L8241" i="1"/>
  <c r="L8245" i="1"/>
  <c r="L8249" i="1"/>
  <c r="L8253" i="1"/>
  <c r="L8257" i="1"/>
  <c r="L8261" i="1"/>
  <c r="L8265" i="1"/>
  <c r="L8269" i="1"/>
  <c r="L8273" i="1"/>
  <c r="L8277" i="1"/>
  <c r="L8281" i="1"/>
  <c r="L8285" i="1"/>
  <c r="L8289" i="1"/>
  <c r="L8293" i="1"/>
  <c r="L8297" i="1"/>
  <c r="L8301" i="1"/>
  <c r="L8305" i="1"/>
  <c r="L8309" i="1"/>
  <c r="L8313" i="1"/>
  <c r="L8317" i="1"/>
  <c r="L8321" i="1"/>
  <c r="L8325" i="1"/>
  <c r="L8329" i="1"/>
  <c r="L8333" i="1"/>
  <c r="L8337" i="1"/>
  <c r="L8341" i="1"/>
  <c r="L8345" i="1"/>
  <c r="L8349" i="1"/>
  <c r="L8353" i="1"/>
  <c r="L8357" i="1"/>
  <c r="L8361" i="1"/>
  <c r="L8365" i="1"/>
  <c r="L8369" i="1"/>
  <c r="L8373" i="1"/>
  <c r="L8377" i="1"/>
  <c r="L8381" i="1"/>
  <c r="L8385" i="1"/>
  <c r="L8389" i="1"/>
  <c r="L8393" i="1"/>
  <c r="L8397" i="1"/>
  <c r="L8401" i="1"/>
  <c r="L8405" i="1"/>
  <c r="L8409" i="1"/>
  <c r="L8413" i="1"/>
  <c r="L8417" i="1"/>
  <c r="L8425" i="1"/>
  <c r="L8429" i="1"/>
  <c r="L8433" i="1"/>
  <c r="L8437" i="1"/>
  <c r="L8441" i="1"/>
  <c r="L8445" i="1"/>
  <c r="L8449" i="1"/>
  <c r="L8453" i="1"/>
  <c r="L8457" i="1"/>
  <c r="L8461" i="1"/>
  <c r="L8465" i="1"/>
  <c r="L8469" i="1"/>
  <c r="L8473" i="1"/>
  <c r="L8477" i="1"/>
  <c r="L8481" i="1"/>
  <c r="L8485" i="1"/>
  <c r="L8489" i="1"/>
  <c r="L8493" i="1"/>
  <c r="L8497" i="1"/>
  <c r="L8501" i="1"/>
  <c r="L8505" i="1"/>
  <c r="L8509" i="1"/>
  <c r="L8513" i="1"/>
  <c r="L8517" i="1"/>
  <c r="L8521" i="1"/>
  <c r="L8525" i="1"/>
  <c r="L8529" i="1"/>
  <c r="L8533" i="1"/>
  <c r="L8537" i="1"/>
  <c r="L8541" i="1"/>
  <c r="L8545" i="1"/>
  <c r="L8549" i="1"/>
  <c r="L8553" i="1"/>
  <c r="L8557" i="1"/>
  <c r="L8561" i="1"/>
  <c r="L8565" i="1"/>
  <c r="L8569" i="1"/>
  <c r="L8573" i="1"/>
  <c r="L8577" i="1"/>
  <c r="L8581" i="1"/>
  <c r="L8585" i="1"/>
  <c r="L8589" i="1"/>
  <c r="L8593" i="1"/>
  <c r="L8597" i="1"/>
  <c r="L8601" i="1"/>
  <c r="L8605" i="1"/>
  <c r="L8609" i="1"/>
  <c r="L8613" i="1"/>
  <c r="L8617" i="1"/>
  <c r="L8621" i="1"/>
  <c r="L8625" i="1"/>
  <c r="L8629" i="1"/>
  <c r="L8633" i="1"/>
  <c r="L8637" i="1"/>
  <c r="L8641" i="1"/>
  <c r="L8645" i="1"/>
  <c r="L8649" i="1"/>
  <c r="L8653" i="1"/>
  <c r="L8657" i="1"/>
  <c r="L8661" i="1"/>
  <c r="L8665" i="1"/>
  <c r="L8669" i="1"/>
  <c r="L8673" i="1"/>
  <c r="L8677" i="1"/>
  <c r="L8681" i="1"/>
  <c r="L8685" i="1"/>
  <c r="L8689" i="1"/>
  <c r="L8693" i="1"/>
  <c r="L8697" i="1"/>
  <c r="L8705" i="1"/>
  <c r="L8709" i="1"/>
  <c r="L8713" i="1"/>
  <c r="L8717" i="1"/>
  <c r="L8721" i="1"/>
  <c r="L8725" i="1"/>
  <c r="L8729" i="1"/>
  <c r="L8733" i="1"/>
  <c r="L8741" i="1"/>
  <c r="L8745" i="1"/>
  <c r="L8749" i="1"/>
  <c r="L8757" i="1"/>
  <c r="L8761" i="1"/>
  <c r="L8769" i="1"/>
  <c r="L8777" i="1"/>
  <c r="L8785" i="1"/>
  <c r="L8793" i="1"/>
  <c r="L8801" i="1"/>
  <c r="L8809" i="1"/>
  <c r="L8813" i="1"/>
  <c r="L8821" i="1"/>
  <c r="L8829" i="1"/>
  <c r="L8837" i="1"/>
  <c r="L8845" i="1"/>
  <c r="L8853" i="1"/>
  <c r="L8861" i="1"/>
  <c r="L8869" i="1"/>
  <c r="L8873" i="1"/>
  <c r="L8877" i="1"/>
  <c r="L8885" i="1"/>
  <c r="L8889" i="1"/>
  <c r="L8897" i="1"/>
  <c r="L8905" i="1"/>
  <c r="L8913" i="1"/>
  <c r="L8921" i="1"/>
  <c r="L8929" i="1"/>
  <c r="L8937" i="1"/>
  <c r="L8945" i="1"/>
  <c r="L8949" i="1"/>
  <c r="L8957" i="1"/>
  <c r="L8965" i="1"/>
  <c r="L8973" i="1"/>
  <c r="L8977" i="1"/>
  <c r="L8985" i="1"/>
  <c r="L8993" i="1"/>
  <c r="L9001" i="1"/>
  <c r="L9009" i="1"/>
  <c r="L9013" i="1"/>
  <c r="L9021" i="1"/>
  <c r="L9029" i="1"/>
  <c r="L9037" i="1"/>
  <c r="L9045" i="1"/>
  <c r="L9053" i="1"/>
  <c r="L9061" i="1"/>
  <c r="L9069" i="1"/>
  <c r="L9077" i="1"/>
  <c r="L9085" i="1"/>
  <c r="L9093" i="1"/>
  <c r="L9101" i="1"/>
  <c r="L9109" i="1"/>
  <c r="L9117" i="1"/>
  <c r="L9125" i="1"/>
  <c r="L9133" i="1"/>
  <c r="L9141" i="1"/>
  <c r="L9149" i="1"/>
  <c r="L9157" i="1"/>
  <c r="L9161" i="1"/>
  <c r="L9169" i="1"/>
  <c r="L9177" i="1"/>
  <c r="L9185" i="1"/>
  <c r="L9193" i="1"/>
  <c r="L9201" i="1"/>
  <c r="L9209" i="1"/>
  <c r="L9217" i="1"/>
  <c r="L9221" i="1"/>
  <c r="L9229" i="1"/>
  <c r="L9237" i="1"/>
  <c r="L9245" i="1"/>
  <c r="L9253" i="1"/>
  <c r="L9261" i="1"/>
  <c r="L9269" i="1"/>
  <c r="L9277" i="1"/>
  <c r="L9281" i="1"/>
  <c r="L9289" i="1"/>
  <c r="L9297" i="1"/>
  <c r="L9305" i="1"/>
  <c r="L9313" i="1"/>
  <c r="L9321" i="1"/>
  <c r="L9329" i="1"/>
  <c r="L9337" i="1"/>
  <c r="L9341" i="1"/>
  <c r="L9349" i="1"/>
  <c r="L9357" i="1"/>
  <c r="L9365" i="1"/>
  <c r="L9373" i="1"/>
  <c r="L9381" i="1"/>
  <c r="L9389" i="1"/>
  <c r="L9397" i="1"/>
  <c r="L9401" i="1"/>
  <c r="L9409" i="1"/>
  <c r="L9417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4" i="1"/>
  <c r="L330" i="1"/>
  <c r="L346" i="1"/>
  <c r="L362" i="1"/>
  <c r="L378" i="1"/>
  <c r="L394" i="1"/>
  <c r="L410" i="1"/>
  <c r="L426" i="1"/>
  <c r="L442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890" i="1"/>
  <c r="L906" i="1"/>
  <c r="L922" i="1"/>
  <c r="L938" i="1"/>
  <c r="L954" i="1"/>
  <c r="L970" i="1"/>
  <c r="L986" i="1"/>
  <c r="L1002" i="1"/>
  <c r="L1018" i="1"/>
  <c r="L1034" i="1"/>
  <c r="L1050" i="1"/>
  <c r="L1066" i="1"/>
  <c r="L1082" i="1"/>
  <c r="L1098" i="1"/>
  <c r="L1114" i="1"/>
  <c r="L1130" i="1"/>
  <c r="L1146" i="1"/>
  <c r="L1162" i="1"/>
  <c r="L1178" i="1"/>
  <c r="L1194" i="1"/>
  <c r="L1210" i="1"/>
  <c r="L1226" i="1"/>
  <c r="L1242" i="1"/>
  <c r="L1258" i="1"/>
  <c r="L1274" i="1"/>
  <c r="L1290" i="1"/>
  <c r="L1306" i="1"/>
  <c r="L1322" i="1"/>
  <c r="L1338" i="1"/>
  <c r="L1354" i="1"/>
  <c r="L1370" i="1"/>
  <c r="L1386" i="1"/>
  <c r="L1402" i="1"/>
  <c r="L1418" i="1"/>
  <c r="L1434" i="1"/>
  <c r="L1450" i="1"/>
  <c r="L1466" i="1"/>
  <c r="L1482" i="1"/>
  <c r="L1498" i="1"/>
  <c r="L1514" i="1"/>
  <c r="L1530" i="1"/>
  <c r="L1546" i="1"/>
  <c r="L1562" i="1"/>
  <c r="L1578" i="1"/>
  <c r="L1594" i="1"/>
  <c r="L1610" i="1"/>
  <c r="L1626" i="1"/>
  <c r="L1642" i="1"/>
  <c r="L1658" i="1"/>
  <c r="L1674" i="1"/>
  <c r="L1690" i="1"/>
  <c r="L1706" i="1"/>
  <c r="L1722" i="1"/>
  <c r="L1738" i="1"/>
  <c r="L1754" i="1"/>
  <c r="L1770" i="1"/>
  <c r="L1786" i="1"/>
  <c r="L1802" i="1"/>
  <c r="L1818" i="1"/>
  <c r="L1834" i="1"/>
  <c r="L1850" i="1"/>
  <c r="L1866" i="1"/>
  <c r="L1882" i="1"/>
  <c r="L1898" i="1"/>
  <c r="L1914" i="1"/>
  <c r="L1930" i="1"/>
  <c r="L1946" i="1"/>
  <c r="L1962" i="1"/>
  <c r="L1978" i="1"/>
  <c r="L1994" i="1"/>
  <c r="L2010" i="1"/>
  <c r="L2026" i="1"/>
  <c r="L2042" i="1"/>
  <c r="L2058" i="1"/>
  <c r="L2074" i="1"/>
  <c r="L2090" i="1"/>
  <c r="L2106" i="1"/>
  <c r="L2122" i="1"/>
  <c r="L2138" i="1"/>
  <c r="L2154" i="1"/>
  <c r="L2170" i="1"/>
  <c r="L2186" i="1"/>
  <c r="L2202" i="1"/>
  <c r="L2218" i="1"/>
  <c r="L2234" i="1"/>
  <c r="L2250" i="1"/>
  <c r="L2266" i="1"/>
  <c r="L2282" i="1"/>
  <c r="L2298" i="1"/>
  <c r="L2314" i="1"/>
  <c r="L2330" i="1"/>
  <c r="L2346" i="1"/>
  <c r="L2362" i="1"/>
  <c r="L2378" i="1"/>
  <c r="L2394" i="1"/>
  <c r="L2410" i="1"/>
  <c r="L2426" i="1"/>
  <c r="L2442" i="1"/>
  <c r="L2458" i="1"/>
  <c r="L2474" i="1"/>
  <c r="L2490" i="1"/>
  <c r="L2506" i="1"/>
  <c r="L2522" i="1"/>
  <c r="L2538" i="1"/>
  <c r="L2554" i="1"/>
  <c r="L2570" i="1"/>
  <c r="L2586" i="1"/>
  <c r="L2602" i="1"/>
  <c r="L2618" i="1"/>
  <c r="L2634" i="1"/>
  <c r="L2650" i="1"/>
  <c r="L2666" i="1"/>
  <c r="L2680" i="1"/>
  <c r="L2688" i="1"/>
  <c r="L2696" i="1"/>
  <c r="L2704" i="1"/>
  <c r="L2712" i="1"/>
  <c r="L2720" i="1"/>
  <c r="L2728" i="1"/>
  <c r="L2736" i="1"/>
  <c r="L2744" i="1"/>
  <c r="L2752" i="1"/>
  <c r="L2760" i="1"/>
  <c r="L2768" i="1"/>
  <c r="L2776" i="1"/>
  <c r="L2784" i="1"/>
  <c r="L2792" i="1"/>
  <c r="L2800" i="1"/>
  <c r="L2808" i="1"/>
  <c r="L2816" i="1"/>
  <c r="L2824" i="1"/>
  <c r="L2832" i="1"/>
  <c r="L2840" i="1"/>
  <c r="L2848" i="1"/>
  <c r="L2855" i="1"/>
  <c r="L2860" i="1"/>
  <c r="L2866" i="1"/>
  <c r="L2871" i="1"/>
  <c r="L2876" i="1"/>
  <c r="L2882" i="1"/>
  <c r="L2887" i="1"/>
  <c r="L2892" i="1"/>
  <c r="L2898" i="1"/>
  <c r="L2903" i="1"/>
  <c r="L2908" i="1"/>
  <c r="L2914" i="1"/>
  <c r="L2919" i="1"/>
  <c r="L2924" i="1"/>
  <c r="L2930" i="1"/>
  <c r="L2935" i="1"/>
  <c r="L2940" i="1"/>
  <c r="L2946" i="1"/>
  <c r="L2951" i="1"/>
  <c r="L2956" i="1"/>
  <c r="L2962" i="1"/>
  <c r="L2967" i="1"/>
  <c r="L2972" i="1"/>
  <c r="L2978" i="1"/>
  <c r="L2983" i="1"/>
  <c r="L2988" i="1"/>
  <c r="L2994" i="1"/>
  <c r="L2999" i="1"/>
  <c r="L3004" i="1"/>
  <c r="L3010" i="1"/>
  <c r="L3015" i="1"/>
  <c r="L3020" i="1"/>
  <c r="L3026" i="1"/>
  <c r="L3031" i="1"/>
  <c r="L3036" i="1"/>
  <c r="L3042" i="1"/>
  <c r="L3047" i="1"/>
  <c r="L3052" i="1"/>
  <c r="L3058" i="1"/>
  <c r="L3063" i="1"/>
  <c r="L3068" i="1"/>
  <c r="L3074" i="1"/>
  <c r="L3079" i="1"/>
  <c r="L3084" i="1"/>
  <c r="L3090" i="1"/>
  <c r="L3095" i="1"/>
  <c r="L3100" i="1"/>
  <c r="L3106" i="1"/>
  <c r="L3111" i="1"/>
  <c r="L3116" i="1"/>
  <c r="L3122" i="1"/>
  <c r="L3127" i="1"/>
  <c r="L3132" i="1"/>
  <c r="L3138" i="1"/>
  <c r="L3143" i="1"/>
  <c r="L3148" i="1"/>
  <c r="L3154" i="1"/>
  <c r="L3159" i="1"/>
  <c r="L3164" i="1"/>
  <c r="L3170" i="1"/>
  <c r="L3175" i="1"/>
  <c r="L3180" i="1"/>
  <c r="L3186" i="1"/>
  <c r="L3191" i="1"/>
  <c r="L3196" i="1"/>
  <c r="L3202" i="1"/>
  <c r="L3207" i="1"/>
  <c r="L3212" i="1"/>
  <c r="L3218" i="1"/>
  <c r="L3223" i="1"/>
  <c r="L3228" i="1"/>
  <c r="L3234" i="1"/>
  <c r="L3239" i="1"/>
  <c r="L3244" i="1"/>
  <c r="L3250" i="1"/>
  <c r="L3255" i="1"/>
  <c r="L3260" i="1"/>
  <c r="L3266" i="1"/>
  <c r="L3271" i="1"/>
  <c r="L3276" i="1"/>
  <c r="L3282" i="1"/>
  <c r="L3287" i="1"/>
  <c r="L3292" i="1"/>
  <c r="L3298" i="1"/>
  <c r="L3303" i="1"/>
  <c r="L3308" i="1"/>
  <c r="L3314" i="1"/>
  <c r="L3319" i="1"/>
  <c r="L3324" i="1"/>
  <c r="L3330" i="1"/>
  <c r="L3335" i="1"/>
  <c r="L3340" i="1"/>
  <c r="L3346" i="1"/>
  <c r="L3351" i="1"/>
  <c r="L3356" i="1"/>
  <c r="L3362" i="1"/>
  <c r="L3367" i="1"/>
  <c r="L3372" i="1"/>
  <c r="L3378" i="1"/>
  <c r="L3383" i="1"/>
  <c r="L3388" i="1"/>
  <c r="L3394" i="1"/>
  <c r="L3399" i="1"/>
  <c r="L3404" i="1"/>
  <c r="L3410" i="1"/>
  <c r="L3415" i="1"/>
  <c r="L3420" i="1"/>
  <c r="L3426" i="1"/>
  <c r="L3431" i="1"/>
  <c r="L3436" i="1"/>
  <c r="L3442" i="1"/>
  <c r="L3447" i="1"/>
  <c r="L3452" i="1"/>
  <c r="L3458" i="1"/>
  <c r="L3463" i="1"/>
  <c r="L3468" i="1"/>
  <c r="L3474" i="1"/>
  <c r="L3479" i="1"/>
  <c r="L3484" i="1"/>
  <c r="L3490" i="1"/>
  <c r="L3495" i="1"/>
  <c r="L3500" i="1"/>
  <c r="L3506" i="1"/>
  <c r="L3511" i="1"/>
  <c r="L3516" i="1"/>
  <c r="L3522" i="1"/>
  <c r="L3527" i="1"/>
  <c r="L3532" i="1"/>
  <c r="L3538" i="1"/>
  <c r="L3543" i="1"/>
  <c r="L3548" i="1"/>
  <c r="L3554" i="1"/>
  <c r="L3559" i="1"/>
  <c r="L3564" i="1"/>
  <c r="L3570" i="1"/>
  <c r="L3575" i="1"/>
  <c r="L3580" i="1"/>
  <c r="L3586" i="1"/>
  <c r="L3591" i="1"/>
  <c r="L3596" i="1"/>
  <c r="L3602" i="1"/>
  <c r="L3607" i="1"/>
  <c r="L3612" i="1"/>
  <c r="L3618" i="1"/>
  <c r="L3623" i="1"/>
  <c r="L3628" i="1"/>
  <c r="L3634" i="1"/>
  <c r="L3639" i="1"/>
  <c r="L3644" i="1"/>
  <c r="L3650" i="1"/>
  <c r="L3655" i="1"/>
  <c r="L3660" i="1"/>
  <c r="L3666" i="1"/>
  <c r="L3671" i="1"/>
  <c r="L3676" i="1"/>
  <c r="L3682" i="1"/>
  <c r="L3687" i="1"/>
  <c r="L3692" i="1"/>
  <c r="L3698" i="1"/>
  <c r="L3703" i="1"/>
  <c r="L3708" i="1"/>
  <c r="L3714" i="1"/>
  <c r="L3719" i="1"/>
  <c r="L3724" i="1"/>
  <c r="L3730" i="1"/>
  <c r="L3735" i="1"/>
  <c r="L3740" i="1"/>
  <c r="L3746" i="1"/>
  <c r="L3751" i="1"/>
  <c r="L3756" i="1"/>
  <c r="L3762" i="1"/>
  <c r="L3767" i="1"/>
  <c r="L3772" i="1"/>
  <c r="L3778" i="1"/>
  <c r="L3783" i="1"/>
  <c r="L3788" i="1"/>
  <c r="L3794" i="1"/>
  <c r="L3799" i="1"/>
  <c r="L3804" i="1"/>
  <c r="L3810" i="1"/>
  <c r="L3815" i="1"/>
  <c r="L3820" i="1"/>
  <c r="L3826" i="1"/>
  <c r="L3831" i="1"/>
  <c r="L3836" i="1"/>
  <c r="L3842" i="1"/>
  <c r="L3847" i="1"/>
  <c r="L3852" i="1"/>
  <c r="L3858" i="1"/>
  <c r="L3863" i="1"/>
  <c r="L3868" i="1"/>
  <c r="L3874" i="1"/>
  <c r="L3879" i="1"/>
  <c r="L3884" i="1"/>
  <c r="L3890" i="1"/>
  <c r="L3895" i="1"/>
  <c r="L3900" i="1"/>
  <c r="L3906" i="1"/>
  <c r="L3911" i="1"/>
  <c r="L3916" i="1"/>
  <c r="L3922" i="1"/>
  <c r="L3927" i="1"/>
  <c r="L3932" i="1"/>
  <c r="L3938" i="1"/>
  <c r="L3943" i="1"/>
  <c r="L3948" i="1"/>
  <c r="L3954" i="1"/>
  <c r="L3959" i="1"/>
  <c r="L3964" i="1"/>
  <c r="L3970" i="1"/>
  <c r="L3975" i="1"/>
  <c r="L3980" i="1"/>
  <c r="L3986" i="1"/>
  <c r="L3991" i="1"/>
  <c r="L3996" i="1"/>
  <c r="L4002" i="1"/>
  <c r="L4007" i="1"/>
  <c r="L4012" i="1"/>
  <c r="L4018" i="1"/>
  <c r="L4023" i="1"/>
  <c r="L4028" i="1"/>
  <c r="L4034" i="1"/>
  <c r="L4039" i="1"/>
  <c r="L4044" i="1"/>
  <c r="L4050" i="1"/>
  <c r="L4055" i="1"/>
  <c r="L4060" i="1"/>
  <c r="L4066" i="1"/>
  <c r="L4071" i="1"/>
  <c r="L4076" i="1"/>
  <c r="L4082" i="1"/>
  <c r="L4087" i="1"/>
  <c r="L4092" i="1"/>
  <c r="L4098" i="1"/>
  <c r="L4103" i="1"/>
  <c r="L4108" i="1"/>
  <c r="L4114" i="1"/>
  <c r="L4119" i="1"/>
  <c r="L4124" i="1"/>
  <c r="L4130" i="1"/>
  <c r="L4135" i="1"/>
  <c r="L4140" i="1"/>
  <c r="L4146" i="1"/>
  <c r="L4151" i="1"/>
  <c r="L4156" i="1"/>
  <c r="L4162" i="1"/>
  <c r="L4167" i="1"/>
  <c r="L4172" i="1"/>
  <c r="L4178" i="1"/>
  <c r="L4183" i="1"/>
  <c r="L4188" i="1"/>
  <c r="L4194" i="1"/>
  <c r="L4199" i="1"/>
  <c r="L4204" i="1"/>
  <c r="L4210" i="1"/>
  <c r="L4215" i="1"/>
  <c r="L4220" i="1"/>
  <c r="L4226" i="1"/>
  <c r="L4231" i="1"/>
  <c r="L4236" i="1"/>
  <c r="L4242" i="1"/>
  <c r="L4247" i="1"/>
  <c r="L4252" i="1"/>
  <c r="L4258" i="1"/>
  <c r="L4263" i="1"/>
  <c r="L4268" i="1"/>
  <c r="L4274" i="1"/>
  <c r="L4279" i="1"/>
  <c r="L4284" i="1"/>
  <c r="L4290" i="1"/>
  <c r="L4295" i="1"/>
  <c r="L4300" i="1"/>
  <c r="L4306" i="1"/>
  <c r="L4311" i="1"/>
  <c r="L4316" i="1"/>
  <c r="L4322" i="1"/>
  <c r="L4327" i="1"/>
  <c r="L4332" i="1"/>
  <c r="L4338" i="1"/>
  <c r="L4343" i="1"/>
  <c r="L4348" i="1"/>
  <c r="L4354" i="1"/>
  <c r="L4359" i="1"/>
  <c r="L4364" i="1"/>
  <c r="L4370" i="1"/>
  <c r="L4375" i="1"/>
  <c r="L4380" i="1"/>
  <c r="L4386" i="1"/>
  <c r="L4391" i="1"/>
  <c r="L4396" i="1"/>
  <c r="L4402" i="1"/>
  <c r="L4407" i="1"/>
  <c r="L4412" i="1"/>
  <c r="L4418" i="1"/>
  <c r="L4423" i="1"/>
  <c r="L4428" i="1"/>
  <c r="L4434" i="1"/>
  <c r="L4439" i="1"/>
  <c r="L4444" i="1"/>
  <c r="L4450" i="1"/>
  <c r="L4455" i="1"/>
  <c r="L4460" i="1"/>
  <c r="L4466" i="1"/>
  <c r="L4471" i="1"/>
  <c r="L4476" i="1"/>
  <c r="L4482" i="1"/>
  <c r="L4487" i="1"/>
  <c r="L4492" i="1"/>
  <c r="L4498" i="1"/>
  <c r="L4503" i="1"/>
  <c r="L4508" i="1"/>
  <c r="L4514" i="1"/>
  <c r="L4519" i="1"/>
  <c r="L4524" i="1"/>
  <c r="L4530" i="1"/>
  <c r="L4535" i="1"/>
  <c r="L4540" i="1"/>
  <c r="L4546" i="1"/>
  <c r="L4551" i="1"/>
  <c r="L9999" i="1"/>
  <c r="L9994" i="1"/>
  <c r="L9989" i="1"/>
  <c r="L9983" i="1"/>
  <c r="L9978" i="1"/>
  <c r="L9973" i="1"/>
  <c r="L9967" i="1"/>
  <c r="L9962" i="1"/>
  <c r="L9957" i="1"/>
  <c r="L9951" i="1"/>
  <c r="L9946" i="1"/>
  <c r="L9941" i="1"/>
  <c r="L9935" i="1"/>
  <c r="L9930" i="1"/>
  <c r="L9925" i="1"/>
  <c r="L9919" i="1"/>
  <c r="L9914" i="1"/>
  <c r="L9909" i="1"/>
  <c r="L9903" i="1"/>
  <c r="L9898" i="1"/>
  <c r="L9893" i="1"/>
  <c r="L9887" i="1"/>
  <c r="L9882" i="1"/>
  <c r="L9877" i="1"/>
  <c r="L9871" i="1"/>
  <c r="L9866" i="1"/>
  <c r="L9861" i="1"/>
  <c r="L9855" i="1"/>
  <c r="L9850" i="1"/>
  <c r="L9845" i="1"/>
  <c r="L9839" i="1"/>
  <c r="L9834" i="1"/>
  <c r="L9829" i="1"/>
  <c r="L9823" i="1"/>
  <c r="L9818" i="1"/>
  <c r="L9813" i="1"/>
  <c r="L9807" i="1"/>
  <c r="L9802" i="1"/>
  <c r="L9797" i="1"/>
  <c r="L9791" i="1"/>
  <c r="L9786" i="1"/>
  <c r="L9781" i="1"/>
  <c r="L9775" i="1"/>
  <c r="L9770" i="1"/>
  <c r="L9765" i="1"/>
  <c r="L9759" i="1"/>
  <c r="L9754" i="1"/>
  <c r="L9749" i="1"/>
  <c r="L9743" i="1"/>
  <c r="L9738" i="1"/>
  <c r="L9733" i="1"/>
  <c r="L9727" i="1"/>
  <c r="L9722" i="1"/>
  <c r="L9717" i="1"/>
  <c r="L9711" i="1"/>
  <c r="L9706" i="1"/>
  <c r="L9701" i="1"/>
  <c r="L9695" i="1"/>
  <c r="L9690" i="1"/>
  <c r="L9685" i="1"/>
  <c r="L9679" i="1"/>
  <c r="L9674" i="1"/>
  <c r="L9669" i="1"/>
  <c r="L9663" i="1"/>
  <c r="L9658" i="1"/>
  <c r="L9653" i="1"/>
  <c r="L9647" i="1"/>
  <c r="L9642" i="1"/>
  <c r="L9637" i="1"/>
  <c r="L9631" i="1"/>
  <c r="L9626" i="1"/>
  <c r="L9621" i="1"/>
  <c r="L9615" i="1"/>
  <c r="L9610" i="1"/>
  <c r="L9605" i="1"/>
  <c r="L9599" i="1"/>
  <c r="L9594" i="1"/>
  <c r="L9589" i="1"/>
  <c r="L9583" i="1"/>
  <c r="L9578" i="1"/>
  <c r="L9573" i="1"/>
  <c r="L9567" i="1"/>
  <c r="L9562" i="1"/>
  <c r="L9557" i="1"/>
  <c r="L9551" i="1"/>
  <c r="L9546" i="1"/>
  <c r="L9541" i="1"/>
  <c r="L9535" i="1"/>
  <c r="L9530" i="1"/>
  <c r="L9525" i="1"/>
  <c r="L9519" i="1"/>
  <c r="L9514" i="1"/>
  <c r="L9509" i="1"/>
  <c r="L9503" i="1"/>
  <c r="L9498" i="1"/>
  <c r="L9493" i="1"/>
  <c r="L9487" i="1"/>
  <c r="L9482" i="1"/>
  <c r="L9477" i="1"/>
  <c r="L9471" i="1"/>
  <c r="L9466" i="1"/>
  <c r="L9461" i="1"/>
  <c r="L9455" i="1"/>
  <c r="L9450" i="1"/>
  <c r="L9445" i="1"/>
  <c r="L9439" i="1"/>
  <c r="L9434" i="1"/>
  <c r="L9429" i="1"/>
  <c r="L9423" i="1"/>
  <c r="L9415" i="1"/>
  <c r="L9407" i="1"/>
  <c r="L9399" i="1"/>
  <c r="L9391" i="1"/>
  <c r="L9383" i="1"/>
  <c r="L9375" i="1"/>
  <c r="L9367" i="1"/>
  <c r="L9359" i="1"/>
  <c r="L9351" i="1"/>
  <c r="L9343" i="1"/>
  <c r="L9335" i="1"/>
  <c r="L9327" i="1"/>
  <c r="L9319" i="1"/>
  <c r="L9311" i="1"/>
  <c r="L9303" i="1"/>
  <c r="L9295" i="1"/>
  <c r="L9287" i="1"/>
  <c r="L9279" i="1"/>
  <c r="L9271" i="1"/>
  <c r="L9263" i="1"/>
  <c r="L9255" i="1"/>
  <c r="L9247" i="1"/>
  <c r="L9239" i="1"/>
  <c r="L9231" i="1"/>
  <c r="L9223" i="1"/>
  <c r="L9215" i="1"/>
  <c r="L9207" i="1"/>
  <c r="L9199" i="1"/>
  <c r="L9191" i="1"/>
  <c r="L9183" i="1"/>
  <c r="L9175" i="1"/>
  <c r="L9167" i="1"/>
  <c r="L9159" i="1"/>
  <c r="L9151" i="1"/>
  <c r="L9143" i="1"/>
  <c r="L9135" i="1"/>
  <c r="L9127" i="1"/>
  <c r="L9119" i="1"/>
  <c r="L9111" i="1"/>
  <c r="L9103" i="1"/>
  <c r="L9095" i="1"/>
  <c r="L9087" i="1"/>
  <c r="L9079" i="1"/>
  <c r="L9071" i="1"/>
  <c r="L9063" i="1"/>
  <c r="L9055" i="1"/>
  <c r="L9047" i="1"/>
  <c r="L9039" i="1"/>
  <c r="L9031" i="1"/>
  <c r="L9023" i="1"/>
  <c r="L9015" i="1"/>
  <c r="L9007" i="1"/>
  <c r="L8999" i="1"/>
  <c r="L8991" i="1"/>
  <c r="L8983" i="1"/>
  <c r="L8975" i="1"/>
  <c r="L8967" i="1"/>
  <c r="L8959" i="1"/>
  <c r="L8951" i="1"/>
  <c r="L8943" i="1"/>
  <c r="L8935" i="1"/>
  <c r="L8927" i="1"/>
  <c r="L8919" i="1"/>
  <c r="L8911" i="1"/>
  <c r="L8903" i="1"/>
  <c r="L8895" i="1"/>
  <c r="L8887" i="1"/>
  <c r="L8879" i="1"/>
  <c r="L8871" i="1"/>
  <c r="L8863" i="1"/>
  <c r="L8855" i="1"/>
  <c r="L8847" i="1"/>
  <c r="L8839" i="1"/>
  <c r="L8831" i="1"/>
  <c r="L8823" i="1"/>
  <c r="L8815" i="1"/>
  <c r="L8807" i="1"/>
  <c r="L8799" i="1"/>
  <c r="L8791" i="1"/>
  <c r="L8783" i="1"/>
  <c r="L8775" i="1"/>
  <c r="L8767" i="1"/>
  <c r="L8759" i="1"/>
  <c r="L8751" i="1"/>
  <c r="L8743" i="1"/>
  <c r="L8735" i="1"/>
  <c r="L8727" i="1"/>
  <c r="L8719" i="1"/>
  <c r="L8711" i="1"/>
  <c r="L8703" i="1"/>
  <c r="L8695" i="1"/>
  <c r="L8687" i="1"/>
  <c r="L8679" i="1"/>
  <c r="L8671" i="1"/>
  <c r="L8663" i="1"/>
  <c r="L8655" i="1"/>
  <c r="L8647" i="1"/>
  <c r="L8639" i="1"/>
  <c r="L8631" i="1"/>
  <c r="L8623" i="1"/>
  <c r="L8615" i="1"/>
  <c r="L8607" i="1"/>
  <c r="L8599" i="1"/>
  <c r="L8591" i="1"/>
  <c r="L8583" i="1"/>
  <c r="L8575" i="1"/>
  <c r="L8567" i="1"/>
  <c r="L8559" i="1"/>
  <c r="L8551" i="1"/>
  <c r="L8543" i="1"/>
  <c r="L8535" i="1"/>
  <c r="L8527" i="1"/>
  <c r="L8519" i="1"/>
  <c r="L8511" i="1"/>
  <c r="L8503" i="1"/>
  <c r="L8495" i="1"/>
  <c r="L8487" i="1"/>
  <c r="L8479" i="1"/>
  <c r="L8471" i="1"/>
  <c r="L8463" i="1"/>
  <c r="L8455" i="1"/>
  <c r="L8447" i="1"/>
  <c r="L8439" i="1"/>
  <c r="L8431" i="1"/>
  <c r="L8423" i="1"/>
  <c r="L8415" i="1"/>
  <c r="L8407" i="1"/>
  <c r="L8399" i="1"/>
  <c r="L8391" i="1"/>
  <c r="L8383" i="1"/>
  <c r="L8375" i="1"/>
  <c r="L8367" i="1"/>
  <c r="L8359" i="1"/>
  <c r="L8351" i="1"/>
  <c r="L8343" i="1"/>
  <c r="L8335" i="1"/>
  <c r="L8327" i="1"/>
  <c r="L8319" i="1"/>
  <c r="L8311" i="1"/>
  <c r="L8303" i="1"/>
  <c r="L8295" i="1"/>
  <c r="L8287" i="1"/>
  <c r="L8279" i="1"/>
  <c r="L8271" i="1"/>
  <c r="L8263" i="1"/>
  <c r="L8255" i="1"/>
  <c r="L8247" i="1"/>
  <c r="L8239" i="1"/>
  <c r="L8231" i="1"/>
  <c r="L8223" i="1"/>
  <c r="L8215" i="1"/>
  <c r="L8207" i="1"/>
  <c r="L8199" i="1"/>
  <c r="L8191" i="1"/>
  <c r="L8183" i="1"/>
  <c r="L8175" i="1"/>
  <c r="L8167" i="1"/>
  <c r="L8159" i="1"/>
  <c r="L8151" i="1"/>
  <c r="L8143" i="1"/>
  <c r="L8135" i="1"/>
  <c r="L8127" i="1"/>
  <c r="L8119" i="1"/>
  <c r="L8111" i="1"/>
  <c r="L8103" i="1"/>
  <c r="L8095" i="1"/>
  <c r="L8087" i="1"/>
  <c r="L8079" i="1"/>
  <c r="L8071" i="1"/>
  <c r="L8063" i="1"/>
  <c r="L8055" i="1"/>
  <c r="L8047" i="1"/>
  <c r="L8039" i="1"/>
  <c r="L8031" i="1"/>
  <c r="L8023" i="1"/>
  <c r="L8015" i="1"/>
  <c r="L8007" i="1"/>
  <c r="L7999" i="1"/>
  <c r="L7991" i="1"/>
  <c r="L7983" i="1"/>
  <c r="L7975" i="1"/>
  <c r="L7967" i="1"/>
  <c r="L7959" i="1"/>
  <c r="L7951" i="1"/>
  <c r="L7943" i="1"/>
  <c r="L7935" i="1"/>
  <c r="L7927" i="1"/>
  <c r="L7919" i="1"/>
  <c r="L7911" i="1"/>
  <c r="L7903" i="1"/>
  <c r="L7895" i="1"/>
  <c r="L7887" i="1"/>
  <c r="L7879" i="1"/>
  <c r="L7871" i="1"/>
  <c r="L7863" i="1"/>
  <c r="L7855" i="1"/>
  <c r="L7847" i="1"/>
  <c r="L7839" i="1"/>
  <c r="L7831" i="1"/>
  <c r="L7823" i="1"/>
  <c r="L7815" i="1"/>
  <c r="L7807" i="1"/>
  <c r="L7799" i="1"/>
  <c r="L7791" i="1"/>
  <c r="L7783" i="1"/>
  <c r="L7775" i="1"/>
  <c r="L7767" i="1"/>
  <c r="L7759" i="1"/>
  <c r="L7751" i="1"/>
  <c r="L7743" i="1"/>
  <c r="L7735" i="1"/>
  <c r="L7727" i="1"/>
  <c r="L7719" i="1"/>
  <c r="L7711" i="1"/>
  <c r="L7703" i="1"/>
  <c r="L7695" i="1"/>
  <c r="L7687" i="1"/>
  <c r="L7679" i="1"/>
  <c r="L7671" i="1"/>
  <c r="L7663" i="1"/>
  <c r="L7655" i="1"/>
  <c r="L7647" i="1"/>
  <c r="L7639" i="1"/>
  <c r="L7631" i="1"/>
  <c r="L7623" i="1"/>
  <c r="L7615" i="1"/>
  <c r="L7607" i="1"/>
  <c r="L7599" i="1"/>
  <c r="L7591" i="1"/>
  <c r="L7583" i="1"/>
  <c r="L7575" i="1"/>
  <c r="L7567" i="1"/>
  <c r="L7559" i="1"/>
  <c r="L7551" i="1"/>
  <c r="L7543" i="1"/>
  <c r="L7535" i="1"/>
  <c r="L7527" i="1"/>
  <c r="L7519" i="1"/>
  <c r="L7511" i="1"/>
  <c r="L7503" i="1"/>
  <c r="L7495" i="1"/>
  <c r="L7487" i="1"/>
  <c r="L7479" i="1"/>
  <c r="L7471" i="1"/>
  <c r="L7463" i="1"/>
  <c r="L7455" i="1"/>
  <c r="L7447" i="1"/>
  <c r="L7439" i="1"/>
  <c r="L7431" i="1"/>
  <c r="L7423" i="1"/>
  <c r="L7415" i="1"/>
  <c r="L7407" i="1"/>
  <c r="L7399" i="1"/>
  <c r="L7391" i="1"/>
  <c r="L7383" i="1"/>
  <c r="L7375" i="1"/>
  <c r="L7367" i="1"/>
  <c r="L7359" i="1"/>
  <c r="L7351" i="1"/>
  <c r="L7343" i="1"/>
  <c r="L7335" i="1"/>
  <c r="L7327" i="1"/>
  <c r="L7319" i="1"/>
  <c r="L7311" i="1"/>
  <c r="L7303" i="1"/>
  <c r="L7295" i="1"/>
  <c r="L7287" i="1"/>
  <c r="L7279" i="1"/>
  <c r="L7271" i="1"/>
  <c r="L7263" i="1"/>
  <c r="L7255" i="1"/>
  <c r="L7247" i="1"/>
  <c r="L7239" i="1"/>
  <c r="L7231" i="1"/>
  <c r="L7223" i="1"/>
  <c r="L7215" i="1"/>
  <c r="L7207" i="1"/>
  <c r="L7199" i="1"/>
  <c r="L7191" i="1"/>
  <c r="L7183" i="1"/>
  <c r="L7175" i="1"/>
  <c r="L7167" i="1"/>
  <c r="L7159" i="1"/>
  <c r="L7151" i="1"/>
  <c r="L7143" i="1"/>
  <c r="L7135" i="1"/>
  <c r="L7127" i="1"/>
  <c r="L7119" i="1"/>
  <c r="L7111" i="1"/>
  <c r="L7103" i="1"/>
  <c r="L7095" i="1"/>
  <c r="L7087" i="1"/>
  <c r="L7079" i="1"/>
  <c r="L7071" i="1"/>
  <c r="L7063" i="1"/>
  <c r="L7055" i="1"/>
  <c r="L7047" i="1"/>
  <c r="L7039" i="1"/>
  <c r="L7031" i="1"/>
  <c r="L7023" i="1"/>
  <c r="L7015" i="1"/>
  <c r="L7007" i="1"/>
  <c r="L6999" i="1"/>
  <c r="L6991" i="1"/>
  <c r="L6983" i="1"/>
  <c r="L6975" i="1"/>
  <c r="L6967" i="1"/>
  <c r="L6959" i="1"/>
  <c r="L6951" i="1"/>
  <c r="L6943" i="1"/>
  <c r="L6935" i="1"/>
  <c r="L6927" i="1"/>
  <c r="L6919" i="1"/>
  <c r="L6911" i="1"/>
  <c r="L6903" i="1"/>
  <c r="L6895" i="1"/>
  <c r="L6887" i="1"/>
  <c r="L6879" i="1"/>
  <c r="L6871" i="1"/>
  <c r="L6863" i="1"/>
  <c r="L6855" i="1"/>
  <c r="L6847" i="1"/>
  <c r="L6839" i="1"/>
  <c r="L6831" i="1"/>
  <c r="L6823" i="1"/>
  <c r="L6815" i="1"/>
  <c r="L6807" i="1"/>
  <c r="L6799" i="1"/>
  <c r="L6791" i="1"/>
  <c r="L6783" i="1"/>
  <c r="L6775" i="1"/>
  <c r="L6767" i="1"/>
  <c r="L6759" i="1"/>
  <c r="L6751" i="1"/>
  <c r="L6743" i="1"/>
  <c r="L6735" i="1"/>
  <c r="L6727" i="1"/>
  <c r="L6719" i="1"/>
  <c r="L6711" i="1"/>
  <c r="L6703" i="1"/>
  <c r="L6695" i="1"/>
  <c r="L6687" i="1"/>
  <c r="L6679" i="1"/>
  <c r="L6671" i="1"/>
  <c r="L6663" i="1"/>
  <c r="L6655" i="1"/>
  <c r="L6647" i="1"/>
  <c r="L6639" i="1"/>
  <c r="L6631" i="1"/>
  <c r="L6623" i="1"/>
  <c r="L6615" i="1"/>
  <c r="L6607" i="1"/>
  <c r="L6599" i="1"/>
  <c r="L6591" i="1"/>
  <c r="L6583" i="1"/>
  <c r="L6575" i="1"/>
  <c r="L6567" i="1"/>
  <c r="L6559" i="1"/>
  <c r="L6551" i="1"/>
  <c r="L6543" i="1"/>
  <c r="L6535" i="1"/>
  <c r="L6527" i="1"/>
  <c r="L6519" i="1"/>
  <c r="L6511" i="1"/>
  <c r="L6503" i="1"/>
  <c r="L6495" i="1"/>
  <c r="L6487" i="1"/>
  <c r="L6479" i="1"/>
  <c r="L6471" i="1"/>
  <c r="L6463" i="1"/>
  <c r="L6455" i="1"/>
  <c r="L6447" i="1"/>
  <c r="L6439" i="1"/>
  <c r="L6431" i="1"/>
  <c r="L6423" i="1"/>
  <c r="L6415" i="1"/>
  <c r="L6407" i="1"/>
  <c r="L6399" i="1"/>
  <c r="L6391" i="1"/>
  <c r="L6383" i="1"/>
  <c r="L6375" i="1"/>
  <c r="L6367" i="1"/>
  <c r="L6359" i="1"/>
  <c r="L6351" i="1"/>
  <c r="L6343" i="1"/>
  <c r="L6335" i="1"/>
  <c r="L6327" i="1"/>
  <c r="L6319" i="1"/>
  <c r="L6311" i="1"/>
  <c r="L6303" i="1"/>
  <c r="L6295" i="1"/>
  <c r="L6287" i="1"/>
  <c r="L6279" i="1"/>
  <c r="L6271" i="1"/>
  <c r="L6263" i="1"/>
  <c r="L6255" i="1"/>
  <c r="L6247" i="1"/>
  <c r="L6239" i="1"/>
  <c r="L6231" i="1"/>
  <c r="L6223" i="1"/>
  <c r="L6215" i="1"/>
  <c r="L6207" i="1"/>
  <c r="L6199" i="1"/>
  <c r="L6191" i="1"/>
  <c r="L6183" i="1"/>
  <c r="L6175" i="1"/>
  <c r="L6167" i="1"/>
  <c r="L6159" i="1"/>
  <c r="L6151" i="1"/>
  <c r="L6143" i="1"/>
  <c r="L6135" i="1"/>
  <c r="L6127" i="1"/>
  <c r="L6119" i="1"/>
  <c r="L6111" i="1"/>
  <c r="L6103" i="1"/>
  <c r="L6095" i="1"/>
  <c r="L6087" i="1"/>
  <c r="L6079" i="1"/>
  <c r="L6071" i="1"/>
  <c r="L6063" i="1"/>
  <c r="L6055" i="1"/>
  <c r="L6047" i="1"/>
  <c r="L6039" i="1"/>
  <c r="L6031" i="1"/>
  <c r="L6023" i="1"/>
  <c r="L6015" i="1"/>
  <c r="L6007" i="1"/>
  <c r="L5999" i="1"/>
  <c r="L5991" i="1"/>
  <c r="L5983" i="1"/>
  <c r="L5975" i="1"/>
  <c r="L5967" i="1"/>
  <c r="L5959" i="1"/>
  <c r="L5951" i="1"/>
  <c r="L5943" i="1"/>
  <c r="L5935" i="1"/>
  <c r="L5927" i="1"/>
  <c r="L5919" i="1"/>
  <c r="L5911" i="1"/>
  <c r="L5903" i="1"/>
  <c r="L5895" i="1"/>
  <c r="L5887" i="1"/>
  <c r="L5879" i="1"/>
  <c r="L5871" i="1"/>
  <c r="L5863" i="1"/>
  <c r="L5855" i="1"/>
  <c r="L5847" i="1"/>
  <c r="L5839" i="1"/>
  <c r="L5831" i="1"/>
  <c r="L5823" i="1"/>
  <c r="L5815" i="1"/>
  <c r="L5807" i="1"/>
  <c r="L5799" i="1"/>
  <c r="L5791" i="1"/>
  <c r="L5783" i="1"/>
  <c r="L5775" i="1"/>
  <c r="L5767" i="1"/>
  <c r="L5759" i="1"/>
  <c r="L5751" i="1"/>
  <c r="L5743" i="1"/>
  <c r="L5735" i="1"/>
  <c r="L5727" i="1"/>
  <c r="L5719" i="1"/>
  <c r="L5711" i="1"/>
  <c r="L5703" i="1"/>
  <c r="L5695" i="1"/>
  <c r="L5687" i="1"/>
  <c r="L5679" i="1"/>
  <c r="L5671" i="1"/>
  <c r="L5663" i="1"/>
  <c r="L5655" i="1"/>
  <c r="L5647" i="1"/>
  <c r="L5639" i="1"/>
  <c r="L5631" i="1"/>
  <c r="L5623" i="1"/>
  <c r="L5615" i="1"/>
  <c r="L5607" i="1"/>
  <c r="L5599" i="1"/>
  <c r="L5591" i="1"/>
  <c r="L5583" i="1"/>
  <c r="L5575" i="1"/>
  <c r="L5567" i="1"/>
  <c r="L5559" i="1"/>
  <c r="L5551" i="1"/>
  <c r="L5543" i="1"/>
  <c r="L5535" i="1"/>
  <c r="L5527" i="1"/>
  <c r="L5519" i="1"/>
  <c r="L5511" i="1"/>
  <c r="L5503" i="1"/>
  <c r="L5495" i="1"/>
  <c r="L5487" i="1"/>
  <c r="L5479" i="1"/>
  <c r="L5471" i="1"/>
  <c r="L5463" i="1"/>
  <c r="L5455" i="1"/>
  <c r="L5447" i="1"/>
  <c r="L5439" i="1"/>
  <c r="L5431" i="1"/>
  <c r="L5423" i="1"/>
  <c r="L5415" i="1"/>
  <c r="L5406" i="1"/>
  <c r="L5395" i="1"/>
  <c r="L5384" i="1"/>
  <c r="L5374" i="1"/>
  <c r="L5363" i="1"/>
  <c r="L5352" i="1"/>
  <c r="L5342" i="1"/>
  <c r="L5331" i="1"/>
  <c r="L5320" i="1"/>
  <c r="L5310" i="1"/>
  <c r="L5299" i="1"/>
  <c r="L5288" i="1"/>
  <c r="L5278" i="1"/>
  <c r="L5267" i="1"/>
  <c r="L5256" i="1"/>
  <c r="L5246" i="1"/>
  <c r="L5235" i="1"/>
  <c r="L5224" i="1"/>
  <c r="L5214" i="1"/>
  <c r="L5203" i="1"/>
  <c r="L5192" i="1"/>
  <c r="L5182" i="1"/>
  <c r="L5171" i="1"/>
  <c r="L5160" i="1"/>
  <c r="L5150" i="1"/>
  <c r="L5139" i="1"/>
  <c r="L5128" i="1"/>
  <c r="L5118" i="1"/>
  <c r="L5107" i="1"/>
  <c r="L5096" i="1"/>
  <c r="L5086" i="1"/>
  <c r="L5075" i="1"/>
  <c r="L5064" i="1"/>
  <c r="L5054" i="1"/>
  <c r="L5043" i="1"/>
  <c r="L5032" i="1"/>
  <c r="L5022" i="1"/>
  <c r="L5011" i="1"/>
  <c r="L5000" i="1"/>
  <c r="L4990" i="1"/>
  <c r="L4979" i="1"/>
  <c r="L4968" i="1"/>
  <c r="L4958" i="1"/>
  <c r="L4947" i="1"/>
  <c r="L4936" i="1"/>
  <c r="L4926" i="1"/>
  <c r="L4915" i="1"/>
  <c r="L4904" i="1"/>
  <c r="L4894" i="1"/>
  <c r="L4883" i="1"/>
  <c r="L4872" i="1"/>
  <c r="L4862" i="1"/>
  <c r="L4851" i="1"/>
  <c r="L4840" i="1"/>
  <c r="L4830" i="1"/>
  <c r="L4819" i="1"/>
  <c r="L4808" i="1"/>
  <c r="L4798" i="1"/>
  <c r="L4787" i="1"/>
  <c r="L4776" i="1"/>
  <c r="L4766" i="1"/>
  <c r="L4755" i="1"/>
  <c r="L4744" i="1"/>
  <c r="L4734" i="1"/>
  <c r="L4723" i="1"/>
  <c r="L4712" i="1"/>
  <c r="L4702" i="1"/>
  <c r="L4691" i="1"/>
  <c r="L4680" i="1"/>
  <c r="L4670" i="1"/>
  <c r="L4659" i="1"/>
  <c r="L4648" i="1"/>
  <c r="L4638" i="1"/>
  <c r="L4627" i="1"/>
  <c r="L4616" i="1"/>
  <c r="L4606" i="1"/>
  <c r="L4595" i="1"/>
  <c r="L4584" i="1"/>
  <c r="L4574" i="1"/>
  <c r="L4563" i="1"/>
  <c r="L4552" i="1"/>
  <c r="L4531" i="1"/>
  <c r="L4510" i="1"/>
  <c r="L4488" i="1"/>
  <c r="L4467" i="1"/>
  <c r="L4446" i="1"/>
  <c r="L4424" i="1"/>
  <c r="L4403" i="1"/>
  <c r="L4382" i="1"/>
  <c r="L4360" i="1"/>
  <c r="L4339" i="1"/>
  <c r="L4318" i="1"/>
  <c r="L4296" i="1"/>
  <c r="L4275" i="1"/>
  <c r="L4254" i="1"/>
  <c r="L4232" i="1"/>
  <c r="L4211" i="1"/>
  <c r="L4190" i="1"/>
  <c r="L4168" i="1"/>
  <c r="L4147" i="1"/>
  <c r="L4126" i="1"/>
  <c r="L4104" i="1"/>
  <c r="L4083" i="1"/>
  <c r="L4062" i="1"/>
  <c r="L4040" i="1"/>
  <c r="L4019" i="1"/>
  <c r="L3998" i="1"/>
  <c r="L3976" i="1"/>
  <c r="L3955" i="1"/>
  <c r="L3934" i="1"/>
  <c r="L3912" i="1"/>
  <c r="L3891" i="1"/>
  <c r="L3870" i="1"/>
  <c r="L3848" i="1"/>
  <c r="L3827" i="1"/>
  <c r="L3806" i="1"/>
  <c r="L3784" i="1"/>
  <c r="L3763" i="1"/>
  <c r="L3742" i="1"/>
  <c r="L3720" i="1"/>
  <c r="L3699" i="1"/>
  <c r="L3678" i="1"/>
  <c r="L3656" i="1"/>
  <c r="L3635" i="1"/>
  <c r="L3614" i="1"/>
  <c r="L3592" i="1"/>
  <c r="L3571" i="1"/>
  <c r="L3550" i="1"/>
  <c r="L3528" i="1"/>
  <c r="L3507" i="1"/>
  <c r="L3486" i="1"/>
  <c r="L3464" i="1"/>
  <c r="L3443" i="1"/>
  <c r="L3422" i="1"/>
  <c r="L3400" i="1"/>
  <c r="L3379" i="1"/>
  <c r="L3358" i="1"/>
  <c r="L3336" i="1"/>
  <c r="L3315" i="1"/>
  <c r="L3294" i="1"/>
  <c r="L3272" i="1"/>
  <c r="L3251" i="1"/>
  <c r="L3230" i="1"/>
  <c r="L3208" i="1"/>
  <c r="L3187" i="1"/>
  <c r="L3166" i="1"/>
  <c r="L3144" i="1"/>
  <c r="L3123" i="1"/>
  <c r="L3102" i="1"/>
  <c r="L3080" i="1"/>
  <c r="L3059" i="1"/>
  <c r="L3038" i="1"/>
  <c r="L3016" i="1"/>
  <c r="L2995" i="1"/>
  <c r="L2974" i="1"/>
  <c r="L2952" i="1"/>
  <c r="L2931" i="1"/>
  <c r="L2910" i="1"/>
  <c r="L2888" i="1"/>
  <c r="L2867" i="1"/>
  <c r="L2843" i="1"/>
  <c r="L2811" i="1"/>
  <c r="L2779" i="1"/>
  <c r="L2747" i="1"/>
  <c r="L2715" i="1"/>
  <c r="L2683" i="1"/>
  <c r="L2623" i="1"/>
  <c r="L2559" i="1"/>
  <c r="L2495" i="1"/>
  <c r="L2431" i="1"/>
  <c r="L2367" i="1"/>
  <c r="L2303" i="1"/>
  <c r="L2239" i="1"/>
  <c r="L2175" i="1"/>
  <c r="L2111" i="1"/>
  <c r="L2047" i="1"/>
  <c r="L1983" i="1"/>
  <c r="L1919" i="1"/>
  <c r="L1855" i="1"/>
  <c r="L1791" i="1"/>
  <c r="L1727" i="1"/>
  <c r="L1663" i="1"/>
  <c r="L1599" i="1"/>
  <c r="L1535" i="1"/>
  <c r="L1471" i="1"/>
  <c r="L1407" i="1"/>
  <c r="L1343" i="1"/>
  <c r="L1279" i="1"/>
  <c r="L1215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0003" i="1"/>
  <c r="L9998" i="1"/>
  <c r="L9993" i="1"/>
  <c r="L9987" i="1"/>
  <c r="L9982" i="1"/>
  <c r="L9977" i="1"/>
  <c r="L9971" i="1"/>
  <c r="L9966" i="1"/>
  <c r="L9961" i="1"/>
  <c r="L9955" i="1"/>
  <c r="L9950" i="1"/>
  <c r="L9945" i="1"/>
  <c r="L9939" i="1"/>
  <c r="L9934" i="1"/>
  <c r="L9929" i="1"/>
  <c r="L9923" i="1"/>
  <c r="L9918" i="1"/>
  <c r="L9913" i="1"/>
  <c r="L9907" i="1"/>
  <c r="L9902" i="1"/>
  <c r="L9897" i="1"/>
  <c r="L9891" i="1"/>
  <c r="L9886" i="1"/>
  <c r="L9881" i="1"/>
  <c r="L9875" i="1"/>
  <c r="L9870" i="1"/>
  <c r="L9865" i="1"/>
  <c r="L9859" i="1"/>
  <c r="L9854" i="1"/>
  <c r="L9849" i="1"/>
  <c r="L9843" i="1"/>
  <c r="L9838" i="1"/>
  <c r="L9833" i="1"/>
  <c r="L9827" i="1"/>
  <c r="L9822" i="1"/>
  <c r="L9817" i="1"/>
  <c r="L9811" i="1"/>
  <c r="L9806" i="1"/>
  <c r="L9801" i="1"/>
  <c r="L9795" i="1"/>
  <c r="L9790" i="1"/>
  <c r="L9785" i="1"/>
  <c r="L9779" i="1"/>
  <c r="L9774" i="1"/>
  <c r="L9769" i="1"/>
  <c r="L9763" i="1"/>
  <c r="L9758" i="1"/>
  <c r="L9753" i="1"/>
  <c r="L9747" i="1"/>
  <c r="L9742" i="1"/>
  <c r="L9737" i="1"/>
  <c r="L9731" i="1"/>
  <c r="L9726" i="1"/>
  <c r="L9721" i="1"/>
  <c r="L9715" i="1"/>
  <c r="L9710" i="1"/>
  <c r="L9705" i="1"/>
  <c r="L9699" i="1"/>
  <c r="L9694" i="1"/>
  <c r="L9689" i="1"/>
  <c r="L9683" i="1"/>
  <c r="L9678" i="1"/>
  <c r="L9673" i="1"/>
  <c r="L9667" i="1"/>
  <c r="L9662" i="1"/>
  <c r="L9657" i="1"/>
  <c r="L9651" i="1"/>
  <c r="L9646" i="1"/>
  <c r="L9641" i="1"/>
  <c r="L9635" i="1"/>
  <c r="L9630" i="1"/>
  <c r="L9625" i="1"/>
  <c r="L9619" i="1"/>
  <c r="L9614" i="1"/>
  <c r="L9609" i="1"/>
  <c r="L9603" i="1"/>
  <c r="L9598" i="1"/>
  <c r="L9593" i="1"/>
  <c r="L9587" i="1"/>
  <c r="L9582" i="1"/>
  <c r="L9577" i="1"/>
  <c r="L9571" i="1"/>
  <c r="L9566" i="1"/>
  <c r="L9561" i="1"/>
  <c r="L9555" i="1"/>
  <c r="L9550" i="1"/>
  <c r="L9545" i="1"/>
  <c r="L9539" i="1"/>
  <c r="L9534" i="1"/>
  <c r="L9529" i="1"/>
  <c r="L9523" i="1"/>
  <c r="L9518" i="1"/>
  <c r="L9513" i="1"/>
  <c r="L9507" i="1"/>
  <c r="L9502" i="1"/>
  <c r="L9497" i="1"/>
  <c r="L9491" i="1"/>
  <c r="L9486" i="1"/>
  <c r="L9481" i="1"/>
  <c r="L9475" i="1"/>
  <c r="L9470" i="1"/>
  <c r="L9465" i="1"/>
  <c r="L9459" i="1"/>
  <c r="L9454" i="1"/>
  <c r="L9449" i="1"/>
  <c r="L9443" i="1"/>
  <c r="L9438" i="1"/>
  <c r="L9433" i="1"/>
  <c r="L9427" i="1"/>
  <c r="L9422" i="1"/>
  <c r="L9414" i="1"/>
  <c r="L9406" i="1"/>
  <c r="L9398" i="1"/>
  <c r="L9390" i="1"/>
  <c r="L9382" i="1"/>
  <c r="L9374" i="1"/>
  <c r="L9366" i="1"/>
  <c r="L9358" i="1"/>
  <c r="L9350" i="1"/>
  <c r="L9342" i="1"/>
  <c r="L9334" i="1"/>
  <c r="L9326" i="1"/>
  <c r="L9318" i="1"/>
  <c r="L9310" i="1"/>
  <c r="L9302" i="1"/>
  <c r="L9294" i="1"/>
  <c r="L9286" i="1"/>
  <c r="L9278" i="1"/>
  <c r="L9270" i="1"/>
  <c r="L9262" i="1"/>
  <c r="L9254" i="1"/>
  <c r="L9246" i="1"/>
  <c r="L9238" i="1"/>
  <c r="L9230" i="1"/>
  <c r="L9222" i="1"/>
  <c r="L9214" i="1"/>
  <c r="L9206" i="1"/>
  <c r="L9198" i="1"/>
  <c r="L9190" i="1"/>
  <c r="L9182" i="1"/>
  <c r="L9174" i="1"/>
  <c r="L9166" i="1"/>
  <c r="L9158" i="1"/>
  <c r="L9150" i="1"/>
  <c r="L9142" i="1"/>
  <c r="L9134" i="1"/>
  <c r="L9126" i="1"/>
  <c r="L9118" i="1"/>
  <c r="L9110" i="1"/>
  <c r="L9102" i="1"/>
  <c r="L9094" i="1"/>
  <c r="L9086" i="1"/>
  <c r="L9078" i="1"/>
  <c r="L9070" i="1"/>
  <c r="L9062" i="1"/>
  <c r="L9054" i="1"/>
  <c r="L9046" i="1"/>
  <c r="L9038" i="1"/>
  <c r="L9030" i="1"/>
  <c r="L9022" i="1"/>
  <c r="L9014" i="1"/>
  <c r="L9006" i="1"/>
  <c r="L8998" i="1"/>
  <c r="L8990" i="1"/>
  <c r="L8982" i="1"/>
  <c r="L8974" i="1"/>
  <c r="L8966" i="1"/>
  <c r="L8958" i="1"/>
  <c r="L8950" i="1"/>
  <c r="L8942" i="1"/>
  <c r="L8934" i="1"/>
  <c r="L8926" i="1"/>
  <c r="L8918" i="1"/>
  <c r="L8910" i="1"/>
  <c r="L8902" i="1"/>
  <c r="L8894" i="1"/>
  <c r="L8886" i="1"/>
  <c r="L8878" i="1"/>
  <c r="L8870" i="1"/>
  <c r="L8862" i="1"/>
  <c r="L8854" i="1"/>
  <c r="L8846" i="1"/>
  <c r="L8838" i="1"/>
  <c r="L8830" i="1"/>
  <c r="L8822" i="1"/>
  <c r="L8814" i="1"/>
  <c r="L8806" i="1"/>
  <c r="L8798" i="1"/>
  <c r="L8790" i="1"/>
  <c r="L8782" i="1"/>
  <c r="L8774" i="1"/>
  <c r="L8766" i="1"/>
  <c r="L8758" i="1"/>
  <c r="L8750" i="1"/>
  <c r="L8742" i="1"/>
  <c r="L8734" i="1"/>
  <c r="L8726" i="1"/>
  <c r="L8718" i="1"/>
  <c r="L8710" i="1"/>
  <c r="L8702" i="1"/>
  <c r="L8694" i="1"/>
  <c r="L8686" i="1"/>
  <c r="L8678" i="1"/>
  <c r="L8670" i="1"/>
  <c r="L8662" i="1"/>
  <c r="L8654" i="1"/>
  <c r="L8646" i="1"/>
  <c r="L8638" i="1"/>
  <c r="L8630" i="1"/>
  <c r="L8622" i="1"/>
  <c r="L8614" i="1"/>
  <c r="L8606" i="1"/>
  <c r="L8598" i="1"/>
  <c r="L8590" i="1"/>
  <c r="L8582" i="1"/>
  <c r="L8574" i="1"/>
  <c r="L8566" i="1"/>
  <c r="L8558" i="1"/>
  <c r="L8550" i="1"/>
  <c r="L8542" i="1"/>
  <c r="L8534" i="1"/>
  <c r="L8526" i="1"/>
  <c r="L8518" i="1"/>
  <c r="L8510" i="1"/>
  <c r="L8502" i="1"/>
  <c r="L8494" i="1"/>
  <c r="L8486" i="1"/>
  <c r="L8478" i="1"/>
  <c r="L8470" i="1"/>
  <c r="L8462" i="1"/>
  <c r="L8454" i="1"/>
  <c r="L8446" i="1"/>
  <c r="L8438" i="1"/>
  <c r="L8430" i="1"/>
  <c r="L8422" i="1"/>
  <c r="L8414" i="1"/>
  <c r="L8406" i="1"/>
  <c r="L8398" i="1"/>
  <c r="L8390" i="1"/>
  <c r="L8382" i="1"/>
  <c r="L8374" i="1"/>
  <c r="L8366" i="1"/>
  <c r="L8358" i="1"/>
  <c r="L8350" i="1"/>
  <c r="L8342" i="1"/>
  <c r="L8334" i="1"/>
  <c r="L8326" i="1"/>
  <c r="L8318" i="1"/>
  <c r="L8310" i="1"/>
  <c r="L8302" i="1"/>
  <c r="L8294" i="1"/>
  <c r="L8286" i="1"/>
  <c r="L8278" i="1"/>
  <c r="L8270" i="1"/>
  <c r="L8262" i="1"/>
  <c r="L8254" i="1"/>
  <c r="L8246" i="1"/>
  <c r="L8238" i="1"/>
  <c r="L8230" i="1"/>
  <c r="L8222" i="1"/>
  <c r="L8214" i="1"/>
  <c r="L8206" i="1"/>
  <c r="L8198" i="1"/>
  <c r="L8190" i="1"/>
  <c r="L8182" i="1"/>
  <c r="L8174" i="1"/>
  <c r="L8166" i="1"/>
  <c r="L8158" i="1"/>
  <c r="L8150" i="1"/>
  <c r="L8142" i="1"/>
  <c r="L8134" i="1"/>
  <c r="L8126" i="1"/>
  <c r="L8118" i="1"/>
  <c r="L8110" i="1"/>
  <c r="L8102" i="1"/>
  <c r="L8094" i="1"/>
  <c r="L8086" i="1"/>
  <c r="L8078" i="1"/>
  <c r="L8070" i="1"/>
  <c r="L8062" i="1"/>
  <c r="L8054" i="1"/>
  <c r="L8046" i="1"/>
  <c r="L8038" i="1"/>
  <c r="L8030" i="1"/>
  <c r="L8022" i="1"/>
  <c r="L8014" i="1"/>
  <c r="L8006" i="1"/>
  <c r="L7998" i="1"/>
  <c r="L7990" i="1"/>
  <c r="L7982" i="1"/>
  <c r="L7974" i="1"/>
  <c r="L7966" i="1"/>
  <c r="L7958" i="1"/>
  <c r="L7950" i="1"/>
  <c r="L7942" i="1"/>
  <c r="L7934" i="1"/>
  <c r="L7926" i="1"/>
  <c r="L7918" i="1"/>
  <c r="L7910" i="1"/>
  <c r="L7902" i="1"/>
  <c r="L7894" i="1"/>
  <c r="L7886" i="1"/>
  <c r="L7878" i="1"/>
  <c r="L7870" i="1"/>
  <c r="L7862" i="1"/>
  <c r="L7854" i="1"/>
  <c r="L7846" i="1"/>
  <c r="L7838" i="1"/>
  <c r="L7830" i="1"/>
  <c r="L7822" i="1"/>
  <c r="L7814" i="1"/>
  <c r="L7806" i="1"/>
  <c r="L7798" i="1"/>
  <c r="L7790" i="1"/>
  <c r="L7782" i="1"/>
  <c r="L7774" i="1"/>
  <c r="L7766" i="1"/>
  <c r="L7758" i="1"/>
  <c r="L7750" i="1"/>
  <c r="L7742" i="1"/>
  <c r="L7734" i="1"/>
  <c r="L7726" i="1"/>
  <c r="L7718" i="1"/>
  <c r="L7710" i="1"/>
  <c r="L7702" i="1"/>
  <c r="L7694" i="1"/>
  <c r="L7686" i="1"/>
  <c r="L7678" i="1"/>
  <c r="L7670" i="1"/>
  <c r="L7662" i="1"/>
  <c r="L7654" i="1"/>
  <c r="L7646" i="1"/>
  <c r="L7638" i="1"/>
  <c r="L7630" i="1"/>
  <c r="L7622" i="1"/>
  <c r="L7614" i="1"/>
  <c r="L7606" i="1"/>
  <c r="L7598" i="1"/>
  <c r="L7590" i="1"/>
  <c r="L7582" i="1"/>
  <c r="L7574" i="1"/>
  <c r="L7566" i="1"/>
  <c r="L7558" i="1"/>
  <c r="L7550" i="1"/>
  <c r="L7542" i="1"/>
  <c r="L7534" i="1"/>
  <c r="L7526" i="1"/>
  <c r="L7518" i="1"/>
  <c r="L7510" i="1"/>
  <c r="L7502" i="1"/>
  <c r="L7494" i="1"/>
  <c r="L7486" i="1"/>
  <c r="L7478" i="1"/>
  <c r="L7470" i="1"/>
  <c r="L7462" i="1"/>
  <c r="L7454" i="1"/>
  <c r="L7446" i="1"/>
  <c r="L7438" i="1"/>
  <c r="L7430" i="1"/>
  <c r="L7422" i="1"/>
  <c r="L7414" i="1"/>
  <c r="L7406" i="1"/>
  <c r="L7398" i="1"/>
  <c r="L7390" i="1"/>
  <c r="L7382" i="1"/>
  <c r="L7374" i="1"/>
  <c r="L7366" i="1"/>
  <c r="L7358" i="1"/>
  <c r="L7350" i="1"/>
  <c r="L7342" i="1"/>
  <c r="L7334" i="1"/>
  <c r="L7326" i="1"/>
  <c r="L7318" i="1"/>
  <c r="L7310" i="1"/>
  <c r="L7302" i="1"/>
  <c r="L7294" i="1"/>
  <c r="L7286" i="1"/>
  <c r="L7278" i="1"/>
  <c r="L7270" i="1"/>
  <c r="L7262" i="1"/>
  <c r="L7254" i="1"/>
  <c r="L7246" i="1"/>
  <c r="L7238" i="1"/>
  <c r="L7230" i="1"/>
  <c r="L7222" i="1"/>
  <c r="L7214" i="1"/>
  <c r="L7206" i="1"/>
  <c r="L7198" i="1"/>
  <c r="L7190" i="1"/>
  <c r="L7182" i="1"/>
  <c r="L7174" i="1"/>
  <c r="L7166" i="1"/>
  <c r="L7158" i="1"/>
  <c r="L7150" i="1"/>
  <c r="L7142" i="1"/>
  <c r="L7134" i="1"/>
  <c r="L7126" i="1"/>
  <c r="L7118" i="1"/>
  <c r="L7110" i="1"/>
  <c r="L7102" i="1"/>
  <c r="L7094" i="1"/>
  <c r="L7086" i="1"/>
  <c r="L7078" i="1"/>
  <c r="L7070" i="1"/>
  <c r="L7062" i="1"/>
  <c r="L7054" i="1"/>
  <c r="L7046" i="1"/>
  <c r="L7038" i="1"/>
  <c r="L7030" i="1"/>
  <c r="L7022" i="1"/>
  <c r="L7014" i="1"/>
  <c r="L7006" i="1"/>
  <c r="L6998" i="1"/>
  <c r="L6990" i="1"/>
  <c r="L6982" i="1"/>
  <c r="L6974" i="1"/>
  <c r="L6966" i="1"/>
  <c r="L6958" i="1"/>
  <c r="L6950" i="1"/>
  <c r="L6942" i="1"/>
  <c r="L6934" i="1"/>
  <c r="L6926" i="1"/>
  <c r="L6918" i="1"/>
  <c r="L6910" i="1"/>
  <c r="L6902" i="1"/>
  <c r="L6894" i="1"/>
  <c r="L6886" i="1"/>
  <c r="L6878" i="1"/>
  <c r="L6870" i="1"/>
  <c r="L6862" i="1"/>
  <c r="L6854" i="1"/>
  <c r="L6846" i="1"/>
  <c r="L6838" i="1"/>
  <c r="L6830" i="1"/>
  <c r="L6822" i="1"/>
  <c r="L6814" i="1"/>
  <c r="L6806" i="1"/>
  <c r="L6798" i="1"/>
  <c r="L6790" i="1"/>
  <c r="L6782" i="1"/>
  <c r="L6774" i="1"/>
  <c r="L6766" i="1"/>
  <c r="L6758" i="1"/>
  <c r="L6750" i="1"/>
  <c r="L6742" i="1"/>
  <c r="L6734" i="1"/>
  <c r="L6726" i="1"/>
  <c r="L6718" i="1"/>
  <c r="L6710" i="1"/>
  <c r="L6702" i="1"/>
  <c r="L6694" i="1"/>
  <c r="L6686" i="1"/>
  <c r="L6678" i="1"/>
  <c r="L6670" i="1"/>
  <c r="L6662" i="1"/>
  <c r="L6654" i="1"/>
  <c r="L6646" i="1"/>
  <c r="L6638" i="1"/>
  <c r="L6630" i="1"/>
  <c r="L6622" i="1"/>
  <c r="L6614" i="1"/>
  <c r="L6606" i="1"/>
  <c r="L6598" i="1"/>
  <c r="L6590" i="1"/>
  <c r="L6582" i="1"/>
  <c r="L6574" i="1"/>
  <c r="L6566" i="1"/>
  <c r="L6558" i="1"/>
  <c r="L6550" i="1"/>
  <c r="L6542" i="1"/>
  <c r="L6534" i="1"/>
  <c r="L6526" i="1"/>
  <c r="L6518" i="1"/>
  <c r="L6510" i="1"/>
  <c r="L6502" i="1"/>
  <c r="L6494" i="1"/>
  <c r="L6486" i="1"/>
  <c r="L6478" i="1"/>
  <c r="L6470" i="1"/>
  <c r="L6462" i="1"/>
  <c r="L6454" i="1"/>
  <c r="L6446" i="1"/>
  <c r="L6438" i="1"/>
  <c r="L6430" i="1"/>
  <c r="L6422" i="1"/>
  <c r="L6414" i="1"/>
  <c r="L6406" i="1"/>
  <c r="L6398" i="1"/>
  <c r="L6390" i="1"/>
  <c r="L6382" i="1"/>
  <c r="L6374" i="1"/>
  <c r="L6366" i="1"/>
  <c r="L6358" i="1"/>
  <c r="L6350" i="1"/>
  <c r="L6342" i="1"/>
  <c r="L6334" i="1"/>
  <c r="L6326" i="1"/>
  <c r="L6318" i="1"/>
  <c r="L6310" i="1"/>
  <c r="L6302" i="1"/>
  <c r="L6294" i="1"/>
  <c r="L6286" i="1"/>
  <c r="L6278" i="1"/>
  <c r="L6270" i="1"/>
  <c r="L6262" i="1"/>
  <c r="L6254" i="1"/>
  <c r="L6246" i="1"/>
  <c r="L6238" i="1"/>
  <c r="L6230" i="1"/>
  <c r="L6222" i="1"/>
  <c r="L6214" i="1"/>
  <c r="L6206" i="1"/>
  <c r="L6198" i="1"/>
  <c r="L6190" i="1"/>
  <c r="L6182" i="1"/>
  <c r="L6174" i="1"/>
  <c r="L6166" i="1"/>
  <c r="L6158" i="1"/>
  <c r="L6150" i="1"/>
  <c r="L6142" i="1"/>
  <c r="L6134" i="1"/>
  <c r="L6126" i="1"/>
  <c r="L6118" i="1"/>
  <c r="L6110" i="1"/>
  <c r="L6102" i="1"/>
  <c r="L6094" i="1"/>
  <c r="L6086" i="1"/>
  <c r="L6078" i="1"/>
  <c r="L6070" i="1"/>
  <c r="L6062" i="1"/>
  <c r="L6054" i="1"/>
  <c r="L6046" i="1"/>
  <c r="L6038" i="1"/>
  <c r="L6030" i="1"/>
  <c r="L6022" i="1"/>
  <c r="L6014" i="1"/>
  <c r="L6006" i="1"/>
  <c r="L5998" i="1"/>
  <c r="L5990" i="1"/>
  <c r="L5982" i="1"/>
  <c r="L5974" i="1"/>
  <c r="L5966" i="1"/>
  <c r="L5958" i="1"/>
  <c r="L5950" i="1"/>
  <c r="L5942" i="1"/>
  <c r="L5934" i="1"/>
  <c r="L5926" i="1"/>
  <c r="L5918" i="1"/>
  <c r="L5910" i="1"/>
  <c r="L5902" i="1"/>
  <c r="L5894" i="1"/>
  <c r="L5886" i="1"/>
  <c r="L5878" i="1"/>
  <c r="L5870" i="1"/>
  <c r="L5862" i="1"/>
  <c r="L5854" i="1"/>
  <c r="L5846" i="1"/>
  <c r="L5838" i="1"/>
  <c r="L5830" i="1"/>
  <c r="L5822" i="1"/>
  <c r="L5814" i="1"/>
  <c r="L5806" i="1"/>
  <c r="L5798" i="1"/>
  <c r="L5790" i="1"/>
  <c r="L5782" i="1"/>
  <c r="L5774" i="1"/>
  <c r="L5766" i="1"/>
  <c r="L5758" i="1"/>
  <c r="L5750" i="1"/>
  <c r="L5742" i="1"/>
  <c r="L5734" i="1"/>
  <c r="L5726" i="1"/>
  <c r="L5718" i="1"/>
  <c r="L5710" i="1"/>
  <c r="L5702" i="1"/>
  <c r="L5694" i="1"/>
  <c r="L5686" i="1"/>
  <c r="L5678" i="1"/>
  <c r="L5670" i="1"/>
  <c r="L5662" i="1"/>
  <c r="L5654" i="1"/>
  <c r="L5646" i="1"/>
  <c r="L5638" i="1"/>
  <c r="L5630" i="1"/>
  <c r="L5622" i="1"/>
  <c r="L5614" i="1"/>
  <c r="L5606" i="1"/>
  <c r="L5598" i="1"/>
  <c r="L5590" i="1"/>
  <c r="L5582" i="1"/>
  <c r="L5574" i="1"/>
  <c r="L5566" i="1"/>
  <c r="L5558" i="1"/>
  <c r="L5550" i="1"/>
  <c r="L5542" i="1"/>
  <c r="L5534" i="1"/>
  <c r="L5526" i="1"/>
  <c r="L5518" i="1"/>
  <c r="L5510" i="1"/>
  <c r="L5502" i="1"/>
  <c r="L5494" i="1"/>
  <c r="L5486" i="1"/>
  <c r="L5478" i="1"/>
  <c r="L5470" i="1"/>
  <c r="L5462" i="1"/>
  <c r="L5454" i="1"/>
  <c r="L5446" i="1"/>
  <c r="L5438" i="1"/>
  <c r="L5430" i="1"/>
  <c r="L5422" i="1"/>
  <c r="L5414" i="1"/>
  <c r="L5404" i="1"/>
  <c r="L5394" i="1"/>
  <c r="L5383" i="1"/>
  <c r="L5372" i="1"/>
  <c r="L5362" i="1"/>
  <c r="L5351" i="1"/>
  <c r="L5340" i="1"/>
  <c r="L5330" i="1"/>
  <c r="L5319" i="1"/>
  <c r="L5308" i="1"/>
  <c r="L5298" i="1"/>
  <c r="L5287" i="1"/>
  <c r="L5276" i="1"/>
  <c r="L5266" i="1"/>
  <c r="L5255" i="1"/>
  <c r="L5244" i="1"/>
  <c r="L5234" i="1"/>
  <c r="L5223" i="1"/>
  <c r="L5212" i="1"/>
  <c r="L5202" i="1"/>
  <c r="L5191" i="1"/>
  <c r="L5180" i="1"/>
  <c r="L5170" i="1"/>
  <c r="L5159" i="1"/>
  <c r="L5148" i="1"/>
  <c r="L5138" i="1"/>
  <c r="L5127" i="1"/>
  <c r="L5116" i="1"/>
  <c r="L5106" i="1"/>
  <c r="L5095" i="1"/>
  <c r="L5084" i="1"/>
  <c r="L5074" i="1"/>
  <c r="L5063" i="1"/>
  <c r="L5052" i="1"/>
  <c r="L5042" i="1"/>
  <c r="L5031" i="1"/>
  <c r="L5020" i="1"/>
  <c r="L5010" i="1"/>
  <c r="L4999" i="1"/>
  <c r="L4988" i="1"/>
  <c r="L4978" i="1"/>
  <c r="L4967" i="1"/>
  <c r="L4956" i="1"/>
  <c r="L4946" i="1"/>
  <c r="L4935" i="1"/>
  <c r="L4924" i="1"/>
  <c r="L4914" i="1"/>
  <c r="L4903" i="1"/>
  <c r="L4892" i="1"/>
  <c r="L4882" i="1"/>
  <c r="L4871" i="1"/>
  <c r="L4860" i="1"/>
  <c r="L4850" i="1"/>
  <c r="L4839" i="1"/>
  <c r="L4828" i="1"/>
  <c r="L4818" i="1"/>
  <c r="L4807" i="1"/>
  <c r="L4796" i="1"/>
  <c r="L4786" i="1"/>
  <c r="L4775" i="1"/>
  <c r="L4764" i="1"/>
  <c r="L4754" i="1"/>
  <c r="L4743" i="1"/>
  <c r="L4732" i="1"/>
  <c r="L4722" i="1"/>
  <c r="L4711" i="1"/>
  <c r="L4700" i="1"/>
  <c r="L4690" i="1"/>
  <c r="L4679" i="1"/>
  <c r="L4668" i="1"/>
  <c r="L4658" i="1"/>
  <c r="L4647" i="1"/>
  <c r="L4636" i="1"/>
  <c r="L4626" i="1"/>
  <c r="L4615" i="1"/>
  <c r="L4604" i="1"/>
  <c r="L4594" i="1"/>
  <c r="L4583" i="1"/>
  <c r="L4572" i="1"/>
  <c r="L4562" i="1"/>
  <c r="L4547" i="1"/>
  <c r="L4526" i="1"/>
  <c r="L4504" i="1"/>
  <c r="L4483" i="1"/>
  <c r="L4462" i="1"/>
  <c r="L4440" i="1"/>
  <c r="L4419" i="1"/>
  <c r="L4398" i="1"/>
  <c r="L4376" i="1"/>
  <c r="L4355" i="1"/>
  <c r="L4334" i="1"/>
  <c r="L4312" i="1"/>
  <c r="L4291" i="1"/>
  <c r="L4270" i="1"/>
  <c r="L4248" i="1"/>
  <c r="L4227" i="1"/>
  <c r="L4206" i="1"/>
  <c r="L4184" i="1"/>
  <c r="L4163" i="1"/>
  <c r="L4142" i="1"/>
  <c r="L4120" i="1"/>
  <c r="L4099" i="1"/>
  <c r="L4078" i="1"/>
  <c r="L4056" i="1"/>
  <c r="L4035" i="1"/>
  <c r="L4014" i="1"/>
  <c r="L3992" i="1"/>
  <c r="L3971" i="1"/>
  <c r="L3950" i="1"/>
  <c r="L3928" i="1"/>
  <c r="L3907" i="1"/>
  <c r="L3886" i="1"/>
  <c r="L3864" i="1"/>
  <c r="L3843" i="1"/>
  <c r="L3822" i="1"/>
  <c r="L3800" i="1"/>
  <c r="L3779" i="1"/>
  <c r="L3758" i="1"/>
  <c r="L3736" i="1"/>
  <c r="L3715" i="1"/>
  <c r="L3694" i="1"/>
  <c r="L3672" i="1"/>
  <c r="L3651" i="1"/>
  <c r="L3630" i="1"/>
  <c r="L3608" i="1"/>
  <c r="L3587" i="1"/>
  <c r="L3566" i="1"/>
  <c r="L3544" i="1"/>
  <c r="L3523" i="1"/>
  <c r="L3502" i="1"/>
  <c r="L3480" i="1"/>
  <c r="L3459" i="1"/>
  <c r="L3438" i="1"/>
  <c r="L3416" i="1"/>
  <c r="L3395" i="1"/>
  <c r="L3374" i="1"/>
  <c r="L3352" i="1"/>
  <c r="L3331" i="1"/>
  <c r="L3310" i="1"/>
  <c r="L3288" i="1"/>
  <c r="L3267" i="1"/>
  <c r="L3246" i="1"/>
  <c r="L3224" i="1"/>
  <c r="L3203" i="1"/>
  <c r="L3182" i="1"/>
  <c r="L3160" i="1"/>
  <c r="L3139" i="1"/>
  <c r="L3118" i="1"/>
  <c r="L3096" i="1"/>
  <c r="L3075" i="1"/>
  <c r="L3054" i="1"/>
  <c r="L3032" i="1"/>
  <c r="L3011" i="1"/>
  <c r="L2990" i="1"/>
  <c r="L2968" i="1"/>
  <c r="L2947" i="1"/>
  <c r="L2926" i="1"/>
  <c r="L2904" i="1"/>
  <c r="L2883" i="1"/>
  <c r="L2862" i="1"/>
  <c r="L2835" i="1"/>
  <c r="L2803" i="1"/>
  <c r="L2771" i="1"/>
  <c r="L2739" i="1"/>
  <c r="L2707" i="1"/>
  <c r="L2671" i="1"/>
  <c r="L2607" i="1"/>
  <c r="L2543" i="1"/>
  <c r="L2479" i="1"/>
  <c r="L2415" i="1"/>
  <c r="L2351" i="1"/>
  <c r="L2287" i="1"/>
  <c r="L2223" i="1"/>
  <c r="L2159" i="1"/>
  <c r="L2095" i="1"/>
  <c r="L2031" i="1"/>
  <c r="L1967" i="1"/>
  <c r="L1903" i="1"/>
  <c r="L1839" i="1"/>
  <c r="L1775" i="1"/>
  <c r="L1711" i="1"/>
  <c r="L1647" i="1"/>
  <c r="L1583" i="1"/>
  <c r="L1519" i="1"/>
  <c r="L1455" i="1"/>
  <c r="L1391" i="1"/>
  <c r="L1327" i="1"/>
  <c r="L1263" i="1"/>
  <c r="L1199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8219" i="1"/>
  <c r="L8211" i="1"/>
  <c r="L8203" i="1"/>
  <c r="L8195" i="1"/>
  <c r="L8187" i="1"/>
  <c r="L8179" i="1"/>
  <c r="L8171" i="1"/>
  <c r="L8163" i="1"/>
  <c r="L8155" i="1"/>
  <c r="L8147" i="1"/>
  <c r="L8139" i="1"/>
  <c r="L8131" i="1"/>
  <c r="L8123" i="1"/>
  <c r="L8115" i="1"/>
  <c r="L8099" i="1"/>
  <c r="L8091" i="1"/>
  <c r="L8083" i="1"/>
  <c r="L8075" i="1"/>
  <c r="L8067" i="1"/>
  <c r="L8059" i="1"/>
  <c r="L8051" i="1"/>
  <c r="L8043" i="1"/>
  <c r="L8035" i="1"/>
  <c r="L8027" i="1"/>
  <c r="L8019" i="1"/>
  <c r="L8011" i="1"/>
  <c r="L8003" i="1"/>
  <c r="L7995" i="1"/>
  <c r="L7987" i="1"/>
  <c r="L7979" i="1"/>
  <c r="L7971" i="1"/>
  <c r="L7963" i="1"/>
  <c r="L7955" i="1"/>
  <c r="L7947" i="1"/>
  <c r="L7939" i="1"/>
  <c r="L7931" i="1"/>
  <c r="L7923" i="1"/>
  <c r="L7915" i="1"/>
  <c r="L7907" i="1"/>
  <c r="L7899" i="1"/>
  <c r="L7891" i="1"/>
  <c r="L7883" i="1"/>
  <c r="L7875" i="1"/>
  <c r="L7867" i="1"/>
  <c r="L7859" i="1"/>
  <c r="L7851" i="1"/>
  <c r="L7843" i="1"/>
  <c r="L7835" i="1"/>
  <c r="L7827" i="1"/>
  <c r="L7819" i="1"/>
  <c r="L7811" i="1"/>
  <c r="L7803" i="1"/>
  <c r="L7795" i="1"/>
  <c r="L7787" i="1"/>
  <c r="L7779" i="1"/>
  <c r="L7771" i="1"/>
  <c r="L7763" i="1"/>
  <c r="L7755" i="1"/>
  <c r="L7747" i="1"/>
  <c r="L7739" i="1"/>
  <c r="L7731" i="1"/>
  <c r="L7723" i="1"/>
  <c r="L7715" i="1"/>
  <c r="L7707" i="1"/>
  <c r="L7699" i="1"/>
  <c r="L7691" i="1"/>
  <c r="L7683" i="1"/>
  <c r="L7675" i="1"/>
  <c r="L7667" i="1"/>
  <c r="L7659" i="1"/>
  <c r="L7651" i="1"/>
  <c r="L7643" i="1"/>
  <c r="L7635" i="1"/>
  <c r="L7627" i="1"/>
  <c r="L7619" i="1"/>
  <c r="L7611" i="1"/>
  <c r="L7603" i="1"/>
  <c r="L7595" i="1"/>
  <c r="L7587" i="1"/>
  <c r="L7579" i="1"/>
  <c r="L7571" i="1"/>
  <c r="L7563" i="1"/>
  <c r="L7555" i="1"/>
  <c r="L7547" i="1"/>
  <c r="L7539" i="1"/>
  <c r="L7531" i="1"/>
  <c r="L7523" i="1"/>
  <c r="L7515" i="1"/>
  <c r="L7507" i="1"/>
  <c r="L7499" i="1"/>
  <c r="L7491" i="1"/>
  <c r="L7483" i="1"/>
  <c r="L7475" i="1"/>
  <c r="L7467" i="1"/>
  <c r="L7459" i="1"/>
  <c r="L7451" i="1"/>
  <c r="L7443" i="1"/>
  <c r="L7435" i="1"/>
  <c r="L7427" i="1"/>
  <c r="L7419" i="1"/>
  <c r="L7411" i="1"/>
  <c r="L7403" i="1"/>
  <c r="L7395" i="1"/>
  <c r="L7387" i="1"/>
  <c r="L7379" i="1"/>
  <c r="L7371" i="1"/>
  <c r="L7363" i="1"/>
  <c r="L7355" i="1"/>
  <c r="L7347" i="1"/>
  <c r="L7339" i="1"/>
  <c r="L7331" i="1"/>
  <c r="L7323" i="1"/>
  <c r="L7315" i="1"/>
  <c r="L7307" i="1"/>
  <c r="L7299" i="1"/>
  <c r="L7291" i="1"/>
  <c r="L7283" i="1"/>
  <c r="L7275" i="1"/>
  <c r="L7267" i="1"/>
  <c r="L7259" i="1"/>
  <c r="L7251" i="1"/>
  <c r="L7243" i="1"/>
  <c r="L7235" i="1"/>
  <c r="L7227" i="1"/>
  <c r="L7219" i="1"/>
  <c r="L7211" i="1"/>
  <c r="L7203" i="1"/>
  <c r="L7195" i="1"/>
  <c r="L7187" i="1"/>
  <c r="L7179" i="1"/>
  <c r="L7171" i="1"/>
  <c r="L7163" i="1"/>
  <c r="L7155" i="1"/>
  <c r="L7147" i="1"/>
  <c r="L7139" i="1"/>
  <c r="L7131" i="1"/>
  <c r="L7123" i="1"/>
  <c r="L7115" i="1"/>
  <c r="L7107" i="1"/>
  <c r="L7099" i="1"/>
  <c r="L7091" i="1"/>
  <c r="L7083" i="1"/>
  <c r="L7075" i="1"/>
  <c r="L7067" i="1"/>
  <c r="L7059" i="1"/>
  <c r="L7051" i="1"/>
  <c r="L7043" i="1"/>
  <c r="L7035" i="1"/>
  <c r="L7027" i="1"/>
  <c r="L7019" i="1"/>
  <c r="L7011" i="1"/>
  <c r="L7003" i="1"/>
  <c r="L6995" i="1"/>
  <c r="L6987" i="1"/>
  <c r="L6979" i="1"/>
  <c r="L6971" i="1"/>
  <c r="L6963" i="1"/>
  <c r="L6955" i="1"/>
  <c r="L6947" i="1"/>
  <c r="L6939" i="1"/>
  <c r="L6931" i="1"/>
  <c r="L6923" i="1"/>
  <c r="L6915" i="1"/>
  <c r="L6907" i="1"/>
  <c r="L6899" i="1"/>
  <c r="L6891" i="1"/>
  <c r="L6883" i="1"/>
  <c r="L6875" i="1"/>
  <c r="L6867" i="1"/>
  <c r="L6859" i="1"/>
  <c r="L6851" i="1"/>
  <c r="L6843" i="1"/>
  <c r="L6835" i="1"/>
  <c r="L6827" i="1"/>
  <c r="L6819" i="1"/>
  <c r="L6811" i="1"/>
  <c r="L6803" i="1"/>
  <c r="L6795" i="1"/>
  <c r="L6787" i="1"/>
  <c r="L6779" i="1"/>
  <c r="L6771" i="1"/>
  <c r="L6763" i="1"/>
  <c r="L6755" i="1"/>
  <c r="L6747" i="1"/>
  <c r="L6739" i="1"/>
  <c r="L6731" i="1"/>
  <c r="L6723" i="1"/>
  <c r="L6715" i="1"/>
  <c r="L6707" i="1"/>
  <c r="L6699" i="1"/>
  <c r="L6691" i="1"/>
  <c r="L6683" i="1"/>
  <c r="L6675" i="1"/>
  <c r="L6667" i="1"/>
  <c r="L6659" i="1"/>
  <c r="L6651" i="1"/>
  <c r="L6643" i="1"/>
  <c r="L6635" i="1"/>
  <c r="L6627" i="1"/>
  <c r="L6619" i="1"/>
  <c r="L6611" i="1"/>
  <c r="L6603" i="1"/>
  <c r="L6595" i="1"/>
  <c r="L6587" i="1"/>
  <c r="L6579" i="1"/>
  <c r="L6571" i="1"/>
  <c r="L6563" i="1"/>
  <c r="L6555" i="1"/>
  <c r="L6547" i="1"/>
  <c r="L6539" i="1"/>
  <c r="L6531" i="1"/>
  <c r="L6523" i="1"/>
  <c r="L6515" i="1"/>
  <c r="L6507" i="1"/>
  <c r="L6499" i="1"/>
  <c r="L6491" i="1"/>
  <c r="L6483" i="1"/>
  <c r="L6475" i="1"/>
  <c r="L6467" i="1"/>
  <c r="L6459" i="1"/>
  <c r="L6451" i="1"/>
  <c r="L6443" i="1"/>
  <c r="L6435" i="1"/>
  <c r="L6427" i="1"/>
  <c r="L6419" i="1"/>
  <c r="L6411" i="1"/>
  <c r="L6403" i="1"/>
  <c r="L6395" i="1"/>
  <c r="L6387" i="1"/>
  <c r="L6379" i="1"/>
  <c r="L6371" i="1"/>
  <c r="L6363" i="1"/>
  <c r="L6355" i="1"/>
  <c r="L6347" i="1"/>
  <c r="L6339" i="1"/>
  <c r="L6331" i="1"/>
  <c r="L6323" i="1"/>
  <c r="L6315" i="1"/>
  <c r="L6307" i="1"/>
  <c r="L6299" i="1"/>
  <c r="L6291" i="1"/>
  <c r="L6283" i="1"/>
  <c r="L6275" i="1"/>
  <c r="L6267" i="1"/>
  <c r="L6259" i="1"/>
  <c r="L6251" i="1"/>
  <c r="L6243" i="1"/>
  <c r="L6235" i="1"/>
  <c r="L6227" i="1"/>
  <c r="L6219" i="1"/>
  <c r="L6211" i="1"/>
  <c r="L6203" i="1"/>
  <c r="L6195" i="1"/>
  <c r="L6187" i="1"/>
  <c r="L6179" i="1"/>
  <c r="L6171" i="1"/>
  <c r="L6163" i="1"/>
  <c r="L6155" i="1"/>
  <c r="L6147" i="1"/>
  <c r="L6139" i="1"/>
  <c r="L6131" i="1"/>
  <c r="L6123" i="1"/>
  <c r="L6115" i="1"/>
  <c r="L6107" i="1"/>
  <c r="L6099" i="1"/>
  <c r="L6091" i="1"/>
  <c r="L6083" i="1"/>
  <c r="L6075" i="1"/>
  <c r="L6067" i="1"/>
  <c r="L6059" i="1"/>
  <c r="L6051" i="1"/>
  <c r="L6043" i="1"/>
  <c r="L6035" i="1"/>
  <c r="L6027" i="1"/>
  <c r="L6019" i="1"/>
  <c r="L6011" i="1"/>
  <c r="L6003" i="1"/>
  <c r="L5995" i="1"/>
  <c r="L5987" i="1"/>
  <c r="L5979" i="1"/>
  <c r="L5971" i="1"/>
  <c r="L5963" i="1"/>
  <c r="L5955" i="1"/>
  <c r="L5947" i="1"/>
  <c r="L5939" i="1"/>
  <c r="L5931" i="1"/>
  <c r="L5923" i="1"/>
  <c r="L5915" i="1"/>
  <c r="L5907" i="1"/>
  <c r="L5899" i="1"/>
  <c r="L5891" i="1"/>
  <c r="L5883" i="1"/>
  <c r="L5875" i="1"/>
  <c r="L5867" i="1"/>
  <c r="L5859" i="1"/>
  <c r="L5851" i="1"/>
  <c r="L5843" i="1"/>
  <c r="L5835" i="1"/>
  <c r="L5827" i="1"/>
  <c r="L5819" i="1"/>
  <c r="L5811" i="1"/>
  <c r="L5803" i="1"/>
  <c r="L5795" i="1"/>
  <c r="L5787" i="1"/>
  <c r="L5779" i="1"/>
  <c r="L5771" i="1"/>
  <c r="L5763" i="1"/>
  <c r="L5755" i="1"/>
  <c r="L5747" i="1"/>
  <c r="L5739" i="1"/>
  <c r="L5731" i="1"/>
  <c r="L5723" i="1"/>
  <c r="L5715" i="1"/>
  <c r="L5707" i="1"/>
  <c r="L5699" i="1"/>
  <c r="L5691" i="1"/>
  <c r="L5683" i="1"/>
  <c r="L5675" i="1"/>
  <c r="L5667" i="1"/>
  <c r="L5659" i="1"/>
  <c r="L5651" i="1"/>
  <c r="L5643" i="1"/>
  <c r="L5635" i="1"/>
  <c r="L5627" i="1"/>
  <c r="L5619" i="1"/>
  <c r="L5611" i="1"/>
  <c r="L5603" i="1"/>
  <c r="L5595" i="1"/>
  <c r="L5587" i="1"/>
  <c r="L5579" i="1"/>
  <c r="L5571" i="1"/>
  <c r="L5563" i="1"/>
  <c r="L5555" i="1"/>
  <c r="L5547" i="1"/>
  <c r="L5539" i="1"/>
  <c r="L5531" i="1"/>
  <c r="L5523" i="1"/>
  <c r="L5515" i="1"/>
  <c r="L5507" i="1"/>
  <c r="L5499" i="1"/>
  <c r="L5491" i="1"/>
  <c r="L5483" i="1"/>
  <c r="L5475" i="1"/>
  <c r="L5467" i="1"/>
  <c r="L5459" i="1"/>
  <c r="L5451" i="1"/>
  <c r="L5443" i="1"/>
  <c r="L5435" i="1"/>
  <c r="L5427" i="1"/>
  <c r="L5419" i="1"/>
  <c r="L5411" i="1"/>
  <c r="L5400" i="1"/>
  <c r="L5390" i="1"/>
  <c r="L5379" i="1"/>
  <c r="L5368" i="1"/>
  <c r="L5358" i="1"/>
  <c r="L5347" i="1"/>
  <c r="L5336" i="1"/>
  <c r="L5326" i="1"/>
  <c r="L5315" i="1"/>
  <c r="L5304" i="1"/>
  <c r="L5294" i="1"/>
  <c r="L5283" i="1"/>
  <c r="L5272" i="1"/>
  <c r="L5262" i="1"/>
  <c r="L5251" i="1"/>
  <c r="L5240" i="1"/>
  <c r="L5230" i="1"/>
  <c r="L5219" i="1"/>
  <c r="L5208" i="1"/>
  <c r="L5198" i="1"/>
  <c r="L5187" i="1"/>
  <c r="L5176" i="1"/>
  <c r="L5166" i="1"/>
  <c r="L5155" i="1"/>
  <c r="L5144" i="1"/>
  <c r="L5134" i="1"/>
  <c r="L5123" i="1"/>
  <c r="L5112" i="1"/>
  <c r="L5102" i="1"/>
  <c r="L5091" i="1"/>
  <c r="L5080" i="1"/>
  <c r="L5070" i="1"/>
  <c r="L5059" i="1"/>
  <c r="L5048" i="1"/>
  <c r="L5038" i="1"/>
  <c r="L5027" i="1"/>
  <c r="L5016" i="1"/>
  <c r="L5006" i="1"/>
  <c r="L4995" i="1"/>
  <c r="L4984" i="1"/>
  <c r="L4974" i="1"/>
  <c r="L4963" i="1"/>
  <c r="L4952" i="1"/>
  <c r="L4942" i="1"/>
  <c r="L4931" i="1"/>
  <c r="L4920" i="1"/>
  <c r="L4910" i="1"/>
  <c r="L4899" i="1"/>
  <c r="L4888" i="1"/>
  <c r="L4878" i="1"/>
  <c r="L4867" i="1"/>
  <c r="L4856" i="1"/>
  <c r="L4846" i="1"/>
  <c r="L4835" i="1"/>
  <c r="L4824" i="1"/>
  <c r="L4814" i="1"/>
  <c r="L4803" i="1"/>
  <c r="L4792" i="1"/>
  <c r="L4782" i="1"/>
  <c r="L4771" i="1"/>
  <c r="L4760" i="1"/>
  <c r="L4750" i="1"/>
  <c r="L4739" i="1"/>
  <c r="L4728" i="1"/>
  <c r="L4718" i="1"/>
  <c r="L4707" i="1"/>
  <c r="L4696" i="1"/>
  <c r="L4686" i="1"/>
  <c r="L4675" i="1"/>
  <c r="L4664" i="1"/>
  <c r="L4654" i="1"/>
  <c r="L4643" i="1"/>
  <c r="L4632" i="1"/>
  <c r="L4622" i="1"/>
  <c r="L4611" i="1"/>
  <c r="L4600" i="1"/>
  <c r="L4590" i="1"/>
  <c r="L4579" i="1"/>
  <c r="L4568" i="1"/>
  <c r="L4558" i="1"/>
  <c r="L4542" i="1"/>
  <c r="L4520" i="1"/>
  <c r="L4499" i="1"/>
  <c r="L4478" i="1"/>
  <c r="L4456" i="1"/>
  <c r="L4435" i="1"/>
  <c r="L4414" i="1"/>
  <c r="L4392" i="1"/>
  <c r="L4371" i="1"/>
  <c r="L4350" i="1"/>
  <c r="L4328" i="1"/>
  <c r="L4307" i="1"/>
  <c r="L4286" i="1"/>
  <c r="L4264" i="1"/>
  <c r="L4243" i="1"/>
  <c r="L4222" i="1"/>
  <c r="L4200" i="1"/>
  <c r="L4179" i="1"/>
  <c r="L4158" i="1"/>
  <c r="L4136" i="1"/>
  <c r="L4115" i="1"/>
  <c r="L4094" i="1"/>
  <c r="L4072" i="1"/>
  <c r="L4051" i="1"/>
  <c r="L4030" i="1"/>
  <c r="L4008" i="1"/>
  <c r="L3987" i="1"/>
  <c r="L3966" i="1"/>
  <c r="L3944" i="1"/>
  <c r="L3923" i="1"/>
  <c r="L3902" i="1"/>
  <c r="L3880" i="1"/>
  <c r="L3859" i="1"/>
  <c r="L3838" i="1"/>
  <c r="L3816" i="1"/>
  <c r="L3795" i="1"/>
  <c r="L3774" i="1"/>
  <c r="L3752" i="1"/>
  <c r="L3731" i="1"/>
  <c r="L3710" i="1"/>
  <c r="L3688" i="1"/>
  <c r="L3667" i="1"/>
  <c r="L3646" i="1"/>
  <c r="L3624" i="1"/>
  <c r="L3603" i="1"/>
  <c r="L3582" i="1"/>
  <c r="L3560" i="1"/>
  <c r="L3539" i="1"/>
  <c r="L3518" i="1"/>
  <c r="L3496" i="1"/>
  <c r="L3475" i="1"/>
  <c r="L3454" i="1"/>
  <c r="L3432" i="1"/>
  <c r="L3411" i="1"/>
  <c r="L3390" i="1"/>
  <c r="L3368" i="1"/>
  <c r="L3347" i="1"/>
  <c r="L3326" i="1"/>
  <c r="L3304" i="1"/>
  <c r="L3283" i="1"/>
  <c r="L3262" i="1"/>
  <c r="L3240" i="1"/>
  <c r="L3219" i="1"/>
  <c r="L3198" i="1"/>
  <c r="L3176" i="1"/>
  <c r="L3155" i="1"/>
  <c r="L3134" i="1"/>
  <c r="L3112" i="1"/>
  <c r="L3091" i="1"/>
  <c r="L3070" i="1"/>
  <c r="L3048" i="1"/>
  <c r="L3027" i="1"/>
  <c r="L3006" i="1"/>
  <c r="L2984" i="1"/>
  <c r="L2963" i="1"/>
  <c r="L2942" i="1"/>
  <c r="L2920" i="1"/>
  <c r="L2899" i="1"/>
  <c r="L2878" i="1"/>
  <c r="L2856" i="1"/>
  <c r="L2827" i="1"/>
  <c r="L2795" i="1"/>
  <c r="L2763" i="1"/>
  <c r="L2731" i="1"/>
  <c r="L2699" i="1"/>
  <c r="L2655" i="1"/>
  <c r="L2591" i="1"/>
  <c r="L2527" i="1"/>
  <c r="L2463" i="1"/>
  <c r="L2399" i="1"/>
  <c r="L2335" i="1"/>
  <c r="L2271" i="1"/>
  <c r="L2207" i="1"/>
  <c r="L2143" i="1"/>
  <c r="L2079" i="1"/>
  <c r="L2015" i="1"/>
  <c r="L1951" i="1"/>
  <c r="L1887" i="1"/>
  <c r="L1823" i="1"/>
  <c r="L1759" i="1"/>
  <c r="L1695" i="1"/>
  <c r="L1631" i="1"/>
  <c r="L1567" i="1"/>
  <c r="L1503" i="1"/>
  <c r="L1439" i="1"/>
  <c r="L1375" i="1"/>
  <c r="L1311" i="1"/>
  <c r="L1247" i="1"/>
  <c r="L1183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G24" i="1"/>
</calcChain>
</file>

<file path=xl/sharedStrings.xml><?xml version="1.0" encoding="utf-8"?>
<sst xmlns="http://schemas.openxmlformats.org/spreadsheetml/2006/main" count="73" uniqueCount="56">
  <si>
    <t>Iteration</t>
  </si>
  <si>
    <t>Mean</t>
  </si>
  <si>
    <t>SD</t>
  </si>
  <si>
    <t>Year</t>
  </si>
  <si>
    <t>Fireworks</t>
  </si>
  <si>
    <t>Capitol Concert</t>
  </si>
  <si>
    <t>General Organization Costs</t>
  </si>
  <si>
    <t>Cost of Security and Health Ensuring Measures</t>
  </si>
  <si>
    <t>Costs of Security and Health Ensuring Measures</t>
  </si>
  <si>
    <t xml:space="preserve">Number of People </t>
  </si>
  <si>
    <t>Number of People</t>
  </si>
  <si>
    <t>General Organization Cost</t>
  </si>
  <si>
    <t>Total Cost</t>
  </si>
  <si>
    <t>Organization Cost of Each Event</t>
  </si>
  <si>
    <t>Variable Cost Variable</t>
  </si>
  <si>
    <t>Number of People (Estimated)</t>
  </si>
  <si>
    <t>Inputs</t>
  </si>
  <si>
    <t xml:space="preserve">  </t>
  </si>
  <si>
    <t xml:space="preserve">Cost of Security and Health Ensuring Measures (Per Person) </t>
  </si>
  <si>
    <t>Fixed General Organization Cost</t>
  </si>
  <si>
    <t xml:space="preserve">Total Cost Model </t>
  </si>
  <si>
    <t>Total Cost of the DC July the Fourth Celebration Event</t>
  </si>
  <si>
    <t xml:space="preserve">                Cost Per Variable Cost Variable - Components</t>
  </si>
  <si>
    <t>Fixed Cost - Components</t>
  </si>
  <si>
    <t>Variable Cost Variable - Components</t>
  </si>
  <si>
    <t xml:space="preserve">Fixed Cost - Intermediate Calculations </t>
  </si>
  <si>
    <t xml:space="preserve">Cost Per Variable Cost Variable - Intermediate Calculations </t>
  </si>
  <si>
    <t xml:space="preserve">Total Cost </t>
  </si>
  <si>
    <t>Montel Carlo Simulation Outputs</t>
  </si>
  <si>
    <t>N Iterations</t>
  </si>
  <si>
    <t>Monte Carlo Simulation</t>
  </si>
  <si>
    <t>Standard Deviation</t>
  </si>
  <si>
    <t>Standard Error</t>
  </si>
  <si>
    <t>Minimum</t>
  </si>
  <si>
    <t>25th %ile</t>
  </si>
  <si>
    <t>Median</t>
  </si>
  <si>
    <t>75th %ile</t>
  </si>
  <si>
    <t xml:space="preserve">Maximum </t>
  </si>
  <si>
    <t>Target Total Cost</t>
  </si>
  <si>
    <t>Junran Cao</t>
  </si>
  <si>
    <t>jcao65@gwu,edu</t>
  </si>
  <si>
    <t>Sensitivity of Total Cost to the Changes in Number of People (Goal Seeking)</t>
  </si>
  <si>
    <t>Cost Per Variable Cost Variable Intermediate Calculations</t>
  </si>
  <si>
    <t>Fixed Cost Output</t>
  </si>
  <si>
    <t>Fixed Cost Intermediate Calculations</t>
  </si>
  <si>
    <t>Variable Cost Variable - Output</t>
  </si>
  <si>
    <t>Total Budget Model</t>
  </si>
  <si>
    <t>Monte Carlo Simulation Output</t>
  </si>
  <si>
    <t>Sensitivity Analysis Output</t>
  </si>
  <si>
    <t>Variable Cost Variable Output</t>
  </si>
  <si>
    <t>Variable Cost Variable ad hoc Estimation</t>
  </si>
  <si>
    <t>Variable Cost Variable - ad hoc Estimation</t>
  </si>
  <si>
    <t xml:space="preserve"> Variable Cost Variable Caculations Output</t>
  </si>
  <si>
    <t>Cost Per Variable Cost Variable Calculations Output</t>
  </si>
  <si>
    <t>Fixed Cost  - Output</t>
  </si>
  <si>
    <t>Cost Per Variable Cost Variable -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</si>
</sst>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5" fontId="0" fillId="0" borderId="0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2" borderId="1" xfId="0" applyFont="1" applyFill="1" applyBorder="1"/>
    <xf numFmtId="164" fontId="0" fillId="2" borderId="1" xfId="0" applyNumberForma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5" fontId="2" fillId="4" borderId="1" xfId="0" applyNumberFormat="1" applyFon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0" fillId="3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3" borderId="0" xfId="0" applyFont="1" applyFill="1"/>
    <xf numFmtId="0" fontId="2" fillId="9" borderId="0" xfId="0" applyFont="1" applyFill="1"/>
    <xf numFmtId="0" fontId="2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165" fontId="0" fillId="11" borderId="1" xfId="0" applyNumberFormat="1" applyFill="1" applyBorder="1" applyAlignment="1">
      <alignment horizontal="center"/>
    </xf>
    <xf numFmtId="0" fontId="2" fillId="11" borderId="0" xfId="0" applyFont="1" applyFill="1"/>
    <xf numFmtId="0" fontId="2" fillId="1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1" fontId="4" fillId="12" borderId="1" xfId="0" applyNumberFormat="1" applyFont="1" applyFill="1" applyBorder="1" applyAlignment="1">
      <alignment horizontal="left"/>
    </xf>
    <xf numFmtId="0" fontId="2" fillId="12" borderId="0" xfId="0" applyFont="1" applyFill="1"/>
    <xf numFmtId="0" fontId="2" fillId="13" borderId="1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2" fillId="13" borderId="0" xfId="0" applyFont="1" applyFill="1"/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2" fillId="2" borderId="1" xfId="0" applyNumberFormat="1" applyFon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6" fontId="0" fillId="5" borderId="1" xfId="0" applyNumberFormat="1" applyFill="1" applyBorder="1" applyAlignment="1">
      <alignment horizontal="left"/>
    </xf>
    <xf numFmtId="165" fontId="0" fillId="5" borderId="1" xfId="0" applyNumberForma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numFmt numFmtId="165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131096</xdr:colOff>
      <xdr:row>46</xdr:row>
      <xdr:rowOff>73743</xdr:rowOff>
    </xdr:from>
    <xdr:to>
      <xdr:col>2</xdr:col>
      <xdr:colOff>934064</xdr:colOff>
      <xdr:row>48</xdr:row>
      <xdr:rowOff>122904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1295539-A004-4C5D-81EF-42BC35C0DC94}"/>
            </a:ext>
          </a:extLst>
        </xdr:cNvPr>
        <xdr:cNvCxnSpPr/>
      </xdr:nvCxnSpPr>
      <xdr:spPr>
        <a:xfrm flipH="1" flipV="1">
          <a:off x="4326193" y="9086646"/>
          <a:ext cx="802968" cy="409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42A86-1E9F-4958-9A79-5B520EC43677}" name="Table1" displayName="Table1" ref="K4:M10004" totalsRowShown="0">
  <autoFilter ref="K4:M10004" xr:uid="{1FC42A86-1E9F-4958-9A79-5B520EC43677}"/>
  <tableColumns count="3">
    <tableColumn id="1" xr3:uid="{CF2D0104-7A25-47EF-9E08-2D0CA7744F64}" name="Iteration" dataDxfId="2"/>
    <tableColumn id="2" xr3:uid="{9B7C77DF-D85D-4498-B410-CA38851CD516}" name="Number of People" dataDxfId="1">
      <calculatedColumnFormula>(_xlfn.NORM.INV(RAND(),numberofpeoplemean,numberofpeoplesd))</calculatedColumnFormula>
    </tableColumn>
    <tableColumn id="3" xr3:uid="{6B8B1884-8504-435F-9F7A-C7BC5D264953}" name="Total Cost " dataDxfId="0">
      <calculatedColumnFormula>fixedcost+Table1[[#This Row],[Number of People]]*costpervariablecost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jcao65@gwu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591C-03BA-4AC2-87B1-FBCF28E62253}">
  <dimension ref="A2:R10004"/>
  <sheetViews>
    <sheetView tabSelected="1" topLeftCell="A28" zoomScale="77" zoomScaleNormal="77" workbookViewId="0">
      <selection activeCell="C45" sqref="C45"/>
    </sheetView>
  </sheetViews>
  <sheetFormatPr defaultRowHeight="14.4" x14ac:dyDescent="0.3"/>
  <cols>
    <col min="1" max="1" width="8.88671875" customWidth="1"/>
    <col min="2" max="2" width="52.33203125" customWidth="1"/>
    <col min="3" max="3" width="42.44140625" customWidth="1"/>
    <col min="4" max="4" width="37.109375" customWidth="1"/>
    <col min="5" max="5" width="4.77734375" customWidth="1"/>
    <col min="6" max="6" width="50.77734375" customWidth="1"/>
    <col min="7" max="7" width="27.77734375" customWidth="1"/>
    <col min="8" max="8" width="12.44140625" customWidth="1"/>
    <col min="9" max="9" width="23.6640625" customWidth="1"/>
    <col min="10" max="10" width="21.33203125" customWidth="1"/>
    <col min="11" max="11" width="13.6640625" style="2" customWidth="1"/>
    <col min="12" max="12" width="21.77734375" style="2" customWidth="1"/>
    <col min="13" max="13" width="17.21875" style="5" customWidth="1"/>
    <col min="14" max="14" width="8.44140625" style="1" customWidth="1"/>
    <col min="15" max="15" width="29.21875" style="5" customWidth="1"/>
    <col min="16" max="16" width="5.6640625" style="5" customWidth="1"/>
    <col min="17" max="17" width="28" style="5" customWidth="1"/>
    <col min="18" max="18" width="39.88671875" customWidth="1"/>
  </cols>
  <sheetData>
    <row r="2" spans="2:18" x14ac:dyDescent="0.3">
      <c r="B2" s="12" t="s">
        <v>16</v>
      </c>
      <c r="F2" s="43" t="s">
        <v>20</v>
      </c>
    </row>
    <row r="3" spans="2:18" x14ac:dyDescent="0.3">
      <c r="B3" s="13" t="s">
        <v>19</v>
      </c>
      <c r="F3" s="44" t="s">
        <v>21</v>
      </c>
      <c r="K3" s="68" t="s">
        <v>30</v>
      </c>
      <c r="L3" s="68"/>
      <c r="M3" s="68"/>
    </row>
    <row r="4" spans="2:18" x14ac:dyDescent="0.3">
      <c r="B4" s="14">
        <v>6542618</v>
      </c>
      <c r="F4" s="45">
        <f ca="1">fixedcost+costpervariablecost*numberofpeople</f>
        <v>9228275.2642199583</v>
      </c>
      <c r="K4" s="2" t="s">
        <v>0</v>
      </c>
      <c r="L4" s="2" t="s">
        <v>10</v>
      </c>
      <c r="M4" s="5" t="s">
        <v>27</v>
      </c>
      <c r="O4" s="18" t="s">
        <v>28</v>
      </c>
      <c r="Q4" s="64" t="s">
        <v>41</v>
      </c>
      <c r="R4" s="64"/>
    </row>
    <row r="5" spans="2:18" x14ac:dyDescent="0.3">
      <c r="B5" s="15" t="s">
        <v>18</v>
      </c>
      <c r="K5" s="2">
        <v>1</v>
      </c>
      <c r="L5" s="8">
        <f t="shared" ref="L5:L68" ca="1" si="0">(_xlfn.NORM.INV(RAND(),numberofpeoplemean,numberofpeoplesd))</f>
        <v>692730.52605705359</v>
      </c>
      <c r="M5" s="5">
        <f ca="1">fixedcost+Table1[[#This Row],[Number of People]]*costpervariablecost</f>
        <v>9313540.1042282134</v>
      </c>
      <c r="O5" s="18" t="s">
        <v>29</v>
      </c>
      <c r="Q5" s="65" t="s">
        <v>19</v>
      </c>
      <c r="R5" s="65"/>
    </row>
    <row r="6" spans="2:18" x14ac:dyDescent="0.3">
      <c r="B6" s="16">
        <v>4</v>
      </c>
      <c r="K6" s="2">
        <v>2</v>
      </c>
      <c r="L6" s="8">
        <f t="shared" ca="1" si="0"/>
        <v>740920.07123668538</v>
      </c>
      <c r="M6" s="5">
        <f ca="1">fixedcost+Table1[[#This Row],[Number of People]]*costpervariablecost</f>
        <v>9506298.2849467415</v>
      </c>
      <c r="O6" s="19">
        <f ca="1">COUNT(Table1[Iteration])</f>
        <v>10000</v>
      </c>
      <c r="Q6" s="60">
        <v>6542618</v>
      </c>
      <c r="R6" s="60"/>
    </row>
    <row r="7" spans="2:18" x14ac:dyDescent="0.3">
      <c r="B7" s="13" t="s">
        <v>14</v>
      </c>
      <c r="K7" s="2">
        <v>3</v>
      </c>
      <c r="L7" s="8">
        <f t="shared" ca="1" si="0"/>
        <v>476500.98346407944</v>
      </c>
      <c r="M7" s="5">
        <f ca="1">fixedcost+Table1[[#This Row],[Number of People]]*costpervariablecost</f>
        <v>8448621.9338563178</v>
      </c>
      <c r="O7" s="18" t="s">
        <v>1</v>
      </c>
      <c r="Q7" s="66" t="s">
        <v>18</v>
      </c>
      <c r="R7" s="66"/>
    </row>
    <row r="8" spans="2:18" x14ac:dyDescent="0.3">
      <c r="B8" s="17" t="s">
        <v>10</v>
      </c>
      <c r="K8" s="2">
        <v>4</v>
      </c>
      <c r="L8" s="8">
        <f t="shared" ca="1" si="0"/>
        <v>563246.2680082093</v>
      </c>
      <c r="M8" s="5">
        <f ca="1">fixedcost+Table1[[#This Row],[Number of People]]*costpervariablecost</f>
        <v>6786466.2217470091</v>
      </c>
      <c r="O8" s="20">
        <f ca="1">AVERAGE(Table1[[Total Cost ]])</f>
        <v>6974466.2803114001</v>
      </c>
      <c r="Q8" s="61">
        <v>4</v>
      </c>
      <c r="R8" s="61"/>
    </row>
    <row r="9" spans="2:18" x14ac:dyDescent="0.3">
      <c r="B9" s="51">
        <f ca="1">_xlfn.NORM.INV(RAND(),numberofpeoplemean,numberofpeoplesd)</f>
        <v>671414.31605498958</v>
      </c>
      <c r="K9" s="2">
        <v>5</v>
      </c>
      <c r="L9" s="8">
        <f t="shared" ca="1" si="0"/>
        <v>460688.44061040389</v>
      </c>
      <c r="M9" s="5">
        <f ca="1">fixedcost+Table1[[#This Row],[Number of People]]*costpervariablecost</f>
        <v>6449050.9696082287</v>
      </c>
      <c r="O9" s="18" t="s">
        <v>31</v>
      </c>
      <c r="Q9" s="65" t="s">
        <v>14</v>
      </c>
      <c r="R9" s="65"/>
    </row>
    <row r="10" spans="2:18" x14ac:dyDescent="0.3">
      <c r="B10" s="10"/>
      <c r="K10" s="2">
        <v>6</v>
      </c>
      <c r="L10" s="8">
        <f t="shared" ca="1" si="0"/>
        <v>793985.19947392389</v>
      </c>
      <c r="M10" s="5">
        <f ca="1">fixedcost+Table1[[#This Row],[Number of People]]*costpervariablecost</f>
        <v>9718558.797895696</v>
      </c>
      <c r="O10" s="20">
        <f ca="1">_xlfn.STDEV.S(Table1[[Total Cost ]])</f>
        <v>589514.60758998897</v>
      </c>
      <c r="Q10" s="59" t="s">
        <v>9</v>
      </c>
      <c r="R10" s="59"/>
    </row>
    <row r="11" spans="2:18" x14ac:dyDescent="0.3">
      <c r="B11" s="11"/>
      <c r="K11" s="2">
        <v>7</v>
      </c>
      <c r="L11" s="8">
        <f ca="1">(_xlfn.NORM.INV(RAND(),numberofpeoplemean,numberofpeoplesd))</f>
        <v>596240.19920285011</v>
      </c>
      <c r="M11" s="5">
        <f ca="1">fixedcost+Table1[[#This Row],[Number of People]]*costpervariablecost</f>
        <v>8927578.7968114</v>
      </c>
      <c r="O11" s="18" t="s">
        <v>32</v>
      </c>
      <c r="Q11" s="62">
        <v>114345.5</v>
      </c>
      <c r="R11" s="62"/>
    </row>
    <row r="12" spans="2:18" x14ac:dyDescent="0.3">
      <c r="K12" s="2">
        <v>8</v>
      </c>
      <c r="L12" s="8">
        <f t="shared" ca="1" si="0"/>
        <v>463180.33785185526</v>
      </c>
      <c r="M12" s="5">
        <f ca="1">fixedcost+Table1[[#This Row],[Number of People]]*costpervariablecost</f>
        <v>6457249.3115326036</v>
      </c>
      <c r="O12" s="21">
        <f ca="1">+O6/SQRT(O10)</f>
        <v>13.024249719052118</v>
      </c>
      <c r="Q12" s="59" t="s">
        <v>12</v>
      </c>
      <c r="R12" s="59"/>
    </row>
    <row r="13" spans="2:18" x14ac:dyDescent="0.3">
      <c r="B13" s="74" t="s">
        <v>24</v>
      </c>
      <c r="C13" s="75"/>
      <c r="F13" s="74" t="s">
        <v>23</v>
      </c>
      <c r="G13" s="80"/>
      <c r="H13" s="80"/>
      <c r="I13" s="75"/>
      <c r="K13" s="2">
        <v>9</v>
      </c>
      <c r="L13" s="8">
        <f t="shared" ca="1" si="0"/>
        <v>548452.79056759609</v>
      </c>
      <c r="M13" s="5">
        <f ca="1">fixedcost+Table1[[#This Row],[Number of People]]*costpervariablecost</f>
        <v>6737795.6809673915</v>
      </c>
      <c r="O13" s="18" t="s">
        <v>33</v>
      </c>
      <c r="Q13" s="63">
        <f ca="1">6542618+(Q11*Q8)</f>
        <v>7000000</v>
      </c>
      <c r="R13" s="63"/>
    </row>
    <row r="14" spans="2:18" x14ac:dyDescent="0.3">
      <c r="B14" s="12" t="s">
        <v>3</v>
      </c>
      <c r="C14" s="12" t="s">
        <v>15</v>
      </c>
      <c r="F14" s="78" t="s">
        <v>3</v>
      </c>
      <c r="G14" s="74" t="s">
        <v>13</v>
      </c>
      <c r="H14" s="75"/>
      <c r="I14" s="78" t="s">
        <v>6</v>
      </c>
      <c r="K14" s="2">
        <v>10</v>
      </c>
      <c r="L14" s="8">
        <f t="shared" ca="1" si="0"/>
        <v>749549.0945997521</v>
      </c>
      <c r="M14" s="5">
        <f ca="1">fixedcost+Table1[[#This Row],[Number of People]]*costpervariablecost</f>
        <v>7399402.5212331843</v>
      </c>
      <c r="O14" s="20">
        <f ca="1">MIN(Table1[[Total Cost ]])</f>
        <v>4888138.0370004307</v>
      </c>
    </row>
    <row r="15" spans="2:18" x14ac:dyDescent="0.3">
      <c r="B15" s="25">
        <v>2016</v>
      </c>
      <c r="C15" s="25">
        <v>700000</v>
      </c>
      <c r="F15" s="79"/>
      <c r="G15" s="12" t="s">
        <v>5</v>
      </c>
      <c r="H15" s="12" t="s">
        <v>4</v>
      </c>
      <c r="I15" s="79"/>
      <c r="K15" s="2">
        <v>11</v>
      </c>
      <c r="L15" s="8">
        <f t="shared" ca="1" si="0"/>
        <v>830172.35928480211</v>
      </c>
      <c r="M15" s="5">
        <f ca="1">fixedcost+Table1[[#This Row],[Number of People]]*costpervariablecost</f>
        <v>7664653.0620469991</v>
      </c>
      <c r="O15" s="18" t="s">
        <v>34</v>
      </c>
      <c r="Q15" s="22" t="s">
        <v>38</v>
      </c>
    </row>
    <row r="16" spans="2:18" x14ac:dyDescent="0.3">
      <c r="B16" s="25">
        <v>2017</v>
      </c>
      <c r="C16" s="25">
        <v>700000</v>
      </c>
      <c r="F16" s="25">
        <v>2016</v>
      </c>
      <c r="G16" s="27">
        <v>4079088</v>
      </c>
      <c r="H16" s="27">
        <v>252896</v>
      </c>
      <c r="I16" s="27">
        <f ca="1">SUM(concert2016+firework2016)</f>
        <v>4331984</v>
      </c>
      <c r="K16" s="2">
        <v>12</v>
      </c>
      <c r="L16" s="8">
        <f t="shared" ca="1" si="0"/>
        <v>534352.01335335919</v>
      </c>
      <c r="M16" s="5">
        <f ca="1">fixedcost+Table1[[#This Row],[Number of People]]*costpervariablecost</f>
        <v>6691404.1239325516</v>
      </c>
      <c r="O16" s="20">
        <f ca="1">_xlfn.QUARTILE.EXC(Table1[[Total Cost ]],1)</f>
        <v>6566365.532144173</v>
      </c>
      <c r="Q16" s="23">
        <v>700000</v>
      </c>
    </row>
    <row r="17" spans="1:15" x14ac:dyDescent="0.3">
      <c r="B17" s="25">
        <v>2018</v>
      </c>
      <c r="C17" s="25">
        <v>700000</v>
      </c>
      <c r="F17" s="25">
        <v>2017</v>
      </c>
      <c r="G17" s="27">
        <v>3941304</v>
      </c>
      <c r="H17" s="27">
        <v>278718</v>
      </c>
      <c r="I17" s="27">
        <f ca="1">SUM(concert2017+firework2017)</f>
        <v>4220022</v>
      </c>
      <c r="K17" s="2">
        <v>13</v>
      </c>
      <c r="L17" s="8">
        <f t="shared" ca="1" si="0"/>
        <v>583276.42862877145</v>
      </c>
      <c r="M17" s="5">
        <f ca="1">fixedcost+Table1[[#This Row],[Number of People]]*costpervariablecost</f>
        <v>6852365.4501886582</v>
      </c>
      <c r="O17" s="18" t="s">
        <v>35</v>
      </c>
    </row>
    <row r="18" spans="1:15" x14ac:dyDescent="0.3">
      <c r="B18" s="25">
        <v>2019</v>
      </c>
      <c r="C18" s="25">
        <v>700000</v>
      </c>
      <c r="F18" s="25">
        <v>2018</v>
      </c>
      <c r="G18" s="27">
        <v>3968350</v>
      </c>
      <c r="H18" s="27">
        <v>294604</v>
      </c>
      <c r="I18" s="27">
        <f ca="1">SUM(concert2018+firework2018)</f>
        <v>4262954</v>
      </c>
      <c r="K18" s="2">
        <v>14</v>
      </c>
      <c r="L18" s="8">
        <f t="shared" ca="1" si="0"/>
        <v>701450.16925429343</v>
      </c>
      <c r="M18" s="5">
        <f ca="1">fixedcost+Table1[[#This Row],[Number of People]]*costpervariablecost</f>
        <v>7241157.0568466261</v>
      </c>
      <c r="O18" s="20">
        <f ca="1">_xlfn.QUARTILE.EXC(Table1[[Total Cost ]],2)</f>
        <v>6983616.9980958495</v>
      </c>
    </row>
    <row r="19" spans="1:15" x14ac:dyDescent="0.3">
      <c r="B19" s="25">
        <v>2020</v>
      </c>
      <c r="C19" s="25">
        <v>300000</v>
      </c>
      <c r="F19" s="25">
        <v>2019</v>
      </c>
      <c r="G19" s="29">
        <v>4612249</v>
      </c>
      <c r="H19" s="27">
        <v>408599</v>
      </c>
      <c r="I19" s="27">
        <f ca="1">SUM(concert2019+firework2019)</f>
        <v>5020848</v>
      </c>
      <c r="K19" s="2">
        <v>15</v>
      </c>
      <c r="L19" s="8">
        <f t="shared" ca="1" si="0"/>
        <v>542696.4078540398</v>
      </c>
      <c r="M19" s="5">
        <f ca="1">fixedcost+Table1[[#This Row],[Number of People]]*costpervariablecost</f>
        <v>6718857.1818397911</v>
      </c>
      <c r="O19" s="18" t="s">
        <v>36</v>
      </c>
    </row>
    <row r="20" spans="1:15" x14ac:dyDescent="0.3">
      <c r="A20" s="1"/>
      <c r="F20" s="25">
        <v>2020</v>
      </c>
      <c r="G20" s="27">
        <v>3888607</v>
      </c>
      <c r="H20" s="27">
        <v>2546737</v>
      </c>
      <c r="I20" s="27">
        <f ca="1">SUM(concert2020+firework2020)</f>
        <v>6435344</v>
      </c>
      <c r="K20" s="2">
        <v>16</v>
      </c>
      <c r="L20" s="8">
        <f t="shared" ca="1" si="0"/>
        <v>690135.08114326152</v>
      </c>
      <c r="M20" s="5">
        <f ca="1">fixedcost+Table1[[#This Row],[Number of People]]*costpervariablecost</f>
        <v>7203930.4169613309</v>
      </c>
      <c r="O20" s="20">
        <f ca="1">_xlfn.QUARTILE.EXC(Table1[[Total Cost ]],3)</f>
        <v>7374181.2652249187</v>
      </c>
    </row>
    <row r="21" spans="1:15" x14ac:dyDescent="0.3">
      <c r="B21" s="72" t="s">
        <v>45</v>
      </c>
      <c r="C21" s="73"/>
      <c r="E21" s="1"/>
      <c r="F21" s="3"/>
      <c r="G21" s="3"/>
      <c r="K21" s="2">
        <v>17</v>
      </c>
      <c r="L21" s="8">
        <f t="shared" ca="1" si="0"/>
        <v>595984.85548681079</v>
      </c>
      <c r="M21" s="5">
        <f ca="1">fixedcost+Table1[[#This Row],[Number of People]]*costpervariablecost</f>
        <v>6894176.174551608</v>
      </c>
      <c r="O21" s="18" t="s">
        <v>37</v>
      </c>
    </row>
    <row r="22" spans="1:15" x14ac:dyDescent="0.3">
      <c r="B22" s="76" t="s">
        <v>9</v>
      </c>
      <c r="C22" s="77"/>
      <c r="E22" s="6" t="s">
        <v>17</v>
      </c>
      <c r="F22" s="71" t="s">
        <v>25</v>
      </c>
      <c r="G22" s="71"/>
      <c r="H22" s="6"/>
      <c r="K22" s="2">
        <v>18</v>
      </c>
      <c r="L22" s="8">
        <f t="shared" ca="1" si="0"/>
        <v>679817.27482102707</v>
      </c>
      <c r="M22" s="5">
        <f ca="1">fixedcost+Table1[[#This Row],[Number of People]]*costpervariablecost</f>
        <v>7169984.8341611791</v>
      </c>
      <c r="O22" s="20">
        <f ca="1">MAX(Table1[[Total Cost ]])</f>
        <v>9506298.2849467415</v>
      </c>
    </row>
    <row r="23" spans="1:15" x14ac:dyDescent="0.3">
      <c r="B23" s="24" t="s">
        <v>1</v>
      </c>
      <c r="C23" s="35">
        <f ca="1">AVERAGE(numberofpeople2016,numberofpeople2017,numberofpeople2018,numberofpeople2019,numberofpeople2020)</f>
        <v>620000</v>
      </c>
      <c r="F23" s="71" t="s">
        <v>11</v>
      </c>
      <c r="G23" s="71"/>
      <c r="H23" s="6"/>
      <c r="K23" s="2">
        <v>19</v>
      </c>
      <c r="L23" s="8">
        <f t="shared" ca="1" si="0"/>
        <v>797237.10977274005</v>
      </c>
      <c r="M23" s="5">
        <f ca="1">fixedcost+Table1[[#This Row],[Number of People]]*costpervariablecost</f>
        <v>7556296.0911523141</v>
      </c>
    </row>
    <row r="24" spans="1:15" x14ac:dyDescent="0.3">
      <c r="B24" s="24" t="s">
        <v>2</v>
      </c>
      <c r="C24" s="36">
        <f ca="1">_xlfn.STDEV.S(numberofpeople2016,numberofpeople2017,numberofpeople2018,numberofpeople2019,numberofpeople2020)</f>
        <v>178885.43819998318</v>
      </c>
      <c r="F24" s="41" t="s">
        <v>1</v>
      </c>
      <c r="G24" s="42">
        <f ca="1">AVERAGE(totaleventcost2016,totaleventcost2017,totaleventcost2018,totaleventcost2019,totaleventcost2020)</f>
        <v>4854230.4000000004</v>
      </c>
      <c r="H24" s="7"/>
      <c r="K24" s="2">
        <v>20</v>
      </c>
      <c r="L24" s="8">
        <f t="shared" ca="1" si="0"/>
        <v>685626.2150366545</v>
      </c>
      <c r="M24" s="5">
        <f ca="1">fixedcost+Table1[[#This Row],[Number of People]]*costpervariablecost</f>
        <v>7189096.2474705931</v>
      </c>
    </row>
    <row r="25" spans="1:15" x14ac:dyDescent="0.3">
      <c r="F25" s="41" t="s">
        <v>2</v>
      </c>
      <c r="G25" s="42">
        <f ca="1">_xlfn.STDEV.S(totaleventcost2016,totaleventcost2017,totaleventcost2018,totaleventcost2019,totaleventcost2020)</f>
        <v>942370.81593118154</v>
      </c>
      <c r="H25" s="7"/>
      <c r="K25" s="2">
        <v>21</v>
      </c>
      <c r="L25" s="8">
        <f t="shared" ca="1" si="0"/>
        <v>676934.32806920784</v>
      </c>
      <c r="M25" s="5">
        <f ca="1">fixedcost+Table1[[#This Row],[Number of People]]*costpervariablecost</f>
        <v>7160499.9393476937</v>
      </c>
    </row>
    <row r="26" spans="1:15" x14ac:dyDescent="0.3">
      <c r="K26" s="2">
        <v>22</v>
      </c>
      <c r="L26" s="8">
        <f t="shared" ca="1" si="0"/>
        <v>716384.63328058191</v>
      </c>
      <c r="M26" s="5">
        <f ca="1">fixedcost+Table1[[#This Row],[Number of People]]*costpervariablecost</f>
        <v>7290291.4434931148</v>
      </c>
    </row>
    <row r="27" spans="1:15" x14ac:dyDescent="0.3">
      <c r="F27" s="33" t="s">
        <v>54</v>
      </c>
      <c r="K27" s="2">
        <v>23</v>
      </c>
      <c r="L27" s="8">
        <f t="shared" ca="1" si="0"/>
        <v>698446.10540738492</v>
      </c>
      <c r="M27" s="5">
        <f ca="1">fixedcost+Table1[[#This Row],[Number of People]]*costpervariablecost</f>
        <v>7231273.6867902968</v>
      </c>
    </row>
    <row r="28" spans="1:15" x14ac:dyDescent="0.3">
      <c r="B28" s="67" t="s">
        <v>22</v>
      </c>
      <c r="C28" s="67"/>
      <c r="F28" s="33" t="s">
        <v>11</v>
      </c>
      <c r="K28" s="2">
        <v>24</v>
      </c>
      <c r="L28" s="8">
        <f t="shared" ca="1" si="0"/>
        <v>650785.33963013778</v>
      </c>
      <c r="M28" s="5">
        <f ca="1">fixedcost+Table1[[#This Row],[Number of People]]*costpervariablecost</f>
        <v>7074469.7673831536</v>
      </c>
    </row>
    <row r="29" spans="1:15" x14ac:dyDescent="0.3">
      <c r="B29" s="12" t="s">
        <v>3</v>
      </c>
      <c r="C29" s="12" t="s">
        <v>8</v>
      </c>
      <c r="F29" s="34">
        <f ca="1">(_xlfn.NORM.INV(RAND(),fixedcostmean,fixedcostsd))</f>
        <v>6542618.1085482221</v>
      </c>
      <c r="K29" s="2">
        <v>25</v>
      </c>
      <c r="L29" s="8">
        <f t="shared" ca="1" si="0"/>
        <v>885638.85210669774</v>
      </c>
      <c r="M29" s="5">
        <f ca="1">fixedcost+Table1[[#This Row],[Number of People]]*costpervariablecost</f>
        <v>7847137.8234310355</v>
      </c>
    </row>
    <row r="30" spans="1:15" x14ac:dyDescent="0.3">
      <c r="B30" s="25">
        <v>2016</v>
      </c>
      <c r="C30" s="27">
        <v>2378983</v>
      </c>
      <c r="K30" s="2">
        <v>26</v>
      </c>
      <c r="L30" s="8">
        <f t="shared" ca="1" si="0"/>
        <v>509124.05643424205</v>
      </c>
      <c r="M30" s="5">
        <f ca="1">fixedcost+Table1[[#This Row],[Number of People]]*costpervariablecost</f>
        <v>6608404.1456686566</v>
      </c>
    </row>
    <row r="31" spans="1:15" x14ac:dyDescent="0.3">
      <c r="B31" s="25">
        <v>2017</v>
      </c>
      <c r="C31" s="27">
        <v>2253306</v>
      </c>
      <c r="K31" s="2">
        <v>27</v>
      </c>
      <c r="L31" s="8">
        <f t="shared" ca="1" si="0"/>
        <v>400086.75581717916</v>
      </c>
      <c r="M31" s="5">
        <f ca="1">fixedcost+Table1[[#This Row],[Number of People]]*costpervariablecost</f>
        <v>6249671.4266385194</v>
      </c>
    </row>
    <row r="32" spans="1:15" ht="15.6" x14ac:dyDescent="0.3">
      <c r="B32" s="25">
        <v>2018</v>
      </c>
      <c r="C32" s="27">
        <v>2335254</v>
      </c>
      <c r="D32" s="9"/>
      <c r="F32" s="56" t="s">
        <v>39</v>
      </c>
      <c r="K32" s="2">
        <v>28</v>
      </c>
      <c r="L32" s="8">
        <f t="shared" ca="1" si="0"/>
        <v>579206.22893308534</v>
      </c>
      <c r="M32" s="5">
        <f ca="1">fixedcost+Table1[[#This Row],[Number of People]]*costpervariablecost</f>
        <v>6838974.4931898508</v>
      </c>
    </row>
    <row r="33" spans="2:13" ht="15.6" x14ac:dyDescent="0.3">
      <c r="B33" s="25">
        <v>2019</v>
      </c>
      <c r="C33" s="27">
        <v>3995492</v>
      </c>
      <c r="D33" s="9"/>
      <c r="F33" s="57" t="s">
        <v>40</v>
      </c>
      <c r="K33" s="2">
        <v>29</v>
      </c>
      <c r="L33" s="8">
        <f t="shared" ca="1" si="0"/>
        <v>721877.98437259858</v>
      </c>
      <c r="M33" s="5">
        <f ca="1">fixedcost+Table1[[#This Row],[Number of People]]*costpervariablecost</f>
        <v>7308364.5685858494</v>
      </c>
    </row>
    <row r="34" spans="2:13" ht="15.6" x14ac:dyDescent="0.3">
      <c r="B34" s="25">
        <v>2020</v>
      </c>
      <c r="C34" s="27">
        <v>2610164</v>
      </c>
      <c r="D34" s="6"/>
      <c r="F34" s="58">
        <v>44538</v>
      </c>
      <c r="K34" s="2">
        <v>30</v>
      </c>
      <c r="L34" s="8">
        <f t="shared" ca="1" si="0"/>
        <v>569938.73436042154</v>
      </c>
      <c r="M34" s="5">
        <f ca="1">fixedcost+Table1[[#This Row],[Number of People]]*costpervariablecost</f>
        <v>6808484.4360457864</v>
      </c>
    </row>
    <row r="35" spans="2:13" x14ac:dyDescent="0.3">
      <c r="D35" s="6"/>
      <c r="K35" s="2">
        <v>31</v>
      </c>
      <c r="L35" s="8">
        <f t="shared" ca="1" si="0"/>
        <v>638576.91913385165</v>
      </c>
      <c r="M35" s="5">
        <f ca="1">fixedcost+Table1[[#This Row],[Number of People]]*costpervariablecost</f>
        <v>7034304.0639503719</v>
      </c>
    </row>
    <row r="36" spans="2:13" x14ac:dyDescent="0.3">
      <c r="D36" s="6"/>
      <c r="K36" s="2">
        <v>32</v>
      </c>
      <c r="L36" s="8">
        <f t="shared" ca="1" si="0"/>
        <v>609203.838301235</v>
      </c>
      <c r="M36" s="5">
        <f ca="1">fixedcost+Table1[[#This Row],[Number of People]]*costpervariablecost</f>
        <v>6937666.6280110627</v>
      </c>
    </row>
    <row r="37" spans="2:13" x14ac:dyDescent="0.3">
      <c r="B37" s="69" t="s">
        <v>26</v>
      </c>
      <c r="C37" s="70"/>
      <c r="D37" s="6"/>
      <c r="K37" s="2">
        <v>33</v>
      </c>
      <c r="L37" s="8">
        <f t="shared" ca="1" si="0"/>
        <v>490313.79990143073</v>
      </c>
      <c r="M37" s="5">
        <f ca="1">fixedcost+Table1[[#This Row],[Number of People]]*costpervariablecost</f>
        <v>6546518.4016757067</v>
      </c>
    </row>
    <row r="38" spans="2:13" x14ac:dyDescent="0.3">
      <c r="B38" s="69" t="s">
        <v>7</v>
      </c>
      <c r="C38" s="70"/>
      <c r="D38" s="6"/>
      <c r="F38" s="37" t="s">
        <v>52</v>
      </c>
      <c r="K38" s="2">
        <v>34</v>
      </c>
      <c r="L38" s="8">
        <f t="shared" ca="1" si="0"/>
        <v>743308.94561752607</v>
      </c>
      <c r="M38" s="5">
        <f ca="1">fixedcost+Table1[[#This Row],[Number of People]]*costpervariablecost</f>
        <v>7378872.431081661</v>
      </c>
    </row>
    <row r="39" spans="2:13" x14ac:dyDescent="0.3">
      <c r="B39" s="26" t="s">
        <v>1</v>
      </c>
      <c r="C39" s="28">
        <f ca="1">AVERAGE(cost2016variable,costs2020variable,cost2017variable,cost2018variable,costs2019variable)</f>
        <v>2714639.8</v>
      </c>
      <c r="F39" s="38" t="s">
        <v>42</v>
      </c>
      <c r="K39" s="2">
        <v>35</v>
      </c>
      <c r="L39" s="8">
        <f t="shared" ca="1" si="0"/>
        <v>577411.59099325351</v>
      </c>
      <c r="M39" s="5">
        <f ca="1">fixedcost+Table1[[#This Row],[Number of People]]*costpervariablecost</f>
        <v>6833070.134367804</v>
      </c>
    </row>
    <row r="40" spans="2:13" x14ac:dyDescent="0.3">
      <c r="B40" s="26" t="s">
        <v>2</v>
      </c>
      <c r="C40" s="28">
        <f ca="1">_xlfn.STDEV.S(cost2016variable,cost2017variable,cost2018variable,costs2019variable,costs2020variable)</f>
        <v>728169.88036460232</v>
      </c>
      <c r="F40" s="39" t="s">
        <v>53</v>
      </c>
      <c r="K40" s="2">
        <v>36</v>
      </c>
      <c r="L40" s="8">
        <f t="shared" ca="1" si="0"/>
        <v>326693.98063693586</v>
      </c>
      <c r="M40" s="5">
        <f ca="1">fixedcost+Table1[[#This Row],[Number of People]]*costpervariablecost</f>
        <v>6008209.1962955184</v>
      </c>
    </row>
    <row r="41" spans="2:13" x14ac:dyDescent="0.3">
      <c r="B41" s="4"/>
      <c r="F41" s="40" t="s">
        <v>43</v>
      </c>
      <c r="K41" s="2">
        <v>37</v>
      </c>
      <c r="L41" s="8">
        <f t="shared" ca="1" si="0"/>
        <v>509325.87641457247</v>
      </c>
      <c r="M41" s="5">
        <f ca="1">fixedcost+Table1[[#This Row],[Number of People]]*costpervariablecost</f>
        <v>6609068.1334039439</v>
      </c>
    </row>
    <row r="42" spans="2:13" x14ac:dyDescent="0.3">
      <c r="B42" s="26" t="s">
        <v>7</v>
      </c>
      <c r="F42" s="47" t="s">
        <v>44</v>
      </c>
      <c r="K42" s="2">
        <v>38</v>
      </c>
      <c r="L42" s="8">
        <f t="shared" ca="1" si="0"/>
        <v>818812.14756792551</v>
      </c>
      <c r="M42" s="5">
        <f ca="1">fixedcost+Table1[[#This Row],[Number of People]]*costpervariablecost</f>
        <v>7627277.9654984754</v>
      </c>
    </row>
    <row r="43" spans="2:13" x14ac:dyDescent="0.3">
      <c r="B43" s="28">
        <f ca="1">(_xlfn.NORM.INV(RAND(),costofsecurityandhealthmean,costofsecurityandhealthsd))</f>
        <v>2839670.0041214395</v>
      </c>
      <c r="F43" s="46" t="s">
        <v>46</v>
      </c>
      <c r="K43" s="2">
        <v>39</v>
      </c>
      <c r="L43" s="8">
        <f t="shared" ca="1" si="0"/>
        <v>628386.56731923751</v>
      </c>
      <c r="M43" s="5">
        <f ca="1">fixedcost+Table1[[#This Row],[Number of People]]*costpervariablecost</f>
        <v>9056164.2692769505</v>
      </c>
    </row>
    <row r="44" spans="2:13" x14ac:dyDescent="0.3">
      <c r="F44" s="48" t="s">
        <v>47</v>
      </c>
      <c r="K44" s="2">
        <v>40</v>
      </c>
      <c r="L44" s="8">
        <f t="shared" ca="1" si="0"/>
        <v>282500.52866159542</v>
      </c>
      <c r="M44" s="5">
        <f ca="1">fixedcost+Table1[[#This Row],[Number of People]]*costpervariablecost</f>
        <v>7672620.1146463817</v>
      </c>
    </row>
    <row r="45" spans="2:13" x14ac:dyDescent="0.3">
      <c r="F45" s="49" t="s">
        <v>48</v>
      </c>
      <c r="K45" s="2">
        <v>41</v>
      </c>
      <c r="L45" s="8">
        <f t="shared" ca="1" si="0"/>
        <v>704028.77962295699</v>
      </c>
      <c r="M45" s="5">
        <f ca="1">fixedcost+Table1[[#This Row],[Number of People]]*costpervariablecost</f>
        <v>7249640.684959529</v>
      </c>
    </row>
    <row r="46" spans="2:13" x14ac:dyDescent="0.3">
      <c r="B46" s="30" t="s">
        <v>55</v>
      </c>
      <c r="F46" s="50" t="s">
        <v>16</v>
      </c>
      <c r="K46" s="2">
        <v>42</v>
      </c>
      <c r="L46" s="8">
        <f t="shared" ca="1" si="0"/>
        <v>945909.91987786128</v>
      </c>
      <c r="M46" s="5">
        <f ca="1">fixedcost+Table1[[#This Row],[Number of People]]*costpervariablecost</f>
        <v>8045429.6363981636</v>
      </c>
    </row>
    <row r="47" spans="2:13" x14ac:dyDescent="0.3">
      <c r="B47" s="31" t="s">
        <v>18</v>
      </c>
      <c r="F47" s="52" t="s">
        <v>49</v>
      </c>
      <c r="K47" s="2">
        <v>43</v>
      </c>
      <c r="L47" s="8">
        <f t="shared" ca="1" si="0"/>
        <v>627461.93210560724</v>
      </c>
      <c r="M47" s="5">
        <f ca="1">fixedcost+Table1[[#This Row],[Number of People]]*costpervariablecost</f>
        <v>6997735.7566274479</v>
      </c>
    </row>
    <row r="48" spans="2:13" x14ac:dyDescent="0.3">
      <c r="B48" s="32">
        <f ca="1">B43/C52</f>
        <v>4.0005086145268054</v>
      </c>
      <c r="F48" s="55" t="s">
        <v>50</v>
      </c>
      <c r="K48" s="2">
        <v>44</v>
      </c>
      <c r="L48" s="8">
        <f t="shared" ca="1" si="0"/>
        <v>495174.84052948258</v>
      </c>
      <c r="M48" s="5">
        <f ca="1">fixedcost+Table1[[#This Row],[Number of People]]*costpervariablecost</f>
        <v>6562511.225341998</v>
      </c>
    </row>
    <row r="49" spans="3:13" x14ac:dyDescent="0.3">
      <c r="K49" s="2">
        <v>45</v>
      </c>
      <c r="L49" s="8">
        <f t="shared" ca="1" si="0"/>
        <v>651059.33673256147</v>
      </c>
      <c r="M49" s="5">
        <f ca="1">fixedcost+Table1[[#This Row],[Number of People]]*costpervariablecost</f>
        <v>7075371.2178501273</v>
      </c>
    </row>
    <row r="50" spans="3:13" x14ac:dyDescent="0.3">
      <c r="C50" s="53" t="s">
        <v>51</v>
      </c>
      <c r="K50" s="2">
        <v>46</v>
      </c>
      <c r="L50" s="8">
        <f t="shared" ca="1" si="0"/>
        <v>227525.05890722061</v>
      </c>
      <c r="M50" s="5">
        <f ca="1">fixedcost+Table1[[#This Row],[Number of People]]*costpervariablecost</f>
        <v>7452718.2356288824</v>
      </c>
    </row>
    <row r="51" spans="3:13" x14ac:dyDescent="0.3">
      <c r="C51" s="53" t="s">
        <v>10</v>
      </c>
      <c r="K51" s="2">
        <v>47</v>
      </c>
      <c r="L51" s="8">
        <f t="shared" ca="1" si="0"/>
        <v>482518.47850572772</v>
      </c>
      <c r="M51" s="5">
        <f ca="1">fixedcost+Table1[[#This Row],[Number of People]]*costpervariablecost</f>
        <v>6520871.7942838445</v>
      </c>
    </row>
    <row r="52" spans="3:13" x14ac:dyDescent="0.3">
      <c r="C52" s="54">
        <f ca="1">(_xlfn.NORM.INV(RAND(),numberofpeoplemean,numberofpeoplesd))</f>
        <v>709827.24391841504</v>
      </c>
      <c r="K52" s="2">
        <v>48</v>
      </c>
      <c r="L52" s="8">
        <f t="shared" ca="1" si="0"/>
        <v>383805.44328994048</v>
      </c>
      <c r="M52" s="5">
        <f ca="1">fixedcost+Table1[[#This Row],[Number of People]]*costpervariablecost</f>
        <v>6196105.9084239043</v>
      </c>
    </row>
    <row r="53" spans="3:13" x14ac:dyDescent="0.3">
      <c r="K53" s="2">
        <v>49</v>
      </c>
      <c r="L53" s="8">
        <f t="shared" ca="1" si="0"/>
        <v>907865.22871713981</v>
      </c>
      <c r="M53" s="5">
        <f ca="1">fixedcost+Table1[[#This Row],[Number of People]]*costpervariablecost</f>
        <v>7920262.6024793899</v>
      </c>
    </row>
    <row r="54" spans="3:13" x14ac:dyDescent="0.3">
      <c r="K54" s="2">
        <v>50</v>
      </c>
      <c r="L54" s="8">
        <f t="shared" ca="1" si="0"/>
        <v>918433.9473410761</v>
      </c>
      <c r="M54" s="5">
        <f ca="1">fixedcost+Table1[[#This Row],[Number of People]]*costpervariablecost</f>
        <v>7955033.6867521405</v>
      </c>
    </row>
    <row r="55" spans="3:13" x14ac:dyDescent="0.3">
      <c r="K55" s="2">
        <v>51</v>
      </c>
      <c r="L55" s="8">
        <f t="shared" ca="1" si="0"/>
        <v>1024657.7833963756</v>
      </c>
      <c r="M55" s="5">
        <f ca="1">fixedcost+Table1[[#This Row],[Number of People]]*costpervariablecost</f>
        <v>8304510.1073740758</v>
      </c>
    </row>
    <row r="56" spans="3:13" x14ac:dyDescent="0.3">
      <c r="K56" s="2">
        <v>52</v>
      </c>
      <c r="L56" s="8">
        <f t="shared" ca="1" si="0"/>
        <v>812051.49437029497</v>
      </c>
      <c r="M56" s="5">
        <f ca="1">fixedcost+Table1[[#This Row],[Number of People]]*costpervariablecost</f>
        <v>7605035.4164782707</v>
      </c>
    </row>
    <row r="57" spans="3:13" x14ac:dyDescent="0.3">
      <c r="K57" s="2">
        <v>53</v>
      </c>
      <c r="L57" s="8">
        <f t="shared" ca="1" si="0"/>
        <v>493374.70028352679</v>
      </c>
      <c r="M57" s="5">
        <f ca="1">fixedcost+Table1[[#This Row],[Number of People]]*costpervariablecost</f>
        <v>6556588.7639328036</v>
      </c>
    </row>
    <row r="58" spans="3:13" x14ac:dyDescent="0.3">
      <c r="K58" s="2">
        <v>54</v>
      </c>
      <c r="L58" s="8">
        <f t="shared" ca="1" si="0"/>
        <v>465818.91085337428</v>
      </c>
      <c r="M58" s="5">
        <f ca="1">fixedcost+Table1[[#This Row],[Number of People]]*costpervariablecost</f>
        <v>6465930.2167076012</v>
      </c>
    </row>
    <row r="59" spans="3:13" x14ac:dyDescent="0.3">
      <c r="K59" s="2">
        <v>55</v>
      </c>
      <c r="L59" s="8">
        <f t="shared" ca="1" si="0"/>
        <v>761288.32943985413</v>
      </c>
      <c r="M59" s="5">
        <f ca="1">fixedcost+Table1[[#This Row],[Number of People]]*costpervariablecost</f>
        <v>7438024.6038571205</v>
      </c>
    </row>
    <row r="60" spans="3:13" x14ac:dyDescent="0.3">
      <c r="K60" s="2">
        <v>56</v>
      </c>
      <c r="L60" s="8">
        <f t="shared" ca="1" si="0"/>
        <v>456701.6653323755</v>
      </c>
      <c r="M60" s="5">
        <f ca="1">fixedcost+Table1[[#This Row],[Number of People]]*costpervariablecost</f>
        <v>6435934.4789435156</v>
      </c>
    </row>
    <row r="61" spans="3:13" x14ac:dyDescent="0.3">
      <c r="K61" s="2">
        <v>57</v>
      </c>
      <c r="L61" s="8">
        <f t="shared" ca="1" si="0"/>
        <v>360996.72870429559</v>
      </c>
      <c r="M61" s="5">
        <f ca="1">fixedcost+Table1[[#This Row],[Number of People]]*costpervariablecost</f>
        <v>6121065.2374371327</v>
      </c>
    </row>
    <row r="62" spans="3:13" x14ac:dyDescent="0.3">
      <c r="K62" s="2">
        <v>58</v>
      </c>
      <c r="L62" s="8">
        <f t="shared" ca="1" si="0"/>
        <v>881994.46676159417</v>
      </c>
      <c r="M62" s="5">
        <f ca="1">fixedcost+Table1[[#This Row],[Number of People]]*costpervariablecost</f>
        <v>7835147.7956456449</v>
      </c>
    </row>
    <row r="63" spans="3:13" x14ac:dyDescent="0.3">
      <c r="K63" s="2">
        <v>59</v>
      </c>
      <c r="L63" s="8">
        <f t="shared" ca="1" si="0"/>
        <v>406892.50051345956</v>
      </c>
      <c r="M63" s="5">
        <f ca="1">fixedcost+Table1[[#This Row],[Number of People]]*costpervariablecost</f>
        <v>6272062.3266892824</v>
      </c>
    </row>
    <row r="64" spans="3:13" x14ac:dyDescent="0.3">
      <c r="K64" s="2">
        <v>60</v>
      </c>
      <c r="L64" s="8">
        <f t="shared" ca="1" si="0"/>
        <v>215405.80153246562</v>
      </c>
      <c r="M64" s="5">
        <f ca="1">fixedcost+Table1[[#This Row],[Number of People]]*costpervariablecost</f>
        <v>5642071.087041812</v>
      </c>
    </row>
    <row r="65" spans="11:13" x14ac:dyDescent="0.3">
      <c r="K65" s="2">
        <v>61</v>
      </c>
      <c r="L65" s="8">
        <f t="shared" ca="1" si="0"/>
        <v>784678.2690766023</v>
      </c>
      <c r="M65" s="5">
        <f ca="1">fixedcost+Table1[[#This Row],[Number of People]]*costpervariablecost</f>
        <v>7514977.505262021</v>
      </c>
    </row>
    <row r="66" spans="11:13" x14ac:dyDescent="0.3">
      <c r="K66" s="2">
        <v>62</v>
      </c>
      <c r="L66" s="8">
        <f t="shared" ca="1" si="0"/>
        <v>591539.87058270117</v>
      </c>
      <c r="M66" s="5">
        <f ca="1">fixedcost+Table1[[#This Row],[Number of People]]*costpervariablecost</f>
        <v>6879552.1742170872</v>
      </c>
    </row>
    <row r="67" spans="11:13" x14ac:dyDescent="0.3">
      <c r="K67" s="2">
        <v>63</v>
      </c>
      <c r="L67" s="8">
        <f t="shared" ca="1" si="0"/>
        <v>439340.44230489276</v>
      </c>
      <c r="M67" s="5">
        <f ca="1">fixedcost+Table1[[#This Row],[Number of People]]*costpervariablecost</f>
        <v>6378816.0551830977</v>
      </c>
    </row>
    <row r="68" spans="11:13" x14ac:dyDescent="0.3">
      <c r="K68" s="2">
        <v>64</v>
      </c>
      <c r="L68" s="8">
        <f t="shared" ca="1" si="0"/>
        <v>530725.01376202027</v>
      </c>
      <c r="M68" s="5">
        <f ca="1">fixedcost+Table1[[#This Row],[Number of People]]*costpervariablecost</f>
        <v>6679471.295277047</v>
      </c>
    </row>
    <row r="69" spans="11:13" x14ac:dyDescent="0.3">
      <c r="K69" s="2">
        <v>65</v>
      </c>
      <c r="L69" s="8">
        <f t="shared" ref="L69:L132" ca="1" si="1">(_xlfn.NORM.INV(RAND(),numberofpeoplemean,numberofpeoplesd))</f>
        <v>539143.51514794619</v>
      </c>
      <c r="M69" s="5">
        <f ca="1">fixedcost+Table1[[#This Row],[Number of People]]*costpervariablecost</f>
        <v>6707168.1648367429</v>
      </c>
    </row>
    <row r="70" spans="11:13" x14ac:dyDescent="0.3">
      <c r="K70" s="2">
        <v>66</v>
      </c>
      <c r="L70" s="8">
        <f t="shared" ca="1" si="1"/>
        <v>663080.02122451086</v>
      </c>
      <c r="M70" s="5">
        <f ca="1">fixedcost+Table1[[#This Row],[Number of People]]*costpervariablecost</f>
        <v>7114919.2698286409</v>
      </c>
    </row>
    <row r="71" spans="11:13" x14ac:dyDescent="0.3">
      <c r="K71" s="2">
        <v>67</v>
      </c>
      <c r="L71" s="8">
        <f t="shared" ca="1" si="1"/>
        <v>480454.5799150336</v>
      </c>
      <c r="M71" s="5">
        <f ca="1">fixedcost+Table1[[#This Row],[Number of People]]*costpervariablecost</f>
        <v>6514081.5679204604</v>
      </c>
    </row>
    <row r="72" spans="11:13" x14ac:dyDescent="0.3">
      <c r="K72" s="2">
        <v>68</v>
      </c>
      <c r="L72" s="8">
        <f t="shared" ca="1" si="1"/>
        <v>572927.83535165631</v>
      </c>
      <c r="M72" s="5">
        <f ca="1">fixedcost+Table1[[#This Row],[Number of People]]*costpervariablecost</f>
        <v>6818318.5783069488</v>
      </c>
    </row>
    <row r="73" spans="11:13" x14ac:dyDescent="0.3">
      <c r="K73" s="2">
        <v>69</v>
      </c>
      <c r="L73" s="8">
        <f t="shared" ca="1" si="1"/>
        <v>430810.06081171642</v>
      </c>
      <c r="M73" s="5">
        <f ca="1">fixedcost+Table1[[#This Row],[Number of People]]*costpervariablecost</f>
        <v>6350751.1000705473</v>
      </c>
    </row>
    <row r="74" spans="11:13" x14ac:dyDescent="0.3">
      <c r="K74" s="2">
        <v>70</v>
      </c>
      <c r="L74" s="8">
        <f t="shared" ca="1" si="1"/>
        <v>293301.53610096971</v>
      </c>
      <c r="M74" s="5">
        <f ca="1">fixedcost+Table1[[#This Row],[Number of People]]*costpervariablecost</f>
        <v>5898348.0537721906</v>
      </c>
    </row>
    <row r="75" spans="11:13" x14ac:dyDescent="0.3">
      <c r="K75" s="2">
        <v>71</v>
      </c>
      <c r="L75" s="8">
        <f t="shared" ca="1" si="1"/>
        <v>729053.21332468092</v>
      </c>
      <c r="M75" s="5">
        <f ca="1">fixedcost+Table1[[#This Row],[Number of People]]*costpervariablecost</f>
        <v>7331971.0718382001</v>
      </c>
    </row>
    <row r="76" spans="11:13" x14ac:dyDescent="0.3">
      <c r="K76" s="2">
        <v>72</v>
      </c>
      <c r="L76" s="8">
        <f t="shared" ca="1" si="1"/>
        <v>609964.66871640924</v>
      </c>
      <c r="M76" s="5">
        <f ca="1">fixedcost+Table1[[#This Row],[Number of People]]*costpervariablecost</f>
        <v>6940169.7600769866</v>
      </c>
    </row>
    <row r="77" spans="11:13" x14ac:dyDescent="0.3">
      <c r="K77" s="2">
        <v>73</v>
      </c>
      <c r="L77" s="8">
        <f t="shared" ca="1" si="1"/>
        <v>713356.86676351319</v>
      </c>
      <c r="M77" s="5">
        <f ca="1">fixedcost+Table1[[#This Row],[Number of People]]*costpervariablecost</f>
        <v>7280330.0916519584</v>
      </c>
    </row>
    <row r="78" spans="11:13" x14ac:dyDescent="0.3">
      <c r="K78" s="2">
        <v>74</v>
      </c>
      <c r="L78" s="8">
        <f t="shared" ca="1" si="1"/>
        <v>582218.4502920066</v>
      </c>
      <c r="M78" s="5">
        <f ca="1">fixedcost+Table1[[#This Row],[Number of People]]*costpervariablecost</f>
        <v>6848884.7014607014</v>
      </c>
    </row>
    <row r="79" spans="11:13" x14ac:dyDescent="0.3">
      <c r="K79" s="2">
        <v>75</v>
      </c>
      <c r="L79" s="8">
        <f t="shared" ca="1" si="1"/>
        <v>677813.20245853683</v>
      </c>
      <c r="M79" s="5">
        <f ca="1">fixedcost+Table1[[#This Row],[Number of People]]*costpervariablecost</f>
        <v>7163391.4360885862</v>
      </c>
    </row>
    <row r="80" spans="11:13" x14ac:dyDescent="0.3">
      <c r="K80" s="2">
        <v>76</v>
      </c>
      <c r="L80" s="8">
        <f t="shared" ca="1" si="1"/>
        <v>729076.88756426913</v>
      </c>
      <c r="M80" s="5">
        <f ca="1">fixedcost+Table1[[#This Row],[Number of People]]*costpervariablecost</f>
        <v>7332048.9600864453</v>
      </c>
    </row>
    <row r="81" spans="11:13" x14ac:dyDescent="0.3">
      <c r="K81" s="2">
        <v>77</v>
      </c>
      <c r="L81" s="8">
        <f t="shared" ca="1" si="1"/>
        <v>393406.67403562897</v>
      </c>
      <c r="M81" s="5">
        <f ca="1">fixedcost+Table1[[#This Row],[Number of People]]*costpervariablecost</f>
        <v>6227693.9575772192</v>
      </c>
    </row>
    <row r="82" spans="11:13" x14ac:dyDescent="0.3">
      <c r="K82" s="2">
        <v>78</v>
      </c>
      <c r="L82" s="8">
        <f t="shared" ca="1" si="1"/>
        <v>367416.41208484652</v>
      </c>
      <c r="M82" s="5">
        <f ca="1">fixedcost+Table1[[#This Row],[Number of People]]*costpervariablecost</f>
        <v>6142185.9957591454</v>
      </c>
    </row>
    <row r="83" spans="11:13" x14ac:dyDescent="0.3">
      <c r="K83" s="2">
        <v>79</v>
      </c>
      <c r="L83" s="8">
        <f t="shared" ca="1" si="1"/>
        <v>326410.58680349612</v>
      </c>
      <c r="M83" s="5">
        <f ca="1">fixedcost+Table1[[#This Row],[Number of People]]*costpervariablecost</f>
        <v>6007276.8305835025</v>
      </c>
    </row>
    <row r="84" spans="11:13" x14ac:dyDescent="0.3">
      <c r="K84" s="2">
        <v>80</v>
      </c>
      <c r="L84" s="8">
        <f t="shared" ca="1" si="1"/>
        <v>663768.940505896</v>
      </c>
      <c r="M84" s="5">
        <f ca="1">fixedcost+Table1[[#This Row],[Number of People]]*costpervariablecost</f>
        <v>7117185.8142643981</v>
      </c>
    </row>
    <row r="85" spans="11:13" x14ac:dyDescent="0.3">
      <c r="K85" s="2">
        <v>81</v>
      </c>
      <c r="L85" s="8">
        <f t="shared" ca="1" si="1"/>
        <v>651648.8039340477</v>
      </c>
      <c r="M85" s="5">
        <f ca="1">fixedcost+Table1[[#This Row],[Number of People]]*costpervariablecost</f>
        <v>7077310.5649430174</v>
      </c>
    </row>
    <row r="86" spans="11:13" x14ac:dyDescent="0.3">
      <c r="K86" s="2">
        <v>82</v>
      </c>
      <c r="L86" s="8">
        <f t="shared" ca="1" si="1"/>
        <v>586838.96901588014</v>
      </c>
      <c r="M86" s="5">
        <f ca="1">fixedcost+Table1[[#This Row],[Number of People]]*costpervariablecost</f>
        <v>6864086.2080622455</v>
      </c>
    </row>
    <row r="87" spans="11:13" x14ac:dyDescent="0.3">
      <c r="K87" s="2">
        <v>83</v>
      </c>
      <c r="L87" s="8">
        <f t="shared" ca="1" si="1"/>
        <v>741927.47409915598</v>
      </c>
      <c r="M87" s="5">
        <f ca="1">fixedcost+Table1[[#This Row],[Number of People]]*costpervariablecost</f>
        <v>7374327.3897862229</v>
      </c>
    </row>
    <row r="88" spans="11:13" x14ac:dyDescent="0.3">
      <c r="K88" s="2">
        <v>84</v>
      </c>
      <c r="L88" s="8">
        <f t="shared" ca="1" si="1"/>
        <v>781451.569714727</v>
      </c>
      <c r="M88" s="5">
        <f ca="1">fixedcost+Table1[[#This Row],[Number of People]]*costpervariablecost</f>
        <v>7504361.6643614518</v>
      </c>
    </row>
    <row r="89" spans="11:13" x14ac:dyDescent="0.3">
      <c r="K89" s="2">
        <v>85</v>
      </c>
      <c r="L89" s="8">
        <f t="shared" ca="1" si="1"/>
        <v>445174.79049813352</v>
      </c>
      <c r="M89" s="5">
        <f ca="1">fixedcost+Table1[[#This Row],[Number of People]]*costpervariablecost</f>
        <v>6398011.0607388597</v>
      </c>
    </row>
    <row r="90" spans="11:13" x14ac:dyDescent="0.3">
      <c r="K90" s="2">
        <v>86</v>
      </c>
      <c r="L90" s="8">
        <f t="shared" ca="1" si="1"/>
        <v>690477.11288126046</v>
      </c>
      <c r="M90" s="5">
        <f ca="1">fixedcost+Table1[[#This Row],[Number of People]]*costpervariablecost</f>
        <v>7205055.7013793476</v>
      </c>
    </row>
    <row r="91" spans="11:13" x14ac:dyDescent="0.3">
      <c r="K91" s="2">
        <v>87</v>
      </c>
      <c r="L91" s="8">
        <f t="shared" ca="1" si="1"/>
        <v>767194.25504133815</v>
      </c>
      <c r="M91" s="5">
        <f ca="1">fixedcost+Table1[[#This Row],[Number of People]]*costpervariablecost</f>
        <v>7457455.0990860024</v>
      </c>
    </row>
    <row r="92" spans="11:13" x14ac:dyDescent="0.3">
      <c r="K92" s="2">
        <v>88</v>
      </c>
      <c r="L92" s="8">
        <f t="shared" ca="1" si="1"/>
        <v>410177.18933383795</v>
      </c>
      <c r="M92" s="5">
        <f ca="1">fixedcost+Table1[[#This Row],[Number of People]]*costpervariablecost</f>
        <v>6282868.9529083269</v>
      </c>
    </row>
    <row r="93" spans="11:13" x14ac:dyDescent="0.3">
      <c r="K93" s="2">
        <v>89</v>
      </c>
      <c r="L93" s="8">
        <f t="shared" ca="1" si="1"/>
        <v>952387.87803458725</v>
      </c>
      <c r="M93" s="5">
        <f ca="1">fixedcost+Table1[[#This Row],[Number of People]]*costpervariablecost</f>
        <v>8066742.1187337916</v>
      </c>
    </row>
    <row r="94" spans="11:13" x14ac:dyDescent="0.3">
      <c r="K94" s="2">
        <v>90</v>
      </c>
      <c r="L94" s="8">
        <f t="shared" ca="1" si="1"/>
        <v>382268.95513213368</v>
      </c>
      <c r="M94" s="5">
        <f ca="1">fixedcost+Table1[[#This Row],[Number of People]]*costpervariablecost</f>
        <v>6191050.8623847198</v>
      </c>
    </row>
    <row r="95" spans="11:13" x14ac:dyDescent="0.3">
      <c r="K95" s="2">
        <v>91</v>
      </c>
      <c r="L95" s="8">
        <f t="shared" ca="1" si="1"/>
        <v>641127.98324507126</v>
      </c>
      <c r="M95" s="5">
        <f ca="1">fixedcost+Table1[[#This Row],[Number of People]]*costpervariablecost</f>
        <v>7042697.0648762845</v>
      </c>
    </row>
    <row r="96" spans="11:13" x14ac:dyDescent="0.3">
      <c r="K96" s="2">
        <v>92</v>
      </c>
      <c r="L96" s="8">
        <f t="shared" ca="1" si="1"/>
        <v>778652.27080263034</v>
      </c>
      <c r="M96" s="5">
        <f ca="1">fixedcost+Table1[[#This Row],[Number of People]]*costpervariablecost</f>
        <v>7495151.9709406532</v>
      </c>
    </row>
    <row r="97" spans="11:13" x14ac:dyDescent="0.3">
      <c r="K97" s="2">
        <v>93</v>
      </c>
      <c r="L97" s="8">
        <f t="shared" ca="1" si="1"/>
        <v>495831.72581449029</v>
      </c>
      <c r="M97" s="5">
        <f ca="1">fixedcost+Table1[[#This Row],[Number of People]]*costpervariablecost</f>
        <v>6564672.3779296726</v>
      </c>
    </row>
    <row r="98" spans="11:13" x14ac:dyDescent="0.3">
      <c r="K98" s="2">
        <v>94</v>
      </c>
      <c r="L98" s="8">
        <f t="shared" ca="1" si="1"/>
        <v>602708.06250244647</v>
      </c>
      <c r="M98" s="5">
        <f ca="1">fixedcost+Table1[[#This Row],[Number of People]]*costpervariablecost</f>
        <v>6916295.5256330492</v>
      </c>
    </row>
    <row r="99" spans="11:13" x14ac:dyDescent="0.3">
      <c r="K99" s="2">
        <v>95</v>
      </c>
      <c r="L99" s="8">
        <f t="shared" ca="1" si="1"/>
        <v>399292.39662422135</v>
      </c>
      <c r="M99" s="5">
        <f ca="1">fixedcost+Table1[[#This Row],[Number of People]]*costpervariablecost</f>
        <v>6247057.984893688</v>
      </c>
    </row>
    <row r="100" spans="11:13" x14ac:dyDescent="0.3">
      <c r="K100" s="2">
        <v>96</v>
      </c>
      <c r="L100" s="8">
        <f t="shared" ca="1" si="1"/>
        <v>955603.1105373872</v>
      </c>
      <c r="M100" s="5">
        <f ca="1">fixedcost+Table1[[#This Row],[Number of People]]*costpervariablecost</f>
        <v>8077320.2336680032</v>
      </c>
    </row>
    <row r="101" spans="11:13" x14ac:dyDescent="0.3">
      <c r="K101" s="2">
        <v>97</v>
      </c>
      <c r="L101" s="8">
        <f t="shared" ca="1" si="1"/>
        <v>753862.37779161124</v>
      </c>
      <c r="M101" s="5">
        <f ca="1">fixedcost+Table1[[#This Row],[Number of People]]*costpervariablecost</f>
        <v>7413593.2229344007</v>
      </c>
    </row>
    <row r="102" spans="11:13" x14ac:dyDescent="0.3">
      <c r="K102" s="2">
        <v>98</v>
      </c>
      <c r="L102" s="8">
        <f t="shared" ca="1" si="1"/>
        <v>424558.80259539414</v>
      </c>
      <c r="M102" s="5">
        <f ca="1">fixedcost+Table1[[#This Row],[Number of People]]*costpervariablecost</f>
        <v>6330184.4605388464</v>
      </c>
    </row>
    <row r="103" spans="11:13" x14ac:dyDescent="0.3">
      <c r="K103" s="2">
        <v>99</v>
      </c>
      <c r="L103" s="8">
        <f t="shared" ca="1" si="1"/>
        <v>767504.21868292976</v>
      </c>
      <c r="M103" s="5">
        <f ca="1">fixedcost+Table1[[#This Row],[Number of People]]*costpervariablecost</f>
        <v>7458474.8794668391</v>
      </c>
    </row>
    <row r="104" spans="11:13" x14ac:dyDescent="0.3">
      <c r="K104" s="2">
        <v>100</v>
      </c>
      <c r="L104" s="8">
        <f t="shared" ca="1" si="1"/>
        <v>498825.3724689869</v>
      </c>
      <c r="M104" s="5">
        <f ca="1">fixedcost+Table1[[#This Row],[Number of People]]*costpervariablecost</f>
        <v>6574521.4754229672</v>
      </c>
    </row>
    <row r="105" spans="11:13" x14ac:dyDescent="0.3">
      <c r="K105" s="2">
        <v>101</v>
      </c>
      <c r="L105" s="8">
        <f t="shared" ca="1" si="1"/>
        <v>464058.92747395614</v>
      </c>
      <c r="M105" s="5">
        <f ca="1">fixedcost+Table1[[#This Row],[Number of People]]*costpervariablecost</f>
        <v>6460139.8713893155</v>
      </c>
    </row>
    <row r="106" spans="11:13" x14ac:dyDescent="0.3">
      <c r="K106" s="2">
        <v>102</v>
      </c>
      <c r="L106" s="8">
        <f t="shared" ca="1" si="1"/>
        <v>626965.7073112115</v>
      </c>
      <c r="M106" s="5">
        <f ca="1">fixedcost+Table1[[#This Row],[Number of People]]*costpervariablecost</f>
        <v>6996103.1770538855</v>
      </c>
    </row>
    <row r="107" spans="11:13" x14ac:dyDescent="0.3">
      <c r="K107" s="2">
        <v>103</v>
      </c>
      <c r="L107" s="8">
        <f t="shared" ca="1" si="1"/>
        <v>199225.46026103216</v>
      </c>
      <c r="M107" s="5">
        <f ca="1">fixedcost+Table1[[#This Row],[Number of People]]*costpervariablecost</f>
        <v>7339519.8410441289</v>
      </c>
    </row>
    <row r="108" spans="11:13" x14ac:dyDescent="0.3">
      <c r="K108" s="2">
        <v>104</v>
      </c>
      <c r="L108" s="8">
        <f t="shared" ca="1" si="1"/>
        <v>606409.0259767971</v>
      </c>
      <c r="M108" s="5">
        <f ca="1">fixedcost+Table1[[#This Row],[Number of People]]*costpervariablecost</f>
        <v>6928471.695463663</v>
      </c>
    </row>
    <row r="109" spans="11:13" x14ac:dyDescent="0.3">
      <c r="K109" s="2">
        <v>105</v>
      </c>
      <c r="L109" s="8">
        <f t="shared" ca="1" si="1"/>
        <v>500011.49464423087</v>
      </c>
      <c r="M109" s="5">
        <f ca="1">fixedcost+Table1[[#This Row],[Number of People]]*costpervariablecost</f>
        <v>6578423.8173795193</v>
      </c>
    </row>
    <row r="110" spans="11:13" x14ac:dyDescent="0.3">
      <c r="K110" s="2">
        <v>106</v>
      </c>
      <c r="L110" s="8">
        <f t="shared" ca="1" si="1"/>
        <v>560903.62006755488</v>
      </c>
      <c r="M110" s="5">
        <f ca="1">fixedcost+Table1[[#This Row],[Number of People]]*costpervariablecost</f>
        <v>6778758.910022255</v>
      </c>
    </row>
    <row r="111" spans="11:13" x14ac:dyDescent="0.3">
      <c r="K111" s="2">
        <v>107</v>
      </c>
      <c r="L111" s="8">
        <f t="shared" ca="1" si="1"/>
        <v>649844.78181962029</v>
      </c>
      <c r="M111" s="5">
        <f ca="1">fixedcost+Table1[[#This Row],[Number of People]]*costpervariablecost</f>
        <v>7071375.3321865508</v>
      </c>
    </row>
    <row r="112" spans="11:13" x14ac:dyDescent="0.3">
      <c r="K112" s="2">
        <v>108</v>
      </c>
      <c r="L112" s="8">
        <f t="shared" ca="1" si="1"/>
        <v>654917.72327888035</v>
      </c>
      <c r="M112" s="5">
        <f ca="1">fixedcost+Table1[[#This Row],[Number of People]]*costpervariablecost</f>
        <v>7088065.3095875159</v>
      </c>
    </row>
    <row r="113" spans="11:13" x14ac:dyDescent="0.3">
      <c r="K113" s="2">
        <v>109</v>
      </c>
      <c r="L113" s="8">
        <f t="shared" ca="1" si="1"/>
        <v>282272.42586283648</v>
      </c>
      <c r="M113" s="5">
        <f ca="1">fixedcost+Table1[[#This Row],[Number of People]]*costpervariablecost</f>
        <v>5862062.2810887322</v>
      </c>
    </row>
    <row r="114" spans="11:13" x14ac:dyDescent="0.3">
      <c r="K114" s="2">
        <v>110</v>
      </c>
      <c r="L114" s="8">
        <f t="shared" ca="1" si="1"/>
        <v>397903.91149852355</v>
      </c>
      <c r="M114" s="5">
        <f ca="1">fixedcost+Table1[[#This Row],[Number of People]]*costpervariablecost</f>
        <v>6242489.8688301425</v>
      </c>
    </row>
    <row r="115" spans="11:13" x14ac:dyDescent="0.3">
      <c r="K115" s="2">
        <v>111</v>
      </c>
      <c r="L115" s="8">
        <f t="shared" ca="1" si="1"/>
        <v>597785.10476873803</v>
      </c>
      <c r="M115" s="5">
        <f ca="1">fixedcost+Table1[[#This Row],[Number of People]]*costpervariablecost</f>
        <v>6900098.9946891479</v>
      </c>
    </row>
    <row r="116" spans="11:13" x14ac:dyDescent="0.3">
      <c r="K116" s="2">
        <v>112</v>
      </c>
      <c r="L116" s="8">
        <f t="shared" ca="1" si="1"/>
        <v>598568.70512302767</v>
      </c>
      <c r="M116" s="5">
        <f ca="1">fixedcost+Table1[[#This Row],[Number of People]]*costpervariablecost</f>
        <v>6902677.0398547612</v>
      </c>
    </row>
    <row r="117" spans="11:13" x14ac:dyDescent="0.3">
      <c r="K117" s="2">
        <v>113</v>
      </c>
      <c r="L117" s="8">
        <f t="shared" ca="1" si="1"/>
        <v>582684.13272978377</v>
      </c>
      <c r="M117" s="5">
        <f ca="1">fixedcost+Table1[[#This Row],[Number of People]]*costpervariablecost</f>
        <v>6850416.7966809887</v>
      </c>
    </row>
    <row r="118" spans="11:13" x14ac:dyDescent="0.3">
      <c r="K118" s="2">
        <v>114</v>
      </c>
      <c r="L118" s="8">
        <f t="shared" ca="1" si="1"/>
        <v>732970.32753391913</v>
      </c>
      <c r="M118" s="5">
        <f ca="1">fixedcost+Table1[[#This Row],[Number of People]]*costpervariablecost</f>
        <v>7344858.3775865939</v>
      </c>
    </row>
    <row r="119" spans="11:13" x14ac:dyDescent="0.3">
      <c r="K119" s="2">
        <v>115</v>
      </c>
      <c r="L119" s="8">
        <f t="shared" ca="1" si="1"/>
        <v>662769.86934709211</v>
      </c>
      <c r="M119" s="5">
        <f ca="1">fixedcost+Table1[[#This Row],[Number of People]]*costpervariablecost</f>
        <v>7113898.8701519333</v>
      </c>
    </row>
    <row r="120" spans="11:13" x14ac:dyDescent="0.3">
      <c r="K120" s="2">
        <v>116</v>
      </c>
      <c r="L120" s="8">
        <f t="shared" ca="1" si="1"/>
        <v>796297.57381407509</v>
      </c>
      <c r="M120" s="5">
        <f ca="1">fixedcost+Table1[[#This Row],[Number of People]]*costpervariablecost</f>
        <v>7553205.0178483073</v>
      </c>
    </row>
    <row r="121" spans="11:13" x14ac:dyDescent="0.3">
      <c r="K121" s="2">
        <v>117</v>
      </c>
      <c r="L121" s="8">
        <f t="shared" ca="1" si="1"/>
        <v>816129.46685353178</v>
      </c>
      <c r="M121" s="5">
        <f ca="1">fixedcost+Table1[[#This Row],[Number of People]]*costpervariablecost</f>
        <v>7618451.9459481202</v>
      </c>
    </row>
    <row r="122" spans="11:13" x14ac:dyDescent="0.3">
      <c r="K122" s="2">
        <v>118</v>
      </c>
      <c r="L122" s="8">
        <f t="shared" ca="1" si="1"/>
        <v>411578.05625187984</v>
      </c>
      <c r="M122" s="5">
        <f ca="1">fixedcost+Table1[[#This Row],[Number of People]]*costpervariablecost</f>
        <v>6287477.8050686847</v>
      </c>
    </row>
    <row r="123" spans="11:13" x14ac:dyDescent="0.3">
      <c r="K123" s="2">
        <v>119</v>
      </c>
      <c r="L123" s="8">
        <f t="shared" ca="1" si="1"/>
        <v>562816.5446121596</v>
      </c>
      <c r="M123" s="5">
        <f ca="1">fixedcost+Table1[[#This Row],[Number of People]]*costpervariablecost</f>
        <v>6785052.4317740053</v>
      </c>
    </row>
    <row r="124" spans="11:13" x14ac:dyDescent="0.3">
      <c r="K124" s="2">
        <v>120</v>
      </c>
      <c r="L124" s="8">
        <f t="shared" ca="1" si="1"/>
        <v>757105.33130134037</v>
      </c>
      <c r="M124" s="5">
        <f ca="1">fixedcost+Table1[[#This Row],[Number of People]]*costpervariablecost</f>
        <v>7424262.5399814099</v>
      </c>
    </row>
    <row r="125" spans="11:13" x14ac:dyDescent="0.3">
      <c r="K125" s="2">
        <v>121</v>
      </c>
      <c r="L125" s="8">
        <f t="shared" ca="1" si="1"/>
        <v>470941.1768466396</v>
      </c>
      <c r="M125" s="5">
        <f ca="1">fixedcost+Table1[[#This Row],[Number of People]]*costpervariablecost</f>
        <v>6482782.4718254441</v>
      </c>
    </row>
    <row r="126" spans="11:13" x14ac:dyDescent="0.3">
      <c r="K126" s="2">
        <v>122</v>
      </c>
      <c r="L126" s="8">
        <f t="shared" ca="1" si="1"/>
        <v>747230.61931632191</v>
      </c>
      <c r="M126" s="5">
        <f ca="1">fixedcost+Table1[[#This Row],[Number of People]]*costpervariablecost</f>
        <v>7391774.7375506992</v>
      </c>
    </row>
    <row r="127" spans="11:13" x14ac:dyDescent="0.3">
      <c r="K127" s="2">
        <v>123</v>
      </c>
      <c r="L127" s="8">
        <f t="shared" ca="1" si="1"/>
        <v>489361.62798101862</v>
      </c>
      <c r="M127" s="5">
        <f ca="1">fixedcost+Table1[[#This Row],[Number of People]]*costpervariablecost</f>
        <v>6543385.7560575511</v>
      </c>
    </row>
    <row r="128" spans="11:13" x14ac:dyDescent="0.3">
      <c r="K128" s="2">
        <v>124</v>
      </c>
      <c r="L128" s="8">
        <f t="shared" ca="1" si="1"/>
        <v>766850.96193215367</v>
      </c>
      <c r="M128" s="5">
        <f ca="1">fixedcost+Table1[[#This Row],[Number of People]]*costpervariablecost</f>
        <v>7456325.6647567861</v>
      </c>
    </row>
    <row r="129" spans="11:13" x14ac:dyDescent="0.3">
      <c r="K129" s="2">
        <v>125</v>
      </c>
      <c r="L129" s="8">
        <f t="shared" ca="1" si="1"/>
        <v>466598.40184296336</v>
      </c>
      <c r="M129" s="5">
        <f ca="1">fixedcost+Table1[[#This Row],[Number of People]]*costpervariablecost</f>
        <v>6468494.7420633491</v>
      </c>
    </row>
    <row r="130" spans="11:13" x14ac:dyDescent="0.3">
      <c r="K130" s="2">
        <v>126</v>
      </c>
      <c r="L130" s="8">
        <f t="shared" ca="1" si="1"/>
        <v>985099.55842766748</v>
      </c>
      <c r="M130" s="5">
        <f ca="1">fixedcost+Table1[[#This Row],[Number of People]]*costpervariablecost</f>
        <v>8174363.547227026</v>
      </c>
    </row>
    <row r="131" spans="11:13" x14ac:dyDescent="0.3">
      <c r="K131" s="2">
        <v>127</v>
      </c>
      <c r="L131" s="8">
        <f t="shared" ca="1" si="1"/>
        <v>455471.98401477921</v>
      </c>
      <c r="M131" s="5">
        <f ca="1">fixedcost+Table1[[#This Row],[Number of People]]*costpervariablecost</f>
        <v>6431888.8274086239</v>
      </c>
    </row>
    <row r="132" spans="11:13" x14ac:dyDescent="0.3">
      <c r="K132" s="2">
        <v>128</v>
      </c>
      <c r="L132" s="8">
        <f t="shared" ca="1" si="1"/>
        <v>597339.10881240619</v>
      </c>
      <c r="M132" s="5">
        <f ca="1">fixedcost+Table1[[#This Row],[Number of People]]*costpervariablecost</f>
        <v>6898631.6679928163</v>
      </c>
    </row>
    <row r="133" spans="11:13" x14ac:dyDescent="0.3">
      <c r="K133" s="2">
        <v>129</v>
      </c>
      <c r="L133" s="8">
        <f t="shared" ref="L133:L196" ca="1" si="2">(_xlfn.NORM.INV(RAND(),numberofpeoplemean,numberofpeoplesd))</f>
        <v>875402.61006865092</v>
      </c>
      <c r="M133" s="5">
        <f ca="1">fixedcost+Table1[[#This Row],[Number of People]]*costpervariablecost</f>
        <v>7813460.587125862</v>
      </c>
    </row>
    <row r="134" spans="11:13" x14ac:dyDescent="0.3">
      <c r="K134" s="2">
        <v>130</v>
      </c>
      <c r="L134" s="8">
        <f t="shared" ca="1" si="2"/>
        <v>693897.55388821743</v>
      </c>
      <c r="M134" s="5">
        <f ca="1">fixedcost+Table1[[#This Row],[Number of People]]*costpervariablecost</f>
        <v>7216308.9522922356</v>
      </c>
    </row>
    <row r="135" spans="11:13" x14ac:dyDescent="0.3">
      <c r="K135" s="2">
        <v>131</v>
      </c>
      <c r="L135" s="8">
        <f t="shared" ca="1" si="2"/>
        <v>848045.07047131995</v>
      </c>
      <c r="M135" s="5">
        <f ca="1">fixedcost+Table1[[#This Row],[Number of People]]*costpervariablecost</f>
        <v>7723454.2818506425</v>
      </c>
    </row>
    <row r="136" spans="11:13" x14ac:dyDescent="0.3">
      <c r="K136" s="2">
        <v>132</v>
      </c>
      <c r="L136" s="8">
        <f t="shared" ca="1" si="2"/>
        <v>508286.35834826319</v>
      </c>
      <c r="M136" s="5">
        <f ca="1">fixedcost+Table1[[#This Row],[Number of People]]*costpervariablecost</f>
        <v>6605648.118965786</v>
      </c>
    </row>
    <row r="137" spans="11:13" x14ac:dyDescent="0.3">
      <c r="K137" s="2">
        <v>133</v>
      </c>
      <c r="L137" s="8">
        <f t="shared" ca="1" si="2"/>
        <v>262080.60394672741</v>
      </c>
      <c r="M137" s="5">
        <f ca="1">fixedcost+Table1[[#This Row],[Number of People]]*costpervariablecost</f>
        <v>5795631.1869847327</v>
      </c>
    </row>
    <row r="138" spans="11:13" x14ac:dyDescent="0.3">
      <c r="K138" s="2">
        <v>134</v>
      </c>
      <c r="L138" s="8">
        <f t="shared" ca="1" si="2"/>
        <v>545492.11893501552</v>
      </c>
      <c r="M138" s="5">
        <f ca="1">fixedcost+Table1[[#This Row],[Number of People]]*costpervariablecost</f>
        <v>6728055.0712962011</v>
      </c>
    </row>
    <row r="139" spans="11:13" x14ac:dyDescent="0.3">
      <c r="K139" s="2">
        <v>135</v>
      </c>
      <c r="L139" s="8">
        <f t="shared" ca="1" si="2"/>
        <v>440038.11764724122</v>
      </c>
      <c r="M139" s="5">
        <f ca="1">fixedcost+Table1[[#This Row],[Number of People]]*costpervariablecost</f>
        <v>6381111.4070594236</v>
      </c>
    </row>
    <row r="140" spans="11:13" x14ac:dyDescent="0.3">
      <c r="K140" s="2">
        <v>136</v>
      </c>
      <c r="L140" s="8">
        <f t="shared" ca="1" si="2"/>
        <v>734345.27404383512</v>
      </c>
      <c r="M140" s="5">
        <f ca="1">fixedcost+Table1[[#This Row],[Number of People]]*costpervariablecost</f>
        <v>7349381.9516042173</v>
      </c>
    </row>
    <row r="141" spans="11:13" x14ac:dyDescent="0.3">
      <c r="K141" s="2">
        <v>137</v>
      </c>
      <c r="L141" s="8">
        <f t="shared" ca="1" si="2"/>
        <v>669120.23360798671</v>
      </c>
      <c r="M141" s="5">
        <f ca="1">fixedcost+Table1[[#This Row],[Number of People]]*costpervariablecost</f>
        <v>7134791.5685702767</v>
      </c>
    </row>
    <row r="142" spans="11:13" x14ac:dyDescent="0.3">
      <c r="K142" s="2">
        <v>138</v>
      </c>
      <c r="L142" s="8">
        <f t="shared" ca="1" si="2"/>
        <v>641614.91642999998</v>
      </c>
      <c r="M142" s="5">
        <f ca="1">fixedcost+Table1[[#This Row],[Number of People]]*costpervariablecost</f>
        <v>7044299.0750546996</v>
      </c>
    </row>
    <row r="143" spans="11:13" x14ac:dyDescent="0.3">
      <c r="K143" s="2">
        <v>139</v>
      </c>
      <c r="L143" s="8">
        <f t="shared" ca="1" si="2"/>
        <v>595949.32034467743</v>
      </c>
      <c r="M143" s="5">
        <f ca="1">fixedcost+Table1[[#This Row],[Number of People]]*costpervariablecost</f>
        <v>6894059.2639339883</v>
      </c>
    </row>
    <row r="144" spans="11:13" x14ac:dyDescent="0.3">
      <c r="K144" s="2">
        <v>140</v>
      </c>
      <c r="L144" s="8">
        <f t="shared" ca="1" si="2"/>
        <v>803192.62057239155</v>
      </c>
      <c r="M144" s="5">
        <f ca="1">fixedcost+Table1[[#This Row],[Number of People]]*costpervariablecost</f>
        <v>7575889.7216831688</v>
      </c>
    </row>
    <row r="145" spans="11:13" x14ac:dyDescent="0.3">
      <c r="K145" s="2">
        <v>141</v>
      </c>
      <c r="L145" s="8">
        <f t="shared" ca="1" si="2"/>
        <v>786209.02257938799</v>
      </c>
      <c r="M145" s="5">
        <f ca="1">fixedcost+Table1[[#This Row],[Number of People]]*costpervariablecost</f>
        <v>7520013.6842861865</v>
      </c>
    </row>
    <row r="146" spans="11:13" x14ac:dyDescent="0.3">
      <c r="K146" s="2">
        <v>142</v>
      </c>
      <c r="L146" s="8">
        <f t="shared" ca="1" si="2"/>
        <v>843592.2981898759</v>
      </c>
      <c r="M146" s="5">
        <f ca="1">fixedcost+Table1[[#This Row],[Number of People]]*costpervariablecost</f>
        <v>7708804.6610446917</v>
      </c>
    </row>
    <row r="147" spans="11:13" x14ac:dyDescent="0.3">
      <c r="K147" s="2">
        <v>143</v>
      </c>
      <c r="L147" s="8">
        <f t="shared" ca="1" si="2"/>
        <v>630407.12949051277</v>
      </c>
      <c r="M147" s="5">
        <f ca="1">fixedcost+Table1[[#This Row],[Number of People]]*costpervariablecost</f>
        <v>7007425.4560237871</v>
      </c>
    </row>
    <row r="148" spans="11:13" x14ac:dyDescent="0.3">
      <c r="K148" s="2">
        <v>144</v>
      </c>
      <c r="L148" s="8">
        <f t="shared" ca="1" si="2"/>
        <v>368765.99273241265</v>
      </c>
      <c r="M148" s="5">
        <f ca="1">fixedcost+Table1[[#This Row],[Number of People]]*costpervariablecost</f>
        <v>6146626.1160896374</v>
      </c>
    </row>
    <row r="149" spans="11:13" x14ac:dyDescent="0.3">
      <c r="K149" s="2">
        <v>145</v>
      </c>
      <c r="L149" s="8">
        <f t="shared" ca="1" si="2"/>
        <v>728611.58182717662</v>
      </c>
      <c r="M149" s="5">
        <f ca="1">fixedcost+Table1[[#This Row],[Number of People]]*costpervariablecost</f>
        <v>7330518.1042114105</v>
      </c>
    </row>
    <row r="150" spans="11:13" x14ac:dyDescent="0.3">
      <c r="K150" s="2">
        <v>146</v>
      </c>
      <c r="L150" s="8">
        <f t="shared" ca="1" si="2"/>
        <v>782796.04921514005</v>
      </c>
      <c r="M150" s="5">
        <f ca="1">fixedcost+Table1[[#This Row],[Number of People]]*costpervariablecost</f>
        <v>7508785.0019178111</v>
      </c>
    </row>
    <row r="151" spans="11:13" x14ac:dyDescent="0.3">
      <c r="K151" s="2">
        <v>147</v>
      </c>
      <c r="L151" s="8">
        <f t="shared" ca="1" si="2"/>
        <v>320162.36535219121</v>
      </c>
      <c r="M151" s="5">
        <f ca="1">fixedcost+Table1[[#This Row],[Number of People]]*costpervariablecost</f>
        <v>5986720.1820087088</v>
      </c>
    </row>
    <row r="152" spans="11:13" x14ac:dyDescent="0.3">
      <c r="K152" s="2">
        <v>148</v>
      </c>
      <c r="L152" s="8">
        <f t="shared" ca="1" si="2"/>
        <v>717338.50220764312</v>
      </c>
      <c r="M152" s="5">
        <f ca="1">fixedcost+Table1[[#This Row],[Number of People]]*costpervariablecost</f>
        <v>7293429.6722631454</v>
      </c>
    </row>
    <row r="153" spans="11:13" x14ac:dyDescent="0.3">
      <c r="K153" s="2">
        <v>149</v>
      </c>
      <c r="L153" s="8">
        <f t="shared" ca="1" si="2"/>
        <v>495274.7587430873</v>
      </c>
      <c r="M153" s="5">
        <f ca="1">fixedcost+Table1[[#This Row],[Number of People]]*costpervariablecost</f>
        <v>6562839.9562647576</v>
      </c>
    </row>
    <row r="154" spans="11:13" x14ac:dyDescent="0.3">
      <c r="K154" s="2">
        <v>150</v>
      </c>
      <c r="L154" s="8">
        <f t="shared" ca="1" si="2"/>
        <v>199793.39250975096</v>
      </c>
      <c r="M154" s="5">
        <f ca="1">fixedcost+Table1[[#This Row],[Number of People]]*costpervariablecost</f>
        <v>5590706.2613570802</v>
      </c>
    </row>
    <row r="155" spans="11:13" x14ac:dyDescent="0.3">
      <c r="K155" s="2">
        <v>151</v>
      </c>
      <c r="L155" s="8">
        <f t="shared" ca="1" si="2"/>
        <v>578845.01475585182</v>
      </c>
      <c r="M155" s="5">
        <f ca="1">fixedcost+Table1[[#This Row],[Number of People]]*costpervariablecost</f>
        <v>6837786.0985467527</v>
      </c>
    </row>
    <row r="156" spans="11:13" x14ac:dyDescent="0.3">
      <c r="K156" s="2">
        <v>152</v>
      </c>
      <c r="L156" s="8">
        <f t="shared" ca="1" si="2"/>
        <v>555333.38914525544</v>
      </c>
      <c r="M156" s="5">
        <f ca="1">fixedcost+Table1[[#This Row],[Number of People]]*costpervariablecost</f>
        <v>6760432.8502878901</v>
      </c>
    </row>
    <row r="157" spans="11:13" x14ac:dyDescent="0.3">
      <c r="K157" s="2">
        <v>153</v>
      </c>
      <c r="L157" s="8">
        <f t="shared" ca="1" si="2"/>
        <v>491537.16181949328</v>
      </c>
      <c r="M157" s="5">
        <f ca="1">fixedcost+Table1[[#This Row],[Number of People]]*costpervariablecost</f>
        <v>6550543.262386133</v>
      </c>
    </row>
    <row r="158" spans="11:13" x14ac:dyDescent="0.3">
      <c r="K158" s="2">
        <v>154</v>
      </c>
      <c r="L158" s="8">
        <f t="shared" ca="1" si="2"/>
        <v>532117.39792876225</v>
      </c>
      <c r="M158" s="5">
        <f ca="1">fixedcost+Table1[[#This Row],[Number of People]]*costpervariablecost</f>
        <v>6684052.2391856275</v>
      </c>
    </row>
    <row r="159" spans="11:13" x14ac:dyDescent="0.3">
      <c r="K159" s="2">
        <v>155</v>
      </c>
      <c r="L159" s="8">
        <f t="shared" ca="1" si="2"/>
        <v>366349.62306329561</v>
      </c>
      <c r="M159" s="5">
        <f ca="1">fixedcost+Table1[[#This Row],[Number of People]]*costpervariablecost</f>
        <v>6138676.2598782424</v>
      </c>
    </row>
    <row r="160" spans="11:13" x14ac:dyDescent="0.3">
      <c r="K160" s="2">
        <v>156</v>
      </c>
      <c r="L160" s="8">
        <f t="shared" ca="1" si="2"/>
        <v>491379.05727696203</v>
      </c>
      <c r="M160" s="5">
        <f ca="1">fixedcost+Table1[[#This Row],[Number of People]]*costpervariablecost</f>
        <v>6550023.098441205</v>
      </c>
    </row>
    <row r="161" spans="11:13" x14ac:dyDescent="0.3">
      <c r="K161" s="2">
        <v>157</v>
      </c>
      <c r="L161" s="8">
        <f t="shared" ca="1" si="2"/>
        <v>884229.05367815308</v>
      </c>
      <c r="M161" s="5">
        <f ca="1">fixedcost+Table1[[#This Row],[Number of People]]*costpervariablecost</f>
        <v>7842499.5866011232</v>
      </c>
    </row>
    <row r="162" spans="11:13" x14ac:dyDescent="0.3">
      <c r="K162" s="2">
        <v>158</v>
      </c>
      <c r="L162" s="8">
        <f t="shared" ca="1" si="2"/>
        <v>411105.5469090984</v>
      </c>
      <c r="M162" s="5">
        <f ca="1">fixedcost+Table1[[#This Row],[Number of People]]*costpervariablecost</f>
        <v>6285923.2493309341</v>
      </c>
    </row>
    <row r="163" spans="11:13" x14ac:dyDescent="0.3">
      <c r="K163" s="2">
        <v>159</v>
      </c>
      <c r="L163" s="8">
        <f t="shared" ca="1" si="2"/>
        <v>652169.18077061523</v>
      </c>
      <c r="M163" s="5">
        <f ca="1">fixedcost+Table1[[#This Row],[Number of People]]*costpervariablecost</f>
        <v>7079022.6047353242</v>
      </c>
    </row>
    <row r="164" spans="11:13" x14ac:dyDescent="0.3">
      <c r="K164" s="2">
        <v>160</v>
      </c>
      <c r="L164" s="8">
        <f t="shared" ca="1" si="2"/>
        <v>590868.1790916028</v>
      </c>
      <c r="M164" s="5">
        <f ca="1">fixedcost+Table1[[#This Row],[Number of People]]*costpervariablecost</f>
        <v>6877342.3092113733</v>
      </c>
    </row>
    <row r="165" spans="11:13" x14ac:dyDescent="0.3">
      <c r="K165" s="2">
        <v>161</v>
      </c>
      <c r="L165" s="8">
        <f t="shared" ca="1" si="2"/>
        <v>344960.64372456499</v>
      </c>
      <c r="M165" s="5">
        <f ca="1">fixedcost+Table1[[#This Row],[Number of People]]*costpervariablecost</f>
        <v>6068306.5178538188</v>
      </c>
    </row>
    <row r="166" spans="11:13" x14ac:dyDescent="0.3">
      <c r="K166" s="2">
        <v>162</v>
      </c>
      <c r="L166" s="8">
        <f t="shared" ca="1" si="2"/>
        <v>634984.97794654639</v>
      </c>
      <c r="M166" s="5">
        <f ca="1">fixedcost+Table1[[#This Row],[Number of People]]*costpervariablecost</f>
        <v>7022486.577444138</v>
      </c>
    </row>
    <row r="167" spans="11:13" x14ac:dyDescent="0.3">
      <c r="K167" s="2">
        <v>163</v>
      </c>
      <c r="L167" s="8">
        <f t="shared" ca="1" si="2"/>
        <v>496093.71698323358</v>
      </c>
      <c r="M167" s="5">
        <f ca="1">fixedcost+Table1[[#This Row],[Number of People]]*costpervariablecost</f>
        <v>6565534.3288748385</v>
      </c>
    </row>
    <row r="168" spans="11:13" x14ac:dyDescent="0.3">
      <c r="K168" s="2">
        <v>164</v>
      </c>
      <c r="L168" s="8">
        <f t="shared" ca="1" si="2"/>
        <v>731927.18997214851</v>
      </c>
      <c r="M168" s="5">
        <f ca="1">fixedcost+Table1[[#This Row],[Number of People]]*costpervariablecost</f>
        <v>7341426.4550083689</v>
      </c>
    </row>
    <row r="169" spans="11:13" x14ac:dyDescent="0.3">
      <c r="K169" s="2">
        <v>165</v>
      </c>
      <c r="L169" s="8">
        <f t="shared" ca="1" si="2"/>
        <v>722068.24094627704</v>
      </c>
      <c r="M169" s="5">
        <f ca="1">fixedcost+Table1[[#This Row],[Number of People]]*costpervariablecost</f>
        <v>7308990.5127132516</v>
      </c>
    </row>
    <row r="170" spans="11:13" x14ac:dyDescent="0.3">
      <c r="K170" s="2">
        <v>166</v>
      </c>
      <c r="L170" s="8">
        <f t="shared" ca="1" si="2"/>
        <v>488673.86351327482</v>
      </c>
      <c r="M170" s="5">
        <f ca="1">fixedcost+Table1[[#This Row],[Number of People]]*costpervariablecost</f>
        <v>6541123.0109586744</v>
      </c>
    </row>
    <row r="171" spans="11:13" x14ac:dyDescent="0.3">
      <c r="K171" s="2">
        <v>167</v>
      </c>
      <c r="L171" s="8">
        <f t="shared" ca="1" si="2"/>
        <v>747688.7701159718</v>
      </c>
      <c r="M171" s="5">
        <f ca="1">fixedcost+Table1[[#This Row],[Number of People]]*costpervariablecost</f>
        <v>7393282.0536815468</v>
      </c>
    </row>
    <row r="172" spans="11:13" x14ac:dyDescent="0.3">
      <c r="K172" s="2">
        <v>168</v>
      </c>
      <c r="L172" s="8">
        <f t="shared" ca="1" si="2"/>
        <v>535733.59486795834</v>
      </c>
      <c r="M172" s="5">
        <f ca="1">fixedcost+Table1[[#This Row],[Number of People]]*costpervariablecost</f>
        <v>6695949.5271155834</v>
      </c>
    </row>
    <row r="173" spans="11:13" x14ac:dyDescent="0.3">
      <c r="K173" s="2">
        <v>169</v>
      </c>
      <c r="L173" s="8">
        <f t="shared" ca="1" si="2"/>
        <v>524590.66696323443</v>
      </c>
      <c r="M173" s="5">
        <f ca="1">fixedcost+Table1[[#This Row],[Number of People]]*costpervariablecost</f>
        <v>6659289.2943090415</v>
      </c>
    </row>
    <row r="174" spans="11:13" x14ac:dyDescent="0.3">
      <c r="K174" s="2">
        <v>170</v>
      </c>
      <c r="L174" s="8">
        <f t="shared" ca="1" si="2"/>
        <v>704071.95293279842</v>
      </c>
      <c r="M174" s="5">
        <f ca="1">fixedcost+Table1[[#This Row],[Number of People]]*costpervariablecost</f>
        <v>7249782.7251489069</v>
      </c>
    </row>
    <row r="175" spans="11:13" x14ac:dyDescent="0.3">
      <c r="K175" s="2">
        <v>171</v>
      </c>
      <c r="L175" s="8">
        <f t="shared" ca="1" si="2"/>
        <v>766999.29534144828</v>
      </c>
      <c r="M175" s="5">
        <f ca="1">fixedcost+Table1[[#This Row],[Number of People]]*costpervariablecost</f>
        <v>7456813.6816733647</v>
      </c>
    </row>
    <row r="176" spans="11:13" x14ac:dyDescent="0.3">
      <c r="K176" s="2">
        <v>172</v>
      </c>
      <c r="L176" s="8">
        <f t="shared" ca="1" si="2"/>
        <v>500635.03760042274</v>
      </c>
      <c r="M176" s="5">
        <f ca="1">fixedcost+Table1[[#This Row],[Number of People]]*costpervariablecost</f>
        <v>6580475.2737053912</v>
      </c>
    </row>
    <row r="177" spans="11:13" x14ac:dyDescent="0.3">
      <c r="K177" s="2">
        <v>173</v>
      </c>
      <c r="L177" s="8">
        <f t="shared" ca="1" si="2"/>
        <v>705467.29746393044</v>
      </c>
      <c r="M177" s="5">
        <f ca="1">fixedcost+Table1[[#This Row],[Number of People]]*costpervariablecost</f>
        <v>7254373.4086563308</v>
      </c>
    </row>
    <row r="178" spans="11:13" x14ac:dyDescent="0.3">
      <c r="K178" s="2">
        <v>174</v>
      </c>
      <c r="L178" s="8">
        <f t="shared" ca="1" si="2"/>
        <v>699231.05978020211</v>
      </c>
      <c r="M178" s="5">
        <f ca="1">fixedcost+Table1[[#This Row],[Number of People]]*costpervariablecost</f>
        <v>7233856.1866768654</v>
      </c>
    </row>
    <row r="179" spans="11:13" x14ac:dyDescent="0.3">
      <c r="K179" s="2">
        <v>175</v>
      </c>
      <c r="L179" s="8">
        <f t="shared" ca="1" si="2"/>
        <v>407442.68375805177</v>
      </c>
      <c r="M179" s="5">
        <f ca="1">fixedcost+Table1[[#This Row],[Number of People]]*costpervariablecost</f>
        <v>6273872.4295639899</v>
      </c>
    </row>
    <row r="180" spans="11:13" x14ac:dyDescent="0.3">
      <c r="K180" s="2">
        <v>176</v>
      </c>
      <c r="L180" s="8">
        <f t="shared" ca="1" si="2"/>
        <v>395742.02024691622</v>
      </c>
      <c r="M180" s="5">
        <f ca="1">fixedcost+Table1[[#This Row],[Number of People]]*costpervariablecost</f>
        <v>6235377.2466123542</v>
      </c>
    </row>
    <row r="181" spans="11:13" x14ac:dyDescent="0.3">
      <c r="K181" s="2">
        <v>177</v>
      </c>
      <c r="L181" s="8">
        <f t="shared" ca="1" si="2"/>
        <v>1209296.1944047476</v>
      </c>
      <c r="M181" s="5">
        <f ca="1">fixedcost+Table1[[#This Row],[Number of People]]*costpervariablecost</f>
        <v>8911970.4795916192</v>
      </c>
    </row>
    <row r="182" spans="11:13" x14ac:dyDescent="0.3">
      <c r="K182" s="2">
        <v>178</v>
      </c>
      <c r="L182" s="8">
        <f t="shared" ca="1" si="2"/>
        <v>490948.76901239075</v>
      </c>
      <c r="M182" s="5">
        <f ca="1">fixedcost+Table1[[#This Row],[Number of People]]*costpervariablecost</f>
        <v>6548607.4500507656</v>
      </c>
    </row>
    <row r="183" spans="11:13" x14ac:dyDescent="0.3">
      <c r="K183" s="2">
        <v>179</v>
      </c>
      <c r="L183" s="8">
        <f t="shared" ca="1" si="2"/>
        <v>692699.03836385172</v>
      </c>
      <c r="M183" s="5">
        <f ca="1">fixedcost+Table1[[#This Row],[Number of People]]*costpervariablecost</f>
        <v>7212365.8362170719</v>
      </c>
    </row>
    <row r="184" spans="11:13" x14ac:dyDescent="0.3">
      <c r="K184" s="2">
        <v>180</v>
      </c>
      <c r="L184" s="8">
        <f t="shared" ca="1" si="2"/>
        <v>753801.01817774982</v>
      </c>
      <c r="M184" s="5">
        <f ca="1">fixedcost+Table1[[#This Row],[Number of People]]*costpervariablecost</f>
        <v>7413391.3498047963</v>
      </c>
    </row>
    <row r="185" spans="11:13" x14ac:dyDescent="0.3">
      <c r="K185" s="2">
        <v>181</v>
      </c>
      <c r="L185" s="8">
        <f t="shared" ca="1" si="2"/>
        <v>722887.68084913935</v>
      </c>
      <c r="M185" s="5">
        <f ca="1">fixedcost+Table1[[#This Row],[Number of People]]*costpervariablecost</f>
        <v>7311686.4699936686</v>
      </c>
    </row>
    <row r="186" spans="11:13" x14ac:dyDescent="0.3">
      <c r="K186" s="2">
        <v>182</v>
      </c>
      <c r="L186" s="8">
        <f t="shared" ca="1" si="2"/>
        <v>470094.4040599782</v>
      </c>
      <c r="M186" s="5">
        <f ca="1">fixedcost+Table1[[#This Row],[Number of People]]*costpervariablecost</f>
        <v>6479996.5893573286</v>
      </c>
    </row>
    <row r="187" spans="11:13" x14ac:dyDescent="0.3">
      <c r="K187" s="2">
        <v>183</v>
      </c>
      <c r="L187" s="8">
        <f t="shared" ca="1" si="2"/>
        <v>762531.03729274007</v>
      </c>
      <c r="M187" s="5">
        <f ca="1">fixedcost+Table1[[#This Row],[Number of People]]*costpervariablecost</f>
        <v>7442113.1126931142</v>
      </c>
    </row>
    <row r="188" spans="11:13" x14ac:dyDescent="0.3">
      <c r="K188" s="2">
        <v>184</v>
      </c>
      <c r="L188" s="8">
        <f t="shared" ca="1" si="2"/>
        <v>674568.04843515437</v>
      </c>
      <c r="M188" s="5">
        <f ca="1">fixedcost+Table1[[#This Row],[Number of People]]*costpervariablecost</f>
        <v>7152714.8793516578</v>
      </c>
    </row>
    <row r="189" spans="11:13" x14ac:dyDescent="0.3">
      <c r="K189" s="2">
        <v>185</v>
      </c>
      <c r="L189" s="8">
        <f t="shared" ca="1" si="2"/>
        <v>712706.52682223299</v>
      </c>
      <c r="M189" s="5">
        <f ca="1">fixedcost+Table1[[#This Row],[Number of People]]*costpervariablecost</f>
        <v>7278190.4732451467</v>
      </c>
    </row>
    <row r="190" spans="11:13" x14ac:dyDescent="0.3">
      <c r="K190" s="2">
        <v>186</v>
      </c>
      <c r="L190" s="8">
        <f t="shared" ca="1" si="2"/>
        <v>619766.25441010366</v>
      </c>
      <c r="M190" s="5">
        <f ca="1">fixedcost+Table1[[#This Row],[Number of People]]*costpervariablecost</f>
        <v>6972416.9770092405</v>
      </c>
    </row>
    <row r="191" spans="11:13" x14ac:dyDescent="0.3">
      <c r="K191" s="2">
        <v>187</v>
      </c>
      <c r="L191" s="8">
        <f t="shared" ca="1" si="2"/>
        <v>767708.93898004573</v>
      </c>
      <c r="M191" s="5">
        <f ca="1">fixedcost+Table1[[#This Row],[Number of People]]*costpervariablecost</f>
        <v>7459148.4092443511</v>
      </c>
    </row>
    <row r="192" spans="11:13" x14ac:dyDescent="0.3">
      <c r="K192" s="2">
        <v>188</v>
      </c>
      <c r="L192" s="8">
        <f t="shared" ca="1" si="2"/>
        <v>516444.79067774484</v>
      </c>
      <c r="M192" s="5">
        <f ca="1">fixedcost+Table1[[#This Row],[Number of People]]*costpervariablecost</f>
        <v>6632489.3613297809</v>
      </c>
    </row>
    <row r="193" spans="11:13" x14ac:dyDescent="0.3">
      <c r="K193" s="2">
        <v>189</v>
      </c>
      <c r="L193" s="8">
        <f t="shared" ca="1" si="2"/>
        <v>285971.32138029626</v>
      </c>
      <c r="M193" s="5">
        <f ca="1">fixedcost+Table1[[#This Row],[Number of People]]*costpervariablecost</f>
        <v>5874231.647341175</v>
      </c>
    </row>
    <row r="194" spans="11:13" x14ac:dyDescent="0.3">
      <c r="K194" s="2">
        <v>190</v>
      </c>
      <c r="L194" s="8">
        <f t="shared" ca="1" si="2"/>
        <v>313828.42779028293</v>
      </c>
      <c r="M194" s="5">
        <f ca="1">fixedcost+Table1[[#This Row],[Number of People]]*costpervariablecost</f>
        <v>5965881.5274300305</v>
      </c>
    </row>
    <row r="195" spans="11:13" x14ac:dyDescent="0.3">
      <c r="K195" s="2">
        <v>191</v>
      </c>
      <c r="L195" s="8">
        <f t="shared" ca="1" si="2"/>
        <v>1101422.304711211</v>
      </c>
      <c r="M195" s="5">
        <f ca="1">fixedcost+Table1[[#This Row],[Number of People]]*costpervariablecost</f>
        <v>8557065.3824998848</v>
      </c>
    </row>
    <row r="196" spans="11:13" x14ac:dyDescent="0.3">
      <c r="K196" s="2">
        <v>192</v>
      </c>
      <c r="L196" s="8">
        <f t="shared" ca="1" si="2"/>
        <v>822499.54528080812</v>
      </c>
      <c r="M196" s="5">
        <f ca="1">fixedcost+Table1[[#This Row],[Number of People]]*costpervariablecost</f>
        <v>7639409.5039738584</v>
      </c>
    </row>
    <row r="197" spans="11:13" x14ac:dyDescent="0.3">
      <c r="K197" s="2">
        <v>193</v>
      </c>
      <c r="L197" s="8">
        <f t="shared" ref="L197:L260" ca="1" si="3">(_xlfn.NORM.INV(RAND(),numberofpeoplemean,numberofpeoplesd))</f>
        <v>654691.51833995187</v>
      </c>
      <c r="M197" s="5">
        <f ca="1">fixedcost+Table1[[#This Row],[Number of People]]*costpervariablecost</f>
        <v>7087321.0953384414</v>
      </c>
    </row>
    <row r="198" spans="11:13" x14ac:dyDescent="0.3">
      <c r="K198" s="2">
        <v>194</v>
      </c>
      <c r="L198" s="8">
        <f t="shared" ca="1" si="3"/>
        <v>543997.88704610663</v>
      </c>
      <c r="M198" s="5">
        <f ca="1">fixedcost+Table1[[#This Row],[Number of People]]*costpervariablecost</f>
        <v>6723139.0483816909</v>
      </c>
    </row>
    <row r="199" spans="11:13" x14ac:dyDescent="0.3">
      <c r="K199" s="2">
        <v>195</v>
      </c>
      <c r="L199" s="8">
        <f t="shared" ca="1" si="3"/>
        <v>331607.16936818318</v>
      </c>
      <c r="M199" s="5">
        <f ca="1">fixedcost+Table1[[#This Row],[Number of People]]*costpervariablecost</f>
        <v>6024373.5872213226</v>
      </c>
    </row>
    <row r="200" spans="11:13" x14ac:dyDescent="0.3">
      <c r="K200" s="2">
        <v>196</v>
      </c>
      <c r="L200" s="8">
        <f t="shared" ca="1" si="3"/>
        <v>533411.51213165186</v>
      </c>
      <c r="M200" s="5">
        <f ca="1">fixedcost+Table1[[#This Row],[Number of People]]*costpervariablecost</f>
        <v>6688309.8749131346</v>
      </c>
    </row>
    <row r="201" spans="11:13" x14ac:dyDescent="0.3">
      <c r="K201" s="2">
        <v>197</v>
      </c>
      <c r="L201" s="8">
        <f t="shared" ca="1" si="3"/>
        <v>989263.73511272785</v>
      </c>
      <c r="M201" s="5">
        <f ca="1">fixedcost+Table1[[#This Row],[Number of People]]*costpervariablecost</f>
        <v>8188063.6885208748</v>
      </c>
    </row>
    <row r="202" spans="11:13" x14ac:dyDescent="0.3">
      <c r="K202" s="2">
        <v>198</v>
      </c>
      <c r="L202" s="8">
        <f t="shared" ca="1" si="3"/>
        <v>748429.21434524958</v>
      </c>
      <c r="M202" s="5">
        <f ca="1">fixedcost+Table1[[#This Row],[Number of People]]*costpervariablecost</f>
        <v>7395718.1151958713</v>
      </c>
    </row>
    <row r="203" spans="11:13" x14ac:dyDescent="0.3">
      <c r="K203" s="2">
        <v>199</v>
      </c>
      <c r="L203" s="8">
        <f t="shared" ca="1" si="3"/>
        <v>371674.83352142922</v>
      </c>
      <c r="M203" s="5">
        <f ca="1">fixedcost+Table1[[#This Row],[Number of People]]*costpervariablecost</f>
        <v>6156196.2022855021</v>
      </c>
    </row>
    <row r="204" spans="11:13" x14ac:dyDescent="0.3">
      <c r="K204" s="2">
        <v>200</v>
      </c>
      <c r="L204" s="8">
        <f t="shared" ca="1" si="3"/>
        <v>690333.8611419542</v>
      </c>
      <c r="M204" s="5">
        <f ca="1">fixedcost+Table1[[#This Row],[Number of People]]*costpervariablecost</f>
        <v>7204584.4031570293</v>
      </c>
    </row>
    <row r="205" spans="11:13" x14ac:dyDescent="0.3">
      <c r="K205" s="2">
        <v>201</v>
      </c>
      <c r="L205" s="8">
        <f t="shared" ca="1" si="3"/>
        <v>629904.87383036362</v>
      </c>
      <c r="M205" s="5">
        <f ca="1">fixedcost+Table1[[#This Row],[Number of People]]*costpervariablecost</f>
        <v>7005773.0349018965</v>
      </c>
    </row>
    <row r="206" spans="11:13" x14ac:dyDescent="0.3">
      <c r="K206" s="2">
        <v>202</v>
      </c>
      <c r="L206" s="8">
        <f t="shared" ca="1" si="3"/>
        <v>477176.0052325686</v>
      </c>
      <c r="M206" s="5">
        <f ca="1">fixedcost+Table1[[#This Row],[Number of People]]*costpervariablecost</f>
        <v>6503295.0572151504</v>
      </c>
    </row>
    <row r="207" spans="11:13" x14ac:dyDescent="0.3">
      <c r="K207" s="2">
        <v>203</v>
      </c>
      <c r="L207" s="8">
        <f t="shared" ca="1" si="3"/>
        <v>657244.78510108369</v>
      </c>
      <c r="M207" s="5">
        <f ca="1">fixedcost+Table1[[#This Row],[Number of People]]*costpervariablecost</f>
        <v>7095721.342982566</v>
      </c>
    </row>
    <row r="208" spans="11:13" x14ac:dyDescent="0.3">
      <c r="K208" s="2">
        <v>204</v>
      </c>
      <c r="L208" s="8">
        <f t="shared" ca="1" si="3"/>
        <v>467533.56626655243</v>
      </c>
      <c r="M208" s="5">
        <f ca="1">fixedcost+Table1[[#This Row],[Number of People]]*costpervariablecost</f>
        <v>6471571.4330169577</v>
      </c>
    </row>
    <row r="209" spans="11:13" x14ac:dyDescent="0.3">
      <c r="K209" s="2">
        <v>205</v>
      </c>
      <c r="L209" s="8">
        <f t="shared" ca="1" si="3"/>
        <v>854744.36525346921</v>
      </c>
      <c r="M209" s="5">
        <f ca="1">fixedcost+Table1[[#This Row],[Number of People]]*costpervariablecost</f>
        <v>7745494.9616839141</v>
      </c>
    </row>
    <row r="210" spans="11:13" x14ac:dyDescent="0.3">
      <c r="K210" s="2">
        <v>206</v>
      </c>
      <c r="L210" s="8">
        <f t="shared" ca="1" si="3"/>
        <v>797235.07699206402</v>
      </c>
      <c r="M210" s="5">
        <f ca="1">fixedcost+Table1[[#This Row],[Number of People]]*costpervariablecost</f>
        <v>7556289.4033038905</v>
      </c>
    </row>
    <row r="211" spans="11:13" x14ac:dyDescent="0.3">
      <c r="K211" s="2">
        <v>207</v>
      </c>
      <c r="L211" s="8">
        <f t="shared" ca="1" si="3"/>
        <v>351145.85938023782</v>
      </c>
      <c r="M211" s="5">
        <f ca="1">fixedcost+Table1[[#This Row],[Number of People]]*costpervariablecost</f>
        <v>6088655.8773609828</v>
      </c>
    </row>
    <row r="212" spans="11:13" x14ac:dyDescent="0.3">
      <c r="K212" s="2">
        <v>208</v>
      </c>
      <c r="L212" s="8">
        <f t="shared" ca="1" si="3"/>
        <v>796002.94871827436</v>
      </c>
      <c r="M212" s="5">
        <f ca="1">fixedcost+Table1[[#This Row],[Number of People]]*costpervariablecost</f>
        <v>7552235.7012831233</v>
      </c>
    </row>
    <row r="213" spans="11:13" x14ac:dyDescent="0.3">
      <c r="K213" s="2">
        <v>209</v>
      </c>
      <c r="L213" s="8">
        <f t="shared" ca="1" si="3"/>
        <v>498167.29763109639</v>
      </c>
      <c r="M213" s="5">
        <f ca="1">fixedcost+Table1[[#This Row],[Number of People]]*costpervariablecost</f>
        <v>6572356.4092063066</v>
      </c>
    </row>
    <row r="214" spans="11:13" x14ac:dyDescent="0.3">
      <c r="K214" s="2">
        <v>210</v>
      </c>
      <c r="L214" s="8">
        <f t="shared" ca="1" si="3"/>
        <v>658498.71954985242</v>
      </c>
      <c r="M214" s="5">
        <f ca="1">fixedcost+Table1[[#This Row],[Number of People]]*costpervariablecost</f>
        <v>7099846.7873190138</v>
      </c>
    </row>
    <row r="215" spans="11:13" x14ac:dyDescent="0.3">
      <c r="K215" s="2">
        <v>211</v>
      </c>
      <c r="L215" s="8">
        <f t="shared" ca="1" si="3"/>
        <v>495209.62779375527</v>
      </c>
      <c r="M215" s="5">
        <f ca="1">fixedcost+Table1[[#This Row],[Number of People]]*costpervariablecost</f>
        <v>6562625.6754414551</v>
      </c>
    </row>
    <row r="216" spans="11:13" x14ac:dyDescent="0.3">
      <c r="K216" s="2">
        <v>212</v>
      </c>
      <c r="L216" s="8">
        <f t="shared" ca="1" si="3"/>
        <v>636790.69168648124</v>
      </c>
      <c r="M216" s="5">
        <f ca="1">fixedcost+Table1[[#This Row],[Number of People]]*costpervariablecost</f>
        <v>7028427.3756485227</v>
      </c>
    </row>
    <row r="217" spans="11:13" x14ac:dyDescent="0.3">
      <c r="K217" s="2">
        <v>213</v>
      </c>
      <c r="L217" s="8">
        <f t="shared" ca="1" si="3"/>
        <v>528464.16027275426</v>
      </c>
      <c r="M217" s="5">
        <f ca="1">fixedcost+Table1[[#This Row],[Number of People]]*costpervariablecost</f>
        <v>6672033.0872973613</v>
      </c>
    </row>
    <row r="218" spans="11:13" x14ac:dyDescent="0.3">
      <c r="K218" s="2">
        <v>214</v>
      </c>
      <c r="L218" s="8">
        <f t="shared" ca="1" si="3"/>
        <v>690716.59875138197</v>
      </c>
      <c r="M218" s="5">
        <f ca="1">fixedcost+Table1[[#This Row],[Number of People]]*costpervariablecost</f>
        <v>7205843.6098920461</v>
      </c>
    </row>
    <row r="219" spans="11:13" x14ac:dyDescent="0.3">
      <c r="K219" s="2">
        <v>215</v>
      </c>
      <c r="L219" s="8">
        <f t="shared" ca="1" si="3"/>
        <v>486500.81637017679</v>
      </c>
      <c r="M219" s="5">
        <f ca="1">fixedcost+Table1[[#This Row],[Number of People]]*costpervariablecost</f>
        <v>6533973.6858578818</v>
      </c>
    </row>
    <row r="220" spans="11:13" x14ac:dyDescent="0.3">
      <c r="K220" s="2">
        <v>216</v>
      </c>
      <c r="L220" s="8">
        <f t="shared" ca="1" si="3"/>
        <v>230719.1676651006</v>
      </c>
      <c r="M220" s="5">
        <f ca="1">fixedcost+Table1[[#This Row],[Number of People]]*costpervariablecost</f>
        <v>5692452.0616181809</v>
      </c>
    </row>
    <row r="221" spans="11:13" x14ac:dyDescent="0.3">
      <c r="K221" s="2">
        <v>217</v>
      </c>
      <c r="L221" s="8">
        <f t="shared" ca="1" si="3"/>
        <v>556792.20400048082</v>
      </c>
      <c r="M221" s="5">
        <f ca="1">fixedcost+Table1[[#This Row],[Number of People]]*costpervariablecost</f>
        <v>6765232.3511615824</v>
      </c>
    </row>
    <row r="222" spans="11:13" x14ac:dyDescent="0.3">
      <c r="K222" s="2">
        <v>218</v>
      </c>
      <c r="L222" s="8">
        <f t="shared" ca="1" si="3"/>
        <v>970259.91479846544</v>
      </c>
      <c r="M222" s="5">
        <f ca="1">fixedcost+Table1[[#This Row],[Number of People]]*costpervariablecost</f>
        <v>8125541.1196869519</v>
      </c>
    </row>
    <row r="223" spans="11:13" x14ac:dyDescent="0.3">
      <c r="K223" s="2">
        <v>219</v>
      </c>
      <c r="L223" s="8">
        <f t="shared" ca="1" si="3"/>
        <v>409933.48719441722</v>
      </c>
      <c r="M223" s="5">
        <f ca="1">fixedcost+Table1[[#This Row],[Number of People]]*costpervariablecost</f>
        <v>6282067.172869633</v>
      </c>
    </row>
    <row r="224" spans="11:13" x14ac:dyDescent="0.3">
      <c r="K224" s="2">
        <v>220</v>
      </c>
      <c r="L224" s="8">
        <f t="shared" ca="1" si="3"/>
        <v>856357.29382433009</v>
      </c>
      <c r="M224" s="5">
        <f ca="1">fixedcost+Table1[[#This Row],[Number of People]]*costpervariablecost</f>
        <v>7750801.496682046</v>
      </c>
    </row>
    <row r="225" spans="11:13" x14ac:dyDescent="0.3">
      <c r="K225" s="2">
        <v>221</v>
      </c>
      <c r="L225" s="8">
        <f t="shared" ca="1" si="3"/>
        <v>577569.22829973628</v>
      </c>
      <c r="M225" s="5">
        <f ca="1">fixedcost+Table1[[#This Row],[Number of People]]*costpervariablecost</f>
        <v>6833588.7611061325</v>
      </c>
    </row>
    <row r="226" spans="11:13" x14ac:dyDescent="0.3">
      <c r="K226" s="2">
        <v>222</v>
      </c>
      <c r="L226" s="8">
        <f t="shared" ca="1" si="3"/>
        <v>895282.53072921489</v>
      </c>
      <c r="M226" s="5">
        <f ca="1">fixedcost+Table1[[#This Row],[Number of People]]*costpervariablecost</f>
        <v>7878865.5260991175</v>
      </c>
    </row>
    <row r="227" spans="11:13" x14ac:dyDescent="0.3">
      <c r="K227" s="2">
        <v>223</v>
      </c>
      <c r="L227" s="8">
        <f t="shared" ca="1" si="3"/>
        <v>772574.15956167353</v>
      </c>
      <c r="M227" s="5">
        <f ca="1">fixedcost+Table1[[#This Row],[Number of People]]*costpervariablecost</f>
        <v>7475154.9849579055</v>
      </c>
    </row>
    <row r="228" spans="11:13" x14ac:dyDescent="0.3">
      <c r="K228" s="2">
        <v>224</v>
      </c>
      <c r="L228" s="8">
        <f t="shared" ca="1" si="3"/>
        <v>744490.38279972528</v>
      </c>
      <c r="M228" s="5">
        <f ca="1">fixedcost+Table1[[#This Row],[Number of People]]*costpervariablecost</f>
        <v>7382759.3594110962</v>
      </c>
    </row>
    <row r="229" spans="11:13" x14ac:dyDescent="0.3">
      <c r="K229" s="2">
        <v>225</v>
      </c>
      <c r="L229" s="8">
        <f t="shared" ca="1" si="3"/>
        <v>548923.10183452629</v>
      </c>
      <c r="M229" s="5">
        <f ca="1">fixedcost+Table1[[#This Row],[Number of People]]*costpervariablecost</f>
        <v>6739343.0050355913</v>
      </c>
    </row>
    <row r="230" spans="11:13" x14ac:dyDescent="0.3">
      <c r="K230" s="2">
        <v>226</v>
      </c>
      <c r="L230" s="8">
        <f t="shared" ca="1" si="3"/>
        <v>477188.06023494649</v>
      </c>
      <c r="M230" s="5">
        <f ca="1">fixedcost+Table1[[#This Row],[Number of People]]*costpervariablecost</f>
        <v>6503334.718172974</v>
      </c>
    </row>
    <row r="231" spans="11:13" x14ac:dyDescent="0.3">
      <c r="K231" s="2">
        <v>227</v>
      </c>
      <c r="L231" s="8">
        <f t="shared" ca="1" si="3"/>
        <v>682463.27077402442</v>
      </c>
      <c r="M231" s="5">
        <f ca="1">fixedcost+Table1[[#This Row],[Number of People]]*costpervariablecost</f>
        <v>7178690.1608465407</v>
      </c>
    </row>
    <row r="232" spans="11:13" x14ac:dyDescent="0.3">
      <c r="K232" s="2">
        <v>228</v>
      </c>
      <c r="L232" s="8">
        <f t="shared" ca="1" si="3"/>
        <v>709093.56386638607</v>
      </c>
      <c r="M232" s="5">
        <f ca="1">fixedcost+Table1[[#This Row],[Number of People]]*costpervariablecost</f>
        <v>7266303.82512041</v>
      </c>
    </row>
    <row r="233" spans="11:13" x14ac:dyDescent="0.3">
      <c r="K233" s="2">
        <v>229</v>
      </c>
      <c r="L233" s="8">
        <f t="shared" ca="1" si="3"/>
        <v>575312.37427456444</v>
      </c>
      <c r="M233" s="5">
        <f ca="1">fixedcost+Table1[[#This Row],[Number of People]]*costpervariablecost</f>
        <v>6826163.7113633174</v>
      </c>
    </row>
    <row r="234" spans="11:13" x14ac:dyDescent="0.3">
      <c r="K234" s="2">
        <v>230</v>
      </c>
      <c r="L234" s="8">
        <f t="shared" ca="1" si="3"/>
        <v>807871.78578618984</v>
      </c>
      <c r="M234" s="5">
        <f ca="1">fixedcost+Table1[[#This Row],[Number of People]]*costpervariablecost</f>
        <v>7591284.1752365641</v>
      </c>
    </row>
    <row r="235" spans="11:13" x14ac:dyDescent="0.3">
      <c r="K235" s="2">
        <v>231</v>
      </c>
      <c r="L235" s="8">
        <f t="shared" ca="1" si="3"/>
        <v>549428.70912552055</v>
      </c>
      <c r="M235" s="5">
        <f ca="1">fixedcost+Table1[[#This Row],[Number of People]]*costpervariablecost</f>
        <v>6741006.4530229624</v>
      </c>
    </row>
    <row r="236" spans="11:13" x14ac:dyDescent="0.3">
      <c r="K236" s="2">
        <v>232</v>
      </c>
      <c r="L236" s="8">
        <f t="shared" ca="1" si="3"/>
        <v>449373.89673733414</v>
      </c>
      <c r="M236" s="5">
        <f ca="1">fixedcost+Table1[[#This Row],[Number of People]]*costpervariablecost</f>
        <v>6411826.1202658294</v>
      </c>
    </row>
    <row r="237" spans="11:13" x14ac:dyDescent="0.3">
      <c r="K237" s="2">
        <v>233</v>
      </c>
      <c r="L237" s="8">
        <f t="shared" ca="1" si="3"/>
        <v>1008379.3636407296</v>
      </c>
      <c r="M237" s="5">
        <f ca="1">fixedcost+Table1[[#This Row],[Number of People]]*costpervariablecost</f>
        <v>8250954.1063780002</v>
      </c>
    </row>
    <row r="238" spans="11:13" x14ac:dyDescent="0.3">
      <c r="K238" s="2">
        <v>234</v>
      </c>
      <c r="L238" s="8">
        <f t="shared" ca="1" si="3"/>
        <v>426477.02074869222</v>
      </c>
      <c r="M238" s="5">
        <f ca="1">fixedcost+Table1[[#This Row],[Number of People]]*costpervariablecost</f>
        <v>6336495.3982631974</v>
      </c>
    </row>
    <row r="239" spans="11:13" x14ac:dyDescent="0.3">
      <c r="K239" s="2">
        <v>235</v>
      </c>
      <c r="L239" s="8">
        <f t="shared" ca="1" si="3"/>
        <v>390180.97683336691</v>
      </c>
      <c r="M239" s="5">
        <f ca="1">fixedcost+Table1[[#This Row],[Number of People]]*costpervariablecost</f>
        <v>6217081.413781777</v>
      </c>
    </row>
    <row r="240" spans="11:13" x14ac:dyDescent="0.3">
      <c r="K240" s="2">
        <v>236</v>
      </c>
      <c r="L240" s="8">
        <f t="shared" ca="1" si="3"/>
        <v>721043.45042028232</v>
      </c>
      <c r="M240" s="5">
        <f ca="1">fixedcost+Table1[[#This Row],[Number of People]]*costpervariablecost</f>
        <v>7305618.9518827293</v>
      </c>
    </row>
    <row r="241" spans="11:13" x14ac:dyDescent="0.3">
      <c r="K241" s="2">
        <v>237</v>
      </c>
      <c r="L241" s="8">
        <f t="shared" ca="1" si="3"/>
        <v>611912.22902559699</v>
      </c>
      <c r="M241" s="5">
        <f ca="1">fixedcost+Table1[[#This Row],[Number of People]]*costpervariablecost</f>
        <v>6946577.2334942138</v>
      </c>
    </row>
    <row r="242" spans="11:13" x14ac:dyDescent="0.3">
      <c r="K242" s="2">
        <v>238</v>
      </c>
      <c r="L242" s="8">
        <f t="shared" ca="1" si="3"/>
        <v>815930.40716110996</v>
      </c>
      <c r="M242" s="5">
        <f ca="1">fixedcost+Table1[[#This Row],[Number of People]]*costpervariablecost</f>
        <v>7617797.0395600516</v>
      </c>
    </row>
    <row r="243" spans="11:13" x14ac:dyDescent="0.3">
      <c r="K243" s="2">
        <v>239</v>
      </c>
      <c r="L243" s="8">
        <f t="shared" ca="1" si="3"/>
        <v>670387.211150188</v>
      </c>
      <c r="M243" s="5">
        <f ca="1">fixedcost+Table1[[#This Row],[Number of People]]*costpervariablecost</f>
        <v>7138959.9246841185</v>
      </c>
    </row>
    <row r="244" spans="11:13" x14ac:dyDescent="0.3">
      <c r="K244" s="2">
        <v>240</v>
      </c>
      <c r="L244" s="8">
        <f t="shared" ca="1" si="3"/>
        <v>249858.16939053475</v>
      </c>
      <c r="M244" s="5">
        <f ca="1">fixedcost+Table1[[#This Row],[Number of People]]*costpervariablecost</f>
        <v>5755419.3772948589</v>
      </c>
    </row>
    <row r="245" spans="11:13" x14ac:dyDescent="0.3">
      <c r="K245" s="2">
        <v>241</v>
      </c>
      <c r="L245" s="8">
        <f t="shared" ca="1" si="3"/>
        <v>750171.63122471666</v>
      </c>
      <c r="M245" s="5">
        <f ca="1">fixedcost+Table1[[#This Row],[Number of People]]*costpervariablecost</f>
        <v>7401450.666729318</v>
      </c>
    </row>
    <row r="246" spans="11:13" x14ac:dyDescent="0.3">
      <c r="K246" s="2">
        <v>242</v>
      </c>
      <c r="L246" s="8">
        <f t="shared" ca="1" si="3"/>
        <v>732101.61593172897</v>
      </c>
      <c r="M246" s="5">
        <f ca="1">fixedcost+Table1[[#This Row],[Number of People]]*costpervariablecost</f>
        <v>7342000.3164153881</v>
      </c>
    </row>
    <row r="247" spans="11:13" x14ac:dyDescent="0.3">
      <c r="K247" s="2">
        <v>243</v>
      </c>
      <c r="L247" s="8">
        <f t="shared" ca="1" si="3"/>
        <v>470410.87390920293</v>
      </c>
      <c r="M247" s="5">
        <f ca="1">fixedcost+Table1[[#This Row],[Number of People]]*costpervariablecost</f>
        <v>6481037.7751612775</v>
      </c>
    </row>
    <row r="248" spans="11:13" x14ac:dyDescent="0.3">
      <c r="K248" s="2">
        <v>244</v>
      </c>
      <c r="L248" s="8">
        <f t="shared" ca="1" si="3"/>
        <v>614694.99873058184</v>
      </c>
      <c r="M248" s="5">
        <f ca="1">fixedcost+Table1[[#This Row],[Number of People]]*costpervariablecost</f>
        <v>6955732.5458236141</v>
      </c>
    </row>
    <row r="249" spans="11:13" x14ac:dyDescent="0.3">
      <c r="K249" s="2">
        <v>245</v>
      </c>
      <c r="L249" s="8">
        <f t="shared" ca="1" si="3"/>
        <v>554727.03631563042</v>
      </c>
      <c r="M249" s="5">
        <f ca="1">fixedcost+Table1[[#This Row],[Number of People]]*costpervariablecost</f>
        <v>6758437.9494784242</v>
      </c>
    </row>
    <row r="250" spans="11:13" x14ac:dyDescent="0.3">
      <c r="K250" s="2">
        <v>246</v>
      </c>
      <c r="L250" s="8">
        <f t="shared" ca="1" si="3"/>
        <v>583602.00323008769</v>
      </c>
      <c r="M250" s="5">
        <f ca="1">fixedcost+Table1[[#This Row],[Number of People]]*costpervariablecost</f>
        <v>6853436.5906269886</v>
      </c>
    </row>
    <row r="251" spans="11:13" x14ac:dyDescent="0.3">
      <c r="K251" s="2">
        <v>247</v>
      </c>
      <c r="L251" s="8">
        <f t="shared" ca="1" si="3"/>
        <v>832378.56665226817</v>
      </c>
      <c r="M251" s="5">
        <f ca="1">fixedcost+Table1[[#This Row],[Number of People]]*costpervariablecost</f>
        <v>7671911.4842859618</v>
      </c>
    </row>
    <row r="252" spans="11:13" x14ac:dyDescent="0.3">
      <c r="K252" s="2">
        <v>248</v>
      </c>
      <c r="L252" s="8">
        <f t="shared" ca="1" si="3"/>
        <v>594611.53747086611</v>
      </c>
      <c r="M252" s="5">
        <f ca="1">fixedcost+Table1[[#This Row],[Number of People]]*costpervariablecost</f>
        <v>6889657.9582791496</v>
      </c>
    </row>
    <row r="253" spans="11:13" x14ac:dyDescent="0.3">
      <c r="K253" s="2">
        <v>249</v>
      </c>
      <c r="L253" s="8">
        <f t="shared" ca="1" si="3"/>
        <v>435296.02970776102</v>
      </c>
      <c r="M253" s="5">
        <f ca="1">fixedcost+Table1[[#This Row],[Number of People]]*costpervariablecost</f>
        <v>6365509.9377385341</v>
      </c>
    </row>
    <row r="254" spans="11:13" x14ac:dyDescent="0.3">
      <c r="K254" s="2">
        <v>250</v>
      </c>
      <c r="L254" s="8">
        <f t="shared" ca="1" si="3"/>
        <v>212005.16228642955</v>
      </c>
      <c r="M254" s="5">
        <f ca="1">fixedcost+Table1[[#This Row],[Number of People]]*costpervariablecost</f>
        <v>5630882.983922353</v>
      </c>
    </row>
    <row r="255" spans="11:13" x14ac:dyDescent="0.3">
      <c r="K255" s="2">
        <v>251</v>
      </c>
      <c r="L255" s="8">
        <f t="shared" ca="1" si="3"/>
        <v>637954.73941332358</v>
      </c>
      <c r="M255" s="5">
        <f ca="1">fixedcost+Table1[[#This Row],[Number of People]]*costpervariablecost</f>
        <v>7032257.0926698344</v>
      </c>
    </row>
    <row r="256" spans="11:13" x14ac:dyDescent="0.3">
      <c r="K256" s="2">
        <v>252</v>
      </c>
      <c r="L256" s="8">
        <f t="shared" ca="1" si="3"/>
        <v>666354.56374546024</v>
      </c>
      <c r="M256" s="5">
        <f ca="1">fixedcost+Table1[[#This Row],[Number of People]]*costpervariablecost</f>
        <v>7125692.5147225643</v>
      </c>
    </row>
    <row r="257" spans="11:13" x14ac:dyDescent="0.3">
      <c r="K257" s="2">
        <v>253</v>
      </c>
      <c r="L257" s="8">
        <f t="shared" ca="1" si="3"/>
        <v>829623.27633636189</v>
      </c>
      <c r="M257" s="5">
        <f ca="1">fixedcost+Table1[[#This Row],[Number of People]]*costpervariablecost</f>
        <v>7662846.5791466311</v>
      </c>
    </row>
    <row r="258" spans="11:13" x14ac:dyDescent="0.3">
      <c r="K258" s="2">
        <v>254</v>
      </c>
      <c r="L258" s="8">
        <f t="shared" ca="1" si="3"/>
        <v>608930.14108485379</v>
      </c>
      <c r="M258" s="5">
        <f ca="1">fixedcost+Table1[[#This Row],[Number of People]]*costpervariablecost</f>
        <v>6936766.164169169</v>
      </c>
    </row>
    <row r="259" spans="11:13" x14ac:dyDescent="0.3">
      <c r="K259" s="2">
        <v>255</v>
      </c>
      <c r="L259" s="8">
        <f t="shared" ca="1" si="3"/>
        <v>1081027.0913774006</v>
      </c>
      <c r="M259" s="5">
        <f ca="1">fixedcost+Table1[[#This Row],[Number of People]]*costpervariablecost</f>
        <v>8489965.130631648</v>
      </c>
    </row>
    <row r="260" spans="11:13" x14ac:dyDescent="0.3">
      <c r="K260" s="2">
        <v>256</v>
      </c>
      <c r="L260" s="8">
        <f t="shared" ca="1" si="3"/>
        <v>659770.98185628408</v>
      </c>
      <c r="M260" s="5">
        <f ca="1">fixedcost+Table1[[#This Row],[Number of People]]*costpervariablecost</f>
        <v>7104032.5303071747</v>
      </c>
    </row>
    <row r="261" spans="11:13" x14ac:dyDescent="0.3">
      <c r="K261" s="2">
        <v>257</v>
      </c>
      <c r="L261" s="8">
        <f t="shared" ref="L261:L324" ca="1" si="4">(_xlfn.NORM.INV(RAND(),numberofpeoplemean,numberofpeoplesd))</f>
        <v>691307.61428579921</v>
      </c>
      <c r="M261" s="5">
        <f ca="1">fixedcost+Table1[[#This Row],[Number of People]]*costpervariablecost</f>
        <v>7207788.0510002794</v>
      </c>
    </row>
    <row r="262" spans="11:13" x14ac:dyDescent="0.3">
      <c r="K262" s="2">
        <v>258</v>
      </c>
      <c r="L262" s="8">
        <f t="shared" ca="1" si="4"/>
        <v>542197.56286550255</v>
      </c>
      <c r="M262" s="5">
        <f ca="1">fixedcost+Table1[[#This Row],[Number of People]]*costpervariablecost</f>
        <v>6717215.9818275031</v>
      </c>
    </row>
    <row r="263" spans="11:13" x14ac:dyDescent="0.3">
      <c r="K263" s="2">
        <v>259</v>
      </c>
      <c r="L263" s="8">
        <f t="shared" ca="1" si="4"/>
        <v>524820.97920168634</v>
      </c>
      <c r="M263" s="5">
        <f ca="1">fixedcost+Table1[[#This Row],[Number of People]]*costpervariablecost</f>
        <v>6660047.0215735482</v>
      </c>
    </row>
    <row r="264" spans="11:13" x14ac:dyDescent="0.3">
      <c r="K264" s="2">
        <v>260</v>
      </c>
      <c r="L264" s="8">
        <f t="shared" ca="1" si="4"/>
        <v>871367.08716817619</v>
      </c>
      <c r="M264" s="5">
        <f ca="1">fixedcost+Table1[[#This Row],[Number of People]]*costpervariablecost</f>
        <v>7800183.7167833</v>
      </c>
    </row>
    <row r="265" spans="11:13" x14ac:dyDescent="0.3">
      <c r="K265" s="2">
        <v>261</v>
      </c>
      <c r="L265" s="8">
        <f t="shared" ca="1" si="4"/>
        <v>511470.89174435718</v>
      </c>
      <c r="M265" s="5">
        <f ca="1">fixedcost+Table1[[#This Row],[Number of People]]*costpervariablecost</f>
        <v>6616125.2338389354</v>
      </c>
    </row>
    <row r="266" spans="11:13" x14ac:dyDescent="0.3">
      <c r="K266" s="2">
        <v>262</v>
      </c>
      <c r="L266" s="8">
        <f t="shared" ca="1" si="4"/>
        <v>595937.39747956977</v>
      </c>
      <c r="M266" s="5">
        <f ca="1">fixedcost+Table1[[#This Row],[Number of People]]*costpervariablecost</f>
        <v>6894020.0377077851</v>
      </c>
    </row>
    <row r="267" spans="11:13" x14ac:dyDescent="0.3">
      <c r="K267" s="2">
        <v>263</v>
      </c>
      <c r="L267" s="8">
        <f t="shared" ca="1" si="4"/>
        <v>710709.32203450333</v>
      </c>
      <c r="M267" s="5">
        <f ca="1">fixedcost+Table1[[#This Row],[Number of People]]*costpervariablecost</f>
        <v>7271619.669493516</v>
      </c>
    </row>
    <row r="268" spans="11:13" x14ac:dyDescent="0.3">
      <c r="K268" s="2">
        <v>264</v>
      </c>
      <c r="L268" s="8">
        <f t="shared" ca="1" si="4"/>
        <v>795108.14133047569</v>
      </c>
      <c r="M268" s="5">
        <f ca="1">fixedcost+Table1[[#This Row],[Number of People]]*costpervariablecost</f>
        <v>7549291.7849772647</v>
      </c>
    </row>
    <row r="269" spans="11:13" x14ac:dyDescent="0.3">
      <c r="K269" s="2">
        <v>265</v>
      </c>
      <c r="L269" s="8">
        <f t="shared" ca="1" si="4"/>
        <v>478019.11855766864</v>
      </c>
      <c r="M269" s="5">
        <f ca="1">fixedcost+Table1[[#This Row],[Number of People]]*costpervariablecost</f>
        <v>6506068.9000547295</v>
      </c>
    </row>
    <row r="270" spans="11:13" x14ac:dyDescent="0.3">
      <c r="K270" s="2">
        <v>266</v>
      </c>
      <c r="L270" s="8">
        <f t="shared" ca="1" si="4"/>
        <v>756608.09065284254</v>
      </c>
      <c r="M270" s="5">
        <f ca="1">fixedcost+Table1[[#This Row],[Number of People]]*costpervariablecost</f>
        <v>7422626.6182478517</v>
      </c>
    </row>
    <row r="271" spans="11:13" x14ac:dyDescent="0.3">
      <c r="K271" s="2">
        <v>267</v>
      </c>
      <c r="L271" s="8">
        <f t="shared" ca="1" si="4"/>
        <v>629027.84496491973</v>
      </c>
      <c r="M271" s="5">
        <f ca="1">fixedcost+Table1[[#This Row],[Number of People]]*costpervariablecost</f>
        <v>7002887.6099345861</v>
      </c>
    </row>
    <row r="272" spans="11:13" x14ac:dyDescent="0.3">
      <c r="K272" s="2">
        <v>268</v>
      </c>
      <c r="L272" s="8">
        <f t="shared" ca="1" si="4"/>
        <v>1048180.921431797</v>
      </c>
      <c r="M272" s="5">
        <f ca="1">fixedcost+Table1[[#This Row],[Number of People]]*costpervariablecost</f>
        <v>8381901.2315106122</v>
      </c>
    </row>
    <row r="273" spans="11:13" x14ac:dyDescent="0.3">
      <c r="K273" s="2">
        <v>269</v>
      </c>
      <c r="L273" s="8">
        <f t="shared" ca="1" si="4"/>
        <v>662503.2762690268</v>
      </c>
      <c r="M273" s="5">
        <f ca="1">fixedcost+Table1[[#This Row],[Number of People]]*costpervariablecost</f>
        <v>7113021.7789250985</v>
      </c>
    </row>
    <row r="274" spans="11:13" x14ac:dyDescent="0.3">
      <c r="K274" s="2">
        <v>270</v>
      </c>
      <c r="L274" s="8">
        <f t="shared" ca="1" si="4"/>
        <v>782243.14006856724</v>
      </c>
      <c r="M274" s="5">
        <f ca="1">fixedcost+Table1[[#This Row],[Number of People]]*costpervariablecost</f>
        <v>7506965.9308255864</v>
      </c>
    </row>
    <row r="275" spans="11:13" x14ac:dyDescent="0.3">
      <c r="K275" s="2">
        <v>271</v>
      </c>
      <c r="L275" s="8">
        <f t="shared" ca="1" si="4"/>
        <v>726008.43579283322</v>
      </c>
      <c r="M275" s="5">
        <f ca="1">fixedcost+Table1[[#This Row],[Number of People]]*costpervariablecost</f>
        <v>7321953.7537584212</v>
      </c>
    </row>
    <row r="276" spans="11:13" x14ac:dyDescent="0.3">
      <c r="K276" s="2">
        <v>272</v>
      </c>
      <c r="L276" s="8">
        <f t="shared" ca="1" si="4"/>
        <v>526017.35869207745</v>
      </c>
      <c r="M276" s="5">
        <f ca="1">fixedcost+Table1[[#This Row],[Number of People]]*costpervariablecost</f>
        <v>6663983.1100969352</v>
      </c>
    </row>
    <row r="277" spans="11:13" x14ac:dyDescent="0.3">
      <c r="K277" s="2">
        <v>273</v>
      </c>
      <c r="L277" s="8">
        <f t="shared" ca="1" si="4"/>
        <v>720468.42416499869</v>
      </c>
      <c r="M277" s="5">
        <f ca="1">fixedcost+Table1[[#This Row],[Number of People]]*costpervariablecost</f>
        <v>7303727.1155028455</v>
      </c>
    </row>
    <row r="278" spans="11:13" x14ac:dyDescent="0.3">
      <c r="K278" s="2">
        <v>274</v>
      </c>
      <c r="L278" s="8">
        <f t="shared" ca="1" si="4"/>
        <v>623491.73840103101</v>
      </c>
      <c r="M278" s="5">
        <f ca="1">fixedcost+Table1[[#This Row],[Number of People]]*costpervariablecost</f>
        <v>6984673.8193393918</v>
      </c>
    </row>
    <row r="279" spans="11:13" x14ac:dyDescent="0.3">
      <c r="K279" s="2">
        <v>275</v>
      </c>
      <c r="L279" s="8">
        <f t="shared" ca="1" si="4"/>
        <v>692612.28982833319</v>
      </c>
      <c r="M279" s="5">
        <f ca="1">fixedcost+Table1[[#This Row],[Number of People]]*costpervariablecost</f>
        <v>7212080.4335352164</v>
      </c>
    </row>
    <row r="280" spans="11:13" x14ac:dyDescent="0.3">
      <c r="K280" s="2">
        <v>276</v>
      </c>
      <c r="L280" s="8">
        <f t="shared" ca="1" si="4"/>
        <v>618940.88742560183</v>
      </c>
      <c r="M280" s="5">
        <f ca="1">fixedcost+Table1[[#This Row],[Number of People]]*costpervariablecost</f>
        <v>6969701.51963023</v>
      </c>
    </row>
    <row r="281" spans="11:13" x14ac:dyDescent="0.3">
      <c r="K281" s="2">
        <v>277</v>
      </c>
      <c r="L281" s="8">
        <f t="shared" ca="1" si="4"/>
        <v>343420.13620437123</v>
      </c>
      <c r="M281" s="5">
        <f ca="1">fixedcost+Table1[[#This Row],[Number of People]]*costpervariablecost</f>
        <v>6063238.2481123814</v>
      </c>
    </row>
    <row r="282" spans="11:13" x14ac:dyDescent="0.3">
      <c r="K282" s="2">
        <v>278</v>
      </c>
      <c r="L282" s="8">
        <f t="shared" ca="1" si="4"/>
        <v>779619.52426096238</v>
      </c>
      <c r="M282" s="5">
        <f ca="1">fixedcost+Table1[[#This Row],[Number of People]]*costpervariablecost</f>
        <v>7498334.2348185666</v>
      </c>
    </row>
    <row r="283" spans="11:13" x14ac:dyDescent="0.3">
      <c r="K283" s="2">
        <v>279</v>
      </c>
      <c r="L283" s="8">
        <f t="shared" ca="1" si="4"/>
        <v>523305.51352199668</v>
      </c>
      <c r="M283" s="5">
        <f ca="1">fixedcost+Table1[[#This Row],[Number of People]]*costpervariablecost</f>
        <v>6655061.139487369</v>
      </c>
    </row>
    <row r="284" spans="11:13" x14ac:dyDescent="0.3">
      <c r="K284" s="2">
        <v>280</v>
      </c>
      <c r="L284" s="8">
        <f t="shared" ca="1" si="4"/>
        <v>705328.31225189473</v>
      </c>
      <c r="M284" s="5">
        <f ca="1">fixedcost+Table1[[#This Row],[Number of People]]*costpervariablecost</f>
        <v>7253916.1473087333</v>
      </c>
    </row>
    <row r="285" spans="11:13" x14ac:dyDescent="0.3">
      <c r="K285" s="2">
        <v>281</v>
      </c>
      <c r="L285" s="8">
        <f t="shared" ca="1" si="4"/>
        <v>787148.28472363437</v>
      </c>
      <c r="M285" s="5">
        <f ca="1">fixedcost+Table1[[#This Row],[Number of People]]*costpervariablecost</f>
        <v>7523103.8567407569</v>
      </c>
    </row>
    <row r="286" spans="11:13" x14ac:dyDescent="0.3">
      <c r="K286" s="2">
        <v>282</v>
      </c>
      <c r="L286" s="8">
        <f t="shared" ca="1" si="4"/>
        <v>318902.96339580591</v>
      </c>
      <c r="M286" s="5">
        <f ca="1">fixedcost+Table1[[#This Row],[Number of People]]*costpervariablecost</f>
        <v>5982576.7495722016</v>
      </c>
    </row>
    <row r="287" spans="11:13" x14ac:dyDescent="0.3">
      <c r="K287" s="2">
        <v>283</v>
      </c>
      <c r="L287" s="8">
        <f t="shared" ca="1" si="4"/>
        <v>482332.77973143454</v>
      </c>
      <c r="M287" s="5">
        <f ca="1">fixedcost+Table1[[#This Row],[Number of People]]*costpervariablecost</f>
        <v>6520260.8453164194</v>
      </c>
    </row>
    <row r="288" spans="11:13" x14ac:dyDescent="0.3">
      <c r="K288" s="2">
        <v>284</v>
      </c>
      <c r="L288" s="8">
        <f t="shared" ca="1" si="4"/>
        <v>797268.27541776281</v>
      </c>
      <c r="M288" s="5">
        <f ca="1">fixedcost+Table1[[#This Row],[Number of People]]*costpervariablecost</f>
        <v>7556398.6261244398</v>
      </c>
    </row>
    <row r="289" spans="11:13" x14ac:dyDescent="0.3">
      <c r="K289" s="2">
        <v>285</v>
      </c>
      <c r="L289" s="8">
        <f t="shared" ca="1" si="4"/>
        <v>764667.87498695322</v>
      </c>
      <c r="M289" s="5">
        <f ca="1">fixedcost+Table1[[#This Row],[Number of People]]*costpervariablecost</f>
        <v>7449143.3087070761</v>
      </c>
    </row>
    <row r="290" spans="11:13" x14ac:dyDescent="0.3">
      <c r="K290" s="2">
        <v>286</v>
      </c>
      <c r="L290" s="8">
        <f t="shared" ca="1" si="4"/>
        <v>744894.64360561559</v>
      </c>
      <c r="M290" s="5">
        <f ca="1">fixedcost+Table1[[#This Row],[Number of People]]*costpervariablecost</f>
        <v>7384089.3774624756</v>
      </c>
    </row>
    <row r="291" spans="11:13" x14ac:dyDescent="0.3">
      <c r="K291" s="2">
        <v>287</v>
      </c>
      <c r="L291" s="8">
        <f t="shared" ca="1" si="4"/>
        <v>554226.55796961847</v>
      </c>
      <c r="M291" s="5">
        <f ca="1">fixedcost+Table1[[#This Row],[Number of People]]*costpervariablecost</f>
        <v>6756791.3757200446</v>
      </c>
    </row>
    <row r="292" spans="11:13" x14ac:dyDescent="0.3">
      <c r="K292" s="2">
        <v>288</v>
      </c>
      <c r="L292" s="8">
        <f t="shared" ca="1" si="4"/>
        <v>757131.58590837498</v>
      </c>
      <c r="M292" s="5">
        <f ca="1">fixedcost+Table1[[#This Row],[Number of People]]*costpervariablecost</f>
        <v>7424348.9176385533</v>
      </c>
    </row>
    <row r="293" spans="11:13" x14ac:dyDescent="0.3">
      <c r="K293" s="2">
        <v>289</v>
      </c>
      <c r="L293" s="8">
        <f t="shared" ca="1" si="4"/>
        <v>1016980.7945948378</v>
      </c>
      <c r="M293" s="5">
        <f ca="1">fixedcost+Table1[[#This Row],[Number of People]]*costpervariablecost</f>
        <v>8279252.8142170161</v>
      </c>
    </row>
    <row r="294" spans="11:13" x14ac:dyDescent="0.3">
      <c r="K294" s="2">
        <v>290</v>
      </c>
      <c r="L294" s="8">
        <f t="shared" ca="1" si="4"/>
        <v>522731.23678023554</v>
      </c>
      <c r="M294" s="5">
        <f ca="1">fixedcost+Table1[[#This Row],[Number of People]]*costpervariablecost</f>
        <v>6653171.769006975</v>
      </c>
    </row>
    <row r="295" spans="11:13" x14ac:dyDescent="0.3">
      <c r="K295" s="2">
        <v>291</v>
      </c>
      <c r="L295" s="8">
        <f t="shared" ca="1" si="4"/>
        <v>395129.34900868696</v>
      </c>
      <c r="M295" s="5">
        <f ca="1">fixedcost+Table1[[#This Row],[Number of People]]*costpervariablecost</f>
        <v>6233361.5582385799</v>
      </c>
    </row>
    <row r="296" spans="11:13" x14ac:dyDescent="0.3">
      <c r="K296" s="2">
        <v>292</v>
      </c>
      <c r="L296" s="8">
        <f t="shared" ca="1" si="4"/>
        <v>924037.74723320163</v>
      </c>
      <c r="M296" s="5">
        <f ca="1">fixedcost+Table1[[#This Row],[Number of People]]*costpervariablecost</f>
        <v>7973470.1883972334</v>
      </c>
    </row>
    <row r="297" spans="11:13" x14ac:dyDescent="0.3">
      <c r="K297" s="2">
        <v>293</v>
      </c>
      <c r="L297" s="8">
        <f t="shared" ca="1" si="4"/>
        <v>807371.55702379625</v>
      </c>
      <c r="M297" s="5">
        <f ca="1">fixedcost+Table1[[#This Row],[Number of People]]*costpervariablecost</f>
        <v>7589638.4226082899</v>
      </c>
    </row>
    <row r="298" spans="11:13" x14ac:dyDescent="0.3">
      <c r="K298" s="2">
        <v>294</v>
      </c>
      <c r="L298" s="8">
        <f t="shared" ca="1" si="4"/>
        <v>759079.90621715458</v>
      </c>
      <c r="M298" s="5">
        <f ca="1">fixedcost+Table1[[#This Row],[Number of People]]*costpervariablecost</f>
        <v>7430758.8914544387</v>
      </c>
    </row>
    <row r="299" spans="11:13" x14ac:dyDescent="0.3">
      <c r="K299" s="2">
        <v>295</v>
      </c>
      <c r="L299" s="8">
        <f t="shared" ca="1" si="4"/>
        <v>993738.38585932902</v>
      </c>
      <c r="M299" s="5">
        <f ca="1">fixedcost+Table1[[#This Row],[Number of People]]*costpervariablecost</f>
        <v>8202785.2894771919</v>
      </c>
    </row>
    <row r="300" spans="11:13" x14ac:dyDescent="0.3">
      <c r="K300" s="2">
        <v>296</v>
      </c>
      <c r="L300" s="8">
        <f t="shared" ca="1" si="4"/>
        <v>405737.82211406069</v>
      </c>
      <c r="M300" s="5">
        <f ca="1">fixedcost+Table1[[#This Row],[Number of People]]*costpervariablecost</f>
        <v>6268263.4347552601</v>
      </c>
    </row>
    <row r="301" spans="11:13" x14ac:dyDescent="0.3">
      <c r="K301" s="2">
        <v>297</v>
      </c>
      <c r="L301" s="8">
        <f t="shared" ca="1" si="4"/>
        <v>616080.06689800438</v>
      </c>
      <c r="M301" s="5">
        <f ca="1">fixedcost+Table1[[#This Row],[Number of People]]*costpervariablecost</f>
        <v>6960289.4200944342</v>
      </c>
    </row>
    <row r="302" spans="11:13" x14ac:dyDescent="0.3">
      <c r="K302" s="2">
        <v>298</v>
      </c>
      <c r="L302" s="8">
        <f t="shared" ca="1" si="4"/>
        <v>807153.65046761523</v>
      </c>
      <c r="M302" s="5">
        <f ca="1">fixedcost+Table1[[#This Row],[Number of People]]*costpervariablecost</f>
        <v>7588921.5100384541</v>
      </c>
    </row>
    <row r="303" spans="11:13" x14ac:dyDescent="0.3">
      <c r="K303" s="2">
        <v>299</v>
      </c>
      <c r="L303" s="8">
        <f t="shared" ca="1" si="4"/>
        <v>770604.36141257931</v>
      </c>
      <c r="M303" s="5">
        <f ca="1">fixedcost+Table1[[#This Row],[Number of People]]*costpervariablecost</f>
        <v>7468674.3490473861</v>
      </c>
    </row>
    <row r="304" spans="11:13" x14ac:dyDescent="0.3">
      <c r="K304" s="2">
        <v>300</v>
      </c>
      <c r="L304" s="8">
        <f t="shared" ca="1" si="4"/>
        <v>601796.66511072312</v>
      </c>
      <c r="M304" s="5">
        <f ca="1">fixedcost+Table1[[#This Row],[Number of People]]*costpervariablecost</f>
        <v>6913297.0282142796</v>
      </c>
    </row>
    <row r="305" spans="11:13" x14ac:dyDescent="0.3">
      <c r="K305" s="2">
        <v>301</v>
      </c>
      <c r="L305" s="8">
        <f t="shared" ca="1" si="4"/>
        <v>585487.23829484847</v>
      </c>
      <c r="M305" s="5">
        <f ca="1">fixedcost+Table1[[#This Row],[Number of People]]*costpervariablecost</f>
        <v>6859639.013990052</v>
      </c>
    </row>
    <row r="306" spans="11:13" x14ac:dyDescent="0.3">
      <c r="K306" s="2">
        <v>302</v>
      </c>
      <c r="L306" s="8">
        <f t="shared" ca="1" si="4"/>
        <v>794227.81752873748</v>
      </c>
      <c r="M306" s="5">
        <f ca="1">fixedcost+Table1[[#This Row],[Number of People]]*costpervariablecost</f>
        <v>7546395.5196695458</v>
      </c>
    </row>
    <row r="307" spans="11:13" x14ac:dyDescent="0.3">
      <c r="K307" s="2">
        <v>303</v>
      </c>
      <c r="L307" s="8">
        <f t="shared" ca="1" si="4"/>
        <v>504953.41741600068</v>
      </c>
      <c r="M307" s="5">
        <f ca="1">fixedcost+Table1[[#This Row],[Number of People]]*costpervariablecost</f>
        <v>6594682.7432986423</v>
      </c>
    </row>
    <row r="308" spans="11:13" x14ac:dyDescent="0.3">
      <c r="K308" s="2">
        <v>304</v>
      </c>
      <c r="L308" s="8">
        <f t="shared" ca="1" si="4"/>
        <v>722100.73705408629</v>
      </c>
      <c r="M308" s="5">
        <f ca="1">fixedcost+Table1[[#This Row],[Number of People]]*costpervariablecost</f>
        <v>7309097.4249079432</v>
      </c>
    </row>
    <row r="309" spans="11:13" x14ac:dyDescent="0.3">
      <c r="K309" s="2">
        <v>305</v>
      </c>
      <c r="L309" s="8">
        <f t="shared" ca="1" si="4"/>
        <v>491547.15796055604</v>
      </c>
      <c r="M309" s="5">
        <f ca="1">fixedcost+Table1[[#This Row],[Number of People]]*costpervariablecost</f>
        <v>6550576.1496902294</v>
      </c>
    </row>
    <row r="310" spans="11:13" x14ac:dyDescent="0.3">
      <c r="K310" s="2">
        <v>306</v>
      </c>
      <c r="L310" s="8">
        <f t="shared" ca="1" si="4"/>
        <v>724158.00750138098</v>
      </c>
      <c r="M310" s="5">
        <f ca="1">fixedcost+Table1[[#This Row],[Number of People]]*costpervariablecost</f>
        <v>7315865.8446795437</v>
      </c>
    </row>
    <row r="311" spans="11:13" x14ac:dyDescent="0.3">
      <c r="K311" s="2">
        <v>307</v>
      </c>
      <c r="L311" s="8">
        <f t="shared" ca="1" si="4"/>
        <v>555544.48540464928</v>
      </c>
      <c r="M311" s="5">
        <f ca="1">fixedcost+Table1[[#This Row],[Number of People]]*costpervariablecost</f>
        <v>6761127.3569812961</v>
      </c>
    </row>
    <row r="312" spans="11:13" x14ac:dyDescent="0.3">
      <c r="K312" s="2">
        <v>308</v>
      </c>
      <c r="L312" s="8">
        <f t="shared" ca="1" si="4"/>
        <v>281083.87216528063</v>
      </c>
      <c r="M312" s="5">
        <f ca="1">fixedcost+Table1[[#This Row],[Number of People]]*costpervariablecost</f>
        <v>5858151.9394237734</v>
      </c>
    </row>
    <row r="313" spans="11:13" x14ac:dyDescent="0.3">
      <c r="K313" s="2">
        <v>309</v>
      </c>
      <c r="L313" s="8">
        <f t="shared" ca="1" si="4"/>
        <v>519213.67879887851</v>
      </c>
      <c r="M313" s="5">
        <f ca="1">fixedcost+Table1[[#This Row],[Number of People]]*costpervariablecost</f>
        <v>6641599.0032483106</v>
      </c>
    </row>
    <row r="314" spans="11:13" x14ac:dyDescent="0.3">
      <c r="K314" s="2">
        <v>310</v>
      </c>
      <c r="L314" s="8">
        <f t="shared" ca="1" si="4"/>
        <v>490813.5949036603</v>
      </c>
      <c r="M314" s="5">
        <f ca="1">fixedcost+Table1[[#This Row],[Number of People]]*costpervariablecost</f>
        <v>6548162.7272330429</v>
      </c>
    </row>
    <row r="315" spans="11:13" x14ac:dyDescent="0.3">
      <c r="K315" s="2">
        <v>311</v>
      </c>
      <c r="L315" s="8">
        <f t="shared" ca="1" si="4"/>
        <v>619122.66004468757</v>
      </c>
      <c r="M315" s="5">
        <f ca="1">fixedcost+Table1[[#This Row],[Number of People]]*costpervariablecost</f>
        <v>6970299.5515470225</v>
      </c>
    </row>
    <row r="316" spans="11:13" x14ac:dyDescent="0.3">
      <c r="K316" s="2">
        <v>312</v>
      </c>
      <c r="L316" s="8">
        <f t="shared" ca="1" si="4"/>
        <v>427270.26934840914</v>
      </c>
      <c r="M316" s="5">
        <f ca="1">fixedcost+Table1[[#This Row],[Number of People]]*costpervariablecost</f>
        <v>6339105.1861562664</v>
      </c>
    </row>
    <row r="317" spans="11:13" x14ac:dyDescent="0.3">
      <c r="K317" s="2">
        <v>313</v>
      </c>
      <c r="L317" s="8">
        <f t="shared" ca="1" si="4"/>
        <v>295615.47253286204</v>
      </c>
      <c r="M317" s="5">
        <f ca="1">fixedcost+Table1[[#This Row],[Number of People]]*costpervariablecost</f>
        <v>5905960.904633116</v>
      </c>
    </row>
    <row r="318" spans="11:13" x14ac:dyDescent="0.3">
      <c r="K318" s="2">
        <v>314</v>
      </c>
      <c r="L318" s="8">
        <f t="shared" ca="1" si="4"/>
        <v>600205.04149020789</v>
      </c>
      <c r="M318" s="5">
        <f ca="1">fixedcost+Table1[[#This Row],[Number of People]]*costpervariablecost</f>
        <v>6908060.5865027839</v>
      </c>
    </row>
    <row r="319" spans="11:13" x14ac:dyDescent="0.3">
      <c r="K319" s="2">
        <v>315</v>
      </c>
      <c r="L319" s="8">
        <f t="shared" ca="1" si="4"/>
        <v>372638.78808040521</v>
      </c>
      <c r="M319" s="5">
        <f ca="1">fixedcost+Table1[[#This Row],[Number of People]]*costpervariablecost</f>
        <v>6159367.6127845328</v>
      </c>
    </row>
    <row r="320" spans="11:13" x14ac:dyDescent="0.3">
      <c r="K320" s="2">
        <v>316</v>
      </c>
      <c r="L320" s="8">
        <f t="shared" ca="1" si="4"/>
        <v>591888.01213744271</v>
      </c>
      <c r="M320" s="5">
        <f ca="1">fixedcost+Table1[[#This Row],[Number of People]]*costpervariablecost</f>
        <v>6880697.5599321863</v>
      </c>
    </row>
    <row r="321" spans="11:13" x14ac:dyDescent="0.3">
      <c r="K321" s="2">
        <v>317</v>
      </c>
      <c r="L321" s="8">
        <f t="shared" ca="1" si="4"/>
        <v>860184.79405907029</v>
      </c>
      <c r="M321" s="5">
        <f ca="1">fixedcost+Table1[[#This Row],[Number of People]]*costpervariablecost</f>
        <v>7763393.9724543411</v>
      </c>
    </row>
    <row r="322" spans="11:13" x14ac:dyDescent="0.3">
      <c r="K322" s="2">
        <v>318</v>
      </c>
      <c r="L322" s="8">
        <f t="shared" ca="1" si="4"/>
        <v>684094.43017904495</v>
      </c>
      <c r="M322" s="5">
        <f ca="1">fixedcost+Table1[[#This Row],[Number of People]]*costpervariablecost</f>
        <v>7184056.6752890581</v>
      </c>
    </row>
    <row r="323" spans="11:13" x14ac:dyDescent="0.3">
      <c r="K323" s="2">
        <v>319</v>
      </c>
      <c r="L323" s="8">
        <f t="shared" ca="1" si="4"/>
        <v>491364.63503931288</v>
      </c>
      <c r="M323" s="5">
        <f ca="1">fixedcost+Table1[[#This Row],[Number of People]]*costpervariablecost</f>
        <v>6549975.6492793392</v>
      </c>
    </row>
    <row r="324" spans="11:13" x14ac:dyDescent="0.3">
      <c r="K324" s="2">
        <v>320</v>
      </c>
      <c r="L324" s="8">
        <f t="shared" ca="1" si="4"/>
        <v>852709.2540981432</v>
      </c>
      <c r="M324" s="5">
        <f ca="1">fixedcost+Table1[[#This Row],[Number of People]]*costpervariablecost</f>
        <v>7738799.4459828911</v>
      </c>
    </row>
    <row r="325" spans="11:13" x14ac:dyDescent="0.3">
      <c r="K325" s="2">
        <v>321</v>
      </c>
      <c r="L325" s="8">
        <f t="shared" ref="L325:L388" ca="1" si="5">(_xlfn.NORM.INV(RAND(),numberofpeoplemean,numberofpeoplesd))</f>
        <v>684863.6512416586</v>
      </c>
      <c r="M325" s="5">
        <f ca="1">fixedcost+Table1[[#This Row],[Number of People]]*costpervariablecost</f>
        <v>7186587.4125850573</v>
      </c>
    </row>
    <row r="326" spans="11:13" x14ac:dyDescent="0.3">
      <c r="K326" s="2">
        <v>322</v>
      </c>
      <c r="L326" s="8">
        <f t="shared" ca="1" si="5"/>
        <v>459605.11864191951</v>
      </c>
      <c r="M326" s="5">
        <f ca="1">fixedcost+Table1[[#This Row],[Number of People]]*costpervariablecost</f>
        <v>6445486.8403319158</v>
      </c>
    </row>
    <row r="327" spans="11:13" x14ac:dyDescent="0.3">
      <c r="K327" s="2">
        <v>323</v>
      </c>
      <c r="L327" s="8">
        <f t="shared" ca="1" si="5"/>
        <v>497047.32837875298</v>
      </c>
      <c r="M327" s="5">
        <f ca="1">fixedcost+Table1[[#This Row],[Number of People]]*costpervariablecost</f>
        <v>6568671.7103660973</v>
      </c>
    </row>
    <row r="328" spans="11:13" x14ac:dyDescent="0.3">
      <c r="K328" s="2">
        <v>324</v>
      </c>
      <c r="L328" s="8">
        <f t="shared" ca="1" si="5"/>
        <v>360735.90614651586</v>
      </c>
      <c r="M328" s="5">
        <f ca="1">fixedcost+Table1[[#This Row],[Number of People]]*costpervariablecost</f>
        <v>6120207.1312220376</v>
      </c>
    </row>
    <row r="329" spans="11:13" x14ac:dyDescent="0.3">
      <c r="K329" s="2">
        <v>325</v>
      </c>
      <c r="L329" s="8">
        <f t="shared" ca="1" si="5"/>
        <v>579443.37618303497</v>
      </c>
      <c r="M329" s="5">
        <f ca="1">fixedcost+Table1[[#This Row],[Number of People]]*costpervariablecost</f>
        <v>6839754.7076421846</v>
      </c>
    </row>
    <row r="330" spans="11:13" x14ac:dyDescent="0.3">
      <c r="K330" s="2">
        <v>326</v>
      </c>
      <c r="L330" s="8">
        <f t="shared" ca="1" si="5"/>
        <v>729239.71906957298</v>
      </c>
      <c r="M330" s="5">
        <f ca="1">fixedcost+Table1[[#This Row],[Number of People]]*costpervariablecost</f>
        <v>7332584.6757388953</v>
      </c>
    </row>
    <row r="331" spans="11:13" x14ac:dyDescent="0.3">
      <c r="K331" s="2">
        <v>327</v>
      </c>
      <c r="L331" s="8">
        <f t="shared" ca="1" si="5"/>
        <v>742293.99771102669</v>
      </c>
      <c r="M331" s="5">
        <f ca="1">fixedcost+Table1[[#This Row],[Number of People]]*costpervariablecost</f>
        <v>7375533.2524692779</v>
      </c>
    </row>
    <row r="332" spans="11:13" x14ac:dyDescent="0.3">
      <c r="K332" s="2">
        <v>328</v>
      </c>
      <c r="L332" s="8">
        <f t="shared" ca="1" si="5"/>
        <v>990370.23643745738</v>
      </c>
      <c r="M332" s="5">
        <f ca="1">fixedcost+Table1[[#This Row],[Number of People]]*costpervariablecost</f>
        <v>8191704.0778792351</v>
      </c>
    </row>
    <row r="333" spans="11:13" x14ac:dyDescent="0.3">
      <c r="K333" s="2">
        <v>329</v>
      </c>
      <c r="L333" s="8">
        <f t="shared" ca="1" si="5"/>
        <v>666883.0810837514</v>
      </c>
      <c r="M333" s="5">
        <f ca="1">fixedcost+Table1[[#This Row],[Number of People]]*costpervariablecost</f>
        <v>7127431.3367655426</v>
      </c>
    </row>
    <row r="334" spans="11:13" x14ac:dyDescent="0.3">
      <c r="K334" s="2">
        <v>330</v>
      </c>
      <c r="L334" s="8">
        <f t="shared" ca="1" si="5"/>
        <v>650924.10479871719</v>
      </c>
      <c r="M334" s="5">
        <f ca="1">fixedcost+Table1[[#This Row],[Number of People]]*costpervariablecost</f>
        <v>7074926.3047877792</v>
      </c>
    </row>
    <row r="335" spans="11:13" x14ac:dyDescent="0.3">
      <c r="K335" s="2">
        <v>331</v>
      </c>
      <c r="L335" s="8">
        <f t="shared" ca="1" si="5"/>
        <v>1114014.1338472853</v>
      </c>
      <c r="M335" s="5">
        <f ca="1">fixedcost+Table1[[#This Row],[Number of People]]*costpervariablecost</f>
        <v>8598492.5003575683</v>
      </c>
    </row>
    <row r="336" spans="11:13" x14ac:dyDescent="0.3">
      <c r="K336" s="2">
        <v>332</v>
      </c>
      <c r="L336" s="8">
        <f t="shared" ca="1" si="5"/>
        <v>871759.49521994393</v>
      </c>
      <c r="M336" s="5">
        <f ca="1">fixedcost+Table1[[#This Row],[Number of People]]*costpervariablecost</f>
        <v>7801474.7392736152</v>
      </c>
    </row>
    <row r="337" spans="11:13" x14ac:dyDescent="0.3">
      <c r="K337" s="2">
        <v>333</v>
      </c>
      <c r="L337" s="8">
        <f t="shared" ca="1" si="5"/>
        <v>935711.34086843906</v>
      </c>
      <c r="M337" s="5">
        <f ca="1">fixedcost+Table1[[#This Row],[Number of People]]*costpervariablecost</f>
        <v>8011876.3114571646</v>
      </c>
    </row>
    <row r="338" spans="11:13" x14ac:dyDescent="0.3">
      <c r="K338" s="2">
        <v>334</v>
      </c>
      <c r="L338" s="8">
        <f t="shared" ca="1" si="5"/>
        <v>724120.12627690332</v>
      </c>
      <c r="M338" s="5">
        <f ca="1">fixedcost+Table1[[#This Row],[Number of People]]*costpervariablecost</f>
        <v>7315741.2154510114</v>
      </c>
    </row>
    <row r="339" spans="11:13" x14ac:dyDescent="0.3">
      <c r="K339" s="2">
        <v>335</v>
      </c>
      <c r="L339" s="8">
        <f t="shared" ca="1" si="5"/>
        <v>756334.28372278088</v>
      </c>
      <c r="M339" s="5">
        <f ca="1">fixedcost+Table1[[#This Row],[Number of People]]*costpervariablecost</f>
        <v>7421725.793447949</v>
      </c>
    </row>
    <row r="340" spans="11:13" x14ac:dyDescent="0.3">
      <c r="K340" s="2">
        <v>336</v>
      </c>
      <c r="L340" s="8">
        <f t="shared" ca="1" si="5"/>
        <v>610363.41412683297</v>
      </c>
      <c r="M340" s="5">
        <f ca="1">fixedcost+Table1[[#This Row],[Number of People]]*costpervariablecost</f>
        <v>6941481.6324772807</v>
      </c>
    </row>
    <row r="341" spans="11:13" x14ac:dyDescent="0.3">
      <c r="K341" s="2">
        <v>337</v>
      </c>
      <c r="L341" s="8">
        <f t="shared" ca="1" si="5"/>
        <v>519860.55285622471</v>
      </c>
      <c r="M341" s="5">
        <f ca="1">fixedcost+Table1[[#This Row],[Number of People]]*costpervariablecost</f>
        <v>6643727.2188969795</v>
      </c>
    </row>
    <row r="342" spans="11:13" x14ac:dyDescent="0.3">
      <c r="K342" s="2">
        <v>338</v>
      </c>
      <c r="L342" s="8">
        <f t="shared" ca="1" si="5"/>
        <v>384162.43634512625</v>
      </c>
      <c r="M342" s="5">
        <f ca="1">fixedcost+Table1[[#This Row],[Number of People]]*costpervariablecost</f>
        <v>6197280.4155754652</v>
      </c>
    </row>
    <row r="343" spans="11:13" x14ac:dyDescent="0.3">
      <c r="K343" s="2">
        <v>339</v>
      </c>
      <c r="L343" s="8">
        <f t="shared" ca="1" si="5"/>
        <v>756857.61100088852</v>
      </c>
      <c r="M343" s="5">
        <f ca="1">fixedcost+Table1[[#This Row],[Number of People]]*costpervariablecost</f>
        <v>7423447.5401929226</v>
      </c>
    </row>
    <row r="344" spans="11:13" x14ac:dyDescent="0.3">
      <c r="K344" s="2">
        <v>340</v>
      </c>
      <c r="L344" s="8">
        <f t="shared" ca="1" si="5"/>
        <v>455760.04560823413</v>
      </c>
      <c r="M344" s="5">
        <f ca="1">fixedcost+Table1[[#This Row],[Number of People]]*costpervariablecost</f>
        <v>6432836.5500510903</v>
      </c>
    </row>
    <row r="345" spans="11:13" x14ac:dyDescent="0.3">
      <c r="K345" s="2">
        <v>341</v>
      </c>
      <c r="L345" s="8">
        <f t="shared" ca="1" si="5"/>
        <v>181219.51601307577</v>
      </c>
      <c r="M345" s="5">
        <f ca="1">fixedcost+Table1[[#This Row],[Number of People]]*costpervariablecost</f>
        <v>5529598.2076830193</v>
      </c>
    </row>
    <row r="346" spans="11:13" x14ac:dyDescent="0.3">
      <c r="K346" s="2">
        <v>342</v>
      </c>
      <c r="L346" s="8">
        <f t="shared" ca="1" si="5"/>
        <v>730197.15009610262</v>
      </c>
      <c r="M346" s="5">
        <f ca="1">fixedcost+Table1[[#This Row],[Number of People]]*costpervariablecost</f>
        <v>7335734.6238161772</v>
      </c>
    </row>
    <row r="347" spans="11:13" x14ac:dyDescent="0.3">
      <c r="K347" s="2">
        <v>343</v>
      </c>
      <c r="L347" s="8">
        <f t="shared" ca="1" si="5"/>
        <v>316933.61934519513</v>
      </c>
      <c r="M347" s="5">
        <f ca="1">fixedcost+Table1[[#This Row],[Number of People]]*costpervariablecost</f>
        <v>5976097.6076456923</v>
      </c>
    </row>
    <row r="348" spans="11:13" x14ac:dyDescent="0.3">
      <c r="K348" s="2">
        <v>344</v>
      </c>
      <c r="L348" s="8">
        <f t="shared" ca="1" si="5"/>
        <v>593187.55612155166</v>
      </c>
      <c r="M348" s="5">
        <f ca="1">fixedcost+Table1[[#This Row],[Number of People]]*costpervariablecost</f>
        <v>6884973.0596399046</v>
      </c>
    </row>
    <row r="349" spans="11:13" x14ac:dyDescent="0.3">
      <c r="K349" s="2">
        <v>345</v>
      </c>
      <c r="L349" s="8">
        <f t="shared" ca="1" si="5"/>
        <v>755762.09898530424</v>
      </c>
      <c r="M349" s="5">
        <f ca="1">fixedcost+Table1[[#This Row],[Number of People]]*costpervariablecost</f>
        <v>7419843.3056616504</v>
      </c>
    </row>
    <row r="350" spans="11:13" x14ac:dyDescent="0.3">
      <c r="K350" s="2">
        <v>346</v>
      </c>
      <c r="L350" s="8">
        <f t="shared" ca="1" si="5"/>
        <v>298637.59784754715</v>
      </c>
      <c r="M350" s="5">
        <f ca="1">fixedcost+Table1[[#This Row],[Number of People]]*costpervariablecost</f>
        <v>5915903.6969184298</v>
      </c>
    </row>
    <row r="351" spans="11:13" x14ac:dyDescent="0.3">
      <c r="K351" s="2">
        <v>347</v>
      </c>
      <c r="L351" s="8">
        <f t="shared" ca="1" si="5"/>
        <v>735320.4525160857</v>
      </c>
      <c r="M351" s="5">
        <f ca="1">fixedcost+Table1[[#This Row],[Number of People]]*costpervariablecost</f>
        <v>7352590.2887779213</v>
      </c>
    </row>
    <row r="352" spans="11:13" x14ac:dyDescent="0.3">
      <c r="K352" s="2">
        <v>348</v>
      </c>
      <c r="L352" s="8">
        <f t="shared" ca="1" si="5"/>
        <v>806357.13330881356</v>
      </c>
      <c r="M352" s="5">
        <f ca="1">fixedcost+Table1[[#This Row],[Number of People]]*costpervariablecost</f>
        <v>7586300.968585996</v>
      </c>
    </row>
    <row r="353" spans="11:13" x14ac:dyDescent="0.3">
      <c r="K353" s="2">
        <v>349</v>
      </c>
      <c r="L353" s="8">
        <f t="shared" ca="1" si="5"/>
        <v>466318.25949439552</v>
      </c>
      <c r="M353" s="5">
        <f ca="1">fixedcost+Table1[[#This Row],[Number of People]]*costpervariablecost</f>
        <v>6467573.0737365615</v>
      </c>
    </row>
    <row r="354" spans="11:13" x14ac:dyDescent="0.3">
      <c r="K354" s="2">
        <v>350</v>
      </c>
      <c r="L354" s="8">
        <f t="shared" ca="1" si="5"/>
        <v>630641.21422002942</v>
      </c>
      <c r="M354" s="5">
        <f ca="1">fixedcost+Table1[[#This Row],[Number of People]]*costpervariablecost</f>
        <v>7008195.5947838966</v>
      </c>
    </row>
    <row r="355" spans="11:13" x14ac:dyDescent="0.3">
      <c r="K355" s="2">
        <v>351</v>
      </c>
      <c r="L355" s="8">
        <f t="shared" ca="1" si="5"/>
        <v>628231.15881679766</v>
      </c>
      <c r="M355" s="5">
        <f ca="1">fixedcost+Table1[[#This Row],[Number of People]]*costpervariablecost</f>
        <v>7000266.5125072645</v>
      </c>
    </row>
    <row r="356" spans="11:13" x14ac:dyDescent="0.3">
      <c r="K356" s="2">
        <v>352</v>
      </c>
      <c r="L356" s="8">
        <f t="shared" ca="1" si="5"/>
        <v>428415.85953075788</v>
      </c>
      <c r="M356" s="5">
        <f ca="1">fixedcost+Table1[[#This Row],[Number of People]]*costpervariablecost</f>
        <v>6342874.1778561939</v>
      </c>
    </row>
    <row r="357" spans="11:13" x14ac:dyDescent="0.3">
      <c r="K357" s="2">
        <v>353</v>
      </c>
      <c r="L357" s="8">
        <f t="shared" ca="1" si="5"/>
        <v>720001.4662715405</v>
      </c>
      <c r="M357" s="5">
        <f ca="1">fixedcost+Table1[[#This Row],[Number of People]]*costpervariablecost</f>
        <v>7302190.8240333684</v>
      </c>
    </row>
    <row r="358" spans="11:13" x14ac:dyDescent="0.3">
      <c r="K358" s="2">
        <v>354</v>
      </c>
      <c r="L358" s="8">
        <f t="shared" ca="1" si="5"/>
        <v>772139.51517852431</v>
      </c>
      <c r="M358" s="5">
        <f ca="1">fixedcost+Table1[[#This Row],[Number of People]]*costpervariablecost</f>
        <v>7473725.0049373452</v>
      </c>
    </row>
    <row r="359" spans="11:13" x14ac:dyDescent="0.3">
      <c r="K359" s="2">
        <v>355</v>
      </c>
      <c r="L359" s="8">
        <f t="shared" ca="1" si="5"/>
        <v>684865.96273182158</v>
      </c>
      <c r="M359" s="5">
        <f ca="1">fixedcost+Table1[[#This Row],[Number of People]]*costpervariablecost</f>
        <v>7186595.0173876928</v>
      </c>
    </row>
    <row r="360" spans="11:13" x14ac:dyDescent="0.3">
      <c r="K360" s="2">
        <v>356</v>
      </c>
      <c r="L360" s="8">
        <f t="shared" ca="1" si="5"/>
        <v>753552.47681876202</v>
      </c>
      <c r="M360" s="5">
        <f ca="1">fixedcost+Table1[[#This Row],[Number of People]]*costpervariablecost</f>
        <v>7412573.6487337276</v>
      </c>
    </row>
    <row r="361" spans="11:13" x14ac:dyDescent="0.3">
      <c r="K361" s="2">
        <v>357</v>
      </c>
      <c r="L361" s="8">
        <f t="shared" ca="1" si="5"/>
        <v>448905.0974210311</v>
      </c>
      <c r="M361" s="5">
        <f ca="1">fixedcost+Table1[[#This Row],[Number of People]]*costpervariablecost</f>
        <v>6410283.7705151923</v>
      </c>
    </row>
    <row r="362" spans="11:13" x14ac:dyDescent="0.3">
      <c r="K362" s="2">
        <v>358</v>
      </c>
      <c r="L362" s="8">
        <f t="shared" ca="1" si="5"/>
        <v>733869.39373485604</v>
      </c>
      <c r="M362" s="5">
        <f ca="1">fixedcost+Table1[[#This Row],[Number of People]]*costpervariablecost</f>
        <v>7347816.3053876758</v>
      </c>
    </row>
    <row r="363" spans="11:13" x14ac:dyDescent="0.3">
      <c r="K363" s="2">
        <v>359</v>
      </c>
      <c r="L363" s="8">
        <f t="shared" ca="1" si="5"/>
        <v>473710.3236193168</v>
      </c>
      <c r="M363" s="5">
        <f ca="1">fixedcost+Table1[[#This Row],[Number of People]]*costpervariablecost</f>
        <v>6491892.9647075525</v>
      </c>
    </row>
    <row r="364" spans="11:13" x14ac:dyDescent="0.3">
      <c r="K364" s="2">
        <v>360</v>
      </c>
      <c r="L364" s="8">
        <f t="shared" ca="1" si="5"/>
        <v>481698.97482688923</v>
      </c>
      <c r="M364" s="5">
        <f ca="1">fixedcost+Table1[[#This Row],[Number of People]]*costpervariablecost</f>
        <v>6518175.6271804655</v>
      </c>
    </row>
    <row r="365" spans="11:13" x14ac:dyDescent="0.3">
      <c r="K365" s="2">
        <v>361</v>
      </c>
      <c r="L365" s="8">
        <f t="shared" ca="1" si="5"/>
        <v>1061297.5529004014</v>
      </c>
      <c r="M365" s="5">
        <f ca="1">fixedcost+Table1[[#This Row],[Number of People]]*costpervariablecost</f>
        <v>8425054.9490423203</v>
      </c>
    </row>
    <row r="366" spans="11:13" x14ac:dyDescent="0.3">
      <c r="K366" s="2">
        <v>362</v>
      </c>
      <c r="L366" s="8">
        <f t="shared" ca="1" si="5"/>
        <v>623115.82160178304</v>
      </c>
      <c r="M366" s="5">
        <f ca="1">fixedcost+Table1[[#This Row],[Number of People]]*costpervariablecost</f>
        <v>6983437.0530698663</v>
      </c>
    </row>
    <row r="367" spans="11:13" x14ac:dyDescent="0.3">
      <c r="K367" s="2">
        <v>363</v>
      </c>
      <c r="L367" s="8">
        <f t="shared" ca="1" si="5"/>
        <v>501471.61816278321</v>
      </c>
      <c r="M367" s="5">
        <f ca="1">fixedcost+Table1[[#This Row],[Number of People]]*costpervariablecost</f>
        <v>6583227.6237555565</v>
      </c>
    </row>
    <row r="368" spans="11:13" x14ac:dyDescent="0.3">
      <c r="K368" s="2">
        <v>364</v>
      </c>
      <c r="L368" s="8">
        <f t="shared" ca="1" si="5"/>
        <v>806316.18537806021</v>
      </c>
      <c r="M368" s="5">
        <f ca="1">fixedcost+Table1[[#This Row],[Number of People]]*costpervariablecost</f>
        <v>7586166.2498938181</v>
      </c>
    </row>
    <row r="369" spans="11:13" x14ac:dyDescent="0.3">
      <c r="K369" s="2">
        <v>365</v>
      </c>
      <c r="L369" s="8">
        <f t="shared" ca="1" si="5"/>
        <v>706419.35457512399</v>
      </c>
      <c r="M369" s="5">
        <f ca="1">fixedcost+Table1[[#This Row],[Number of People]]*costpervariablecost</f>
        <v>7257505.6765521578</v>
      </c>
    </row>
    <row r="370" spans="11:13" x14ac:dyDescent="0.3">
      <c r="K370" s="2">
        <v>366</v>
      </c>
      <c r="L370" s="8">
        <f t="shared" ca="1" si="5"/>
        <v>636108.93290643801</v>
      </c>
      <c r="M370" s="5">
        <f ca="1">fixedcost+Table1[[#This Row],[Number of People]]*costpervariablecost</f>
        <v>7026184.3892621808</v>
      </c>
    </row>
    <row r="371" spans="11:13" x14ac:dyDescent="0.3">
      <c r="K371" s="2">
        <v>367</v>
      </c>
      <c r="L371" s="8">
        <f t="shared" ca="1" si="5"/>
        <v>539571.60595212935</v>
      </c>
      <c r="M371" s="5">
        <f ca="1">fixedcost+Table1[[#This Row],[Number of People]]*costpervariablecost</f>
        <v>6708576.5835825056</v>
      </c>
    </row>
    <row r="372" spans="11:13" x14ac:dyDescent="0.3">
      <c r="K372" s="2">
        <v>368</v>
      </c>
      <c r="L372" s="8">
        <f t="shared" ca="1" si="5"/>
        <v>668762.53215236065</v>
      </c>
      <c r="M372" s="5">
        <f ca="1">fixedcost+Table1[[#This Row],[Number of People]]*costpervariablecost</f>
        <v>7133614.7307812665</v>
      </c>
    </row>
    <row r="373" spans="11:13" x14ac:dyDescent="0.3">
      <c r="K373" s="2">
        <v>369</v>
      </c>
      <c r="L373" s="8">
        <f t="shared" ca="1" si="5"/>
        <v>340362.93792651437</v>
      </c>
      <c r="M373" s="5">
        <f ca="1">fixedcost+Table1[[#This Row],[Number of People]]*costpervariablecost</f>
        <v>6053180.0657782322</v>
      </c>
    </row>
    <row r="374" spans="11:13" x14ac:dyDescent="0.3">
      <c r="K374" s="2">
        <v>370</v>
      </c>
      <c r="L374" s="8">
        <f t="shared" ca="1" si="5"/>
        <v>719740.0457391435</v>
      </c>
      <c r="M374" s="5">
        <f ca="1">fixedcost+Table1[[#This Row],[Number of People]]*costpervariablecost</f>
        <v>7301330.7504817825</v>
      </c>
    </row>
    <row r="375" spans="11:13" x14ac:dyDescent="0.3">
      <c r="K375" s="2">
        <v>371</v>
      </c>
      <c r="L375" s="8">
        <f t="shared" ca="1" si="5"/>
        <v>436058.46320787747</v>
      </c>
      <c r="M375" s="5">
        <f ca="1">fixedcost+Table1[[#This Row],[Number of People]]*costpervariablecost</f>
        <v>6368018.3439539168</v>
      </c>
    </row>
    <row r="376" spans="11:13" x14ac:dyDescent="0.3">
      <c r="K376" s="2">
        <v>372</v>
      </c>
      <c r="L376" s="8">
        <f t="shared" ca="1" si="5"/>
        <v>822989.97722000489</v>
      </c>
      <c r="M376" s="5">
        <f ca="1">fixedcost+Table1[[#This Row],[Number of People]]*costpervariablecost</f>
        <v>7641023.0250538159</v>
      </c>
    </row>
    <row r="377" spans="11:13" x14ac:dyDescent="0.3">
      <c r="K377" s="2">
        <v>373</v>
      </c>
      <c r="L377" s="8">
        <f t="shared" ca="1" si="5"/>
        <v>476724.36466694169</v>
      </c>
      <c r="M377" s="5">
        <f ca="1">fixedcost+Table1[[#This Row],[Number of People]]*costpervariablecost</f>
        <v>6501809.1597542381</v>
      </c>
    </row>
    <row r="378" spans="11:13" x14ac:dyDescent="0.3">
      <c r="K378" s="2">
        <v>374</v>
      </c>
      <c r="L378" s="8">
        <f t="shared" ca="1" si="5"/>
        <v>562692.17622184975</v>
      </c>
      <c r="M378" s="5">
        <f ca="1">fixedcost+Table1[[#This Row],[Number of People]]*costpervariablecost</f>
        <v>6784643.2597698858</v>
      </c>
    </row>
    <row r="379" spans="11:13" x14ac:dyDescent="0.3">
      <c r="K379" s="2">
        <v>375</v>
      </c>
      <c r="L379" s="8">
        <f t="shared" ca="1" si="5"/>
        <v>365060.33956946997</v>
      </c>
      <c r="M379" s="5">
        <f ca="1">fixedcost+Table1[[#This Row],[Number of People]]*costpervariablecost</f>
        <v>6134434.5171835562</v>
      </c>
    </row>
    <row r="380" spans="11:13" x14ac:dyDescent="0.3">
      <c r="K380" s="2">
        <v>376</v>
      </c>
      <c r="L380" s="8">
        <f t="shared" ca="1" si="5"/>
        <v>532903.21485250292</v>
      </c>
      <c r="M380" s="5">
        <f ca="1">fixedcost+Table1[[#This Row],[Number of People]]*costpervariablecost</f>
        <v>6686637.5768647343</v>
      </c>
    </row>
    <row r="381" spans="11:13" x14ac:dyDescent="0.3">
      <c r="K381" s="2">
        <v>377</v>
      </c>
      <c r="L381" s="8">
        <f t="shared" ca="1" si="5"/>
        <v>800040.19365320983</v>
      </c>
      <c r="M381" s="5">
        <f ca="1">fixedcost+Table1[[#This Row],[Number of People]]*costpervariablecost</f>
        <v>7565518.23711906</v>
      </c>
    </row>
    <row r="382" spans="11:13" x14ac:dyDescent="0.3">
      <c r="K382" s="2">
        <v>378</v>
      </c>
      <c r="L382" s="8">
        <f t="shared" ca="1" si="5"/>
        <v>307028.18024260795</v>
      </c>
      <c r="M382" s="5">
        <f ca="1">fixedcost+Table1[[#This Row],[Number of People]]*costpervariablecost</f>
        <v>5943508.7129981797</v>
      </c>
    </row>
    <row r="383" spans="11:13" x14ac:dyDescent="0.3">
      <c r="K383" s="2">
        <v>379</v>
      </c>
      <c r="L383" s="8">
        <f t="shared" ca="1" si="5"/>
        <v>339324.71415404865</v>
      </c>
      <c r="M383" s="5">
        <f ca="1">fixedcost+Table1[[#This Row],[Number of People]]*costpervariablecost</f>
        <v>6049764.30956682</v>
      </c>
    </row>
    <row r="384" spans="11:13" x14ac:dyDescent="0.3">
      <c r="K384" s="2">
        <v>380</v>
      </c>
      <c r="L384" s="8">
        <f t="shared" ca="1" si="5"/>
        <v>719175.20784923388</v>
      </c>
      <c r="M384" s="5">
        <f ca="1">fixedcost+Table1[[#This Row],[Number of People]]*costpervariablecost</f>
        <v>7299472.4338239795</v>
      </c>
    </row>
    <row r="385" spans="11:13" x14ac:dyDescent="0.3">
      <c r="K385" s="2">
        <v>381</v>
      </c>
      <c r="L385" s="8">
        <f t="shared" ca="1" si="5"/>
        <v>556050.74253470148</v>
      </c>
      <c r="M385" s="5">
        <f ca="1">fixedcost+Table1[[#This Row],[Number of People]]*costpervariablecost</f>
        <v>6762792.9429391678</v>
      </c>
    </row>
    <row r="386" spans="11:13" x14ac:dyDescent="0.3">
      <c r="K386" s="2">
        <v>382</v>
      </c>
      <c r="L386" s="8">
        <f t="shared" ca="1" si="5"/>
        <v>638869.679391379</v>
      </c>
      <c r="M386" s="5">
        <f ca="1">fixedcost+Table1[[#This Row],[Number of People]]*costpervariablecost</f>
        <v>7035267.245197637</v>
      </c>
    </row>
    <row r="387" spans="11:13" x14ac:dyDescent="0.3">
      <c r="K387" s="2">
        <v>383</v>
      </c>
      <c r="L387" s="8">
        <f t="shared" ca="1" si="5"/>
        <v>618137.95657148911</v>
      </c>
      <c r="M387" s="5">
        <f ca="1">fixedcost+Table1[[#This Row],[Number of People]]*costpervariablecost</f>
        <v>6967059.8771201987</v>
      </c>
    </row>
    <row r="388" spans="11:13" x14ac:dyDescent="0.3">
      <c r="K388" s="2">
        <v>384</v>
      </c>
      <c r="L388" s="8">
        <f t="shared" ca="1" si="5"/>
        <v>849797.19955269143</v>
      </c>
      <c r="M388" s="5">
        <f ca="1">fixedcost+Table1[[#This Row],[Number of People]]*costpervariablecost</f>
        <v>7729218.7865283545</v>
      </c>
    </row>
    <row r="389" spans="11:13" x14ac:dyDescent="0.3">
      <c r="K389" s="2">
        <v>385</v>
      </c>
      <c r="L389" s="8">
        <f t="shared" ref="L389:L452" ca="1" si="6">(_xlfn.NORM.INV(RAND(),numberofpeoplemean,numberofpeoplesd))</f>
        <v>419381.34766259952</v>
      </c>
      <c r="M389" s="5">
        <f ca="1">fixedcost+Table1[[#This Row],[Number of People]]*costpervariablecost</f>
        <v>6313150.6338099521</v>
      </c>
    </row>
    <row r="390" spans="11:13" x14ac:dyDescent="0.3">
      <c r="K390" s="2">
        <v>386</v>
      </c>
      <c r="L390" s="8">
        <f t="shared" ca="1" si="6"/>
        <v>899829.50184136373</v>
      </c>
      <c r="M390" s="5">
        <f ca="1">fixedcost+Table1[[#This Row],[Number of People]]*costpervariablecost</f>
        <v>7893825.0610580873</v>
      </c>
    </row>
    <row r="391" spans="11:13" x14ac:dyDescent="0.3">
      <c r="K391" s="2">
        <v>387</v>
      </c>
      <c r="L391" s="8">
        <f t="shared" ca="1" si="6"/>
        <v>623059.87997637794</v>
      </c>
      <c r="M391" s="5">
        <f ca="1">fixedcost+Table1[[#This Row],[Number of People]]*costpervariablecost</f>
        <v>6983253.0051222835</v>
      </c>
    </row>
    <row r="392" spans="11:13" x14ac:dyDescent="0.3">
      <c r="K392" s="2">
        <v>388</v>
      </c>
      <c r="L392" s="8">
        <f t="shared" ca="1" si="6"/>
        <v>536303.28931618668</v>
      </c>
      <c r="M392" s="5">
        <f ca="1">fixedcost+Table1[[#This Row],[Number of People]]*costpervariablecost</f>
        <v>6697823.8218502542</v>
      </c>
    </row>
    <row r="393" spans="11:13" x14ac:dyDescent="0.3">
      <c r="K393" s="2">
        <v>389</v>
      </c>
      <c r="L393" s="8">
        <f t="shared" ca="1" si="6"/>
        <v>469534.89658842428</v>
      </c>
      <c r="M393" s="5">
        <f ca="1">fixedcost+Table1[[#This Row],[Number of People]]*costpervariablecost</f>
        <v>6478155.8097759159</v>
      </c>
    </row>
    <row r="394" spans="11:13" x14ac:dyDescent="0.3">
      <c r="K394" s="2">
        <v>390</v>
      </c>
      <c r="L394" s="8">
        <f t="shared" ca="1" si="6"/>
        <v>471033.78406168555</v>
      </c>
      <c r="M394" s="5">
        <f ca="1">fixedcost+Table1[[#This Row],[Number of People]]*costpervariablecost</f>
        <v>6483087.1495629456</v>
      </c>
    </row>
    <row r="395" spans="11:13" x14ac:dyDescent="0.3">
      <c r="K395" s="2">
        <v>391</v>
      </c>
      <c r="L395" s="8">
        <f t="shared" ca="1" si="6"/>
        <v>419881.74642006337</v>
      </c>
      <c r="M395" s="5">
        <f ca="1">fixedcost+Table1[[#This Row],[Number of People]]*costpervariablecost</f>
        <v>6314796.9457220081</v>
      </c>
    </row>
    <row r="396" spans="11:13" x14ac:dyDescent="0.3">
      <c r="K396" s="2">
        <v>392</v>
      </c>
      <c r="L396" s="8">
        <f t="shared" ca="1" si="6"/>
        <v>789032.48936305661</v>
      </c>
      <c r="M396" s="5">
        <f ca="1">fixedcost+Table1[[#This Row],[Number of People]]*costpervariablecost</f>
        <v>7529302.890004456</v>
      </c>
    </row>
    <row r="397" spans="11:13" x14ac:dyDescent="0.3">
      <c r="K397" s="2">
        <v>393</v>
      </c>
      <c r="L397" s="8">
        <f t="shared" ca="1" si="6"/>
        <v>798278.1961268523</v>
      </c>
      <c r="M397" s="5">
        <f ca="1">fixedcost+Table1[[#This Row],[Number of People]]*costpervariablecost</f>
        <v>7559721.2652573436</v>
      </c>
    </row>
    <row r="398" spans="11:13" x14ac:dyDescent="0.3">
      <c r="K398" s="2">
        <v>394</v>
      </c>
      <c r="L398" s="8">
        <f t="shared" ca="1" si="6"/>
        <v>701297.03624059597</v>
      </c>
      <c r="M398" s="5">
        <f ca="1">fixedcost+Table1[[#This Row],[Number of People]]*costpervariablecost</f>
        <v>7240653.2492315602</v>
      </c>
    </row>
    <row r="399" spans="11:13" x14ac:dyDescent="0.3">
      <c r="K399" s="2">
        <v>395</v>
      </c>
      <c r="L399" s="8">
        <f t="shared" ca="1" si="6"/>
        <v>663544.66806437296</v>
      </c>
      <c r="M399" s="5">
        <f ca="1">fixedcost+Table1[[#This Row],[Number of People]]*costpervariablecost</f>
        <v>7116447.9579317868</v>
      </c>
    </row>
    <row r="400" spans="11:13" x14ac:dyDescent="0.3">
      <c r="K400" s="2">
        <v>396</v>
      </c>
      <c r="L400" s="8">
        <f t="shared" ca="1" si="6"/>
        <v>487413.52157279057</v>
      </c>
      <c r="M400" s="5">
        <f ca="1">fixedcost+Table1[[#This Row],[Number of People]]*costpervariablecost</f>
        <v>6536976.4859744813</v>
      </c>
    </row>
    <row r="401" spans="11:13" x14ac:dyDescent="0.3">
      <c r="K401" s="2">
        <v>397</v>
      </c>
      <c r="L401" s="8">
        <f t="shared" ca="1" si="6"/>
        <v>512212.7264604611</v>
      </c>
      <c r="M401" s="5">
        <f ca="1">fixedcost+Table1[[#This Row],[Number of People]]*costpervariablecost</f>
        <v>6618565.8700549174</v>
      </c>
    </row>
    <row r="402" spans="11:13" x14ac:dyDescent="0.3">
      <c r="K402" s="2">
        <v>398</v>
      </c>
      <c r="L402" s="8">
        <f t="shared" ca="1" si="6"/>
        <v>739201.20305869239</v>
      </c>
      <c r="M402" s="5">
        <f ca="1">fixedcost+Table1[[#This Row],[Number of People]]*costpervariablecost</f>
        <v>7365357.9580630977</v>
      </c>
    </row>
    <row r="403" spans="11:13" x14ac:dyDescent="0.3">
      <c r="K403" s="2">
        <v>399</v>
      </c>
      <c r="L403" s="8">
        <f t="shared" ca="1" si="6"/>
        <v>912578.93471837149</v>
      </c>
      <c r="M403" s="5">
        <f ca="1">fixedcost+Table1[[#This Row],[Number of People]]*costpervariablecost</f>
        <v>7935770.6952234423</v>
      </c>
    </row>
    <row r="404" spans="11:13" x14ac:dyDescent="0.3">
      <c r="K404" s="2">
        <v>400</v>
      </c>
      <c r="L404" s="8">
        <f t="shared" ca="1" si="6"/>
        <v>381321.21919189941</v>
      </c>
      <c r="M404" s="5">
        <f ca="1">fixedcost+Table1[[#This Row],[Number of People]]*costpervariablecost</f>
        <v>6187932.8111413494</v>
      </c>
    </row>
    <row r="405" spans="11:13" x14ac:dyDescent="0.3">
      <c r="K405" s="2">
        <v>401</v>
      </c>
      <c r="L405" s="8">
        <f t="shared" ca="1" si="6"/>
        <v>484597.70804401778</v>
      </c>
      <c r="M405" s="5">
        <f ca="1">fixedcost+Table1[[#This Row],[Number of People]]*costpervariablecost</f>
        <v>6527712.4594648182</v>
      </c>
    </row>
    <row r="406" spans="11:13" x14ac:dyDescent="0.3">
      <c r="K406" s="2">
        <v>402</v>
      </c>
      <c r="L406" s="8">
        <f t="shared" ca="1" si="6"/>
        <v>733913.6574615587</v>
      </c>
      <c r="M406" s="5">
        <f ca="1">fixedcost+Table1[[#This Row],[Number of People]]*costpervariablecost</f>
        <v>7347961.9330485277</v>
      </c>
    </row>
    <row r="407" spans="11:13" x14ac:dyDescent="0.3">
      <c r="K407" s="2">
        <v>403</v>
      </c>
      <c r="L407" s="8">
        <f t="shared" ca="1" si="6"/>
        <v>765832.0924817333</v>
      </c>
      <c r="M407" s="5">
        <f ca="1">fixedcost+Table1[[#This Row],[Number of People]]*costpervariablecost</f>
        <v>7452973.5842649024</v>
      </c>
    </row>
    <row r="408" spans="11:13" x14ac:dyDescent="0.3">
      <c r="K408" s="2">
        <v>404</v>
      </c>
      <c r="L408" s="8">
        <f t="shared" ca="1" si="6"/>
        <v>562761.99667155929</v>
      </c>
      <c r="M408" s="5">
        <f ca="1">fixedcost+Table1[[#This Row],[Number of People]]*costpervariablecost</f>
        <v>6784872.9690494295</v>
      </c>
    </row>
    <row r="409" spans="11:13" x14ac:dyDescent="0.3">
      <c r="K409" s="2">
        <v>405</v>
      </c>
      <c r="L409" s="8">
        <f t="shared" ca="1" si="6"/>
        <v>726463.74658607622</v>
      </c>
      <c r="M409" s="5">
        <f ca="1">fixedcost+Table1[[#This Row],[Number of People]]*costpervariablecost</f>
        <v>7323451.7262681909</v>
      </c>
    </row>
    <row r="410" spans="11:13" x14ac:dyDescent="0.3">
      <c r="K410" s="2">
        <v>406</v>
      </c>
      <c r="L410" s="8">
        <f t="shared" ca="1" si="6"/>
        <v>539575.02480595338</v>
      </c>
      <c r="M410" s="5">
        <f ca="1">fixedcost+Table1[[#This Row],[Number of People]]*costpervariablecost</f>
        <v>6708587.8316115867</v>
      </c>
    </row>
    <row r="411" spans="11:13" x14ac:dyDescent="0.3">
      <c r="K411" s="2">
        <v>407</v>
      </c>
      <c r="L411" s="8">
        <f t="shared" ca="1" si="6"/>
        <v>974259.3167360014</v>
      </c>
      <c r="M411" s="5">
        <f ca="1">fixedcost+Table1[[#This Row],[Number of People]]*costpervariablecost</f>
        <v>8138699.1520614447</v>
      </c>
    </row>
    <row r="412" spans="11:13" x14ac:dyDescent="0.3">
      <c r="K412" s="2">
        <v>408</v>
      </c>
      <c r="L412" s="8">
        <f t="shared" ca="1" si="6"/>
        <v>549807.56397932302</v>
      </c>
      <c r="M412" s="5">
        <f ca="1">fixedcost+Table1[[#This Row],[Number of People]]*costpervariablecost</f>
        <v>6742252.8854919728</v>
      </c>
    </row>
    <row r="413" spans="11:13" x14ac:dyDescent="0.3">
      <c r="K413" s="2">
        <v>409</v>
      </c>
      <c r="L413" s="8">
        <f t="shared" ca="1" si="6"/>
        <v>428164.11059476237</v>
      </c>
      <c r="M413" s="5">
        <f ca="1">fixedcost+Table1[[#This Row],[Number of People]]*costpervariablecost</f>
        <v>6342045.9238567688</v>
      </c>
    </row>
    <row r="414" spans="11:13" x14ac:dyDescent="0.3">
      <c r="K414" s="2">
        <v>410</v>
      </c>
      <c r="L414" s="8">
        <f t="shared" ca="1" si="6"/>
        <v>505716.94665045006</v>
      </c>
      <c r="M414" s="5">
        <f ca="1">fixedcost+Table1[[#This Row],[Number of People]]*costpervariablecost</f>
        <v>6597194.754479981</v>
      </c>
    </row>
    <row r="415" spans="11:13" x14ac:dyDescent="0.3">
      <c r="K415" s="2">
        <v>411</v>
      </c>
      <c r="L415" s="8">
        <f t="shared" ca="1" si="6"/>
        <v>188427.71413276758</v>
      </c>
      <c r="M415" s="5">
        <f ca="1">fixedcost+Table1[[#This Row],[Number of People]]*costpervariablecost</f>
        <v>5553313.1794968052</v>
      </c>
    </row>
    <row r="416" spans="11:13" x14ac:dyDescent="0.3">
      <c r="K416" s="2">
        <v>412</v>
      </c>
      <c r="L416" s="8">
        <f t="shared" ca="1" si="6"/>
        <v>957525.77238074201</v>
      </c>
      <c r="M416" s="5">
        <f ca="1">fixedcost+Table1[[#This Row],[Number of People]]*costpervariablecost</f>
        <v>8083645.791132641</v>
      </c>
    </row>
    <row r="417" spans="11:13" x14ac:dyDescent="0.3">
      <c r="K417" s="2">
        <v>413</v>
      </c>
      <c r="L417" s="8">
        <f t="shared" ca="1" si="6"/>
        <v>488260.9361389972</v>
      </c>
      <c r="M417" s="5">
        <f ca="1">fixedcost+Table1[[#This Row],[Number of People]]*costpervariablecost</f>
        <v>6539764.4798973007</v>
      </c>
    </row>
    <row r="418" spans="11:13" x14ac:dyDescent="0.3">
      <c r="K418" s="2">
        <v>414</v>
      </c>
      <c r="L418" s="8">
        <f t="shared" ca="1" si="6"/>
        <v>398990.24882103485</v>
      </c>
      <c r="M418" s="5">
        <f ca="1">fixedcost+Table1[[#This Row],[Number of People]]*costpervariablecost</f>
        <v>6246063.9186212048</v>
      </c>
    </row>
    <row r="419" spans="11:13" x14ac:dyDescent="0.3">
      <c r="K419" s="2">
        <v>415</v>
      </c>
      <c r="L419" s="8">
        <f t="shared" ca="1" si="6"/>
        <v>585805.33162378531</v>
      </c>
      <c r="M419" s="5">
        <f ca="1">fixedcost+Table1[[#This Row],[Number of People]]*costpervariablecost</f>
        <v>6860685.5410422534</v>
      </c>
    </row>
    <row r="420" spans="11:13" x14ac:dyDescent="0.3">
      <c r="K420" s="2">
        <v>416</v>
      </c>
      <c r="L420" s="8">
        <f t="shared" ca="1" si="6"/>
        <v>607864.94221671112</v>
      </c>
      <c r="M420" s="5">
        <f ca="1">fixedcost+Table1[[#This Row],[Number of People]]*costpervariablecost</f>
        <v>6933261.65989298</v>
      </c>
    </row>
    <row r="421" spans="11:13" x14ac:dyDescent="0.3">
      <c r="K421" s="2">
        <v>417</v>
      </c>
      <c r="L421" s="8">
        <f t="shared" ca="1" si="6"/>
        <v>480703.37926693924</v>
      </c>
      <c r="M421" s="5">
        <f ca="1">fixedcost+Table1[[#This Row],[Number of People]]*costpervariablecost</f>
        <v>6514900.1177882301</v>
      </c>
    </row>
    <row r="422" spans="11:13" x14ac:dyDescent="0.3">
      <c r="K422" s="2">
        <v>418</v>
      </c>
      <c r="L422" s="8">
        <f t="shared" ca="1" si="6"/>
        <v>746061.3290386626</v>
      </c>
      <c r="M422" s="5">
        <f ca="1">fixedcost+Table1[[#This Row],[Number of People]]*costpervariablecost</f>
        <v>7387927.7725371998</v>
      </c>
    </row>
    <row r="423" spans="11:13" x14ac:dyDescent="0.3">
      <c r="K423" s="2">
        <v>419</v>
      </c>
      <c r="L423" s="8">
        <f t="shared" ca="1" si="6"/>
        <v>964758.4500450471</v>
      </c>
      <c r="M423" s="5">
        <f ca="1">fixedcost+Table1[[#This Row],[Number of People]]*costpervariablecost</f>
        <v>8107441.300648205</v>
      </c>
    </row>
    <row r="424" spans="11:13" x14ac:dyDescent="0.3">
      <c r="K424" s="2">
        <v>420</v>
      </c>
      <c r="L424" s="8">
        <f t="shared" ca="1" si="6"/>
        <v>776512.73678055941</v>
      </c>
      <c r="M424" s="5">
        <f ca="1">fixedcost+Table1[[#This Row],[Number of People]]*costpervariablecost</f>
        <v>7488112.9040080402</v>
      </c>
    </row>
    <row r="425" spans="11:13" x14ac:dyDescent="0.3">
      <c r="K425" s="2">
        <v>421</v>
      </c>
      <c r="L425" s="8">
        <f t="shared" ca="1" si="6"/>
        <v>661761.71616912773</v>
      </c>
      <c r="M425" s="5">
        <f ca="1">fixedcost+Table1[[#This Row],[Number of People]]*costpervariablecost</f>
        <v>7110582.0461964309</v>
      </c>
    </row>
    <row r="426" spans="11:13" x14ac:dyDescent="0.3">
      <c r="K426" s="2">
        <v>422</v>
      </c>
      <c r="L426" s="8">
        <f t="shared" ca="1" si="6"/>
        <v>805880.54548773763</v>
      </c>
      <c r="M426" s="5">
        <f ca="1">fixedcost+Table1[[#This Row],[Number of People]]*costpervariablecost</f>
        <v>7584732.9946546573</v>
      </c>
    </row>
    <row r="427" spans="11:13" x14ac:dyDescent="0.3">
      <c r="K427" s="2">
        <v>423</v>
      </c>
      <c r="L427" s="8">
        <f t="shared" ca="1" si="6"/>
        <v>547879.10894565377</v>
      </c>
      <c r="M427" s="5">
        <f ca="1">fixedcost+Table1[[#This Row],[Number of People]]*costpervariablecost</f>
        <v>6735908.2684312006</v>
      </c>
    </row>
    <row r="428" spans="11:13" x14ac:dyDescent="0.3">
      <c r="K428" s="2">
        <v>424</v>
      </c>
      <c r="L428" s="8">
        <f t="shared" ca="1" si="6"/>
        <v>522268.32903830905</v>
      </c>
      <c r="M428" s="5">
        <f ca="1">fixedcost+Table1[[#This Row],[Number of People]]*costpervariablecost</f>
        <v>6651648.8025360368</v>
      </c>
    </row>
    <row r="429" spans="11:13" x14ac:dyDescent="0.3">
      <c r="K429" s="2">
        <v>425</v>
      </c>
      <c r="L429" s="8">
        <f t="shared" ca="1" si="6"/>
        <v>583600.31985351059</v>
      </c>
      <c r="M429" s="5">
        <f ca="1">fixedcost+Table1[[#This Row],[Number of People]]*costpervariablecost</f>
        <v>6853431.0523180496</v>
      </c>
    </row>
    <row r="430" spans="11:13" x14ac:dyDescent="0.3">
      <c r="K430" s="2">
        <v>426</v>
      </c>
      <c r="L430" s="8">
        <f t="shared" ca="1" si="6"/>
        <v>455224.84902894276</v>
      </c>
      <c r="M430" s="5">
        <f ca="1">fixedcost+Table1[[#This Row],[Number of People]]*costpervariablecost</f>
        <v>6431075.7533052219</v>
      </c>
    </row>
    <row r="431" spans="11:13" x14ac:dyDescent="0.3">
      <c r="K431" s="2">
        <v>427</v>
      </c>
      <c r="L431" s="8">
        <f t="shared" ca="1" si="6"/>
        <v>549943.40603369556</v>
      </c>
      <c r="M431" s="5">
        <f ca="1">fixedcost+Table1[[#This Row],[Number of People]]*costpervariablecost</f>
        <v>6742699.8058508579</v>
      </c>
    </row>
    <row r="432" spans="11:13" x14ac:dyDescent="0.3">
      <c r="K432" s="2">
        <v>428</v>
      </c>
      <c r="L432" s="8">
        <f t="shared" ca="1" si="6"/>
        <v>798449.11487345025</v>
      </c>
      <c r="M432" s="5">
        <f ca="1">fixedcost+Table1[[#This Row],[Number of People]]*costpervariablecost</f>
        <v>7560283.5879336512</v>
      </c>
    </row>
    <row r="433" spans="11:13" x14ac:dyDescent="0.3">
      <c r="K433" s="2">
        <v>429</v>
      </c>
      <c r="L433" s="8">
        <f t="shared" ca="1" si="6"/>
        <v>483952.21156430495</v>
      </c>
      <c r="M433" s="5">
        <f ca="1">fixedcost+Table1[[#This Row],[Number of People]]*costpervariablecost</f>
        <v>6525588.7760465629</v>
      </c>
    </row>
    <row r="434" spans="11:13" x14ac:dyDescent="0.3">
      <c r="K434" s="2">
        <v>430</v>
      </c>
      <c r="L434" s="8">
        <f t="shared" ca="1" si="6"/>
        <v>562274.66047447571</v>
      </c>
      <c r="M434" s="5">
        <f ca="1">fixedcost+Table1[[#This Row],[Number of People]]*costpervariablecost</f>
        <v>6783269.6329610255</v>
      </c>
    </row>
    <row r="435" spans="11:13" x14ac:dyDescent="0.3">
      <c r="K435" s="2">
        <v>431</v>
      </c>
      <c r="L435" s="8">
        <f t="shared" ca="1" si="6"/>
        <v>972669.06458503229</v>
      </c>
      <c r="M435" s="5">
        <f ca="1">fixedcost+Table1[[#This Row],[Number of People]]*costpervariablecost</f>
        <v>8133467.2224847563</v>
      </c>
    </row>
    <row r="436" spans="11:13" x14ac:dyDescent="0.3">
      <c r="K436" s="2">
        <v>432</v>
      </c>
      <c r="L436" s="8">
        <f t="shared" ca="1" si="6"/>
        <v>470303.92714166379</v>
      </c>
      <c r="M436" s="5">
        <f ca="1">fixedcost+Table1[[#This Row],[Number of People]]*costpervariablecost</f>
        <v>6480685.9202960739</v>
      </c>
    </row>
    <row r="437" spans="11:13" x14ac:dyDescent="0.3">
      <c r="K437" s="2">
        <v>433</v>
      </c>
      <c r="L437" s="8">
        <f t="shared" ca="1" si="6"/>
        <v>365431.58298448403</v>
      </c>
      <c r="M437" s="5">
        <f ca="1">fixedcost+Table1[[#This Row],[Number of People]]*costpervariablecost</f>
        <v>6135655.9080189522</v>
      </c>
    </row>
    <row r="438" spans="11:13" x14ac:dyDescent="0.3">
      <c r="K438" s="2">
        <v>434</v>
      </c>
      <c r="L438" s="8">
        <f t="shared" ca="1" si="6"/>
        <v>591155.54170205235</v>
      </c>
      <c r="M438" s="5">
        <f ca="1">fixedcost+Table1[[#This Row],[Number of People]]*costpervariablecost</f>
        <v>6878287.7321997527</v>
      </c>
    </row>
    <row r="439" spans="11:13" x14ac:dyDescent="0.3">
      <c r="K439" s="2">
        <v>435</v>
      </c>
      <c r="L439" s="8">
        <f t="shared" ca="1" si="6"/>
        <v>556272.3867819719</v>
      </c>
      <c r="M439" s="5">
        <f ca="1">fixedcost+Table1[[#This Row],[Number of People]]*costpervariablecost</f>
        <v>6763522.1525126873</v>
      </c>
    </row>
    <row r="440" spans="11:13" x14ac:dyDescent="0.3">
      <c r="K440" s="2">
        <v>436</v>
      </c>
      <c r="L440" s="8">
        <f t="shared" ca="1" si="6"/>
        <v>521318.43673432578</v>
      </c>
      <c r="M440" s="5">
        <f ca="1">fixedcost+Table1[[#This Row],[Number of People]]*costpervariablecost</f>
        <v>6648523.6568559315</v>
      </c>
    </row>
    <row r="441" spans="11:13" x14ac:dyDescent="0.3">
      <c r="K441" s="2">
        <v>437</v>
      </c>
      <c r="L441" s="8">
        <f t="shared" ca="1" si="6"/>
        <v>327557.89957454969</v>
      </c>
      <c r="M441" s="5">
        <f ca="1">fixedcost+Table1[[#This Row],[Number of People]]*costpervariablecost</f>
        <v>6011051.4896002682</v>
      </c>
    </row>
    <row r="442" spans="11:13" x14ac:dyDescent="0.3">
      <c r="K442" s="2">
        <v>438</v>
      </c>
      <c r="L442" s="8">
        <f t="shared" ca="1" si="6"/>
        <v>789007.52976174699</v>
      </c>
      <c r="M442" s="5">
        <f ca="1">fixedcost+Table1[[#This Row],[Number of People]]*costpervariablecost</f>
        <v>7529220.7729161475</v>
      </c>
    </row>
    <row r="443" spans="11:13" x14ac:dyDescent="0.3">
      <c r="K443" s="2">
        <v>439</v>
      </c>
      <c r="L443" s="8">
        <f t="shared" ca="1" si="6"/>
        <v>921470.65966482239</v>
      </c>
      <c r="M443" s="5">
        <f ca="1">fixedcost+Table1[[#This Row],[Number of People]]*costpervariablecost</f>
        <v>7965024.4702972658</v>
      </c>
    </row>
    <row r="444" spans="11:13" x14ac:dyDescent="0.3">
      <c r="K444" s="2">
        <v>440</v>
      </c>
      <c r="L444" s="8">
        <f t="shared" ca="1" si="6"/>
        <v>516311.93758219801</v>
      </c>
      <c r="M444" s="5">
        <f ca="1">fixedcost+Table1[[#This Row],[Number of People]]*costpervariablecost</f>
        <v>6632052.274645431</v>
      </c>
    </row>
    <row r="445" spans="11:13" x14ac:dyDescent="0.3">
      <c r="K445" s="2">
        <v>441</v>
      </c>
      <c r="L445" s="8">
        <f t="shared" ca="1" si="6"/>
        <v>531538.79890714085</v>
      </c>
      <c r="M445" s="5">
        <f ca="1">fixedcost+Table1[[#This Row],[Number of People]]*costpervariablecost</f>
        <v>6682148.6484044939</v>
      </c>
    </row>
    <row r="446" spans="11:13" x14ac:dyDescent="0.3">
      <c r="K446" s="2">
        <v>442</v>
      </c>
      <c r="L446" s="8">
        <f t="shared" ca="1" si="6"/>
        <v>481451.88055952208</v>
      </c>
      <c r="M446" s="5">
        <f ca="1">fixedcost+Table1[[#This Row],[Number of People]]*costpervariablecost</f>
        <v>6517362.6870408282</v>
      </c>
    </row>
    <row r="447" spans="11:13" x14ac:dyDescent="0.3">
      <c r="K447" s="2">
        <v>443</v>
      </c>
      <c r="L447" s="8">
        <f t="shared" ca="1" si="6"/>
        <v>601625.27719058993</v>
      </c>
      <c r="M447" s="5">
        <f ca="1">fixedcost+Table1[[#This Row],[Number of People]]*costpervariablecost</f>
        <v>6912733.1619570404</v>
      </c>
    </row>
    <row r="448" spans="11:13" x14ac:dyDescent="0.3">
      <c r="K448" s="2">
        <v>444</v>
      </c>
      <c r="L448" s="8">
        <f t="shared" ca="1" si="6"/>
        <v>458192.16897084436</v>
      </c>
      <c r="M448" s="5">
        <f ca="1">fixedcost+Table1[[#This Row],[Number of People]]*costpervariablecost</f>
        <v>6440838.2359140776</v>
      </c>
    </row>
    <row r="449" spans="11:13" x14ac:dyDescent="0.3">
      <c r="K449" s="2">
        <v>445</v>
      </c>
      <c r="L449" s="8">
        <f t="shared" ca="1" si="6"/>
        <v>731728.82127225515</v>
      </c>
      <c r="M449" s="5">
        <f ca="1">fixedcost+Table1[[#This Row],[Number of People]]*costpervariablecost</f>
        <v>7340773.8219857197</v>
      </c>
    </row>
    <row r="450" spans="11:13" x14ac:dyDescent="0.3">
      <c r="K450" s="2">
        <v>446</v>
      </c>
      <c r="L450" s="8">
        <f t="shared" ca="1" si="6"/>
        <v>457441.05266841484</v>
      </c>
      <c r="M450" s="5">
        <f ca="1">fixedcost+Table1[[#This Row],[Number of People]]*costpervariablecost</f>
        <v>6438367.0632790849</v>
      </c>
    </row>
    <row r="451" spans="11:13" x14ac:dyDescent="0.3">
      <c r="K451" s="2">
        <v>447</v>
      </c>
      <c r="L451" s="8">
        <f t="shared" ca="1" si="6"/>
        <v>977166.27123522083</v>
      </c>
      <c r="M451" s="5">
        <f ca="1">fixedcost+Table1[[#This Row],[Number of People]]*costpervariablecost</f>
        <v>8148263.0323638767</v>
      </c>
    </row>
    <row r="452" spans="11:13" x14ac:dyDescent="0.3">
      <c r="K452" s="2">
        <v>448</v>
      </c>
      <c r="L452" s="8">
        <f t="shared" ca="1" si="6"/>
        <v>410081.34254536778</v>
      </c>
      <c r="M452" s="5">
        <f ca="1">fixedcost+Table1[[#This Row],[Number of People]]*costpervariablecost</f>
        <v>6282553.6169742597</v>
      </c>
    </row>
    <row r="453" spans="11:13" x14ac:dyDescent="0.3">
      <c r="K453" s="2">
        <v>449</v>
      </c>
      <c r="L453" s="8">
        <f t="shared" ref="L453:L516" ca="1" si="7">(_xlfn.NORM.INV(RAND(),numberofpeoplemean,numberofpeoplesd))</f>
        <v>206702.69536192442</v>
      </c>
      <c r="M453" s="5">
        <f ca="1">fixedcost+Table1[[#This Row],[Number of People]]*costpervariablecost</f>
        <v>5613437.8677407317</v>
      </c>
    </row>
    <row r="454" spans="11:13" x14ac:dyDescent="0.3">
      <c r="K454" s="2">
        <v>450</v>
      </c>
      <c r="L454" s="8">
        <f t="shared" ca="1" si="7"/>
        <v>426314.1524868639</v>
      </c>
      <c r="M454" s="5">
        <f ca="1">fixedcost+Table1[[#This Row],[Number of People]]*costpervariablecost</f>
        <v>6335959.5616817819</v>
      </c>
    </row>
    <row r="455" spans="11:13" x14ac:dyDescent="0.3">
      <c r="K455" s="2">
        <v>451</v>
      </c>
      <c r="L455" s="8">
        <f t="shared" ca="1" si="7"/>
        <v>586164.39388649329</v>
      </c>
      <c r="M455" s="5">
        <f ca="1">fixedcost+Table1[[#This Row],[Number of People]]*costpervariablecost</f>
        <v>6861866.8558865627</v>
      </c>
    </row>
    <row r="456" spans="11:13" x14ac:dyDescent="0.3">
      <c r="K456" s="2">
        <v>452</v>
      </c>
      <c r="L456" s="8">
        <f t="shared" ca="1" si="7"/>
        <v>915770.1263905646</v>
      </c>
      <c r="M456" s="5">
        <f ca="1">fixedcost+Table1[[#This Row],[Number of People]]*costpervariablecost</f>
        <v>7946269.7158249579</v>
      </c>
    </row>
    <row r="457" spans="11:13" x14ac:dyDescent="0.3">
      <c r="K457" s="2">
        <v>453</v>
      </c>
      <c r="L457" s="8">
        <f t="shared" ca="1" si="7"/>
        <v>905939.56917463127</v>
      </c>
      <c r="M457" s="5">
        <f ca="1">fixedcost+Table1[[#This Row],[Number of People]]*costpervariablecost</f>
        <v>7913927.1825845372</v>
      </c>
    </row>
    <row r="458" spans="11:13" x14ac:dyDescent="0.3">
      <c r="K458" s="2">
        <v>454</v>
      </c>
      <c r="L458" s="8">
        <f t="shared" ca="1" si="7"/>
        <v>348082.24221113574</v>
      </c>
      <c r="M458" s="5">
        <f ca="1">fixedcost+Table1[[#This Row],[Number of People]]*costpervariablecost</f>
        <v>6078576.5768746361</v>
      </c>
    </row>
    <row r="459" spans="11:13" x14ac:dyDescent="0.3">
      <c r="K459" s="2">
        <v>455</v>
      </c>
      <c r="L459" s="8">
        <f t="shared" ca="1" si="7"/>
        <v>581347.64826444502</v>
      </c>
      <c r="M459" s="5">
        <f ca="1">fixedcost+Table1[[#This Row],[Number of People]]*costpervariablecost</f>
        <v>6846019.7627900243</v>
      </c>
    </row>
    <row r="460" spans="11:13" x14ac:dyDescent="0.3">
      <c r="K460" s="2">
        <v>456</v>
      </c>
      <c r="L460" s="8">
        <f t="shared" ca="1" si="7"/>
        <v>738512.39276696625</v>
      </c>
      <c r="M460" s="5">
        <f ca="1">fixedcost+Table1[[#This Row],[Number of People]]*costpervariablecost</f>
        <v>7363091.7722033188</v>
      </c>
    </row>
    <row r="461" spans="11:13" x14ac:dyDescent="0.3">
      <c r="K461" s="2">
        <v>457</v>
      </c>
      <c r="L461" s="8">
        <f t="shared" ca="1" si="7"/>
        <v>398033.50546666945</v>
      </c>
      <c r="M461" s="5">
        <f ca="1">fixedcost+Table1[[#This Row],[Number of People]]*costpervariablecost</f>
        <v>6242916.2329853419</v>
      </c>
    </row>
    <row r="462" spans="11:13" x14ac:dyDescent="0.3">
      <c r="K462" s="2">
        <v>458</v>
      </c>
      <c r="L462" s="8">
        <f t="shared" ca="1" si="7"/>
        <v>772865.08175126754</v>
      </c>
      <c r="M462" s="5">
        <f ca="1">fixedcost+Table1[[#This Row],[Number of People]]*costpervariablecost</f>
        <v>7476112.1189616704</v>
      </c>
    </row>
    <row r="463" spans="11:13" x14ac:dyDescent="0.3">
      <c r="K463" s="2">
        <v>459</v>
      </c>
      <c r="L463" s="8">
        <f t="shared" ca="1" si="7"/>
        <v>572939.96964658634</v>
      </c>
      <c r="M463" s="5">
        <f ca="1">fixedcost+Table1[[#This Row],[Number of People]]*costpervariablecost</f>
        <v>6818358.5001372695</v>
      </c>
    </row>
    <row r="464" spans="11:13" x14ac:dyDescent="0.3">
      <c r="K464" s="2">
        <v>460</v>
      </c>
      <c r="L464" s="8">
        <f t="shared" ca="1" si="7"/>
        <v>902305.66761179094</v>
      </c>
      <c r="M464" s="5">
        <f ca="1">fixedcost+Table1[[#This Row],[Number of People]]*costpervariablecost</f>
        <v>7901971.6464427924</v>
      </c>
    </row>
    <row r="465" spans="11:13" x14ac:dyDescent="0.3">
      <c r="K465" s="2">
        <v>461</v>
      </c>
      <c r="L465" s="8">
        <f t="shared" ca="1" si="7"/>
        <v>699794.22979126323</v>
      </c>
      <c r="M465" s="5">
        <f ca="1">fixedcost+Table1[[#This Row],[Number of People]]*costpervariablecost</f>
        <v>7235709.0160132563</v>
      </c>
    </row>
    <row r="466" spans="11:13" x14ac:dyDescent="0.3">
      <c r="K466" s="2">
        <v>462</v>
      </c>
      <c r="L466" s="8">
        <f t="shared" ca="1" si="7"/>
        <v>923915.44432317012</v>
      </c>
      <c r="M466" s="5">
        <f ca="1">fixedcost+Table1[[#This Row],[Number of People]]*costpervariablecost</f>
        <v>7973067.8118232302</v>
      </c>
    </row>
    <row r="467" spans="11:13" x14ac:dyDescent="0.3">
      <c r="K467" s="2">
        <v>463</v>
      </c>
      <c r="L467" s="8">
        <f t="shared" ca="1" si="7"/>
        <v>709505.65910595993</v>
      </c>
      <c r="M467" s="5">
        <f ca="1">fixedcost+Table1[[#This Row],[Number of People]]*costpervariablecost</f>
        <v>7267659.6184586082</v>
      </c>
    </row>
    <row r="468" spans="11:13" x14ac:dyDescent="0.3">
      <c r="K468" s="2">
        <v>464</v>
      </c>
      <c r="L468" s="8">
        <f t="shared" ca="1" si="7"/>
        <v>597993.66320304922</v>
      </c>
      <c r="M468" s="5">
        <f ca="1">fixedcost+Table1[[#This Row],[Number of People]]*costpervariablecost</f>
        <v>6900785.1519380324</v>
      </c>
    </row>
    <row r="469" spans="11:13" x14ac:dyDescent="0.3">
      <c r="K469" s="2">
        <v>465</v>
      </c>
      <c r="L469" s="8">
        <f t="shared" ca="1" si="7"/>
        <v>483455.02980825701</v>
      </c>
      <c r="M469" s="5">
        <f ca="1">fixedcost+Table1[[#This Row],[Number of People]]*costpervariablecost</f>
        <v>6523953.048069166</v>
      </c>
    </row>
    <row r="470" spans="11:13" x14ac:dyDescent="0.3">
      <c r="K470" s="2">
        <v>466</v>
      </c>
      <c r="L470" s="8">
        <f t="shared" ca="1" si="7"/>
        <v>676254.01848533202</v>
      </c>
      <c r="M470" s="5">
        <f ca="1">fixedcost+Table1[[#This Row],[Number of People]]*costpervariablecost</f>
        <v>7158261.7208167426</v>
      </c>
    </row>
    <row r="471" spans="11:13" x14ac:dyDescent="0.3">
      <c r="K471" s="2">
        <v>467</v>
      </c>
      <c r="L471" s="8">
        <f t="shared" ca="1" si="7"/>
        <v>706922.31868475338</v>
      </c>
      <c r="M471" s="5">
        <f ca="1">fixedcost+Table1[[#This Row],[Number of People]]*costpervariablecost</f>
        <v>7259160.4284728393</v>
      </c>
    </row>
    <row r="472" spans="11:13" x14ac:dyDescent="0.3">
      <c r="K472" s="2">
        <v>468</v>
      </c>
      <c r="L472" s="8">
        <f t="shared" ca="1" si="7"/>
        <v>414803.42374801292</v>
      </c>
      <c r="M472" s="5">
        <f ca="1">fixedcost+Table1[[#This Row],[Number of People]]*costpervariablecost</f>
        <v>6298089.264130963</v>
      </c>
    </row>
    <row r="473" spans="11:13" x14ac:dyDescent="0.3">
      <c r="K473" s="2">
        <v>469</v>
      </c>
      <c r="L473" s="8">
        <f t="shared" ca="1" si="7"/>
        <v>1032603.9776401981</v>
      </c>
      <c r="M473" s="5">
        <f ca="1">fixedcost+Table1[[#This Row],[Number of People]]*costpervariablecost</f>
        <v>8330653.0864362512</v>
      </c>
    </row>
    <row r="474" spans="11:13" x14ac:dyDescent="0.3">
      <c r="K474" s="2">
        <v>470</v>
      </c>
      <c r="L474" s="8">
        <f t="shared" ca="1" si="7"/>
        <v>675650.7330204054</v>
      </c>
      <c r="M474" s="5">
        <f ca="1">fixedcost+Table1[[#This Row],[Number of People]]*costpervariablecost</f>
        <v>7156276.9116371339</v>
      </c>
    </row>
    <row r="475" spans="11:13" x14ac:dyDescent="0.3">
      <c r="K475" s="2">
        <v>471</v>
      </c>
      <c r="L475" s="8">
        <f t="shared" ca="1" si="7"/>
        <v>681542.62406005769</v>
      </c>
      <c r="M475" s="5">
        <f ca="1">fixedcost+Table1[[#This Row],[Number of People]]*costpervariablecost</f>
        <v>7175661.23315759</v>
      </c>
    </row>
    <row r="476" spans="11:13" x14ac:dyDescent="0.3">
      <c r="K476" s="2">
        <v>472</v>
      </c>
      <c r="L476" s="8">
        <f t="shared" ca="1" si="7"/>
        <v>879895.04321147571</v>
      </c>
      <c r="M476" s="5">
        <f ca="1">fixedcost+Table1[[#This Row],[Number of People]]*costpervariablecost</f>
        <v>7828240.6921657547</v>
      </c>
    </row>
    <row r="477" spans="11:13" x14ac:dyDescent="0.3">
      <c r="K477" s="2">
        <v>473</v>
      </c>
      <c r="L477" s="8">
        <f t="shared" ca="1" si="7"/>
        <v>815271.99523524544</v>
      </c>
      <c r="M477" s="5">
        <f ca="1">fixedcost+Table1[[#This Row],[Number of People]]*costpervariablecost</f>
        <v>7615630.8643239569</v>
      </c>
    </row>
    <row r="478" spans="11:13" x14ac:dyDescent="0.3">
      <c r="K478" s="2">
        <v>474</v>
      </c>
      <c r="L478" s="8">
        <f t="shared" ca="1" si="7"/>
        <v>263388.27069945633</v>
      </c>
      <c r="M478" s="5">
        <f ca="1">fixedcost+Table1[[#This Row],[Number of People]]*costpervariablecost</f>
        <v>5799933.4106012117</v>
      </c>
    </row>
    <row r="479" spans="11:13" x14ac:dyDescent="0.3">
      <c r="K479" s="2">
        <v>475</v>
      </c>
      <c r="L479" s="8">
        <f t="shared" ca="1" si="7"/>
        <v>885162.73428237624</v>
      </c>
      <c r="M479" s="5">
        <f ca="1">fixedcost+Table1[[#This Row],[Number of People]]*costpervariablecost</f>
        <v>7845571.3957890179</v>
      </c>
    </row>
    <row r="480" spans="11:13" x14ac:dyDescent="0.3">
      <c r="K480" s="2">
        <v>476</v>
      </c>
      <c r="L480" s="8">
        <f t="shared" ca="1" si="7"/>
        <v>631581.71793419402</v>
      </c>
      <c r="M480" s="5">
        <f ca="1">fixedcost+Table1[[#This Row],[Number of People]]*costpervariablecost</f>
        <v>7011289.852003498</v>
      </c>
    </row>
    <row r="481" spans="11:13" x14ac:dyDescent="0.3">
      <c r="K481" s="2">
        <v>477</v>
      </c>
      <c r="L481" s="8">
        <f t="shared" ca="1" si="7"/>
        <v>771425.68104637577</v>
      </c>
      <c r="M481" s="5">
        <f ca="1">fixedcost+Table1[[#This Row],[Number of People]]*costpervariablecost</f>
        <v>7471376.4906425765</v>
      </c>
    </row>
    <row r="482" spans="11:13" x14ac:dyDescent="0.3">
      <c r="K482" s="2">
        <v>478</v>
      </c>
      <c r="L482" s="8">
        <f t="shared" ca="1" si="7"/>
        <v>787125.56844931142</v>
      </c>
      <c r="M482" s="5">
        <f ca="1">fixedcost+Table1[[#This Row],[Number of People]]*costpervariablecost</f>
        <v>7523029.1201982349</v>
      </c>
    </row>
    <row r="483" spans="11:13" x14ac:dyDescent="0.3">
      <c r="K483" s="2">
        <v>479</v>
      </c>
      <c r="L483" s="8">
        <f t="shared" ca="1" si="7"/>
        <v>907026.64360781317</v>
      </c>
      <c r="M483" s="5">
        <f ca="1">fixedcost+Table1[[#This Row],[Number of People]]*costpervariablecost</f>
        <v>7917503.6574697047</v>
      </c>
    </row>
    <row r="484" spans="11:13" x14ac:dyDescent="0.3">
      <c r="K484" s="2">
        <v>480</v>
      </c>
      <c r="L484" s="8">
        <f t="shared" ca="1" si="7"/>
        <v>353034.63306639838</v>
      </c>
      <c r="M484" s="5">
        <f ca="1">fixedcost+Table1[[#This Row],[Number of People]]*costpervariablecost</f>
        <v>6094869.942788451</v>
      </c>
    </row>
    <row r="485" spans="11:13" x14ac:dyDescent="0.3">
      <c r="K485" s="2">
        <v>481</v>
      </c>
      <c r="L485" s="8">
        <f t="shared" ca="1" si="7"/>
        <v>586783.14893092657</v>
      </c>
      <c r="M485" s="5">
        <f ca="1">fixedcost+Table1[[#This Row],[Number of People]]*costpervariablecost</f>
        <v>6863902.5599827487</v>
      </c>
    </row>
    <row r="486" spans="11:13" x14ac:dyDescent="0.3">
      <c r="K486" s="2">
        <v>482</v>
      </c>
      <c r="L486" s="8">
        <f t="shared" ca="1" si="7"/>
        <v>773810.35866424697</v>
      </c>
      <c r="M486" s="5">
        <f ca="1">fixedcost+Table1[[#This Row],[Number of People]]*costpervariablecost</f>
        <v>7479222.0800053719</v>
      </c>
    </row>
    <row r="487" spans="11:13" x14ac:dyDescent="0.3">
      <c r="K487" s="2">
        <v>483</v>
      </c>
      <c r="L487" s="8">
        <f t="shared" ca="1" si="7"/>
        <v>880678.20274489874</v>
      </c>
      <c r="M487" s="5">
        <f ca="1">fixedcost+Table1[[#This Row],[Number of People]]*costpervariablecost</f>
        <v>7830817.2870307174</v>
      </c>
    </row>
    <row r="488" spans="11:13" x14ac:dyDescent="0.3">
      <c r="K488" s="2">
        <v>484</v>
      </c>
      <c r="L488" s="8">
        <f t="shared" ca="1" si="7"/>
        <v>657975.07569744345</v>
      </c>
      <c r="M488" s="5">
        <f ca="1">fixedcost+Table1[[#This Row],[Number of People]]*costpervariablecost</f>
        <v>7098123.9990445888</v>
      </c>
    </row>
    <row r="489" spans="11:13" x14ac:dyDescent="0.3">
      <c r="K489" s="2">
        <v>485</v>
      </c>
      <c r="L489" s="8">
        <f t="shared" ca="1" si="7"/>
        <v>576316.74367683916</v>
      </c>
      <c r="M489" s="5">
        <f ca="1">fixedcost+Table1[[#This Row],[Number of People]]*costpervariablecost</f>
        <v>6829468.0866968008</v>
      </c>
    </row>
    <row r="490" spans="11:13" x14ac:dyDescent="0.3">
      <c r="K490" s="2">
        <v>486</v>
      </c>
      <c r="L490" s="8">
        <f t="shared" ca="1" si="7"/>
        <v>564521.85792790516</v>
      </c>
      <c r="M490" s="5">
        <f ca="1">fixedcost+Table1[[#This Row],[Number of People]]*costpervariablecost</f>
        <v>6790662.9125828082</v>
      </c>
    </row>
    <row r="491" spans="11:13" x14ac:dyDescent="0.3">
      <c r="K491" s="2">
        <v>487</v>
      </c>
      <c r="L491" s="8">
        <f t="shared" ca="1" si="7"/>
        <v>723908.04910058028</v>
      </c>
      <c r="M491" s="5">
        <f ca="1">fixedcost+Table1[[#This Row],[Number of People]]*costpervariablecost</f>
        <v>7315043.481540909</v>
      </c>
    </row>
    <row r="492" spans="11:13" x14ac:dyDescent="0.3">
      <c r="K492" s="2">
        <v>488</v>
      </c>
      <c r="L492" s="8">
        <f t="shared" ca="1" si="7"/>
        <v>607076.80587223731</v>
      </c>
      <c r="M492" s="5">
        <f ca="1">fixedcost+Table1[[#This Row],[Number of People]]*costpervariablecost</f>
        <v>6930668.6913196612</v>
      </c>
    </row>
    <row r="493" spans="11:13" x14ac:dyDescent="0.3">
      <c r="K493" s="2">
        <v>489</v>
      </c>
      <c r="L493" s="8">
        <f t="shared" ca="1" si="7"/>
        <v>750574.20757137029</v>
      </c>
      <c r="M493" s="5">
        <f ca="1">fixedcost+Table1[[#This Row],[Number of People]]*costpervariablecost</f>
        <v>7402775.1429098081</v>
      </c>
    </row>
    <row r="494" spans="11:13" x14ac:dyDescent="0.3">
      <c r="K494" s="2">
        <v>490</v>
      </c>
      <c r="L494" s="8">
        <f t="shared" ca="1" si="7"/>
        <v>876086.43798349611</v>
      </c>
      <c r="M494" s="5">
        <f ca="1">fixedcost+Table1[[#This Row],[Number of People]]*costpervariablecost</f>
        <v>7815710.3809657022</v>
      </c>
    </row>
    <row r="495" spans="11:13" x14ac:dyDescent="0.3">
      <c r="K495" s="2">
        <v>491</v>
      </c>
      <c r="L495" s="8">
        <f t="shared" ca="1" si="7"/>
        <v>637601.39809376851</v>
      </c>
      <c r="M495" s="5">
        <f ca="1">fixedcost+Table1[[#This Row],[Number of People]]*costpervariablecost</f>
        <v>7031094.5997284986</v>
      </c>
    </row>
    <row r="496" spans="11:13" x14ac:dyDescent="0.3">
      <c r="K496" s="2">
        <v>492</v>
      </c>
      <c r="L496" s="8">
        <f t="shared" ca="1" si="7"/>
        <v>662922.11337779835</v>
      </c>
      <c r="M496" s="5">
        <f ca="1">fixedcost+Table1[[#This Row],[Number of People]]*costpervariablecost</f>
        <v>7114399.7530129571</v>
      </c>
    </row>
    <row r="497" spans="11:13" x14ac:dyDescent="0.3">
      <c r="K497" s="2">
        <v>493</v>
      </c>
      <c r="L497" s="8">
        <f t="shared" ca="1" si="7"/>
        <v>384551.21059389366</v>
      </c>
      <c r="M497" s="5">
        <f ca="1">fixedcost+Table1[[#This Row],[Number of People]]*costpervariablecost</f>
        <v>6198559.48285391</v>
      </c>
    </row>
    <row r="498" spans="11:13" x14ac:dyDescent="0.3">
      <c r="K498" s="2">
        <v>494</v>
      </c>
      <c r="L498" s="8">
        <f t="shared" ca="1" si="7"/>
        <v>312425.17948068504</v>
      </c>
      <c r="M498" s="5">
        <f ca="1">fixedcost+Table1[[#This Row],[Number of People]]*costpervariablecost</f>
        <v>5961264.8404914541</v>
      </c>
    </row>
    <row r="499" spans="11:13" x14ac:dyDescent="0.3">
      <c r="K499" s="2">
        <v>495</v>
      </c>
      <c r="L499" s="8">
        <f t="shared" ca="1" si="7"/>
        <v>407290.56167866173</v>
      </c>
      <c r="M499" s="5">
        <f ca="1">fixedcost+Table1[[#This Row],[Number of People]]*costpervariablecost</f>
        <v>6273371.9479227969</v>
      </c>
    </row>
    <row r="500" spans="11:13" x14ac:dyDescent="0.3">
      <c r="K500" s="2">
        <v>496</v>
      </c>
      <c r="L500" s="8">
        <f t="shared" ca="1" si="7"/>
        <v>699499.69974648661</v>
      </c>
      <c r="M500" s="5">
        <f ca="1">fixedcost+Table1[[#This Row],[Number of People]]*costpervariablecost</f>
        <v>7234740.0121659413</v>
      </c>
    </row>
    <row r="501" spans="11:13" x14ac:dyDescent="0.3">
      <c r="K501" s="2">
        <v>497</v>
      </c>
      <c r="L501" s="8">
        <f t="shared" ca="1" si="7"/>
        <v>522226.11530796823</v>
      </c>
      <c r="M501" s="5">
        <f ca="1">fixedcost+Table1[[#This Row],[Number of People]]*costpervariablecost</f>
        <v>6651509.9193632156</v>
      </c>
    </row>
    <row r="502" spans="11:13" x14ac:dyDescent="0.3">
      <c r="K502" s="2">
        <v>498</v>
      </c>
      <c r="L502" s="8">
        <f t="shared" ca="1" si="7"/>
        <v>974885.45936163457</v>
      </c>
      <c r="M502" s="5">
        <f ca="1">fixedcost+Table1[[#This Row],[Number of People]]*costpervariablecost</f>
        <v>8140759.1612997781</v>
      </c>
    </row>
    <row r="503" spans="11:13" x14ac:dyDescent="0.3">
      <c r="K503" s="2">
        <v>499</v>
      </c>
      <c r="L503" s="8">
        <f t="shared" ca="1" si="7"/>
        <v>495730.29362317838</v>
      </c>
      <c r="M503" s="5">
        <f ca="1">fixedcost+Table1[[#This Row],[Number of People]]*costpervariablecost</f>
        <v>6564338.6660202574</v>
      </c>
    </row>
    <row r="504" spans="11:13" x14ac:dyDescent="0.3">
      <c r="K504" s="2">
        <v>500</v>
      </c>
      <c r="L504" s="8">
        <f t="shared" ca="1" si="7"/>
        <v>166870.87264406175</v>
      </c>
      <c r="M504" s="5">
        <f ca="1">fixedcost+Table1[[#This Row],[Number of People]]*costpervariablecost</f>
        <v>5482391.1709989635</v>
      </c>
    </row>
    <row r="505" spans="11:13" x14ac:dyDescent="0.3">
      <c r="K505" s="2">
        <v>501</v>
      </c>
      <c r="L505" s="8">
        <f t="shared" ca="1" si="7"/>
        <v>813602.30264889495</v>
      </c>
      <c r="M505" s="5">
        <f ca="1">fixedcost+Table1[[#This Row],[Number of People]]*costpervariablecost</f>
        <v>7610137.5757148638</v>
      </c>
    </row>
    <row r="506" spans="11:13" x14ac:dyDescent="0.3">
      <c r="K506" s="2">
        <v>502</v>
      </c>
      <c r="L506" s="8">
        <f t="shared" ca="1" si="7"/>
        <v>423266.85919087101</v>
      </c>
      <c r="M506" s="5">
        <f ca="1">fixedcost+Table1[[#This Row],[Number of People]]*costpervariablecost</f>
        <v>6325933.9667379651</v>
      </c>
    </row>
    <row r="507" spans="11:13" x14ac:dyDescent="0.3">
      <c r="K507" s="2">
        <v>503</v>
      </c>
      <c r="L507" s="8">
        <f t="shared" ca="1" si="7"/>
        <v>739613.75040018756</v>
      </c>
      <c r="M507" s="5">
        <f ca="1">fixedcost+Table1[[#This Row],[Number of People]]*costpervariablecost</f>
        <v>7366715.2388166171</v>
      </c>
    </row>
    <row r="508" spans="11:13" x14ac:dyDescent="0.3">
      <c r="K508" s="2">
        <v>504</v>
      </c>
      <c r="L508" s="8">
        <f t="shared" ca="1" si="7"/>
        <v>931928.24968281493</v>
      </c>
      <c r="M508" s="5">
        <f ca="1">fixedcost+Table1[[#This Row],[Number of People]]*costpervariablecost</f>
        <v>7999429.9414564613</v>
      </c>
    </row>
    <row r="509" spans="11:13" x14ac:dyDescent="0.3">
      <c r="K509" s="2">
        <v>505</v>
      </c>
      <c r="L509" s="8">
        <f t="shared" ca="1" si="7"/>
        <v>851310.1974315166</v>
      </c>
      <c r="M509" s="5">
        <f ca="1">fixedcost+Table1[[#This Row],[Number of People]]*costpervariablecost</f>
        <v>7734196.5495496895</v>
      </c>
    </row>
    <row r="510" spans="11:13" x14ac:dyDescent="0.3">
      <c r="K510" s="2">
        <v>506</v>
      </c>
      <c r="L510" s="8">
        <f t="shared" ca="1" si="7"/>
        <v>740468.71313423908</v>
      </c>
      <c r="M510" s="5">
        <f ca="1">fixedcost+Table1[[#This Row],[Number of People]]*costpervariablecost</f>
        <v>7369528.0662116464</v>
      </c>
    </row>
    <row r="511" spans="11:13" x14ac:dyDescent="0.3">
      <c r="K511" s="2">
        <v>507</v>
      </c>
      <c r="L511" s="8">
        <f t="shared" ca="1" si="7"/>
        <v>525931.16817730549</v>
      </c>
      <c r="M511" s="5">
        <f ca="1">fixedcost+Table1[[#This Row],[Number of People]]*costpervariablecost</f>
        <v>6663699.5433033351</v>
      </c>
    </row>
    <row r="512" spans="11:13" x14ac:dyDescent="0.3">
      <c r="K512" s="2">
        <v>508</v>
      </c>
      <c r="L512" s="8">
        <f t="shared" ca="1" si="7"/>
        <v>806771.73134498193</v>
      </c>
      <c r="M512" s="5">
        <f ca="1">fixedcost+Table1[[#This Row],[Number of People]]*costpervariablecost</f>
        <v>7587664.9961249903</v>
      </c>
    </row>
    <row r="513" spans="11:13" x14ac:dyDescent="0.3">
      <c r="K513" s="2">
        <v>509</v>
      </c>
      <c r="L513" s="8">
        <f t="shared" ca="1" si="7"/>
        <v>626641.03923886851</v>
      </c>
      <c r="M513" s="5">
        <f ca="1">fixedcost+Table1[[#This Row],[Number of People]]*costpervariablecost</f>
        <v>6995035.0190958772</v>
      </c>
    </row>
    <row r="514" spans="11:13" x14ac:dyDescent="0.3">
      <c r="K514" s="2">
        <v>510</v>
      </c>
      <c r="L514" s="8">
        <f t="shared" ca="1" si="7"/>
        <v>445036.88358980638</v>
      </c>
      <c r="M514" s="5">
        <f ca="1">fixedcost+Table1[[#This Row],[Number of People]]*costpervariablecost</f>
        <v>6397557.3470104635</v>
      </c>
    </row>
    <row r="515" spans="11:13" x14ac:dyDescent="0.3">
      <c r="K515" s="2">
        <v>511</v>
      </c>
      <c r="L515" s="8">
        <f t="shared" ca="1" si="7"/>
        <v>575292.19601494761</v>
      </c>
      <c r="M515" s="5">
        <f ca="1">fixedcost+Table1[[#This Row],[Number of People]]*costpervariablecost</f>
        <v>6826097.3248891775</v>
      </c>
    </row>
    <row r="516" spans="11:13" x14ac:dyDescent="0.3">
      <c r="K516" s="2">
        <v>512</v>
      </c>
      <c r="L516" s="8">
        <f t="shared" ca="1" si="7"/>
        <v>1049990.9342766185</v>
      </c>
      <c r="M516" s="5">
        <f ca="1">fixedcost+Table1[[#This Row],[Number of People]]*costpervariablecost</f>
        <v>8387856.1737700757</v>
      </c>
    </row>
    <row r="517" spans="11:13" x14ac:dyDescent="0.3">
      <c r="K517" s="2">
        <v>513</v>
      </c>
      <c r="L517" s="8">
        <f t="shared" ref="L517:L580" ca="1" si="8">(_xlfn.NORM.INV(RAND(),numberofpeoplemean,numberofpeoplesd))</f>
        <v>603037.42261836457</v>
      </c>
      <c r="M517" s="5">
        <f ca="1">fixedcost+Table1[[#This Row],[Number of People]]*costpervariablecost</f>
        <v>6917379.1204144191</v>
      </c>
    </row>
    <row r="518" spans="11:13" x14ac:dyDescent="0.3">
      <c r="K518" s="2">
        <v>514</v>
      </c>
      <c r="L518" s="8">
        <f t="shared" ca="1" si="8"/>
        <v>628708.8492238773</v>
      </c>
      <c r="M518" s="5">
        <f ca="1">fixedcost+Table1[[#This Row],[Number of People]]*costpervariablecost</f>
        <v>7001838.1139465561</v>
      </c>
    </row>
    <row r="519" spans="11:13" x14ac:dyDescent="0.3">
      <c r="K519" s="2">
        <v>515</v>
      </c>
      <c r="L519" s="8">
        <f t="shared" ca="1" si="8"/>
        <v>896249.67535590776</v>
      </c>
      <c r="M519" s="5">
        <f ca="1">fixedcost+Table1[[#This Row],[Number of People]]*costpervariablecost</f>
        <v>7882047.4319209363</v>
      </c>
    </row>
    <row r="520" spans="11:13" x14ac:dyDescent="0.3">
      <c r="K520" s="2">
        <v>516</v>
      </c>
      <c r="L520" s="8">
        <f t="shared" ca="1" si="8"/>
        <v>659116.1498113249</v>
      </c>
      <c r="M520" s="5">
        <f ca="1">fixedcost+Table1[[#This Row],[Number of People]]*costpervariablecost</f>
        <v>7101878.1328792591</v>
      </c>
    </row>
    <row r="521" spans="11:13" x14ac:dyDescent="0.3">
      <c r="K521" s="2">
        <v>517</v>
      </c>
      <c r="L521" s="8">
        <f t="shared" ca="1" si="8"/>
        <v>483162.83968565462</v>
      </c>
      <c r="M521" s="5">
        <f ca="1">fixedcost+Table1[[#This Row],[Number of People]]*costpervariablecost</f>
        <v>6522991.7425658032</v>
      </c>
    </row>
    <row r="522" spans="11:13" x14ac:dyDescent="0.3">
      <c r="K522" s="2">
        <v>518</v>
      </c>
      <c r="L522" s="8">
        <f t="shared" ca="1" si="8"/>
        <v>629362.2112918878</v>
      </c>
      <c r="M522" s="5">
        <f ca="1">fixedcost+Table1[[#This Row],[Number of People]]*costpervariablecost</f>
        <v>7003987.6751503106</v>
      </c>
    </row>
    <row r="523" spans="11:13" x14ac:dyDescent="0.3">
      <c r="K523" s="2">
        <v>519</v>
      </c>
      <c r="L523" s="8">
        <f t="shared" ca="1" si="8"/>
        <v>768462.68335892237</v>
      </c>
      <c r="M523" s="5">
        <f ca="1">fixedcost+Table1[[#This Row],[Number of People]]*costpervariablecost</f>
        <v>7461628.2282508546</v>
      </c>
    </row>
    <row r="524" spans="11:13" x14ac:dyDescent="0.3">
      <c r="K524" s="2">
        <v>520</v>
      </c>
      <c r="L524" s="8">
        <f t="shared" ca="1" si="8"/>
        <v>653614.73620301706</v>
      </c>
      <c r="M524" s="5">
        <f ca="1">fixedcost+Table1[[#This Row],[Number of People]]*costpervariablecost</f>
        <v>7083778.4821079262</v>
      </c>
    </row>
    <row r="525" spans="11:13" x14ac:dyDescent="0.3">
      <c r="K525" s="2">
        <v>521</v>
      </c>
      <c r="L525" s="8">
        <f t="shared" ca="1" si="8"/>
        <v>600202.72291783278</v>
      </c>
      <c r="M525" s="5">
        <f ca="1">fixedcost+Table1[[#This Row],[Number of People]]*costpervariablecost</f>
        <v>6908052.9583996702</v>
      </c>
    </row>
    <row r="526" spans="11:13" x14ac:dyDescent="0.3">
      <c r="K526" s="2">
        <v>522</v>
      </c>
      <c r="L526" s="8">
        <f t="shared" ca="1" si="8"/>
        <v>755728.81273410795</v>
      </c>
      <c r="M526" s="5">
        <f ca="1">fixedcost+Table1[[#This Row],[Number of People]]*costpervariablecost</f>
        <v>7419733.7938952148</v>
      </c>
    </row>
    <row r="527" spans="11:13" x14ac:dyDescent="0.3">
      <c r="K527" s="2">
        <v>523</v>
      </c>
      <c r="L527" s="8">
        <f t="shared" ca="1" si="8"/>
        <v>570306.91396933002</v>
      </c>
      <c r="M527" s="5">
        <f ca="1">fixedcost+Table1[[#This Row],[Number of People]]*costpervariablecost</f>
        <v>6809695.7469590958</v>
      </c>
    </row>
    <row r="528" spans="11:13" x14ac:dyDescent="0.3">
      <c r="K528" s="2">
        <v>524</v>
      </c>
      <c r="L528" s="8">
        <f t="shared" ca="1" si="8"/>
        <v>625995.26300678495</v>
      </c>
      <c r="M528" s="5">
        <f ca="1">fixedcost+Table1[[#This Row],[Number of People]]*costpervariablecost</f>
        <v>6992910.4152923226</v>
      </c>
    </row>
    <row r="529" spans="11:13" x14ac:dyDescent="0.3">
      <c r="K529" s="2">
        <v>525</v>
      </c>
      <c r="L529" s="8">
        <f t="shared" ca="1" si="8"/>
        <v>726315.55602174276</v>
      </c>
      <c r="M529" s="5">
        <f ca="1">fixedcost+Table1[[#This Row],[Number of People]]*costpervariablecost</f>
        <v>7322964.1793115344</v>
      </c>
    </row>
    <row r="530" spans="11:13" x14ac:dyDescent="0.3">
      <c r="K530" s="2">
        <v>526</v>
      </c>
      <c r="L530" s="8">
        <f t="shared" ca="1" si="8"/>
        <v>550192.32192061807</v>
      </c>
      <c r="M530" s="5">
        <f ca="1">fixedcost+Table1[[#This Row],[Number of People]]*costpervariablecost</f>
        <v>6743518.7391188331</v>
      </c>
    </row>
    <row r="531" spans="11:13" x14ac:dyDescent="0.3">
      <c r="K531" s="2">
        <v>527</v>
      </c>
      <c r="L531" s="8">
        <f t="shared" ca="1" si="8"/>
        <v>724632.56569670816</v>
      </c>
      <c r="M531" s="5">
        <f ca="1">fixedcost+Table1[[#This Row],[Number of People]]*costpervariablecost</f>
        <v>7317427.1411421699</v>
      </c>
    </row>
    <row r="532" spans="11:13" x14ac:dyDescent="0.3">
      <c r="K532" s="2">
        <v>528</v>
      </c>
      <c r="L532" s="8">
        <f t="shared" ca="1" si="8"/>
        <v>734221.47498431709</v>
      </c>
      <c r="M532" s="5">
        <f ca="1">fixedcost+Table1[[#This Row],[Number of People]]*costpervariablecost</f>
        <v>7348974.6526984032</v>
      </c>
    </row>
    <row r="533" spans="11:13" x14ac:dyDescent="0.3">
      <c r="K533" s="2">
        <v>529</v>
      </c>
      <c r="L533" s="8">
        <f t="shared" ca="1" si="8"/>
        <v>609236.72441400273</v>
      </c>
      <c r="M533" s="5">
        <f ca="1">fixedcost+Table1[[#This Row],[Number of People]]*costpervariablecost</f>
        <v>6937774.8233220689</v>
      </c>
    </row>
    <row r="534" spans="11:13" x14ac:dyDescent="0.3">
      <c r="K534" s="2">
        <v>530</v>
      </c>
      <c r="L534" s="8">
        <f t="shared" ca="1" si="8"/>
        <v>607575.77857938851</v>
      </c>
      <c r="M534" s="5">
        <f ca="1">fixedcost+Table1[[#This Row],[Number of People]]*costpervariablecost</f>
        <v>6932310.3115261886</v>
      </c>
    </row>
    <row r="535" spans="11:13" x14ac:dyDescent="0.3">
      <c r="K535" s="2">
        <v>531</v>
      </c>
      <c r="L535" s="8">
        <f t="shared" ca="1" si="8"/>
        <v>350164.75637920294</v>
      </c>
      <c r="M535" s="5">
        <f ca="1">fixedcost+Table1[[#This Row],[Number of People]]*costpervariablecost</f>
        <v>6085428.0484875776</v>
      </c>
    </row>
    <row r="536" spans="11:13" x14ac:dyDescent="0.3">
      <c r="K536" s="2">
        <v>532</v>
      </c>
      <c r="L536" s="8">
        <f t="shared" ca="1" si="8"/>
        <v>851162.46319680265</v>
      </c>
      <c r="M536" s="5">
        <f ca="1">fixedcost+Table1[[#This Row],[Number of People]]*costpervariablecost</f>
        <v>7733710.5039174808</v>
      </c>
    </row>
    <row r="537" spans="11:13" x14ac:dyDescent="0.3">
      <c r="K537" s="2">
        <v>533</v>
      </c>
      <c r="L537" s="8">
        <f t="shared" ca="1" si="8"/>
        <v>559687.60369214101</v>
      </c>
      <c r="M537" s="5">
        <f ca="1">fixedcost+Table1[[#This Row],[Number of People]]*costpervariablecost</f>
        <v>6774758.2161471434</v>
      </c>
    </row>
    <row r="538" spans="11:13" x14ac:dyDescent="0.3">
      <c r="K538" s="2">
        <v>534</v>
      </c>
      <c r="L538" s="8">
        <f t="shared" ca="1" si="8"/>
        <v>490208.36234502599</v>
      </c>
      <c r="M538" s="5">
        <f ca="1">fixedcost+Table1[[#This Row],[Number of People]]*costpervariablecost</f>
        <v>6546171.5121151358</v>
      </c>
    </row>
    <row r="539" spans="11:13" x14ac:dyDescent="0.3">
      <c r="K539" s="2">
        <v>535</v>
      </c>
      <c r="L539" s="8">
        <f t="shared" ca="1" si="8"/>
        <v>809475.80473954161</v>
      </c>
      <c r="M539" s="5">
        <f ca="1">fixedcost+Table1[[#This Row],[Number of People]]*costpervariablecost</f>
        <v>7596561.3975930922</v>
      </c>
    </row>
    <row r="540" spans="11:13" x14ac:dyDescent="0.3">
      <c r="K540" s="2">
        <v>536</v>
      </c>
      <c r="L540" s="8">
        <f t="shared" ca="1" si="8"/>
        <v>624710.03543481464</v>
      </c>
      <c r="M540" s="5">
        <f ca="1">fixedcost+Table1[[#This Row],[Number of People]]*costpervariablecost</f>
        <v>6988682.0165805407</v>
      </c>
    </row>
    <row r="541" spans="11:13" x14ac:dyDescent="0.3">
      <c r="K541" s="2">
        <v>537</v>
      </c>
      <c r="L541" s="8">
        <f t="shared" ca="1" si="8"/>
        <v>769787.24440441676</v>
      </c>
      <c r="M541" s="5">
        <f ca="1">fixedcost+Table1[[#This Row],[Number of People]]*costpervariablecost</f>
        <v>7465986.0340905311</v>
      </c>
    </row>
    <row r="542" spans="11:13" x14ac:dyDescent="0.3">
      <c r="K542" s="2">
        <v>538</v>
      </c>
      <c r="L542" s="8">
        <f t="shared" ca="1" si="8"/>
        <v>681214.37474272924</v>
      </c>
      <c r="M542" s="5">
        <f ca="1">fixedcost+Table1[[#This Row],[Number of People]]*costpervariablecost</f>
        <v>7174581.2929035798</v>
      </c>
    </row>
    <row r="543" spans="11:13" x14ac:dyDescent="0.3">
      <c r="K543" s="2">
        <v>539</v>
      </c>
      <c r="L543" s="8">
        <f t="shared" ca="1" si="8"/>
        <v>540191.17748498358</v>
      </c>
      <c r="M543" s="5">
        <f ca="1">fixedcost+Table1[[#This Row],[Number of People]]*costpervariablecost</f>
        <v>6710614.9739255961</v>
      </c>
    </row>
    <row r="544" spans="11:13" x14ac:dyDescent="0.3">
      <c r="K544" s="2">
        <v>540</v>
      </c>
      <c r="L544" s="8">
        <f t="shared" ca="1" si="8"/>
        <v>654082.01560161193</v>
      </c>
      <c r="M544" s="5">
        <f ca="1">fixedcost+Table1[[#This Row],[Number of People]]*costpervariablecost</f>
        <v>7085315.8313293029</v>
      </c>
    </row>
    <row r="545" spans="11:13" x14ac:dyDescent="0.3">
      <c r="K545" s="2">
        <v>541</v>
      </c>
      <c r="L545" s="8">
        <f t="shared" ca="1" si="8"/>
        <v>656478.55851453613</v>
      </c>
      <c r="M545" s="5">
        <f ca="1">fixedcost+Table1[[#This Row],[Number of People]]*costpervariablecost</f>
        <v>7093200.4575128239</v>
      </c>
    </row>
    <row r="546" spans="11:13" x14ac:dyDescent="0.3">
      <c r="K546" s="2">
        <v>542</v>
      </c>
      <c r="L546" s="8">
        <f t="shared" ca="1" si="8"/>
        <v>401428.44756777515</v>
      </c>
      <c r="M546" s="5">
        <f ca="1">fixedcost+Table1[[#This Row],[Number of People]]*costpervariablecost</f>
        <v>6254085.5924979802</v>
      </c>
    </row>
    <row r="547" spans="11:13" x14ac:dyDescent="0.3">
      <c r="K547" s="2">
        <v>543</v>
      </c>
      <c r="L547" s="8">
        <f t="shared" ca="1" si="8"/>
        <v>615323.32712089911</v>
      </c>
      <c r="M547" s="5">
        <f ca="1">fixedcost+Table1[[#This Row],[Number of People]]*costpervariablecost</f>
        <v>6957799.746227758</v>
      </c>
    </row>
    <row r="548" spans="11:13" x14ac:dyDescent="0.3">
      <c r="K548" s="2">
        <v>544</v>
      </c>
      <c r="L548" s="8">
        <f t="shared" ca="1" si="8"/>
        <v>919932.6285855975</v>
      </c>
      <c r="M548" s="5">
        <f ca="1">fixedcost+Table1[[#This Row],[Number of People]]*costpervariablecost</f>
        <v>7959964.3480466157</v>
      </c>
    </row>
    <row r="549" spans="11:13" x14ac:dyDescent="0.3">
      <c r="K549" s="2">
        <v>545</v>
      </c>
      <c r="L549" s="8">
        <f t="shared" ca="1" si="8"/>
        <v>799681.4449783389</v>
      </c>
      <c r="M549" s="5">
        <f ca="1">fixedcost+Table1[[#This Row],[Number of People]]*costpervariablecost</f>
        <v>7564337.953978735</v>
      </c>
    </row>
    <row r="550" spans="11:13" x14ac:dyDescent="0.3">
      <c r="K550" s="2">
        <v>546</v>
      </c>
      <c r="L550" s="8">
        <f t="shared" ca="1" si="8"/>
        <v>765091.77782539779</v>
      </c>
      <c r="M550" s="5">
        <f ca="1">fixedcost+Table1[[#This Row],[Number of People]]*costpervariablecost</f>
        <v>7450537.9490455594</v>
      </c>
    </row>
    <row r="551" spans="11:13" x14ac:dyDescent="0.3">
      <c r="K551" s="2">
        <v>547</v>
      </c>
      <c r="L551" s="8">
        <f t="shared" ca="1" si="8"/>
        <v>657472.74763268221</v>
      </c>
      <c r="M551" s="5">
        <f ca="1">fixedcost+Table1[[#This Row],[Number of People]]*costpervariablecost</f>
        <v>7096471.3397115245</v>
      </c>
    </row>
    <row r="552" spans="11:13" x14ac:dyDescent="0.3">
      <c r="K552" s="2">
        <v>548</v>
      </c>
      <c r="L552" s="8">
        <f t="shared" ca="1" si="8"/>
        <v>1003296.6228549932</v>
      </c>
      <c r="M552" s="5">
        <f ca="1">fixedcost+Table1[[#This Row],[Number of People]]*costpervariablecost</f>
        <v>8234231.8891929276</v>
      </c>
    </row>
    <row r="553" spans="11:13" x14ac:dyDescent="0.3">
      <c r="K553" s="2">
        <v>549</v>
      </c>
      <c r="L553" s="8">
        <f t="shared" ca="1" si="8"/>
        <v>779982.34357183892</v>
      </c>
      <c r="M553" s="5">
        <f ca="1">fixedcost+Table1[[#This Row],[Number of People]]*costpervariablecost</f>
        <v>7499527.91035135</v>
      </c>
    </row>
    <row r="554" spans="11:13" x14ac:dyDescent="0.3">
      <c r="K554" s="2">
        <v>550</v>
      </c>
      <c r="L554" s="8">
        <f t="shared" ca="1" si="8"/>
        <v>731366.05860220524</v>
      </c>
      <c r="M554" s="5">
        <f ca="1">fixedcost+Table1[[#This Row],[Number of People]]*costpervariablecost</f>
        <v>7339580.3328012554</v>
      </c>
    </row>
    <row r="555" spans="11:13" x14ac:dyDescent="0.3">
      <c r="K555" s="2">
        <v>551</v>
      </c>
      <c r="L555" s="8">
        <f t="shared" ca="1" si="8"/>
        <v>687247.99070337869</v>
      </c>
      <c r="M555" s="5">
        <f ca="1">fixedcost+Table1[[#This Row],[Number of People]]*costpervariablecost</f>
        <v>7194431.8894141158</v>
      </c>
    </row>
    <row r="556" spans="11:13" x14ac:dyDescent="0.3">
      <c r="K556" s="2">
        <v>552</v>
      </c>
      <c r="L556" s="8">
        <f t="shared" ca="1" si="8"/>
        <v>741323.33428556076</v>
      </c>
      <c r="M556" s="5">
        <f ca="1">fixedcost+Table1[[#This Row],[Number of People]]*costpervariablecost</f>
        <v>7372339.7697994951</v>
      </c>
    </row>
    <row r="557" spans="11:13" x14ac:dyDescent="0.3">
      <c r="K557" s="2">
        <v>553</v>
      </c>
      <c r="L557" s="8">
        <f t="shared" ca="1" si="8"/>
        <v>691641.95269332617</v>
      </c>
      <c r="M557" s="5">
        <f ca="1">fixedcost+Table1[[#This Row],[Number of People]]*costpervariablecost</f>
        <v>7208888.0243610432</v>
      </c>
    </row>
    <row r="558" spans="11:13" x14ac:dyDescent="0.3">
      <c r="K558" s="2">
        <v>554</v>
      </c>
      <c r="L558" s="8">
        <f t="shared" ca="1" si="8"/>
        <v>557838.63864869333</v>
      </c>
      <c r="M558" s="5">
        <f ca="1">fixedcost+Table1[[#This Row],[Number of People]]*costpervariablecost</f>
        <v>6768675.1211542012</v>
      </c>
    </row>
    <row r="559" spans="11:13" x14ac:dyDescent="0.3">
      <c r="K559" s="2">
        <v>555</v>
      </c>
      <c r="L559" s="8">
        <f t="shared" ca="1" si="8"/>
        <v>711584.09286843077</v>
      </c>
      <c r="M559" s="5">
        <f ca="1">fixedcost+Table1[[#This Row],[Number of People]]*costpervariablecost</f>
        <v>7274497.6655371375</v>
      </c>
    </row>
    <row r="560" spans="11:13" x14ac:dyDescent="0.3">
      <c r="K560" s="2">
        <v>556</v>
      </c>
      <c r="L560" s="8">
        <f t="shared" ca="1" si="8"/>
        <v>430113.19707942067</v>
      </c>
      <c r="M560" s="5">
        <f ca="1">fixedcost+Table1[[#This Row],[Number of People]]*costpervariablecost</f>
        <v>6348458.4183912938</v>
      </c>
    </row>
    <row r="561" spans="11:13" x14ac:dyDescent="0.3">
      <c r="K561" s="2">
        <v>557</v>
      </c>
      <c r="L561" s="8">
        <f t="shared" ca="1" si="8"/>
        <v>529843.1709656457</v>
      </c>
      <c r="M561" s="5">
        <f ca="1">fixedcost+Table1[[#This Row],[Number of People]]*costpervariablecost</f>
        <v>6676570.0324769747</v>
      </c>
    </row>
    <row r="562" spans="11:13" x14ac:dyDescent="0.3">
      <c r="K562" s="2">
        <v>558</v>
      </c>
      <c r="L562" s="8">
        <f t="shared" ca="1" si="8"/>
        <v>642253.01481089683</v>
      </c>
      <c r="M562" s="5">
        <f ca="1">fixedcost+Table1[[#This Row],[Number of People]]*costpervariablecost</f>
        <v>7046398.4187278505</v>
      </c>
    </row>
    <row r="563" spans="11:13" x14ac:dyDescent="0.3">
      <c r="K563" s="2">
        <v>559</v>
      </c>
      <c r="L563" s="8">
        <f t="shared" ca="1" si="8"/>
        <v>507156.64374471741</v>
      </c>
      <c r="M563" s="5">
        <f ca="1">fixedcost+Table1[[#This Row],[Number of People]]*costpervariablecost</f>
        <v>6601931.3579201205</v>
      </c>
    </row>
    <row r="564" spans="11:13" x14ac:dyDescent="0.3">
      <c r="K564" s="2">
        <v>560</v>
      </c>
      <c r="L564" s="8">
        <f t="shared" ca="1" si="8"/>
        <v>668985.25190758379</v>
      </c>
      <c r="M564" s="5">
        <f ca="1">fixedcost+Table1[[#This Row],[Number of People]]*costpervariablecost</f>
        <v>7134347.4787759501</v>
      </c>
    </row>
    <row r="565" spans="11:13" x14ac:dyDescent="0.3">
      <c r="K565" s="2">
        <v>561</v>
      </c>
      <c r="L565" s="8">
        <f t="shared" ca="1" si="8"/>
        <v>607962.75501301815</v>
      </c>
      <c r="M565" s="5">
        <f ca="1">fixedcost+Table1[[#This Row],[Number of People]]*costpervariablecost</f>
        <v>6933583.4639928294</v>
      </c>
    </row>
    <row r="566" spans="11:13" x14ac:dyDescent="0.3">
      <c r="K566" s="2">
        <v>562</v>
      </c>
      <c r="L566" s="8">
        <f t="shared" ca="1" si="8"/>
        <v>451422.15537188412</v>
      </c>
      <c r="M566" s="5">
        <f ca="1">fixedcost+Table1[[#This Row],[Number of People]]*costpervariablecost</f>
        <v>6418564.8911734987</v>
      </c>
    </row>
    <row r="567" spans="11:13" x14ac:dyDescent="0.3">
      <c r="K567" s="2">
        <v>563</v>
      </c>
      <c r="L567" s="8">
        <f t="shared" ca="1" si="8"/>
        <v>334784.39809173386</v>
      </c>
      <c r="M567" s="5">
        <f ca="1">fixedcost+Table1[[#This Row],[Number of People]]*costpervariablecost</f>
        <v>6034826.6697218046</v>
      </c>
    </row>
    <row r="568" spans="11:13" x14ac:dyDescent="0.3">
      <c r="K568" s="2">
        <v>564</v>
      </c>
      <c r="L568" s="8">
        <f t="shared" ca="1" si="8"/>
        <v>626519.7860047908</v>
      </c>
      <c r="M568" s="5">
        <f ca="1">fixedcost+Table1[[#This Row],[Number of People]]*costpervariablecost</f>
        <v>6994636.0959557621</v>
      </c>
    </row>
    <row r="569" spans="11:13" x14ac:dyDescent="0.3">
      <c r="K569" s="2">
        <v>565</v>
      </c>
      <c r="L569" s="8">
        <f t="shared" ca="1" si="8"/>
        <v>301576.6031497303</v>
      </c>
      <c r="M569" s="5">
        <f ca="1">fixedcost+Table1[[#This Row],[Number of People]]*costpervariablecost</f>
        <v>5925573.0243626125</v>
      </c>
    </row>
    <row r="570" spans="11:13" x14ac:dyDescent="0.3">
      <c r="K570" s="2">
        <v>566</v>
      </c>
      <c r="L570" s="8">
        <f t="shared" ca="1" si="8"/>
        <v>469580.89023216633</v>
      </c>
      <c r="M570" s="5">
        <f ca="1">fixedcost+Table1[[#This Row],[Number of People]]*costpervariablecost</f>
        <v>6478307.1288638273</v>
      </c>
    </row>
    <row r="571" spans="11:13" x14ac:dyDescent="0.3">
      <c r="K571" s="2">
        <v>567</v>
      </c>
      <c r="L571" s="8">
        <f t="shared" ca="1" si="8"/>
        <v>963740.57480952935</v>
      </c>
      <c r="M571" s="5">
        <f ca="1">fixedcost+Table1[[#This Row],[Number of People]]*costpervariablecost</f>
        <v>8104092.4911233522</v>
      </c>
    </row>
    <row r="572" spans="11:13" x14ac:dyDescent="0.3">
      <c r="K572" s="2">
        <v>568</v>
      </c>
      <c r="L572" s="8">
        <f t="shared" ca="1" si="8"/>
        <v>642113.78868780681</v>
      </c>
      <c r="M572" s="5">
        <f ca="1">fixedcost+Table1[[#This Row],[Number of People]]*costpervariablecost</f>
        <v>7045940.3647828847</v>
      </c>
    </row>
    <row r="573" spans="11:13" x14ac:dyDescent="0.3">
      <c r="K573" s="2">
        <v>569</v>
      </c>
      <c r="L573" s="8">
        <f t="shared" ca="1" si="8"/>
        <v>1062557.7534837839</v>
      </c>
      <c r="M573" s="5">
        <f ca="1">fixedcost+Table1[[#This Row],[Number of People]]*costpervariablecost</f>
        <v>8429201.0089616496</v>
      </c>
    </row>
    <row r="574" spans="11:13" x14ac:dyDescent="0.3">
      <c r="K574" s="2">
        <v>570</v>
      </c>
      <c r="L574" s="8">
        <f t="shared" ca="1" si="8"/>
        <v>590527.83837858995</v>
      </c>
      <c r="M574" s="5">
        <f ca="1">fixedcost+Table1[[#This Row],[Number of People]]*costpervariablecost</f>
        <v>6876222.5882655606</v>
      </c>
    </row>
    <row r="575" spans="11:13" x14ac:dyDescent="0.3">
      <c r="K575" s="2">
        <v>571</v>
      </c>
      <c r="L575" s="8">
        <f t="shared" ca="1" si="8"/>
        <v>866527.65724015515</v>
      </c>
      <c r="M575" s="5">
        <f ca="1">fixedcost+Table1[[#This Row],[Number of People]]*costpervariablecost</f>
        <v>7784261.992320111</v>
      </c>
    </row>
    <row r="576" spans="11:13" x14ac:dyDescent="0.3">
      <c r="K576" s="2">
        <v>572</v>
      </c>
      <c r="L576" s="8">
        <f t="shared" ca="1" si="8"/>
        <v>446265.43619173474</v>
      </c>
      <c r="M576" s="5">
        <f ca="1">fixedcost+Table1[[#This Row],[Number of People]]*costpervariablecost</f>
        <v>6401599.2850708067</v>
      </c>
    </row>
    <row r="577" spans="11:13" x14ac:dyDescent="0.3">
      <c r="K577" s="2">
        <v>573</v>
      </c>
      <c r="L577" s="8">
        <f t="shared" ca="1" si="8"/>
        <v>558059.43635825592</v>
      </c>
      <c r="M577" s="5">
        <f ca="1">fixedcost+Table1[[#This Row],[Number of People]]*costpervariablecost</f>
        <v>6769401.5456186617</v>
      </c>
    </row>
    <row r="578" spans="11:13" x14ac:dyDescent="0.3">
      <c r="K578" s="2">
        <v>574</v>
      </c>
      <c r="L578" s="8">
        <f t="shared" ca="1" si="8"/>
        <v>455892.05297365563</v>
      </c>
      <c r="M578" s="5">
        <f ca="1">fixedcost+Table1[[#This Row],[Number of People]]*costpervariablecost</f>
        <v>6433270.8542833272</v>
      </c>
    </row>
    <row r="579" spans="11:13" x14ac:dyDescent="0.3">
      <c r="K579" s="2">
        <v>575</v>
      </c>
      <c r="L579" s="8">
        <f t="shared" ca="1" si="8"/>
        <v>492171.29067551909</v>
      </c>
      <c r="M579" s="5">
        <f ca="1">fixedcost+Table1[[#This Row],[Number of People]]*costpervariablecost</f>
        <v>6552629.5463224575</v>
      </c>
    </row>
    <row r="580" spans="11:13" x14ac:dyDescent="0.3">
      <c r="K580" s="2">
        <v>576</v>
      </c>
      <c r="L580" s="8">
        <f t="shared" ca="1" si="8"/>
        <v>620897.93326487124</v>
      </c>
      <c r="M580" s="5">
        <f ca="1">fixedcost+Table1[[#This Row],[Number of People]]*costpervariablecost</f>
        <v>6976140.2004414266</v>
      </c>
    </row>
    <row r="581" spans="11:13" x14ac:dyDescent="0.3">
      <c r="K581" s="2">
        <v>577</v>
      </c>
      <c r="L581" s="8">
        <f t="shared" ref="L581:L644" ca="1" si="9">(_xlfn.NORM.INV(RAND(),numberofpeoplemean,numberofpeoplesd))</f>
        <v>176480.88150803995</v>
      </c>
      <c r="M581" s="5">
        <f ca="1">fixedcost+Table1[[#This Row],[Number of People]]*costpervariablecost</f>
        <v>5514008.1001614518</v>
      </c>
    </row>
    <row r="582" spans="11:13" x14ac:dyDescent="0.3">
      <c r="K582" s="2">
        <v>578</v>
      </c>
      <c r="L582" s="8">
        <f t="shared" ca="1" si="9"/>
        <v>699182.68343680142</v>
      </c>
      <c r="M582" s="5">
        <f ca="1">fixedcost+Table1[[#This Row],[Number of People]]*costpervariablecost</f>
        <v>7233697.0285070762</v>
      </c>
    </row>
    <row r="583" spans="11:13" x14ac:dyDescent="0.3">
      <c r="K583" s="2">
        <v>579</v>
      </c>
      <c r="L583" s="8">
        <f t="shared" ca="1" si="9"/>
        <v>344359.00333136378</v>
      </c>
      <c r="M583" s="5">
        <f ca="1">fixedcost+Table1[[#This Row],[Number of People]]*costpervariablecost</f>
        <v>6066327.1209601872</v>
      </c>
    </row>
    <row r="584" spans="11:13" x14ac:dyDescent="0.3">
      <c r="K584" s="2">
        <v>580</v>
      </c>
      <c r="L584" s="8">
        <f t="shared" ca="1" si="9"/>
        <v>755934.55230678665</v>
      </c>
      <c r="M584" s="5">
        <f ca="1">fixedcost+Table1[[#This Row],[Number of People]]*costpervariablecost</f>
        <v>7420410.6770893279</v>
      </c>
    </row>
    <row r="585" spans="11:13" x14ac:dyDescent="0.3">
      <c r="K585" s="2">
        <v>581</v>
      </c>
      <c r="L585" s="8">
        <f t="shared" ca="1" si="9"/>
        <v>384296.16118201282</v>
      </c>
      <c r="M585" s="5">
        <f ca="1">fixedcost+Table1[[#This Row],[Number of People]]*costpervariablecost</f>
        <v>6197720.3702888219</v>
      </c>
    </row>
    <row r="586" spans="11:13" x14ac:dyDescent="0.3">
      <c r="K586" s="2">
        <v>582</v>
      </c>
      <c r="L586" s="8">
        <f t="shared" ca="1" si="9"/>
        <v>660102.43859394302</v>
      </c>
      <c r="M586" s="5">
        <f ca="1">fixedcost+Table1[[#This Row],[Number of People]]*costpervariablecost</f>
        <v>7105123.022974072</v>
      </c>
    </row>
    <row r="587" spans="11:13" x14ac:dyDescent="0.3">
      <c r="K587" s="2">
        <v>583</v>
      </c>
      <c r="L587" s="8">
        <f t="shared" ca="1" si="9"/>
        <v>498677.36079157284</v>
      </c>
      <c r="M587" s="5">
        <f ca="1">fixedcost+Table1[[#This Row],[Number of People]]*costpervariablecost</f>
        <v>6574034.5170042748</v>
      </c>
    </row>
    <row r="588" spans="11:13" x14ac:dyDescent="0.3">
      <c r="K588" s="2">
        <v>584</v>
      </c>
      <c r="L588" s="8">
        <f t="shared" ca="1" si="9"/>
        <v>938692.02730510966</v>
      </c>
      <c r="M588" s="5">
        <f ca="1">fixedcost+Table1[[#This Row],[Number of People]]*costpervariablecost</f>
        <v>8021682.7698338106</v>
      </c>
    </row>
    <row r="589" spans="11:13" x14ac:dyDescent="0.3">
      <c r="K589" s="2">
        <v>585</v>
      </c>
      <c r="L589" s="8">
        <f t="shared" ca="1" si="9"/>
        <v>830058.46434905916</v>
      </c>
      <c r="M589" s="5">
        <f ca="1">fixedcost+Table1[[#This Row],[Number of People]]*costpervariablecost</f>
        <v>7664278.3477084041</v>
      </c>
    </row>
    <row r="590" spans="11:13" x14ac:dyDescent="0.3">
      <c r="K590" s="2">
        <v>586</v>
      </c>
      <c r="L590" s="8">
        <f t="shared" ca="1" si="9"/>
        <v>670658.55460363172</v>
      </c>
      <c r="M590" s="5">
        <f ca="1">fixedcost+Table1[[#This Row],[Number of People]]*costpervariablecost</f>
        <v>7139852.644645948</v>
      </c>
    </row>
    <row r="591" spans="11:13" x14ac:dyDescent="0.3">
      <c r="K591" s="2">
        <v>587</v>
      </c>
      <c r="L591" s="8">
        <f t="shared" ca="1" si="9"/>
        <v>935178.3336394314</v>
      </c>
      <c r="M591" s="5">
        <f ca="1">fixedcost+Table1[[#This Row],[Number of People]]*costpervariablecost</f>
        <v>8010122.7176737292</v>
      </c>
    </row>
    <row r="592" spans="11:13" x14ac:dyDescent="0.3">
      <c r="K592" s="2">
        <v>588</v>
      </c>
      <c r="L592" s="8">
        <f t="shared" ca="1" si="9"/>
        <v>865521.68162710941</v>
      </c>
      <c r="M592" s="5">
        <f ca="1">fixedcost+Table1[[#This Row],[Number of People]]*costpervariablecost</f>
        <v>7780952.3325531902</v>
      </c>
    </row>
    <row r="593" spans="11:13" x14ac:dyDescent="0.3">
      <c r="K593" s="2">
        <v>589</v>
      </c>
      <c r="L593" s="8">
        <f t="shared" ca="1" si="9"/>
        <v>350003.39356143115</v>
      </c>
      <c r="M593" s="5">
        <f ca="1">fixedcost+Table1[[#This Row],[Number of People]]*costpervariablecost</f>
        <v>6084897.1648171088</v>
      </c>
    </row>
    <row r="594" spans="11:13" x14ac:dyDescent="0.3">
      <c r="K594" s="2">
        <v>590</v>
      </c>
      <c r="L594" s="8">
        <f t="shared" ca="1" si="9"/>
        <v>677149.52685395849</v>
      </c>
      <c r="M594" s="5">
        <f ca="1">fixedcost+Table1[[#This Row],[Number of People]]*costpervariablecost</f>
        <v>7161207.9433495235</v>
      </c>
    </row>
    <row r="595" spans="11:13" x14ac:dyDescent="0.3">
      <c r="K595" s="2">
        <v>591</v>
      </c>
      <c r="L595" s="8">
        <f t="shared" ca="1" si="9"/>
        <v>799070.26079280151</v>
      </c>
      <c r="M595" s="5">
        <f ca="1">fixedcost+Table1[[#This Row],[Number of People]]*costpervariablecost</f>
        <v>7562327.1580083165</v>
      </c>
    </row>
    <row r="596" spans="11:13" x14ac:dyDescent="0.3">
      <c r="K596" s="2">
        <v>592</v>
      </c>
      <c r="L596" s="8">
        <f t="shared" ca="1" si="9"/>
        <v>453244.61077396479</v>
      </c>
      <c r="M596" s="5">
        <f ca="1">fixedcost+Table1[[#This Row],[Number of People]]*costpervariablecost</f>
        <v>6424560.7694463441</v>
      </c>
    </row>
    <row r="597" spans="11:13" x14ac:dyDescent="0.3">
      <c r="K597" s="2">
        <v>593</v>
      </c>
      <c r="L597" s="8">
        <f t="shared" ca="1" si="9"/>
        <v>766303.9568341868</v>
      </c>
      <c r="M597" s="5">
        <f ca="1">fixedcost+Table1[[#This Row],[Number of People]]*costpervariablecost</f>
        <v>7454526.0179844741</v>
      </c>
    </row>
    <row r="598" spans="11:13" x14ac:dyDescent="0.3">
      <c r="K598" s="2">
        <v>594</v>
      </c>
      <c r="L598" s="8">
        <f t="shared" ca="1" si="9"/>
        <v>920220.76877670316</v>
      </c>
      <c r="M598" s="5">
        <f ca="1">fixedcost+Table1[[#This Row],[Number of People]]*costpervariablecost</f>
        <v>7960912.3292753529</v>
      </c>
    </row>
    <row r="599" spans="11:13" x14ac:dyDescent="0.3">
      <c r="K599" s="2">
        <v>595</v>
      </c>
      <c r="L599" s="8">
        <f t="shared" ca="1" si="9"/>
        <v>546029.76160022221</v>
      </c>
      <c r="M599" s="5">
        <f ca="1">fixedcost+Table1[[#This Row],[Number of People]]*costpervariablecost</f>
        <v>6729823.9156647306</v>
      </c>
    </row>
    <row r="600" spans="11:13" x14ac:dyDescent="0.3">
      <c r="K600" s="2">
        <v>596</v>
      </c>
      <c r="L600" s="8">
        <f t="shared" ca="1" si="9"/>
        <v>716479.31759855815</v>
      </c>
      <c r="M600" s="5">
        <f ca="1">fixedcost+Table1[[#This Row],[Number of People]]*costpervariablecost</f>
        <v>7290602.9548992561</v>
      </c>
    </row>
    <row r="601" spans="11:13" x14ac:dyDescent="0.3">
      <c r="K601" s="2">
        <v>597</v>
      </c>
      <c r="L601" s="8">
        <f t="shared" ca="1" si="9"/>
        <v>445183.62546935794</v>
      </c>
      <c r="M601" s="5">
        <f ca="1">fixedcost+Table1[[#This Row],[Number of People]]*costpervariablecost</f>
        <v>6398040.1277941875</v>
      </c>
    </row>
    <row r="602" spans="11:13" x14ac:dyDescent="0.3">
      <c r="K602" s="2">
        <v>598</v>
      </c>
      <c r="L602" s="8">
        <f t="shared" ca="1" si="9"/>
        <v>805354.99625460152</v>
      </c>
      <c r="M602" s="5">
        <f ca="1">fixedcost+Table1[[#This Row],[Number of People]]*costpervariablecost</f>
        <v>7583003.9376776386</v>
      </c>
    </row>
    <row r="603" spans="11:13" x14ac:dyDescent="0.3">
      <c r="K603" s="2">
        <v>599</v>
      </c>
      <c r="L603" s="8">
        <f t="shared" ca="1" si="9"/>
        <v>799829.13443875103</v>
      </c>
      <c r="M603" s="5">
        <f ca="1">fixedcost+Table1[[#This Row],[Number of People]]*costpervariablecost</f>
        <v>7564823.852303491</v>
      </c>
    </row>
    <row r="604" spans="11:13" x14ac:dyDescent="0.3">
      <c r="K604" s="2">
        <v>600</v>
      </c>
      <c r="L604" s="8">
        <f t="shared" ca="1" si="9"/>
        <v>611970.62765133439</v>
      </c>
      <c r="M604" s="5">
        <f ca="1">fixedcost+Table1[[#This Row],[Number of People]]*costpervariablecost</f>
        <v>6946769.3649728904</v>
      </c>
    </row>
    <row r="605" spans="11:13" x14ac:dyDescent="0.3">
      <c r="K605" s="2">
        <v>601</v>
      </c>
      <c r="L605" s="8">
        <f t="shared" ca="1" si="9"/>
        <v>687796.18239839457</v>
      </c>
      <c r="M605" s="5">
        <f ca="1">fixedcost+Table1[[#This Row],[Number of People]]*costpervariablecost</f>
        <v>7196235.4400907177</v>
      </c>
    </row>
    <row r="606" spans="11:13" x14ac:dyDescent="0.3">
      <c r="K606" s="2">
        <v>602</v>
      </c>
      <c r="L606" s="8">
        <f t="shared" ca="1" si="9"/>
        <v>762525.1763991979</v>
      </c>
      <c r="M606" s="5">
        <f ca="1">fixedcost+Table1[[#This Row],[Number of People]]*costpervariablecost</f>
        <v>7442093.8303533606</v>
      </c>
    </row>
    <row r="607" spans="11:13" x14ac:dyDescent="0.3">
      <c r="K607" s="2">
        <v>603</v>
      </c>
      <c r="L607" s="8">
        <f t="shared" ca="1" si="9"/>
        <v>942006.63537860685</v>
      </c>
      <c r="M607" s="5">
        <f ca="1">fixedcost+Table1[[#This Row],[Number of People]]*costpervariablecost</f>
        <v>8032587.8303956166</v>
      </c>
    </row>
    <row r="608" spans="11:13" x14ac:dyDescent="0.3">
      <c r="K608" s="2">
        <v>604</v>
      </c>
      <c r="L608" s="8">
        <f t="shared" ca="1" si="9"/>
        <v>607588.003985747</v>
      </c>
      <c r="M608" s="5">
        <f ca="1">fixedcost+Table1[[#This Row],[Number of People]]*costpervariablecost</f>
        <v>6932350.5331131071</v>
      </c>
    </row>
    <row r="609" spans="11:13" x14ac:dyDescent="0.3">
      <c r="K609" s="2">
        <v>605</v>
      </c>
      <c r="L609" s="8">
        <f t="shared" ca="1" si="9"/>
        <v>661608.93818864739</v>
      </c>
      <c r="M609" s="5">
        <f ca="1">fixedcost+Table1[[#This Row],[Number of People]]*costpervariablecost</f>
        <v>7110079.4066406498</v>
      </c>
    </row>
    <row r="610" spans="11:13" x14ac:dyDescent="0.3">
      <c r="K610" s="2">
        <v>606</v>
      </c>
      <c r="L610" s="8">
        <f t="shared" ca="1" si="9"/>
        <v>911776.92909350502</v>
      </c>
      <c r="M610" s="5">
        <f ca="1">fixedcost+Table1[[#This Row],[Number of People]]*costpervariablecost</f>
        <v>7933132.0967176314</v>
      </c>
    </row>
    <row r="611" spans="11:13" x14ac:dyDescent="0.3">
      <c r="K611" s="2">
        <v>607</v>
      </c>
      <c r="L611" s="8">
        <f t="shared" ca="1" si="9"/>
        <v>616912.26511761593</v>
      </c>
      <c r="M611" s="5">
        <f ca="1">fixedcost+Table1[[#This Row],[Number of People]]*costpervariablecost</f>
        <v>6963027.3522369564</v>
      </c>
    </row>
    <row r="612" spans="11:13" x14ac:dyDescent="0.3">
      <c r="K612" s="2">
        <v>608</v>
      </c>
      <c r="L612" s="8">
        <f t="shared" ca="1" si="9"/>
        <v>793049.20959490316</v>
      </c>
      <c r="M612" s="5">
        <f ca="1">fixedcost+Table1[[#This Row],[Number of People]]*costpervariablecost</f>
        <v>7542517.8995672315</v>
      </c>
    </row>
    <row r="613" spans="11:13" x14ac:dyDescent="0.3">
      <c r="K613" s="2">
        <v>609</v>
      </c>
      <c r="L613" s="8">
        <f t="shared" ca="1" si="9"/>
        <v>761164.44052868092</v>
      </c>
      <c r="M613" s="5">
        <f ca="1">fixedcost+Table1[[#This Row],[Number of People]]*costpervariablecost</f>
        <v>7437617.0093393605</v>
      </c>
    </row>
    <row r="614" spans="11:13" x14ac:dyDescent="0.3">
      <c r="K614" s="2">
        <v>610</v>
      </c>
      <c r="L614" s="8">
        <f t="shared" ca="1" si="9"/>
        <v>631556.81709530635</v>
      </c>
      <c r="M614" s="5">
        <f ca="1">fixedcost+Table1[[#This Row],[Number of People]]*costpervariablecost</f>
        <v>7011207.9282435579</v>
      </c>
    </row>
    <row r="615" spans="11:13" x14ac:dyDescent="0.3">
      <c r="K615" s="2">
        <v>611</v>
      </c>
      <c r="L615" s="8">
        <f t="shared" ca="1" si="9"/>
        <v>771441.10451276798</v>
      </c>
      <c r="M615" s="5">
        <f ca="1">fixedcost+Table1[[#This Row],[Number of People]]*costpervariablecost</f>
        <v>7471427.2338470072</v>
      </c>
    </row>
    <row r="616" spans="11:13" x14ac:dyDescent="0.3">
      <c r="K616" s="2">
        <v>612</v>
      </c>
      <c r="L616" s="8">
        <f t="shared" ca="1" si="9"/>
        <v>666017.49393057358</v>
      </c>
      <c r="M616" s="5">
        <f ca="1">fixedcost+Table1[[#This Row],[Number of People]]*costpervariablecost</f>
        <v>7124583.5550315864</v>
      </c>
    </row>
    <row r="617" spans="11:13" x14ac:dyDescent="0.3">
      <c r="K617" s="2">
        <v>613</v>
      </c>
      <c r="L617" s="8">
        <f t="shared" ca="1" si="9"/>
        <v>872100.37884121214</v>
      </c>
      <c r="M617" s="5">
        <f ca="1">fixedcost+Table1[[#This Row],[Number of People]]*costpervariablecost</f>
        <v>7802596.2463875879</v>
      </c>
    </row>
    <row r="618" spans="11:13" x14ac:dyDescent="0.3">
      <c r="K618" s="2">
        <v>614</v>
      </c>
      <c r="L618" s="8">
        <f t="shared" ca="1" si="9"/>
        <v>670493.04875679035</v>
      </c>
      <c r="M618" s="5">
        <f ca="1">fixedcost+Table1[[#This Row],[Number of People]]*costpervariablecost</f>
        <v>7139308.1304098405</v>
      </c>
    </row>
    <row r="619" spans="11:13" x14ac:dyDescent="0.3">
      <c r="K619" s="2">
        <v>615</v>
      </c>
      <c r="L619" s="8">
        <f t="shared" ca="1" si="9"/>
        <v>724944.14040367806</v>
      </c>
      <c r="M619" s="5">
        <f ca="1">fixedcost+Table1[[#This Row],[Number of People]]*costpervariablecost</f>
        <v>7318452.221928101</v>
      </c>
    </row>
    <row r="620" spans="11:13" x14ac:dyDescent="0.3">
      <c r="K620" s="2">
        <v>616</v>
      </c>
      <c r="L620" s="8">
        <f t="shared" ca="1" si="9"/>
        <v>460961.67128128803</v>
      </c>
      <c r="M620" s="5">
        <f ca="1">fixedcost+Table1[[#This Row],[Number of People]]*costpervariablecost</f>
        <v>6449949.8985154377</v>
      </c>
    </row>
    <row r="621" spans="11:13" x14ac:dyDescent="0.3">
      <c r="K621" s="2">
        <v>617</v>
      </c>
      <c r="L621" s="8">
        <f t="shared" ca="1" si="9"/>
        <v>666850.78369982203</v>
      </c>
      <c r="M621" s="5">
        <f ca="1">fixedcost+Table1[[#This Row],[Number of People]]*costpervariablecost</f>
        <v>7127325.0783724152</v>
      </c>
    </row>
    <row r="622" spans="11:13" x14ac:dyDescent="0.3">
      <c r="K622" s="2">
        <v>618</v>
      </c>
      <c r="L622" s="8">
        <f t="shared" ca="1" si="9"/>
        <v>344906.9204229071</v>
      </c>
      <c r="M622" s="5">
        <f ca="1">fixedcost+Table1[[#This Row],[Number of People]]*costpervariablecost</f>
        <v>6068129.7681913646</v>
      </c>
    </row>
    <row r="623" spans="11:13" x14ac:dyDescent="0.3">
      <c r="K623" s="2">
        <v>619</v>
      </c>
      <c r="L623" s="8">
        <f t="shared" ca="1" si="9"/>
        <v>510582.33831834077</v>
      </c>
      <c r="M623" s="5">
        <f ca="1">fixedcost+Table1[[#This Row],[Number of People]]*costpervariablecost</f>
        <v>6613201.8930673413</v>
      </c>
    </row>
    <row r="624" spans="11:13" x14ac:dyDescent="0.3">
      <c r="K624" s="2">
        <v>620</v>
      </c>
      <c r="L624" s="8">
        <f t="shared" ca="1" si="9"/>
        <v>391446.0529554754</v>
      </c>
      <c r="M624" s="5">
        <f ca="1">fixedcost+Table1[[#This Row],[Number of People]]*costpervariablecost</f>
        <v>6221243.5142235141</v>
      </c>
    </row>
    <row r="625" spans="11:13" x14ac:dyDescent="0.3">
      <c r="K625" s="2">
        <v>621</v>
      </c>
      <c r="L625" s="8">
        <f t="shared" ca="1" si="9"/>
        <v>919193.24249231722</v>
      </c>
      <c r="M625" s="5">
        <f ca="1">fixedcost+Table1[[#This Row],[Number of People]]*costpervariablecost</f>
        <v>7957531.7677997239</v>
      </c>
    </row>
    <row r="626" spans="11:13" x14ac:dyDescent="0.3">
      <c r="K626" s="2">
        <v>622</v>
      </c>
      <c r="L626" s="8">
        <f t="shared" ca="1" si="9"/>
        <v>663375.28290373157</v>
      </c>
      <c r="M626" s="5">
        <f ca="1">fixedcost+Table1[[#This Row],[Number of People]]*costpervariablecost</f>
        <v>7115890.6807532767</v>
      </c>
    </row>
    <row r="627" spans="11:13" x14ac:dyDescent="0.3">
      <c r="K627" s="2">
        <v>623</v>
      </c>
      <c r="L627" s="8">
        <f t="shared" ca="1" si="9"/>
        <v>663802.37127339852</v>
      </c>
      <c r="M627" s="5">
        <f ca="1">fixedcost+Table1[[#This Row],[Number of People]]*costpervariablecost</f>
        <v>7117295.8014894817</v>
      </c>
    </row>
    <row r="628" spans="11:13" x14ac:dyDescent="0.3">
      <c r="K628" s="2">
        <v>624</v>
      </c>
      <c r="L628" s="8">
        <f t="shared" ca="1" si="9"/>
        <v>699075.90193853155</v>
      </c>
      <c r="M628" s="5">
        <f ca="1">fixedcost+Table1[[#This Row],[Number of People]]*costpervariablecost</f>
        <v>7233345.7173777688</v>
      </c>
    </row>
    <row r="629" spans="11:13" x14ac:dyDescent="0.3">
      <c r="K629" s="2">
        <v>625</v>
      </c>
      <c r="L629" s="8">
        <f t="shared" ca="1" si="9"/>
        <v>551235.01521347836</v>
      </c>
      <c r="M629" s="5">
        <f ca="1">fixedcost+Table1[[#This Row],[Number of People]]*costpervariablecost</f>
        <v>6746949.2000523433</v>
      </c>
    </row>
    <row r="630" spans="11:13" x14ac:dyDescent="0.3">
      <c r="K630" s="2">
        <v>626</v>
      </c>
      <c r="L630" s="8">
        <f t="shared" ca="1" si="9"/>
        <v>284446.95094262593</v>
      </c>
      <c r="M630" s="5">
        <f ca="1">fixedcost+Table1[[#This Row],[Number of People]]*costpervariablecost</f>
        <v>5869216.4686012398</v>
      </c>
    </row>
    <row r="631" spans="11:13" x14ac:dyDescent="0.3">
      <c r="K631" s="2">
        <v>627</v>
      </c>
      <c r="L631" s="8">
        <f t="shared" ca="1" si="9"/>
        <v>588779.09318028938</v>
      </c>
      <c r="M631" s="5">
        <f ca="1">fixedcost+Table1[[#This Row],[Number of People]]*costpervariablecost</f>
        <v>6870469.2165631521</v>
      </c>
    </row>
    <row r="632" spans="11:13" x14ac:dyDescent="0.3">
      <c r="K632" s="2">
        <v>628</v>
      </c>
      <c r="L632" s="8">
        <f t="shared" ca="1" si="9"/>
        <v>550117.38383046386</v>
      </c>
      <c r="M632" s="5">
        <f ca="1">fixedcost+Table1[[#This Row],[Number of People]]*costpervariablecost</f>
        <v>6743272.1928022262</v>
      </c>
    </row>
    <row r="633" spans="11:13" x14ac:dyDescent="0.3">
      <c r="K633" s="2">
        <v>629</v>
      </c>
      <c r="L633" s="8">
        <f t="shared" ca="1" si="9"/>
        <v>810644.20726302068</v>
      </c>
      <c r="M633" s="5">
        <f ca="1">fixedcost+Table1[[#This Row],[Number of People]]*costpervariablecost</f>
        <v>7600405.4418953378</v>
      </c>
    </row>
    <row r="634" spans="11:13" x14ac:dyDescent="0.3">
      <c r="K634" s="2">
        <v>630</v>
      </c>
      <c r="L634" s="8">
        <f t="shared" ca="1" si="9"/>
        <v>361470.10573787405</v>
      </c>
      <c r="M634" s="5">
        <f ca="1">fixedcost+Table1[[#This Row],[Number of People]]*costpervariablecost</f>
        <v>6122622.6478776056</v>
      </c>
    </row>
    <row r="635" spans="11:13" x14ac:dyDescent="0.3">
      <c r="K635" s="2">
        <v>631</v>
      </c>
      <c r="L635" s="8">
        <f t="shared" ca="1" si="9"/>
        <v>549297.70131170633</v>
      </c>
      <c r="M635" s="5">
        <f ca="1">fixedcost+Table1[[#This Row],[Number of People]]*costpervariablecost</f>
        <v>6740575.4373155143</v>
      </c>
    </row>
    <row r="636" spans="11:13" x14ac:dyDescent="0.3">
      <c r="K636" s="2">
        <v>632</v>
      </c>
      <c r="L636" s="8">
        <f t="shared" ca="1" si="9"/>
        <v>927659.4206803774</v>
      </c>
      <c r="M636" s="5">
        <f ca="1">fixedcost+Table1[[#This Row],[Number of People]]*costpervariablecost</f>
        <v>7985385.4940384421</v>
      </c>
    </row>
    <row r="637" spans="11:13" x14ac:dyDescent="0.3">
      <c r="K637" s="2">
        <v>633</v>
      </c>
      <c r="L637" s="8">
        <f t="shared" ca="1" si="9"/>
        <v>706110.93183423462</v>
      </c>
      <c r="M637" s="5">
        <f ca="1">fixedcost+Table1[[#This Row],[Number of People]]*costpervariablecost</f>
        <v>7256490.9657346318</v>
      </c>
    </row>
    <row r="638" spans="11:13" x14ac:dyDescent="0.3">
      <c r="K638" s="2">
        <v>634</v>
      </c>
      <c r="L638" s="8">
        <f t="shared" ca="1" si="9"/>
        <v>331917.00358280301</v>
      </c>
      <c r="M638" s="5">
        <f ca="1">fixedcost+Table1[[#This Row],[Number of People]]*costpervariablecost</f>
        <v>6025392.9417874217</v>
      </c>
    </row>
    <row r="639" spans="11:13" x14ac:dyDescent="0.3">
      <c r="K639" s="2">
        <v>635</v>
      </c>
      <c r="L639" s="8">
        <f t="shared" ca="1" si="9"/>
        <v>495607.26727073418</v>
      </c>
      <c r="M639" s="5">
        <f ca="1">fixedcost+Table1[[#This Row],[Number of People]]*costpervariablecost</f>
        <v>6563933.9093207158</v>
      </c>
    </row>
    <row r="640" spans="11:13" x14ac:dyDescent="0.3">
      <c r="K640" s="2">
        <v>636</v>
      </c>
      <c r="L640" s="8">
        <f t="shared" ca="1" si="9"/>
        <v>439293.87019215844</v>
      </c>
      <c r="M640" s="5">
        <f ca="1">fixedcost+Table1[[#This Row],[Number of People]]*costpervariablecost</f>
        <v>6378662.8329322012</v>
      </c>
    </row>
    <row r="641" spans="11:13" x14ac:dyDescent="0.3">
      <c r="K641" s="2">
        <v>637</v>
      </c>
      <c r="L641" s="8">
        <f t="shared" ca="1" si="9"/>
        <v>722807.46344652202</v>
      </c>
      <c r="M641" s="5">
        <f ca="1">fixedcost+Table1[[#This Row],[Number of People]]*costpervariablecost</f>
        <v>7311422.554739058</v>
      </c>
    </row>
    <row r="642" spans="11:13" x14ac:dyDescent="0.3">
      <c r="K642" s="2">
        <v>638</v>
      </c>
      <c r="L642" s="8">
        <f t="shared" ca="1" si="9"/>
        <v>511039.1523244718</v>
      </c>
      <c r="M642" s="5">
        <f ca="1">fixedcost+Table1[[#This Row],[Number of People]]*costpervariablecost</f>
        <v>6614704.8111475119</v>
      </c>
    </row>
    <row r="643" spans="11:13" x14ac:dyDescent="0.3">
      <c r="K643" s="2">
        <v>639</v>
      </c>
      <c r="L643" s="8">
        <f t="shared" ca="1" si="9"/>
        <v>574984.35173838737</v>
      </c>
      <c r="M643" s="5">
        <f ca="1">fixedcost+Table1[[#This Row],[Number of People]]*costpervariablecost</f>
        <v>6825084.5172192948</v>
      </c>
    </row>
    <row r="644" spans="11:13" x14ac:dyDescent="0.3">
      <c r="K644" s="2">
        <v>640</v>
      </c>
      <c r="L644" s="8">
        <f t="shared" ca="1" si="9"/>
        <v>555561.70970033889</v>
      </c>
      <c r="M644" s="5">
        <f ca="1">fixedcost+Table1[[#This Row],[Number of People]]*costpervariablecost</f>
        <v>6761184.0249141147</v>
      </c>
    </row>
    <row r="645" spans="11:13" x14ac:dyDescent="0.3">
      <c r="K645" s="2">
        <v>641</v>
      </c>
      <c r="L645" s="8">
        <f t="shared" ref="L645:L708" ca="1" si="10">(_xlfn.NORM.INV(RAND(),numberofpeoplemean,numberofpeoplesd))</f>
        <v>924461.5151304896</v>
      </c>
      <c r="M645" s="5">
        <f ca="1">fixedcost+Table1[[#This Row],[Number of People]]*costpervariablecost</f>
        <v>7974864.3847793108</v>
      </c>
    </row>
    <row r="646" spans="11:13" x14ac:dyDescent="0.3">
      <c r="K646" s="2">
        <v>642</v>
      </c>
      <c r="L646" s="8">
        <f t="shared" ca="1" si="10"/>
        <v>423622.69069530402</v>
      </c>
      <c r="M646" s="5">
        <f ca="1">fixedcost+Table1[[#This Row],[Number of People]]*costpervariablecost</f>
        <v>6327104.6523875501</v>
      </c>
    </row>
    <row r="647" spans="11:13" x14ac:dyDescent="0.3">
      <c r="K647" s="2">
        <v>643</v>
      </c>
      <c r="L647" s="8">
        <f t="shared" ca="1" si="10"/>
        <v>647147.24040585198</v>
      </c>
      <c r="M647" s="5">
        <f ca="1">fixedcost+Table1[[#This Row],[Number of People]]*costpervariablecost</f>
        <v>7062500.4209352527</v>
      </c>
    </row>
    <row r="648" spans="11:13" x14ac:dyDescent="0.3">
      <c r="K648" s="2">
        <v>644</v>
      </c>
      <c r="L648" s="8">
        <f t="shared" ca="1" si="10"/>
        <v>461211.54534440767</v>
      </c>
      <c r="M648" s="5">
        <f ca="1">fixedcost+Table1[[#This Row],[Number of People]]*costpervariablecost</f>
        <v>6450771.984183101</v>
      </c>
    </row>
    <row r="649" spans="11:13" x14ac:dyDescent="0.3">
      <c r="K649" s="2">
        <v>645</v>
      </c>
      <c r="L649" s="8">
        <f t="shared" ca="1" si="10"/>
        <v>511990.67513428634</v>
      </c>
      <c r="M649" s="5">
        <f ca="1">fixedcost+Table1[[#This Row],[Number of People]]*costpervariablecost</f>
        <v>6617835.3211918026</v>
      </c>
    </row>
    <row r="650" spans="11:13" x14ac:dyDescent="0.3">
      <c r="K650" s="2">
        <v>646</v>
      </c>
      <c r="L650" s="8">
        <f t="shared" ca="1" si="10"/>
        <v>694280.15548707463</v>
      </c>
      <c r="M650" s="5">
        <f ca="1">fixedcost+Table1[[#This Row],[Number of People]]*costpervariablecost</f>
        <v>7217567.7115524756</v>
      </c>
    </row>
    <row r="651" spans="11:13" x14ac:dyDescent="0.3">
      <c r="K651" s="2">
        <v>647</v>
      </c>
      <c r="L651" s="8">
        <f t="shared" ca="1" si="10"/>
        <v>510585.39067390515</v>
      </c>
      <c r="M651" s="5">
        <f ca="1">fixedcost+Table1[[#This Row],[Number of People]]*costpervariablecost</f>
        <v>6613211.9353171475</v>
      </c>
    </row>
    <row r="652" spans="11:13" x14ac:dyDescent="0.3">
      <c r="K652" s="2">
        <v>648</v>
      </c>
      <c r="L652" s="8">
        <f t="shared" ca="1" si="10"/>
        <v>617698.82082661509</v>
      </c>
      <c r="M652" s="5">
        <f ca="1">fixedcost+Table1[[#This Row],[Number of People]]*costpervariablecost</f>
        <v>6965615.1205195636</v>
      </c>
    </row>
    <row r="653" spans="11:13" x14ac:dyDescent="0.3">
      <c r="K653" s="2">
        <v>649</v>
      </c>
      <c r="L653" s="8">
        <f t="shared" ca="1" si="10"/>
        <v>654089.05106476438</v>
      </c>
      <c r="M653" s="5">
        <f ca="1">fixedcost+Table1[[#This Row],[Number of People]]*costpervariablecost</f>
        <v>7085338.9780030753</v>
      </c>
    </row>
    <row r="654" spans="11:13" x14ac:dyDescent="0.3">
      <c r="K654" s="2">
        <v>650</v>
      </c>
      <c r="L654" s="8">
        <f t="shared" ca="1" si="10"/>
        <v>668883.42008486413</v>
      </c>
      <c r="M654" s="5">
        <f ca="1">fixedcost+Table1[[#This Row],[Number of People]]*costpervariablecost</f>
        <v>7134012.452079203</v>
      </c>
    </row>
    <row r="655" spans="11:13" x14ac:dyDescent="0.3">
      <c r="K655" s="2">
        <v>651</v>
      </c>
      <c r="L655" s="8">
        <f t="shared" ca="1" si="10"/>
        <v>867677.20055094268</v>
      </c>
      <c r="M655" s="5">
        <f ca="1">fixedcost+Table1[[#This Row],[Number of People]]*costpervariablecost</f>
        <v>7788043.9898126014</v>
      </c>
    </row>
    <row r="656" spans="11:13" x14ac:dyDescent="0.3">
      <c r="K656" s="2">
        <v>652</v>
      </c>
      <c r="L656" s="8">
        <f t="shared" ca="1" si="10"/>
        <v>453460.57596934203</v>
      </c>
      <c r="M656" s="5">
        <f ca="1">fixedcost+Table1[[#This Row],[Number of People]]*costpervariablecost</f>
        <v>6425271.2949391352</v>
      </c>
    </row>
    <row r="657" spans="11:13" x14ac:dyDescent="0.3">
      <c r="K657" s="2">
        <v>653</v>
      </c>
      <c r="L657" s="8">
        <f t="shared" ca="1" si="10"/>
        <v>779244.20091162273</v>
      </c>
      <c r="M657" s="5">
        <f ca="1">fixedcost+Table1[[#This Row],[Number of People]]*costpervariablecost</f>
        <v>7497099.4209992383</v>
      </c>
    </row>
    <row r="658" spans="11:13" x14ac:dyDescent="0.3">
      <c r="K658" s="2">
        <v>654</v>
      </c>
      <c r="L658" s="8">
        <f t="shared" ca="1" si="10"/>
        <v>710396.78643456916</v>
      </c>
      <c r="M658" s="5">
        <f ca="1">fixedcost+Table1[[#This Row],[Number of People]]*costpervariablecost</f>
        <v>7270591.4273697324</v>
      </c>
    </row>
    <row r="659" spans="11:13" x14ac:dyDescent="0.3">
      <c r="K659" s="2">
        <v>655</v>
      </c>
      <c r="L659" s="8">
        <f t="shared" ca="1" si="10"/>
        <v>598845.87650421646</v>
      </c>
      <c r="M659" s="5">
        <f ca="1">fixedcost+Table1[[#This Row],[Number of People]]*costpervariablecost</f>
        <v>6903588.9336988721</v>
      </c>
    </row>
    <row r="660" spans="11:13" x14ac:dyDescent="0.3">
      <c r="K660" s="2">
        <v>656</v>
      </c>
      <c r="L660" s="8">
        <f t="shared" ca="1" si="10"/>
        <v>476419.57400548126</v>
      </c>
      <c r="M660" s="5">
        <f ca="1">fixedcost+Table1[[#This Row],[Number of People]]*costpervariablecost</f>
        <v>6500806.398478033</v>
      </c>
    </row>
    <row r="661" spans="11:13" x14ac:dyDescent="0.3">
      <c r="K661" s="2">
        <v>657</v>
      </c>
      <c r="L661" s="8">
        <f t="shared" ca="1" si="10"/>
        <v>655887.70410180441</v>
      </c>
      <c r="M661" s="5">
        <f ca="1">fixedcost+Table1[[#This Row],[Number of People]]*costpervariablecost</f>
        <v>7091256.5464949366</v>
      </c>
    </row>
    <row r="662" spans="11:13" x14ac:dyDescent="0.3">
      <c r="K662" s="2">
        <v>658</v>
      </c>
      <c r="L662" s="8">
        <f t="shared" ca="1" si="10"/>
        <v>517536.52977026138</v>
      </c>
      <c r="M662" s="5">
        <f ca="1">fixedcost+Table1[[#This Row],[Number of People]]*costpervariablecost</f>
        <v>6636081.18294416</v>
      </c>
    </row>
    <row r="663" spans="11:13" x14ac:dyDescent="0.3">
      <c r="K663" s="2">
        <v>659</v>
      </c>
      <c r="L663" s="8">
        <f t="shared" ca="1" si="10"/>
        <v>717392.08589288604</v>
      </c>
      <c r="M663" s="5">
        <f ca="1">fixedcost+Table1[[#This Row],[Number of People]]*costpervariablecost</f>
        <v>7293605.962587595</v>
      </c>
    </row>
    <row r="664" spans="11:13" x14ac:dyDescent="0.3">
      <c r="K664" s="2">
        <v>660</v>
      </c>
      <c r="L664" s="8">
        <f t="shared" ca="1" si="10"/>
        <v>735248.0123604585</v>
      </c>
      <c r="M664" s="5">
        <f ca="1">fixedcost+Table1[[#This Row],[Number of People]]*costpervariablecost</f>
        <v>7352351.9606659086</v>
      </c>
    </row>
    <row r="665" spans="11:13" x14ac:dyDescent="0.3">
      <c r="K665" s="2">
        <v>661</v>
      </c>
      <c r="L665" s="8">
        <f t="shared" ca="1" si="10"/>
        <v>374987.83820897201</v>
      </c>
      <c r="M665" s="5">
        <f ca="1">fixedcost+Table1[[#This Row],[Number of People]]*costpervariablecost</f>
        <v>6167095.987707518</v>
      </c>
    </row>
    <row r="666" spans="11:13" x14ac:dyDescent="0.3">
      <c r="K666" s="2">
        <v>662</v>
      </c>
      <c r="L666" s="8">
        <f t="shared" ca="1" si="10"/>
        <v>642171.60310014244</v>
      </c>
      <c r="M666" s="5">
        <f ca="1">fixedcost+Table1[[#This Row],[Number of People]]*costpervariablecost</f>
        <v>7046130.5741994688</v>
      </c>
    </row>
    <row r="667" spans="11:13" x14ac:dyDescent="0.3">
      <c r="K667" s="2">
        <v>663</v>
      </c>
      <c r="L667" s="8">
        <f t="shared" ca="1" si="10"/>
        <v>674270.42654981278</v>
      </c>
      <c r="M667" s="5">
        <f ca="1">fixedcost+Table1[[#This Row],[Number of People]]*costpervariablecost</f>
        <v>7151735.7033488844</v>
      </c>
    </row>
    <row r="668" spans="11:13" x14ac:dyDescent="0.3">
      <c r="K668" s="2">
        <v>664</v>
      </c>
      <c r="L668" s="8">
        <f t="shared" ca="1" si="10"/>
        <v>489326.30432550883</v>
      </c>
      <c r="M668" s="5">
        <f ca="1">fixedcost+Table1[[#This Row],[Number of People]]*costpervariablecost</f>
        <v>6543269.5412309244</v>
      </c>
    </row>
    <row r="669" spans="11:13" x14ac:dyDescent="0.3">
      <c r="K669" s="2">
        <v>665</v>
      </c>
      <c r="L669" s="8">
        <f t="shared" ca="1" si="10"/>
        <v>810522.44879240147</v>
      </c>
      <c r="M669" s="5">
        <f ca="1">fixedcost+Table1[[#This Row],[Number of People]]*costpervariablecost</f>
        <v>7600004.8565270007</v>
      </c>
    </row>
    <row r="670" spans="11:13" x14ac:dyDescent="0.3">
      <c r="K670" s="2">
        <v>666</v>
      </c>
      <c r="L670" s="8">
        <f t="shared" ca="1" si="10"/>
        <v>222716.65461631416</v>
      </c>
      <c r="M670" s="5">
        <f ca="1">fixedcost+Table1[[#This Row],[Number of People]]*costpervariablecost</f>
        <v>5666123.7936876733</v>
      </c>
    </row>
    <row r="671" spans="11:13" x14ac:dyDescent="0.3">
      <c r="K671" s="2">
        <v>667</v>
      </c>
      <c r="L671" s="8">
        <f t="shared" ca="1" si="10"/>
        <v>511605.16583701252</v>
      </c>
      <c r="M671" s="5">
        <f ca="1">fixedcost+Table1[[#This Row],[Number of People]]*costpervariablecost</f>
        <v>6616566.9956037709</v>
      </c>
    </row>
    <row r="672" spans="11:13" x14ac:dyDescent="0.3">
      <c r="K672" s="2">
        <v>668</v>
      </c>
      <c r="L672" s="8">
        <f t="shared" ca="1" si="10"/>
        <v>689747.98799925111</v>
      </c>
      <c r="M672" s="5">
        <f ca="1">fixedcost+Table1[[#This Row],[Number of People]]*costpervariablecost</f>
        <v>7202656.8805175368</v>
      </c>
    </row>
    <row r="673" spans="11:13" x14ac:dyDescent="0.3">
      <c r="K673" s="2">
        <v>669</v>
      </c>
      <c r="L673" s="8">
        <f t="shared" ca="1" si="10"/>
        <v>331254.16182700387</v>
      </c>
      <c r="M673" s="5">
        <f ca="1">fixedcost+Table1[[#This Row],[Number of People]]*costpervariablecost</f>
        <v>6023212.1924108425</v>
      </c>
    </row>
    <row r="674" spans="11:13" x14ac:dyDescent="0.3">
      <c r="K674" s="2">
        <v>670</v>
      </c>
      <c r="L674" s="8">
        <f t="shared" ca="1" si="10"/>
        <v>743496.4142140816</v>
      </c>
      <c r="M674" s="5">
        <f ca="1">fixedcost+Table1[[#This Row],[Number of People]]*costpervariablecost</f>
        <v>7379489.2027643286</v>
      </c>
    </row>
    <row r="675" spans="11:13" x14ac:dyDescent="0.3">
      <c r="K675" s="2">
        <v>671</v>
      </c>
      <c r="L675" s="8">
        <f t="shared" ca="1" si="10"/>
        <v>720089.71172220958</v>
      </c>
      <c r="M675" s="5">
        <f ca="1">fixedcost+Table1[[#This Row],[Number of People]]*costpervariablecost</f>
        <v>7302481.1515660696</v>
      </c>
    </row>
    <row r="676" spans="11:13" x14ac:dyDescent="0.3">
      <c r="K676" s="2">
        <v>672</v>
      </c>
      <c r="L676" s="8">
        <f t="shared" ca="1" si="10"/>
        <v>472796.69198414107</v>
      </c>
      <c r="M676" s="5">
        <f ca="1">fixedcost+Table1[[#This Row],[Number of People]]*costpervariablecost</f>
        <v>6488887.1166278236</v>
      </c>
    </row>
    <row r="677" spans="11:13" x14ac:dyDescent="0.3">
      <c r="K677" s="2">
        <v>673</v>
      </c>
      <c r="L677" s="8">
        <f t="shared" ca="1" si="10"/>
        <v>613541.61584314588</v>
      </c>
      <c r="M677" s="5">
        <f ca="1">fixedcost+Table1[[#This Row],[Number of People]]*costpervariablecost</f>
        <v>6951937.9161239499</v>
      </c>
    </row>
    <row r="678" spans="11:13" x14ac:dyDescent="0.3">
      <c r="K678" s="2">
        <v>674</v>
      </c>
      <c r="L678" s="8">
        <f t="shared" ca="1" si="10"/>
        <v>927987.49662304169</v>
      </c>
      <c r="M678" s="5">
        <f ca="1">fixedcost+Table1[[#This Row],[Number of People]]*costpervariablecost</f>
        <v>7986464.8638898078</v>
      </c>
    </row>
    <row r="679" spans="11:13" x14ac:dyDescent="0.3">
      <c r="K679" s="2">
        <v>675</v>
      </c>
      <c r="L679" s="8">
        <f t="shared" ca="1" si="10"/>
        <v>610879.83877684595</v>
      </c>
      <c r="M679" s="5">
        <f ca="1">fixedcost+Table1[[#This Row],[Number of People]]*costpervariablecost</f>
        <v>6943180.6695758235</v>
      </c>
    </row>
    <row r="680" spans="11:13" x14ac:dyDescent="0.3">
      <c r="K680" s="2">
        <v>676</v>
      </c>
      <c r="L680" s="8">
        <f t="shared" ca="1" si="10"/>
        <v>661457.3352269032</v>
      </c>
      <c r="M680" s="5">
        <f ca="1">fixedcost+Table1[[#This Row],[Number of People]]*costpervariablecost</f>
        <v>7109580.6328965109</v>
      </c>
    </row>
    <row r="681" spans="11:13" x14ac:dyDescent="0.3">
      <c r="K681" s="2">
        <v>677</v>
      </c>
      <c r="L681" s="8">
        <f t="shared" ca="1" si="10"/>
        <v>398387.14668511337</v>
      </c>
      <c r="M681" s="5">
        <f ca="1">fixedcost+Table1[[#This Row],[Number of People]]*costpervariablecost</f>
        <v>6244079.712594023</v>
      </c>
    </row>
    <row r="682" spans="11:13" x14ac:dyDescent="0.3">
      <c r="K682" s="2">
        <v>678</v>
      </c>
      <c r="L682" s="8">
        <f t="shared" ca="1" si="10"/>
        <v>471766.53761762427</v>
      </c>
      <c r="M682" s="5">
        <f ca="1">fixedcost+Table1[[#This Row],[Number of People]]*costpervariablecost</f>
        <v>6485497.9087619837</v>
      </c>
    </row>
    <row r="683" spans="11:13" x14ac:dyDescent="0.3">
      <c r="K683" s="2">
        <v>679</v>
      </c>
      <c r="L683" s="8">
        <f t="shared" ca="1" si="10"/>
        <v>838258.1310290558</v>
      </c>
      <c r="M683" s="5">
        <f ca="1">fixedcost+Table1[[#This Row],[Number of People]]*costpervariablecost</f>
        <v>7691255.2510855943</v>
      </c>
    </row>
    <row r="684" spans="11:13" x14ac:dyDescent="0.3">
      <c r="K684" s="2">
        <v>680</v>
      </c>
      <c r="L684" s="8">
        <f t="shared" ca="1" si="10"/>
        <v>622271.37080426654</v>
      </c>
      <c r="M684" s="5">
        <f ca="1">fixedcost+Table1[[#This Row],[Number of People]]*costpervariablecost</f>
        <v>6980658.8099460369</v>
      </c>
    </row>
    <row r="685" spans="11:13" x14ac:dyDescent="0.3">
      <c r="K685" s="2">
        <v>681</v>
      </c>
      <c r="L685" s="8">
        <f t="shared" ca="1" si="10"/>
        <v>511044.18641682132</v>
      </c>
      <c r="M685" s="5">
        <f ca="1">fixedcost+Table1[[#This Row],[Number of People]]*costpervariablecost</f>
        <v>6614721.3733113427</v>
      </c>
    </row>
    <row r="686" spans="11:13" x14ac:dyDescent="0.3">
      <c r="K686" s="2">
        <v>682</v>
      </c>
      <c r="L686" s="8">
        <f t="shared" ca="1" si="10"/>
        <v>608687.81766796589</v>
      </c>
      <c r="M686" s="5">
        <f ca="1">fixedcost+Table1[[#This Row],[Number of People]]*costpervariablecost</f>
        <v>6935968.9201276079</v>
      </c>
    </row>
    <row r="687" spans="11:13" x14ac:dyDescent="0.3">
      <c r="K687" s="2">
        <v>683</v>
      </c>
      <c r="L687" s="8">
        <f t="shared" ca="1" si="10"/>
        <v>368508.80736742169</v>
      </c>
      <c r="M687" s="5">
        <f ca="1">fixedcost+Table1[[#This Row],[Number of People]]*costpervariablecost</f>
        <v>6145779.976238817</v>
      </c>
    </row>
    <row r="688" spans="11:13" x14ac:dyDescent="0.3">
      <c r="K688" s="2">
        <v>684</v>
      </c>
      <c r="L688" s="8">
        <f t="shared" ca="1" si="10"/>
        <v>488259.06165738293</v>
      </c>
      <c r="M688" s="5">
        <f ca="1">fixedcost+Table1[[#This Row],[Number of People]]*costpervariablecost</f>
        <v>6539758.3128527896</v>
      </c>
    </row>
    <row r="689" spans="11:13" x14ac:dyDescent="0.3">
      <c r="K689" s="2">
        <v>685</v>
      </c>
      <c r="L689" s="8">
        <f t="shared" ca="1" si="10"/>
        <v>741710.00430977566</v>
      </c>
      <c r="M689" s="5">
        <f ca="1">fixedcost+Table1[[#This Row],[Number of People]]*costpervariablecost</f>
        <v>7373611.9141791621</v>
      </c>
    </row>
    <row r="690" spans="11:13" x14ac:dyDescent="0.3">
      <c r="K690" s="2">
        <v>686</v>
      </c>
      <c r="L690" s="8">
        <f t="shared" ca="1" si="10"/>
        <v>383282.85629831417</v>
      </c>
      <c r="M690" s="5">
        <f ca="1">fixedcost+Table1[[#This Row],[Number of People]]*costpervariablecost</f>
        <v>6194386.5972214537</v>
      </c>
    </row>
    <row r="691" spans="11:13" x14ac:dyDescent="0.3">
      <c r="K691" s="2">
        <v>687</v>
      </c>
      <c r="L691" s="8">
        <f t="shared" ca="1" si="10"/>
        <v>356900.91502014134</v>
      </c>
      <c r="M691" s="5">
        <f ca="1">fixedcost+Table1[[#This Row],[Number of People]]*costpervariablecost</f>
        <v>6107590.0104162656</v>
      </c>
    </row>
    <row r="692" spans="11:13" x14ac:dyDescent="0.3">
      <c r="K692" s="2">
        <v>688</v>
      </c>
      <c r="L692" s="8">
        <f t="shared" ca="1" si="10"/>
        <v>626830.11884489155</v>
      </c>
      <c r="M692" s="5">
        <f ca="1">fixedcost+Table1[[#This Row],[Number of People]]*costpervariablecost</f>
        <v>6995657.0909996927</v>
      </c>
    </row>
    <row r="693" spans="11:13" x14ac:dyDescent="0.3">
      <c r="K693" s="2">
        <v>689</v>
      </c>
      <c r="L693" s="8">
        <f t="shared" ca="1" si="10"/>
        <v>775243.21470742894</v>
      </c>
      <c r="M693" s="5">
        <f ca="1">fixedcost+Table1[[#This Row],[Number of People]]*costpervariablecost</f>
        <v>7483936.1763874413</v>
      </c>
    </row>
    <row r="694" spans="11:13" x14ac:dyDescent="0.3">
      <c r="K694" s="2">
        <v>690</v>
      </c>
      <c r="L694" s="8">
        <f t="shared" ca="1" si="10"/>
        <v>427489.21708261804</v>
      </c>
      <c r="M694" s="5">
        <f ca="1">fixedcost+Table1[[#This Row],[Number of People]]*costpervariablecost</f>
        <v>6339825.5242018132</v>
      </c>
    </row>
    <row r="695" spans="11:13" x14ac:dyDescent="0.3">
      <c r="K695" s="2">
        <v>691</v>
      </c>
      <c r="L695" s="8">
        <f t="shared" ca="1" si="10"/>
        <v>724328.30969542288</v>
      </c>
      <c r="M695" s="5">
        <f ca="1">fixedcost+Table1[[#This Row],[Number of People]]*costpervariablecost</f>
        <v>7316426.1388979414</v>
      </c>
    </row>
    <row r="696" spans="11:13" x14ac:dyDescent="0.3">
      <c r="K696" s="2">
        <v>692</v>
      </c>
      <c r="L696" s="8">
        <f t="shared" ca="1" si="10"/>
        <v>828072.70462500222</v>
      </c>
      <c r="M696" s="5">
        <f ca="1">fixedcost+Table1[[#This Row],[Number of People]]*costpervariablecost</f>
        <v>7657745.1982162576</v>
      </c>
    </row>
    <row r="697" spans="11:13" x14ac:dyDescent="0.3">
      <c r="K697" s="2">
        <v>693</v>
      </c>
      <c r="L697" s="8">
        <f t="shared" ca="1" si="10"/>
        <v>499473.30702939036</v>
      </c>
      <c r="M697" s="5">
        <f ca="1">fixedcost+Table1[[#This Row],[Number of People]]*costpervariablecost</f>
        <v>6576653.180126694</v>
      </c>
    </row>
    <row r="698" spans="11:13" x14ac:dyDescent="0.3">
      <c r="K698" s="2">
        <v>694</v>
      </c>
      <c r="L698" s="8">
        <f t="shared" ca="1" si="10"/>
        <v>582058.70135089336</v>
      </c>
      <c r="M698" s="5">
        <f ca="1">fixedcost+Table1[[#This Row],[Number of People]]*costpervariablecost</f>
        <v>6848359.1274444386</v>
      </c>
    </row>
    <row r="699" spans="11:13" x14ac:dyDescent="0.3">
      <c r="K699" s="2">
        <v>695</v>
      </c>
      <c r="L699" s="8">
        <f t="shared" ca="1" si="10"/>
        <v>714054.5883161478</v>
      </c>
      <c r="M699" s="5">
        <f ca="1">fixedcost+Table1[[#This Row],[Number of People]]*costpervariablecost</f>
        <v>7282625.595560126</v>
      </c>
    </row>
    <row r="700" spans="11:13" x14ac:dyDescent="0.3">
      <c r="K700" s="2">
        <v>696</v>
      </c>
      <c r="L700" s="8">
        <f t="shared" ca="1" si="10"/>
        <v>845829.72981494595</v>
      </c>
      <c r="M700" s="5">
        <f ca="1">fixedcost+Table1[[#This Row],[Number of People]]*costpervariablecost</f>
        <v>7716165.8110911716</v>
      </c>
    </row>
    <row r="701" spans="11:13" x14ac:dyDescent="0.3">
      <c r="K701" s="2">
        <v>697</v>
      </c>
      <c r="L701" s="8">
        <f t="shared" ca="1" si="10"/>
        <v>438762.22964678262</v>
      </c>
      <c r="M701" s="5">
        <f ca="1">fixedcost+Table1[[#This Row],[Number of People]]*costpervariablecost</f>
        <v>6376913.7355379146</v>
      </c>
    </row>
    <row r="702" spans="11:13" x14ac:dyDescent="0.3">
      <c r="K702" s="2">
        <v>698</v>
      </c>
      <c r="L702" s="8">
        <f t="shared" ca="1" si="10"/>
        <v>785095.16532541066</v>
      </c>
      <c r="M702" s="5">
        <f ca="1">fixedcost+Table1[[#This Row],[Number of People]]*costpervariablecost</f>
        <v>7516349.0939206015</v>
      </c>
    </row>
    <row r="703" spans="11:13" x14ac:dyDescent="0.3">
      <c r="K703" s="2">
        <v>699</v>
      </c>
      <c r="L703" s="8">
        <f t="shared" ca="1" si="10"/>
        <v>708683.03204049054</v>
      </c>
      <c r="M703" s="5">
        <f ca="1">fixedcost+Table1[[#This Row],[Number of People]]*costpervariablecost</f>
        <v>7264953.1754132137</v>
      </c>
    </row>
    <row r="704" spans="11:13" x14ac:dyDescent="0.3">
      <c r="K704" s="2">
        <v>700</v>
      </c>
      <c r="L704" s="8">
        <f t="shared" ca="1" si="10"/>
        <v>701098.57636742189</v>
      </c>
      <c r="M704" s="5">
        <f ca="1">fixedcost+Table1[[#This Row],[Number of People]]*costpervariablecost</f>
        <v>7240000.3162488174</v>
      </c>
    </row>
    <row r="705" spans="11:13" x14ac:dyDescent="0.3">
      <c r="K705" s="2">
        <v>701</v>
      </c>
      <c r="L705" s="8">
        <f t="shared" ca="1" si="10"/>
        <v>477578.64609919733</v>
      </c>
      <c r="M705" s="5">
        <f ca="1">fixedcost+Table1[[#This Row],[Number of People]]*costpervariablecost</f>
        <v>6504619.7456663596</v>
      </c>
    </row>
    <row r="706" spans="11:13" x14ac:dyDescent="0.3">
      <c r="K706" s="2">
        <v>702</v>
      </c>
      <c r="L706" s="8">
        <f t="shared" ca="1" si="10"/>
        <v>500488.18012547796</v>
      </c>
      <c r="M706" s="5">
        <f ca="1">fixedcost+Table1[[#This Row],[Number of People]]*costpervariablecost</f>
        <v>6579992.112612823</v>
      </c>
    </row>
    <row r="707" spans="11:13" x14ac:dyDescent="0.3">
      <c r="K707" s="2">
        <v>703</v>
      </c>
      <c r="L707" s="8">
        <f t="shared" ca="1" si="10"/>
        <v>352145.11112126056</v>
      </c>
      <c r="M707" s="5">
        <f ca="1">fixedcost+Table1[[#This Row],[Number of People]]*costpervariablecost</f>
        <v>6091943.415588947</v>
      </c>
    </row>
    <row r="708" spans="11:13" x14ac:dyDescent="0.3">
      <c r="K708" s="2">
        <v>704</v>
      </c>
      <c r="L708" s="8">
        <f t="shared" ca="1" si="10"/>
        <v>692282.62316427787</v>
      </c>
      <c r="M708" s="5">
        <f ca="1">fixedcost+Table1[[#This Row],[Number of People]]*costpervariablecost</f>
        <v>7210995.8302104743</v>
      </c>
    </row>
    <row r="709" spans="11:13" x14ac:dyDescent="0.3">
      <c r="K709" s="2">
        <v>705</v>
      </c>
      <c r="L709" s="8">
        <f t="shared" ref="L709:L772" ca="1" si="11">(_xlfn.NORM.INV(RAND(),numberofpeoplemean,numberofpeoplesd))</f>
        <v>386947.45358982525</v>
      </c>
      <c r="M709" s="5">
        <f ca="1">fixedcost+Table1[[#This Row],[Number of People]]*costpervariablecost</f>
        <v>6206443.1223105248</v>
      </c>
    </row>
    <row r="710" spans="11:13" x14ac:dyDescent="0.3">
      <c r="K710" s="2">
        <v>706</v>
      </c>
      <c r="L710" s="8">
        <f t="shared" ca="1" si="11"/>
        <v>550587.20474415936</v>
      </c>
      <c r="M710" s="5">
        <f ca="1">fixedcost+Table1[[#This Row],[Number of People]]*costpervariablecost</f>
        <v>6744817.9036082849</v>
      </c>
    </row>
    <row r="711" spans="11:13" x14ac:dyDescent="0.3">
      <c r="K711" s="2">
        <v>707</v>
      </c>
      <c r="L711" s="8">
        <f t="shared" ca="1" si="11"/>
        <v>847669.75801606593</v>
      </c>
      <c r="M711" s="5">
        <f ca="1">fixedcost+Table1[[#This Row],[Number of People]]*costpervariablecost</f>
        <v>7722219.5038728565</v>
      </c>
    </row>
    <row r="712" spans="11:13" x14ac:dyDescent="0.3">
      <c r="K712" s="2">
        <v>708</v>
      </c>
      <c r="L712" s="8">
        <f t="shared" ca="1" si="11"/>
        <v>579610.49595185427</v>
      </c>
      <c r="M712" s="5">
        <f ca="1">fixedcost+Table1[[#This Row],[Number of People]]*costpervariablecost</f>
        <v>6840304.531681601</v>
      </c>
    </row>
    <row r="713" spans="11:13" x14ac:dyDescent="0.3">
      <c r="K713" s="2">
        <v>709</v>
      </c>
      <c r="L713" s="8">
        <f t="shared" ca="1" si="11"/>
        <v>406878.25173715991</v>
      </c>
      <c r="M713" s="5">
        <f ca="1">fixedcost+Table1[[#This Row],[Number of People]]*costpervariablecost</f>
        <v>6272015.4482152564</v>
      </c>
    </row>
    <row r="714" spans="11:13" x14ac:dyDescent="0.3">
      <c r="K714" s="2">
        <v>710</v>
      </c>
      <c r="L714" s="8">
        <f t="shared" ca="1" si="11"/>
        <v>943312.17659971141</v>
      </c>
      <c r="M714" s="5">
        <f ca="1">fixedcost+Table1[[#This Row],[Number of People]]*costpervariablecost</f>
        <v>8036883.0610130504</v>
      </c>
    </row>
    <row r="715" spans="11:13" x14ac:dyDescent="0.3">
      <c r="K715" s="2">
        <v>711</v>
      </c>
      <c r="L715" s="8">
        <f t="shared" ca="1" si="11"/>
        <v>432258.70334395743</v>
      </c>
      <c r="M715" s="5">
        <f ca="1">fixedcost+Table1[[#This Row],[Number of People]]*costpervariablecost</f>
        <v>6355517.1340016201</v>
      </c>
    </row>
    <row r="716" spans="11:13" x14ac:dyDescent="0.3">
      <c r="K716" s="2">
        <v>712</v>
      </c>
      <c r="L716" s="8">
        <f t="shared" ca="1" si="11"/>
        <v>738333.5192522608</v>
      </c>
      <c r="M716" s="5">
        <f ca="1">fixedcost+Table1[[#This Row],[Number of People]]*costpervariablecost</f>
        <v>7362503.2783399383</v>
      </c>
    </row>
    <row r="717" spans="11:13" x14ac:dyDescent="0.3">
      <c r="K717" s="2">
        <v>713</v>
      </c>
      <c r="L717" s="8">
        <f t="shared" ca="1" si="11"/>
        <v>777989.89931420051</v>
      </c>
      <c r="M717" s="5">
        <f ca="1">fixedcost+Table1[[#This Row],[Number of People]]*costpervariablecost</f>
        <v>7492972.7687437199</v>
      </c>
    </row>
    <row r="718" spans="11:13" x14ac:dyDescent="0.3">
      <c r="K718" s="2">
        <v>714</v>
      </c>
      <c r="L718" s="8">
        <f t="shared" ca="1" si="11"/>
        <v>515186.39094818558</v>
      </c>
      <c r="M718" s="5">
        <f ca="1">fixedcost+Table1[[#This Row],[Number of People]]*costpervariablecost</f>
        <v>6628349.2262195311</v>
      </c>
    </row>
    <row r="719" spans="11:13" x14ac:dyDescent="0.3">
      <c r="K719" s="2">
        <v>715</v>
      </c>
      <c r="L719" s="8">
        <f t="shared" ca="1" si="11"/>
        <v>472965.71912487689</v>
      </c>
      <c r="M719" s="5">
        <f ca="1">fixedcost+Table1[[#This Row],[Number of People]]*costpervariablecost</f>
        <v>6489443.215920845</v>
      </c>
    </row>
    <row r="720" spans="11:13" x14ac:dyDescent="0.3">
      <c r="K720" s="2">
        <v>716</v>
      </c>
      <c r="L720" s="8">
        <f t="shared" ca="1" si="11"/>
        <v>607714.14376997016</v>
      </c>
      <c r="M720" s="5">
        <f ca="1">fixedcost+Table1[[#This Row],[Number of People]]*costpervariablecost</f>
        <v>6932765.5330032017</v>
      </c>
    </row>
    <row r="721" spans="11:13" x14ac:dyDescent="0.3">
      <c r="K721" s="2">
        <v>717</v>
      </c>
      <c r="L721" s="8">
        <f t="shared" ca="1" si="11"/>
        <v>764385.13314102194</v>
      </c>
      <c r="M721" s="5">
        <f ca="1">fixedcost+Table1[[#This Row],[Number of People]]*costpervariablecost</f>
        <v>7448213.0880339621</v>
      </c>
    </row>
    <row r="722" spans="11:13" x14ac:dyDescent="0.3">
      <c r="K722" s="2">
        <v>718</v>
      </c>
      <c r="L722" s="8">
        <f t="shared" ca="1" si="11"/>
        <v>456113.51258171943</v>
      </c>
      <c r="M722" s="5">
        <f ca="1">fixedcost+Table1[[#This Row],[Number of People]]*costpervariablecost</f>
        <v>6433999.4563938566</v>
      </c>
    </row>
    <row r="723" spans="11:13" x14ac:dyDescent="0.3">
      <c r="K723" s="2">
        <v>719</v>
      </c>
      <c r="L723" s="8">
        <f t="shared" ca="1" si="11"/>
        <v>510953.64959524723</v>
      </c>
      <c r="M723" s="5">
        <f ca="1">fixedcost+Table1[[#This Row],[Number of People]]*costpervariablecost</f>
        <v>6614423.5071683638</v>
      </c>
    </row>
    <row r="724" spans="11:13" x14ac:dyDescent="0.3">
      <c r="K724" s="2">
        <v>720</v>
      </c>
      <c r="L724" s="8">
        <f t="shared" ca="1" si="11"/>
        <v>714876.40566369926</v>
      </c>
      <c r="M724" s="5">
        <f ca="1">fixedcost+Table1[[#This Row],[Number of People]]*costpervariablecost</f>
        <v>7285329.3746335711</v>
      </c>
    </row>
    <row r="725" spans="11:13" x14ac:dyDescent="0.3">
      <c r="K725" s="2">
        <v>721</v>
      </c>
      <c r="L725" s="8">
        <f t="shared" ca="1" si="11"/>
        <v>373915.26180928765</v>
      </c>
      <c r="M725" s="5">
        <f ca="1">fixedcost+Table1[[#This Row],[Number of People]]*costpervariablecost</f>
        <v>6163567.2113525569</v>
      </c>
    </row>
    <row r="726" spans="11:13" x14ac:dyDescent="0.3">
      <c r="K726" s="2">
        <v>722</v>
      </c>
      <c r="L726" s="8">
        <f t="shared" ca="1" si="11"/>
        <v>941715.6665014443</v>
      </c>
      <c r="M726" s="5">
        <f ca="1">fixedcost+Table1[[#This Row],[Number of People]]*costpervariablecost</f>
        <v>8031630.5427897517</v>
      </c>
    </row>
    <row r="727" spans="11:13" x14ac:dyDescent="0.3">
      <c r="K727" s="2">
        <v>723</v>
      </c>
      <c r="L727" s="8">
        <f t="shared" ca="1" si="11"/>
        <v>525669.52113711589</v>
      </c>
      <c r="M727" s="5">
        <f ca="1">fixedcost+Table1[[#This Row],[Number of People]]*costpervariablecost</f>
        <v>6662838.7245411109</v>
      </c>
    </row>
    <row r="728" spans="11:13" x14ac:dyDescent="0.3">
      <c r="K728" s="2">
        <v>724</v>
      </c>
      <c r="L728" s="8">
        <f t="shared" ca="1" si="11"/>
        <v>831020.92881419987</v>
      </c>
      <c r="M728" s="5">
        <f ca="1">fixedcost+Table1[[#This Row],[Number of People]]*costpervariablecost</f>
        <v>7667444.8557987176</v>
      </c>
    </row>
    <row r="729" spans="11:13" x14ac:dyDescent="0.3">
      <c r="K729" s="2">
        <v>725</v>
      </c>
      <c r="L729" s="8">
        <f t="shared" ca="1" si="11"/>
        <v>516320.20227401768</v>
      </c>
      <c r="M729" s="5">
        <f ca="1">fixedcost+Table1[[#This Row],[Number of People]]*costpervariablecost</f>
        <v>6632079.4654815178</v>
      </c>
    </row>
    <row r="730" spans="11:13" x14ac:dyDescent="0.3">
      <c r="K730" s="2">
        <v>726</v>
      </c>
      <c r="L730" s="8">
        <f t="shared" ca="1" si="11"/>
        <v>629380.97490604816</v>
      </c>
      <c r="M730" s="5">
        <f ca="1">fixedcost+Table1[[#This Row],[Number of People]]*costpervariablecost</f>
        <v>7004049.4074408989</v>
      </c>
    </row>
    <row r="731" spans="11:13" x14ac:dyDescent="0.3">
      <c r="K731" s="2">
        <v>727</v>
      </c>
      <c r="L731" s="8">
        <f t="shared" ca="1" si="11"/>
        <v>304319.6001690437</v>
      </c>
      <c r="M731" s="5">
        <f ca="1">fixedcost+Table1[[#This Row],[Number of People]]*costpervariablecost</f>
        <v>5934597.4845561534</v>
      </c>
    </row>
    <row r="732" spans="11:13" x14ac:dyDescent="0.3">
      <c r="K732" s="2">
        <v>728</v>
      </c>
      <c r="L732" s="8">
        <f t="shared" ca="1" si="11"/>
        <v>575589.66068177437</v>
      </c>
      <c r="M732" s="5">
        <f ca="1">fixedcost+Table1[[#This Row],[Number of People]]*costpervariablecost</f>
        <v>6827075.9836430382</v>
      </c>
    </row>
    <row r="733" spans="11:13" x14ac:dyDescent="0.3">
      <c r="K733" s="2">
        <v>729</v>
      </c>
      <c r="L733" s="8">
        <f t="shared" ca="1" si="11"/>
        <v>699046.00828677008</v>
      </c>
      <c r="M733" s="5">
        <f ca="1">fixedcost+Table1[[#This Row],[Number of People]]*costpervariablecost</f>
        <v>7233247.3672634736</v>
      </c>
    </row>
    <row r="734" spans="11:13" x14ac:dyDescent="0.3">
      <c r="K734" s="2">
        <v>730</v>
      </c>
      <c r="L734" s="8">
        <f t="shared" ca="1" si="11"/>
        <v>491591.82654893555</v>
      </c>
      <c r="M734" s="5">
        <f ca="1">fixedcost+Table1[[#This Row],[Number of People]]*costpervariablecost</f>
        <v>6550723.1093459977</v>
      </c>
    </row>
    <row r="735" spans="11:13" x14ac:dyDescent="0.3">
      <c r="K735" s="2">
        <v>731</v>
      </c>
      <c r="L735" s="8">
        <f t="shared" ca="1" si="11"/>
        <v>539797.39865833684</v>
      </c>
      <c r="M735" s="5">
        <f ca="1">fixedcost+Table1[[#This Row],[Number of People]]*costpervariablecost</f>
        <v>6709319.4415859282</v>
      </c>
    </row>
    <row r="736" spans="11:13" x14ac:dyDescent="0.3">
      <c r="K736" s="2">
        <v>732</v>
      </c>
      <c r="L736" s="8">
        <f t="shared" ca="1" si="11"/>
        <v>211840.36258688965</v>
      </c>
      <c r="M736" s="5">
        <f ca="1">fixedcost+Table1[[#This Row],[Number of People]]*costpervariablecost</f>
        <v>5630340.7929108664</v>
      </c>
    </row>
    <row r="737" spans="11:13" x14ac:dyDescent="0.3">
      <c r="K737" s="2">
        <v>733</v>
      </c>
      <c r="L737" s="8">
        <f t="shared" ca="1" si="11"/>
        <v>897837.33448458242</v>
      </c>
      <c r="M737" s="5">
        <f ca="1">fixedcost+Table1[[#This Row],[Number of People]]*costpervariablecost</f>
        <v>7887270.8304542769</v>
      </c>
    </row>
    <row r="738" spans="11:13" x14ac:dyDescent="0.3">
      <c r="K738" s="2">
        <v>734</v>
      </c>
      <c r="L738" s="8">
        <f t="shared" ca="1" si="11"/>
        <v>485529.85742332548</v>
      </c>
      <c r="M738" s="5">
        <f ca="1">fixedcost+Table1[[#This Row],[Number of People]]*costpervariablecost</f>
        <v>6530779.2309227409</v>
      </c>
    </row>
    <row r="739" spans="11:13" x14ac:dyDescent="0.3">
      <c r="K739" s="2">
        <v>735</v>
      </c>
      <c r="L739" s="8">
        <f t="shared" ca="1" si="11"/>
        <v>807184.31041632686</v>
      </c>
      <c r="M739" s="5">
        <f ca="1">fixedcost+Table1[[#This Row],[Number of People]]*costpervariablecost</f>
        <v>7589022.3812697157</v>
      </c>
    </row>
    <row r="740" spans="11:13" x14ac:dyDescent="0.3">
      <c r="K740" s="2">
        <v>736</v>
      </c>
      <c r="L740" s="8">
        <f t="shared" ca="1" si="11"/>
        <v>238510.43459605594</v>
      </c>
      <c r="M740" s="5">
        <f ca="1">fixedcost+Table1[[#This Row],[Number of People]]*costpervariablecost</f>
        <v>5718085.3298210241</v>
      </c>
    </row>
    <row r="741" spans="11:13" x14ac:dyDescent="0.3">
      <c r="K741" s="2">
        <v>737</v>
      </c>
      <c r="L741" s="8">
        <f t="shared" ca="1" si="11"/>
        <v>674976.89856206556</v>
      </c>
      <c r="M741" s="5">
        <f ca="1">fixedcost+Table1[[#This Row],[Number of People]]*costpervariablecost</f>
        <v>7154059.9962691963</v>
      </c>
    </row>
    <row r="742" spans="11:13" x14ac:dyDescent="0.3">
      <c r="K742" s="2">
        <v>738</v>
      </c>
      <c r="L742" s="8">
        <f t="shared" ca="1" si="11"/>
        <v>629060.74129085697</v>
      </c>
      <c r="M742" s="5">
        <f ca="1">fixedcost+Table1[[#This Row],[Number of People]]*costpervariablecost</f>
        <v>7002995.8388469191</v>
      </c>
    </row>
    <row r="743" spans="11:13" x14ac:dyDescent="0.3">
      <c r="K743" s="2">
        <v>739</v>
      </c>
      <c r="L743" s="8">
        <f t="shared" ca="1" si="11"/>
        <v>445726.42572152324</v>
      </c>
      <c r="M743" s="5">
        <f ca="1">fixedcost+Table1[[#This Row],[Number of People]]*costpervariablecost</f>
        <v>6399825.9406238114</v>
      </c>
    </row>
    <row r="744" spans="11:13" x14ac:dyDescent="0.3">
      <c r="K744" s="2">
        <v>740</v>
      </c>
      <c r="L744" s="8">
        <f t="shared" ca="1" si="11"/>
        <v>840514.94669194007</v>
      </c>
      <c r="M744" s="5">
        <f ca="1">fixedcost+Table1[[#This Row],[Number of People]]*costpervariablecost</f>
        <v>7698680.174616483</v>
      </c>
    </row>
    <row r="745" spans="11:13" x14ac:dyDescent="0.3">
      <c r="K745" s="2">
        <v>741</v>
      </c>
      <c r="L745" s="8">
        <f t="shared" ca="1" si="11"/>
        <v>395979.97092101927</v>
      </c>
      <c r="M745" s="5">
        <f ca="1">fixedcost+Table1[[#This Row],[Number of People]]*costpervariablecost</f>
        <v>6236160.1043301532</v>
      </c>
    </row>
    <row r="746" spans="11:13" x14ac:dyDescent="0.3">
      <c r="K746" s="2">
        <v>742</v>
      </c>
      <c r="L746" s="8">
        <f t="shared" ca="1" si="11"/>
        <v>796285.32418290479</v>
      </c>
      <c r="M746" s="5">
        <f ca="1">fixedcost+Table1[[#This Row],[Number of People]]*costpervariablecost</f>
        <v>7553164.716561757</v>
      </c>
    </row>
    <row r="747" spans="11:13" x14ac:dyDescent="0.3">
      <c r="K747" s="2">
        <v>743</v>
      </c>
      <c r="L747" s="8">
        <f t="shared" ca="1" si="11"/>
        <v>797261.01120595867</v>
      </c>
      <c r="M747" s="5">
        <f ca="1">fixedcost+Table1[[#This Row],[Number of People]]*costpervariablecost</f>
        <v>7556374.7268676041</v>
      </c>
    </row>
    <row r="748" spans="11:13" x14ac:dyDescent="0.3">
      <c r="K748" s="2">
        <v>744</v>
      </c>
      <c r="L748" s="8">
        <f t="shared" ca="1" si="11"/>
        <v>729038.31819460541</v>
      </c>
      <c r="M748" s="5">
        <f ca="1">fixedcost+Table1[[#This Row],[Number of People]]*costpervariablecost</f>
        <v>7331922.0668602511</v>
      </c>
    </row>
    <row r="749" spans="11:13" x14ac:dyDescent="0.3">
      <c r="K749" s="2">
        <v>745</v>
      </c>
      <c r="L749" s="8">
        <f t="shared" ca="1" si="11"/>
        <v>509602.82308276009</v>
      </c>
      <c r="M749" s="5">
        <f ca="1">fixedcost+Table1[[#This Row],[Number of People]]*costpervariablecost</f>
        <v>6609979.287942281</v>
      </c>
    </row>
    <row r="750" spans="11:13" x14ac:dyDescent="0.3">
      <c r="K750" s="2">
        <v>746</v>
      </c>
      <c r="L750" s="8">
        <f t="shared" ca="1" si="11"/>
        <v>634310.26385542459</v>
      </c>
      <c r="M750" s="5">
        <f ca="1">fixedcost+Table1[[#This Row],[Number of People]]*costpervariablecost</f>
        <v>7020266.7680843472</v>
      </c>
    </row>
    <row r="751" spans="11:13" x14ac:dyDescent="0.3">
      <c r="K751" s="2">
        <v>747</v>
      </c>
      <c r="L751" s="8">
        <f t="shared" ca="1" si="11"/>
        <v>384546.39109626506</v>
      </c>
      <c r="M751" s="5">
        <f ca="1">fixedcost+Table1[[#This Row],[Number of People]]*costpervariablecost</f>
        <v>6198543.6267067119</v>
      </c>
    </row>
    <row r="752" spans="11:13" x14ac:dyDescent="0.3">
      <c r="K752" s="2">
        <v>748</v>
      </c>
      <c r="L752" s="8">
        <f t="shared" ca="1" si="11"/>
        <v>853191.62302652257</v>
      </c>
      <c r="M752" s="5">
        <f ca="1">fixedcost+Table1[[#This Row],[Number of People]]*costpervariablecost</f>
        <v>7740386.4397572596</v>
      </c>
    </row>
    <row r="753" spans="11:13" x14ac:dyDescent="0.3">
      <c r="K753" s="2">
        <v>749</v>
      </c>
      <c r="L753" s="8">
        <f t="shared" ca="1" si="11"/>
        <v>492407.82976220071</v>
      </c>
      <c r="M753" s="5">
        <f ca="1">fixedcost+Table1[[#This Row],[Number of People]]*costpervariablecost</f>
        <v>6553407.7599176401</v>
      </c>
    </row>
    <row r="754" spans="11:13" x14ac:dyDescent="0.3">
      <c r="K754" s="2">
        <v>750</v>
      </c>
      <c r="L754" s="8">
        <f t="shared" ca="1" si="11"/>
        <v>848874.73545748054</v>
      </c>
      <c r="M754" s="5">
        <f ca="1">fixedcost+Table1[[#This Row],[Number of People]]*costpervariablecost</f>
        <v>7726183.8796551116</v>
      </c>
    </row>
    <row r="755" spans="11:13" x14ac:dyDescent="0.3">
      <c r="K755" s="2">
        <v>751</v>
      </c>
      <c r="L755" s="8">
        <f t="shared" ca="1" si="11"/>
        <v>495148.10963007074</v>
      </c>
      <c r="M755" s="5">
        <f ca="1">fixedcost+Table1[[#This Row],[Number of People]]*costpervariablecost</f>
        <v>6562423.2806829326</v>
      </c>
    </row>
    <row r="756" spans="11:13" x14ac:dyDescent="0.3">
      <c r="K756" s="2">
        <v>752</v>
      </c>
      <c r="L756" s="8">
        <f t="shared" ca="1" si="11"/>
        <v>796434.61510596727</v>
      </c>
      <c r="M756" s="5">
        <f ca="1">fixedcost+Table1[[#This Row],[Number of People]]*costpervariablecost</f>
        <v>7553655.8836986329</v>
      </c>
    </row>
    <row r="757" spans="11:13" x14ac:dyDescent="0.3">
      <c r="K757" s="2">
        <v>753</v>
      </c>
      <c r="L757" s="8">
        <f t="shared" ca="1" si="11"/>
        <v>812049.71157190064</v>
      </c>
      <c r="M757" s="5">
        <f ca="1">fixedcost+Table1[[#This Row],[Number of People]]*costpervariablecost</f>
        <v>7605029.5510715526</v>
      </c>
    </row>
    <row r="758" spans="11:13" x14ac:dyDescent="0.3">
      <c r="K758" s="2">
        <v>754</v>
      </c>
      <c r="L758" s="8">
        <f t="shared" ca="1" si="11"/>
        <v>638053.2635931616</v>
      </c>
      <c r="M758" s="5">
        <f ca="1">fixedcost+Table1[[#This Row],[Number of People]]*costpervariablecost</f>
        <v>7032581.2372215018</v>
      </c>
    </row>
    <row r="759" spans="11:13" x14ac:dyDescent="0.3">
      <c r="K759" s="2">
        <v>755</v>
      </c>
      <c r="L759" s="8">
        <f t="shared" ca="1" si="11"/>
        <v>494228.03715899726</v>
      </c>
      <c r="M759" s="5">
        <f ca="1">fixedcost+Table1[[#This Row],[Number of People]]*costpervariablecost</f>
        <v>6559396.2422531005</v>
      </c>
    </row>
    <row r="760" spans="11:13" x14ac:dyDescent="0.3">
      <c r="K760" s="2">
        <v>756</v>
      </c>
      <c r="L760" s="8">
        <f t="shared" ca="1" si="11"/>
        <v>736765.34668598848</v>
      </c>
      <c r="M760" s="5">
        <f ca="1">fixedcost+Table1[[#This Row],[Number of People]]*costpervariablecost</f>
        <v>7357343.9905969016</v>
      </c>
    </row>
    <row r="761" spans="11:13" x14ac:dyDescent="0.3">
      <c r="K761" s="2">
        <v>757</v>
      </c>
      <c r="L761" s="8">
        <f t="shared" ca="1" si="11"/>
        <v>681541.24045973271</v>
      </c>
      <c r="M761" s="5">
        <f ca="1">fixedcost+Table1[[#This Row],[Number of People]]*costpervariablecost</f>
        <v>7175656.6811125204</v>
      </c>
    </row>
    <row r="762" spans="11:13" x14ac:dyDescent="0.3">
      <c r="K762" s="2">
        <v>758</v>
      </c>
      <c r="L762" s="8">
        <f t="shared" ca="1" si="11"/>
        <v>551516.75487808161</v>
      </c>
      <c r="M762" s="5">
        <f ca="1">fixedcost+Table1[[#This Row],[Number of People]]*costpervariablecost</f>
        <v>6747876.1235488886</v>
      </c>
    </row>
    <row r="763" spans="11:13" x14ac:dyDescent="0.3">
      <c r="K763" s="2">
        <v>759</v>
      </c>
      <c r="L763" s="8">
        <f t="shared" ca="1" si="11"/>
        <v>469755.11570263433</v>
      </c>
      <c r="M763" s="5">
        <f ca="1">fixedcost+Table1[[#This Row],[Number of People]]*costpervariablecost</f>
        <v>6478880.3306616675</v>
      </c>
    </row>
    <row r="764" spans="11:13" x14ac:dyDescent="0.3">
      <c r="K764" s="2">
        <v>760</v>
      </c>
      <c r="L764" s="8">
        <f t="shared" ca="1" si="11"/>
        <v>292724.47833891038</v>
      </c>
      <c r="M764" s="5">
        <f ca="1">fixedcost+Table1[[#This Row],[Number of People]]*costpervariablecost</f>
        <v>5896449.5337350154</v>
      </c>
    </row>
    <row r="765" spans="11:13" x14ac:dyDescent="0.3">
      <c r="K765" s="2">
        <v>761</v>
      </c>
      <c r="L765" s="8">
        <f t="shared" ca="1" si="11"/>
        <v>529090.26457372447</v>
      </c>
      <c r="M765" s="5">
        <f ca="1">fixedcost+Table1[[#This Row],[Number of People]]*costpervariablecost</f>
        <v>6674092.9704475533</v>
      </c>
    </row>
    <row r="766" spans="11:13" x14ac:dyDescent="0.3">
      <c r="K766" s="2">
        <v>762</v>
      </c>
      <c r="L766" s="8">
        <f t="shared" ca="1" si="11"/>
        <v>480264.25415655121</v>
      </c>
      <c r="M766" s="5">
        <f ca="1">fixedcost+Table1[[#This Row],[Number of People]]*costpervariablecost</f>
        <v>6513455.396175053</v>
      </c>
    </row>
    <row r="767" spans="11:13" x14ac:dyDescent="0.3">
      <c r="K767" s="2">
        <v>763</v>
      </c>
      <c r="L767" s="8">
        <f t="shared" ca="1" si="11"/>
        <v>818603.42252712196</v>
      </c>
      <c r="M767" s="5">
        <f ca="1">fixedcost+Table1[[#This Row],[Number of People]]*costpervariablecost</f>
        <v>7626591.2601142311</v>
      </c>
    </row>
    <row r="768" spans="11:13" x14ac:dyDescent="0.3">
      <c r="K768" s="2">
        <v>764</v>
      </c>
      <c r="L768" s="8">
        <f t="shared" ca="1" si="11"/>
        <v>852365.96035056945</v>
      </c>
      <c r="M768" s="5">
        <f ca="1">fixedcost+Table1[[#This Row],[Number of People]]*costpervariablecost</f>
        <v>7737670.0095533729</v>
      </c>
    </row>
    <row r="769" spans="11:13" x14ac:dyDescent="0.3">
      <c r="K769" s="2">
        <v>765</v>
      </c>
      <c r="L769" s="8">
        <f t="shared" ca="1" si="11"/>
        <v>676904.36609154369</v>
      </c>
      <c r="M769" s="5">
        <f ca="1">fixedcost+Table1[[#This Row],[Number of People]]*costpervariablecost</f>
        <v>7160401.3644411787</v>
      </c>
    </row>
    <row r="770" spans="11:13" x14ac:dyDescent="0.3">
      <c r="K770" s="2">
        <v>766</v>
      </c>
      <c r="L770" s="8">
        <f t="shared" ca="1" si="11"/>
        <v>551992.25932344538</v>
      </c>
      <c r="M770" s="5">
        <f ca="1">fixedcost+Table1[[#This Row],[Number of People]]*costpervariablecost</f>
        <v>6749440.5331741348</v>
      </c>
    </row>
    <row r="771" spans="11:13" x14ac:dyDescent="0.3">
      <c r="K771" s="2">
        <v>767</v>
      </c>
      <c r="L771" s="8">
        <f t="shared" ca="1" si="11"/>
        <v>701706.79801362427</v>
      </c>
      <c r="M771" s="5">
        <f ca="1">fixedcost+Table1[[#This Row],[Number of People]]*costpervariablecost</f>
        <v>7242001.3654648233</v>
      </c>
    </row>
    <row r="772" spans="11:13" x14ac:dyDescent="0.3">
      <c r="K772" s="2">
        <v>768</v>
      </c>
      <c r="L772" s="8">
        <f t="shared" ca="1" si="11"/>
        <v>437443.23982911184</v>
      </c>
      <c r="M772" s="5">
        <f ca="1">fixedcost+Table1[[#This Row],[Number of People]]*costpervariablecost</f>
        <v>6372574.2590377778</v>
      </c>
    </row>
    <row r="773" spans="11:13" x14ac:dyDescent="0.3">
      <c r="K773" s="2">
        <v>769</v>
      </c>
      <c r="L773" s="8">
        <f t="shared" ref="L773:L836" ca="1" si="12">(_xlfn.NORM.INV(RAND(),numberofpeoplemean,numberofpeoplesd))</f>
        <v>1051840.7885681484</v>
      </c>
      <c r="M773" s="5">
        <f ca="1">fixedcost+Table1[[#This Row],[Number of People]]*costpervariablecost</f>
        <v>8393942.1943892092</v>
      </c>
    </row>
    <row r="774" spans="11:13" x14ac:dyDescent="0.3">
      <c r="K774" s="2">
        <v>770</v>
      </c>
      <c r="L774" s="8">
        <f t="shared" ca="1" si="12"/>
        <v>334763.265394699</v>
      </c>
      <c r="M774" s="5">
        <f ca="1">fixedcost+Table1[[#This Row],[Number of People]]*costpervariablecost</f>
        <v>6034757.1431485601</v>
      </c>
    </row>
    <row r="775" spans="11:13" x14ac:dyDescent="0.3">
      <c r="K775" s="2">
        <v>771</v>
      </c>
      <c r="L775" s="8">
        <f t="shared" ca="1" si="12"/>
        <v>443106.56218328339</v>
      </c>
      <c r="M775" s="5">
        <f ca="1">fixedcost+Table1[[#This Row],[Number of People]]*costpervariablecost</f>
        <v>6391206.589583002</v>
      </c>
    </row>
    <row r="776" spans="11:13" x14ac:dyDescent="0.3">
      <c r="K776" s="2">
        <v>772</v>
      </c>
      <c r="L776" s="8">
        <f t="shared" ca="1" si="12"/>
        <v>676858.92089425807</v>
      </c>
      <c r="M776" s="5">
        <f ca="1">fixedcost+Table1[[#This Row],[Number of People]]*costpervariablecost</f>
        <v>7160251.849742109</v>
      </c>
    </row>
    <row r="777" spans="11:13" x14ac:dyDescent="0.3">
      <c r="K777" s="2">
        <v>773</v>
      </c>
      <c r="L777" s="8">
        <f t="shared" ca="1" si="12"/>
        <v>755149.46427911776</v>
      </c>
      <c r="M777" s="5">
        <f ca="1">fixedcost+Table1[[#This Row],[Number of People]]*costpervariablecost</f>
        <v>7417827.7374782972</v>
      </c>
    </row>
    <row r="778" spans="11:13" x14ac:dyDescent="0.3">
      <c r="K778" s="2">
        <v>774</v>
      </c>
      <c r="L778" s="8">
        <f t="shared" ca="1" si="12"/>
        <v>492769.36403539829</v>
      </c>
      <c r="M778" s="5">
        <f ca="1">fixedcost+Table1[[#This Row],[Number of People]]*costpervariablecost</f>
        <v>6554597.207676461</v>
      </c>
    </row>
    <row r="779" spans="11:13" x14ac:dyDescent="0.3">
      <c r="K779" s="2">
        <v>775</v>
      </c>
      <c r="L779" s="8">
        <f t="shared" ca="1" si="12"/>
        <v>752310.80992602184</v>
      </c>
      <c r="M779" s="5">
        <f ca="1">fixedcost+Table1[[#This Row],[Number of People]]*costpervariablecost</f>
        <v>7408488.5646566115</v>
      </c>
    </row>
    <row r="780" spans="11:13" x14ac:dyDescent="0.3">
      <c r="K780" s="2">
        <v>776</v>
      </c>
      <c r="L780" s="8">
        <f t="shared" ca="1" si="12"/>
        <v>604920.44732957974</v>
      </c>
      <c r="M780" s="5">
        <f ca="1">fixedcost+Table1[[#This Row],[Number of People]]*costpervariablecost</f>
        <v>6923574.2717143176</v>
      </c>
    </row>
    <row r="781" spans="11:13" x14ac:dyDescent="0.3">
      <c r="K781" s="2">
        <v>777</v>
      </c>
      <c r="L781" s="8">
        <f t="shared" ca="1" si="12"/>
        <v>690383.28912396799</v>
      </c>
      <c r="M781" s="5">
        <f ca="1">fixedcost+Table1[[#This Row],[Number of People]]*costpervariablecost</f>
        <v>7204747.0212178547</v>
      </c>
    </row>
    <row r="782" spans="11:13" x14ac:dyDescent="0.3">
      <c r="K782" s="2">
        <v>778</v>
      </c>
      <c r="L782" s="8">
        <f t="shared" ca="1" si="12"/>
        <v>599629.67110072298</v>
      </c>
      <c r="M782" s="5">
        <f ca="1">fixedcost+Table1[[#This Row],[Number of People]]*costpervariablecost</f>
        <v>6906167.6179213785</v>
      </c>
    </row>
    <row r="783" spans="11:13" x14ac:dyDescent="0.3">
      <c r="K783" s="2">
        <v>779</v>
      </c>
      <c r="L783" s="8">
        <f t="shared" ca="1" si="12"/>
        <v>328622.19508240739</v>
      </c>
      <c r="M783" s="5">
        <f ca="1">fixedcost+Table1[[#This Row],[Number of People]]*costpervariablecost</f>
        <v>6014553.0218211208</v>
      </c>
    </row>
    <row r="784" spans="11:13" x14ac:dyDescent="0.3">
      <c r="K784" s="2">
        <v>780</v>
      </c>
      <c r="L784" s="8">
        <f t="shared" ca="1" si="12"/>
        <v>384375.69019612658</v>
      </c>
      <c r="M784" s="5">
        <f ca="1">fixedcost+Table1[[#This Row],[Number of People]]*costpervariablecost</f>
        <v>6197982.0207452569</v>
      </c>
    </row>
    <row r="785" spans="11:13" x14ac:dyDescent="0.3">
      <c r="K785" s="2">
        <v>781</v>
      </c>
      <c r="L785" s="8">
        <f t="shared" ca="1" si="12"/>
        <v>669907.22881770879</v>
      </c>
      <c r="M785" s="5">
        <f ca="1">fixedcost+Table1[[#This Row],[Number of People]]*costpervariablecost</f>
        <v>7137380.7828102615</v>
      </c>
    </row>
    <row r="786" spans="11:13" x14ac:dyDescent="0.3">
      <c r="K786" s="2">
        <v>782</v>
      </c>
      <c r="L786" s="8">
        <f t="shared" ca="1" si="12"/>
        <v>529323.65093462379</v>
      </c>
      <c r="M786" s="5">
        <f ca="1">fixedcost+Table1[[#This Row],[Number of People]]*costpervariablecost</f>
        <v>6674860.8115749117</v>
      </c>
    </row>
    <row r="787" spans="11:13" x14ac:dyDescent="0.3">
      <c r="K787" s="2">
        <v>783</v>
      </c>
      <c r="L787" s="8">
        <f t="shared" ca="1" si="12"/>
        <v>420835.81062055763</v>
      </c>
      <c r="M787" s="5">
        <f ca="1">fixedcost+Table1[[#This Row],[Number of People]]*costpervariablecost</f>
        <v>6317935.8169416348</v>
      </c>
    </row>
    <row r="788" spans="11:13" x14ac:dyDescent="0.3">
      <c r="K788" s="2">
        <v>784</v>
      </c>
      <c r="L788" s="8">
        <f t="shared" ca="1" si="12"/>
        <v>670572.49930215417</v>
      </c>
      <c r="M788" s="5">
        <f ca="1">fixedcost+Table1[[#This Row],[Number of People]]*costpervariablecost</f>
        <v>7139569.5227040872</v>
      </c>
    </row>
    <row r="789" spans="11:13" x14ac:dyDescent="0.3">
      <c r="K789" s="2">
        <v>785</v>
      </c>
      <c r="L789" s="8">
        <f t="shared" ca="1" si="12"/>
        <v>675075.65166002081</v>
      </c>
      <c r="M789" s="5">
        <f ca="1">fixedcost+Table1[[#This Row],[Number of People]]*costpervariablecost</f>
        <v>7154384.8939614687</v>
      </c>
    </row>
    <row r="790" spans="11:13" x14ac:dyDescent="0.3">
      <c r="K790" s="2">
        <v>786</v>
      </c>
      <c r="L790" s="8">
        <f t="shared" ca="1" si="12"/>
        <v>654009.01097319624</v>
      </c>
      <c r="M790" s="5">
        <f ca="1">fixedcost+Table1[[#This Row],[Number of People]]*costpervariablecost</f>
        <v>7085075.6461018156</v>
      </c>
    </row>
    <row r="791" spans="11:13" x14ac:dyDescent="0.3">
      <c r="K791" s="2">
        <v>787</v>
      </c>
      <c r="L791" s="8">
        <f t="shared" ca="1" si="12"/>
        <v>724034.09762424568</v>
      </c>
      <c r="M791" s="5">
        <f ca="1">fixedcost+Table1[[#This Row],[Number of People]]*costpervariablecost</f>
        <v>7315458.1811837684</v>
      </c>
    </row>
    <row r="792" spans="11:13" x14ac:dyDescent="0.3">
      <c r="K792" s="2">
        <v>788</v>
      </c>
      <c r="L792" s="8">
        <f t="shared" ca="1" si="12"/>
        <v>1092424.3631725388</v>
      </c>
      <c r="M792" s="5">
        <f ca="1">fixedcost+Table1[[#This Row],[Number of People]]*costpervariablecost</f>
        <v>8527462.154837653</v>
      </c>
    </row>
    <row r="793" spans="11:13" x14ac:dyDescent="0.3">
      <c r="K793" s="2">
        <v>789</v>
      </c>
      <c r="L793" s="8">
        <f t="shared" ca="1" si="12"/>
        <v>801044.12672993611</v>
      </c>
      <c r="M793" s="5">
        <f ca="1">fixedcost+Table1[[#This Row],[Number of People]]*costpervariablecost</f>
        <v>7568821.1769414898</v>
      </c>
    </row>
    <row r="794" spans="11:13" x14ac:dyDescent="0.3">
      <c r="K794" s="2">
        <v>790</v>
      </c>
      <c r="L794" s="8">
        <f t="shared" ca="1" si="12"/>
        <v>584204.75660631713</v>
      </c>
      <c r="M794" s="5">
        <f ca="1">fixedcost+Table1[[#This Row],[Number of People]]*costpervariablecost</f>
        <v>6855419.6492347829</v>
      </c>
    </row>
    <row r="795" spans="11:13" x14ac:dyDescent="0.3">
      <c r="K795" s="2">
        <v>791</v>
      </c>
      <c r="L795" s="8">
        <f t="shared" ca="1" si="12"/>
        <v>317479.06502104248</v>
      </c>
      <c r="M795" s="5">
        <f ca="1">fixedcost+Table1[[#This Row],[Number of People]]*costpervariablecost</f>
        <v>5977892.12391923</v>
      </c>
    </row>
    <row r="796" spans="11:13" x14ac:dyDescent="0.3">
      <c r="K796" s="2">
        <v>792</v>
      </c>
      <c r="L796" s="8">
        <f t="shared" ca="1" si="12"/>
        <v>377246.46782531054</v>
      </c>
      <c r="M796" s="5">
        <f ca="1">fixedcost+Table1[[#This Row],[Number of People]]*costpervariablecost</f>
        <v>6174526.8791452721</v>
      </c>
    </row>
    <row r="797" spans="11:13" x14ac:dyDescent="0.3">
      <c r="K797" s="2">
        <v>793</v>
      </c>
      <c r="L797" s="8">
        <f t="shared" ca="1" si="12"/>
        <v>687089.101986625</v>
      </c>
      <c r="M797" s="5">
        <f ca="1">fixedcost+Table1[[#This Row],[Number of People]]*costpervariablecost</f>
        <v>7193909.1455359962</v>
      </c>
    </row>
    <row r="798" spans="11:13" x14ac:dyDescent="0.3">
      <c r="K798" s="2">
        <v>794</v>
      </c>
      <c r="L798" s="8">
        <f t="shared" ca="1" si="12"/>
        <v>813685.33888235327</v>
      </c>
      <c r="M798" s="5">
        <f ca="1">fixedcost+Table1[[#This Row],[Number of People]]*costpervariablecost</f>
        <v>7610410.764922943</v>
      </c>
    </row>
    <row r="799" spans="11:13" x14ac:dyDescent="0.3">
      <c r="K799" s="2">
        <v>795</v>
      </c>
      <c r="L799" s="8">
        <f t="shared" ca="1" si="12"/>
        <v>666775.64196731104</v>
      </c>
      <c r="M799" s="5">
        <f ca="1">fixedcost+Table1[[#This Row],[Number of People]]*costpervariablecost</f>
        <v>7127077.8620724529</v>
      </c>
    </row>
    <row r="800" spans="11:13" x14ac:dyDescent="0.3">
      <c r="K800" s="2">
        <v>796</v>
      </c>
      <c r="L800" s="8">
        <f t="shared" ca="1" si="12"/>
        <v>409759.12076118588</v>
      </c>
      <c r="M800" s="5">
        <f ca="1">fixedcost+Table1[[#This Row],[Number of People]]*costpervariablecost</f>
        <v>6281493.5073043015</v>
      </c>
    </row>
    <row r="801" spans="11:13" x14ac:dyDescent="0.3">
      <c r="K801" s="2">
        <v>797</v>
      </c>
      <c r="L801" s="8">
        <f t="shared" ca="1" si="12"/>
        <v>674613.92843738606</v>
      </c>
      <c r="M801" s="5">
        <f ca="1">fixedcost+Table1[[#This Row],[Number of People]]*costpervariablecost</f>
        <v>7152865.8245590003</v>
      </c>
    </row>
    <row r="802" spans="11:13" x14ac:dyDescent="0.3">
      <c r="K802" s="2">
        <v>798</v>
      </c>
      <c r="L802" s="8">
        <f t="shared" ca="1" si="12"/>
        <v>372826.05611162831</v>
      </c>
      <c r="M802" s="5">
        <f ca="1">fixedcost+Table1[[#This Row],[Number of People]]*costpervariablecost</f>
        <v>6159983.7246072572</v>
      </c>
    </row>
    <row r="803" spans="11:13" x14ac:dyDescent="0.3">
      <c r="K803" s="2">
        <v>799</v>
      </c>
      <c r="L803" s="8">
        <f t="shared" ca="1" si="12"/>
        <v>511853.31642193993</v>
      </c>
      <c r="M803" s="5">
        <f ca="1">fixedcost+Table1[[#This Row],[Number of People]]*costpervariablecost</f>
        <v>6617383.4110281821</v>
      </c>
    </row>
    <row r="804" spans="11:13" x14ac:dyDescent="0.3">
      <c r="K804" s="2">
        <v>800</v>
      </c>
      <c r="L804" s="8">
        <f t="shared" ca="1" si="12"/>
        <v>670549.50620072661</v>
      </c>
      <c r="M804" s="5">
        <f ca="1">fixedcost+Table1[[#This Row],[Number of People]]*costpervariablecost</f>
        <v>7139493.8754003905</v>
      </c>
    </row>
    <row r="805" spans="11:13" x14ac:dyDescent="0.3">
      <c r="K805" s="2">
        <v>801</v>
      </c>
      <c r="L805" s="8">
        <f t="shared" ca="1" si="12"/>
        <v>720128.46946286946</v>
      </c>
      <c r="M805" s="5">
        <f ca="1">fixedcost+Table1[[#This Row],[Number of People]]*costpervariablecost</f>
        <v>7302608.6645328403</v>
      </c>
    </row>
    <row r="806" spans="11:13" x14ac:dyDescent="0.3">
      <c r="K806" s="2">
        <v>802</v>
      </c>
      <c r="L806" s="8">
        <f t="shared" ca="1" si="12"/>
        <v>977413.31704638107</v>
      </c>
      <c r="M806" s="5">
        <f ca="1">fixedcost+Table1[[#This Row],[Number of People]]*costpervariablecost</f>
        <v>8149075.8130825944</v>
      </c>
    </row>
    <row r="807" spans="11:13" x14ac:dyDescent="0.3">
      <c r="K807" s="2">
        <v>803</v>
      </c>
      <c r="L807" s="8">
        <f t="shared" ca="1" si="12"/>
        <v>550127.00307784323</v>
      </c>
      <c r="M807" s="5">
        <f ca="1">fixedcost+Table1[[#This Row],[Number of People]]*costpervariablecost</f>
        <v>6743303.8401261047</v>
      </c>
    </row>
    <row r="808" spans="11:13" x14ac:dyDescent="0.3">
      <c r="K808" s="2">
        <v>804</v>
      </c>
      <c r="L808" s="8">
        <f t="shared" ca="1" si="12"/>
        <v>456570.614314212</v>
      </c>
      <c r="M808" s="5">
        <f ca="1">fixedcost+Table1[[#This Row],[Number of People]]*costpervariablecost</f>
        <v>6435503.3210937576</v>
      </c>
    </row>
    <row r="809" spans="11:13" x14ac:dyDescent="0.3">
      <c r="K809" s="2">
        <v>805</v>
      </c>
      <c r="L809" s="8">
        <f t="shared" ca="1" si="12"/>
        <v>116166.94662210118</v>
      </c>
      <c r="M809" s="5">
        <f ca="1">fixedcost+Table1[[#This Row],[Number of People]]*costpervariablecost</f>
        <v>5315575.2543867128</v>
      </c>
    </row>
    <row r="810" spans="11:13" x14ac:dyDescent="0.3">
      <c r="K810" s="2">
        <v>806</v>
      </c>
      <c r="L810" s="8">
        <f t="shared" ca="1" si="12"/>
        <v>969539.04073002073</v>
      </c>
      <c r="M810" s="5">
        <f ca="1">fixedcost+Table1[[#This Row],[Number of People]]*costpervariablecost</f>
        <v>8123169.4440017678</v>
      </c>
    </row>
    <row r="811" spans="11:13" x14ac:dyDescent="0.3">
      <c r="K811" s="2">
        <v>807</v>
      </c>
      <c r="L811" s="8">
        <f t="shared" ca="1" si="12"/>
        <v>396948.3658741737</v>
      </c>
      <c r="M811" s="5">
        <f ca="1">fixedcost+Table1[[#This Row],[Number of People]]*costpervariablecost</f>
        <v>6239346.1237260317</v>
      </c>
    </row>
    <row r="812" spans="11:13" x14ac:dyDescent="0.3">
      <c r="K812" s="2">
        <v>808</v>
      </c>
      <c r="L812" s="8">
        <f t="shared" ca="1" si="12"/>
        <v>392082.70516964979</v>
      </c>
      <c r="M812" s="5">
        <f ca="1">fixedcost+Table1[[#This Row],[Number of People]]*costpervariablecost</f>
        <v>6223338.1000081478</v>
      </c>
    </row>
    <row r="813" spans="11:13" x14ac:dyDescent="0.3">
      <c r="K813" s="2">
        <v>809</v>
      </c>
      <c r="L813" s="8">
        <f t="shared" ca="1" si="12"/>
        <v>664810.28151403659</v>
      </c>
      <c r="M813" s="5">
        <f ca="1">fixedcost+Table1[[#This Row],[Number of People]]*costpervariablecost</f>
        <v>7120611.8261811808</v>
      </c>
    </row>
    <row r="814" spans="11:13" x14ac:dyDescent="0.3">
      <c r="K814" s="2">
        <v>810</v>
      </c>
      <c r="L814" s="8">
        <f t="shared" ca="1" si="12"/>
        <v>708673.88087242993</v>
      </c>
      <c r="M814" s="5">
        <f ca="1">fixedcost+Table1[[#This Row],[Number of People]]*costpervariablecost</f>
        <v>7264923.0680702943</v>
      </c>
    </row>
    <row r="815" spans="11:13" x14ac:dyDescent="0.3">
      <c r="K815" s="2">
        <v>811</v>
      </c>
      <c r="L815" s="8">
        <f t="shared" ca="1" si="12"/>
        <v>412473.01737797388</v>
      </c>
      <c r="M815" s="5">
        <f ca="1">fixedcost+Table1[[#This Row],[Number of People]]*costpervariablecost</f>
        <v>6290422.2271735342</v>
      </c>
    </row>
    <row r="816" spans="11:13" x14ac:dyDescent="0.3">
      <c r="K816" s="2">
        <v>812</v>
      </c>
      <c r="L816" s="8">
        <f t="shared" ca="1" si="12"/>
        <v>654697.95726007584</v>
      </c>
      <c r="M816" s="5">
        <f ca="1">fixedcost+Table1[[#This Row],[Number of People]]*costpervariablecost</f>
        <v>7087342.2793856496</v>
      </c>
    </row>
    <row r="817" spans="11:13" x14ac:dyDescent="0.3">
      <c r="K817" s="2">
        <v>813</v>
      </c>
      <c r="L817" s="8">
        <f t="shared" ca="1" si="12"/>
        <v>772635.18591560796</v>
      </c>
      <c r="M817" s="5">
        <f ca="1">fixedcost+Table1[[#This Row],[Number of People]]*costpervariablecost</f>
        <v>7475355.76166235</v>
      </c>
    </row>
    <row r="818" spans="11:13" x14ac:dyDescent="0.3">
      <c r="K818" s="2">
        <v>814</v>
      </c>
      <c r="L818" s="8">
        <f t="shared" ca="1" si="12"/>
        <v>817716.93621212081</v>
      </c>
      <c r="M818" s="5">
        <f ca="1">fixedcost+Table1[[#This Row],[Number of People]]*costpervariablecost</f>
        <v>7623674.7201378774</v>
      </c>
    </row>
    <row r="819" spans="11:13" x14ac:dyDescent="0.3">
      <c r="K819" s="2">
        <v>815</v>
      </c>
      <c r="L819" s="8">
        <f t="shared" ca="1" si="12"/>
        <v>662345.64837642084</v>
      </c>
      <c r="M819" s="5">
        <f ca="1">fixedcost+Table1[[#This Row],[Number of People]]*costpervariablecost</f>
        <v>7112503.1831584247</v>
      </c>
    </row>
    <row r="820" spans="11:13" x14ac:dyDescent="0.3">
      <c r="K820" s="2">
        <v>816</v>
      </c>
      <c r="L820" s="8">
        <f t="shared" ca="1" si="12"/>
        <v>893363.81438133214</v>
      </c>
      <c r="M820" s="5">
        <f ca="1">fixedcost+Table1[[#This Row],[Number of People]]*costpervariablecost</f>
        <v>7872552.9493145831</v>
      </c>
    </row>
    <row r="821" spans="11:13" x14ac:dyDescent="0.3">
      <c r="K821" s="2">
        <v>817</v>
      </c>
      <c r="L821" s="8">
        <f t="shared" ca="1" si="12"/>
        <v>742012.33083646162</v>
      </c>
      <c r="M821" s="5">
        <f ca="1">fixedcost+Table1[[#This Row],[Number of People]]*costpervariablecost</f>
        <v>7374606.5684519587</v>
      </c>
    </row>
    <row r="822" spans="11:13" x14ac:dyDescent="0.3">
      <c r="K822" s="2">
        <v>818</v>
      </c>
      <c r="L822" s="8">
        <f t="shared" ca="1" si="12"/>
        <v>1093349.3729798961</v>
      </c>
      <c r="M822" s="5">
        <f ca="1">fixedcost+Table1[[#This Row],[Number of People]]*costpervariablecost</f>
        <v>8530505.4371038582</v>
      </c>
    </row>
    <row r="823" spans="11:13" x14ac:dyDescent="0.3">
      <c r="K823" s="2">
        <v>819</v>
      </c>
      <c r="L823" s="8">
        <f t="shared" ca="1" si="12"/>
        <v>700626.46347591432</v>
      </c>
      <c r="M823" s="5">
        <f ca="1">fixedcost+Table1[[#This Row],[Number of People]]*costpervariablecost</f>
        <v>7238447.0648357579</v>
      </c>
    </row>
    <row r="824" spans="11:13" x14ac:dyDescent="0.3">
      <c r="K824" s="2">
        <v>820</v>
      </c>
      <c r="L824" s="8">
        <f t="shared" ca="1" si="12"/>
        <v>791360.41564549005</v>
      </c>
      <c r="M824" s="5">
        <f ca="1">fixedcost+Table1[[#This Row],[Number of People]]*costpervariablecost</f>
        <v>7536961.7674736623</v>
      </c>
    </row>
    <row r="825" spans="11:13" x14ac:dyDescent="0.3">
      <c r="K825" s="2">
        <v>821</v>
      </c>
      <c r="L825" s="8">
        <f t="shared" ca="1" si="12"/>
        <v>822614.11269536056</v>
      </c>
      <c r="M825" s="5">
        <f ca="1">fixedcost+Table1[[#This Row],[Number of People]]*costpervariablecost</f>
        <v>7639786.4307677364</v>
      </c>
    </row>
    <row r="826" spans="11:13" x14ac:dyDescent="0.3">
      <c r="K826" s="2">
        <v>822</v>
      </c>
      <c r="L826" s="8">
        <f t="shared" ca="1" si="12"/>
        <v>278445.68979640288</v>
      </c>
      <c r="M826" s="5">
        <f ca="1">fixedcost+Table1[[#This Row],[Number of People]]*costpervariablecost</f>
        <v>5849472.319430165</v>
      </c>
    </row>
    <row r="827" spans="11:13" x14ac:dyDescent="0.3">
      <c r="K827" s="2">
        <v>823</v>
      </c>
      <c r="L827" s="8">
        <f t="shared" ca="1" si="12"/>
        <v>657899.97306654695</v>
      </c>
      <c r="M827" s="5">
        <f ca="1">fixedcost+Table1[[#This Row],[Number of People]]*costpervariablecost</f>
        <v>7097876.9113889392</v>
      </c>
    </row>
    <row r="828" spans="11:13" x14ac:dyDescent="0.3">
      <c r="K828" s="2">
        <v>824</v>
      </c>
      <c r="L828" s="8">
        <f t="shared" ca="1" si="12"/>
        <v>783656.69897550484</v>
      </c>
      <c r="M828" s="5">
        <f ca="1">fixedcost+Table1[[#This Row],[Number of People]]*costpervariablecost</f>
        <v>7511616.539629411</v>
      </c>
    </row>
    <row r="829" spans="11:13" x14ac:dyDescent="0.3">
      <c r="K829" s="2">
        <v>825</v>
      </c>
      <c r="L829" s="8">
        <f t="shared" ca="1" si="12"/>
        <v>625136.99826169119</v>
      </c>
      <c r="M829" s="5">
        <f ca="1">fixedcost+Table1[[#This Row],[Number of People]]*costpervariablecost</f>
        <v>6990086.7242809646</v>
      </c>
    </row>
    <row r="830" spans="11:13" x14ac:dyDescent="0.3">
      <c r="K830" s="2">
        <v>826</v>
      </c>
      <c r="L830" s="8">
        <f t="shared" ca="1" si="12"/>
        <v>312696.71662922634</v>
      </c>
      <c r="M830" s="5">
        <f ca="1">fixedcost+Table1[[#This Row],[Number of People]]*costpervariablecost</f>
        <v>5962158.1977101546</v>
      </c>
    </row>
    <row r="831" spans="11:13" x14ac:dyDescent="0.3">
      <c r="K831" s="2">
        <v>827</v>
      </c>
      <c r="L831" s="8">
        <f t="shared" ca="1" si="12"/>
        <v>593331.7024559509</v>
      </c>
      <c r="M831" s="5">
        <f ca="1">fixedcost+Table1[[#This Row],[Number of People]]*costpervariablecost</f>
        <v>6885447.3010800788</v>
      </c>
    </row>
    <row r="832" spans="11:13" x14ac:dyDescent="0.3">
      <c r="K832" s="2">
        <v>828</v>
      </c>
      <c r="L832" s="8">
        <f t="shared" ca="1" si="12"/>
        <v>595808.07890744472</v>
      </c>
      <c r="M832" s="5">
        <f ca="1">fixedcost+Table1[[#This Row],[Number of People]]*costpervariablecost</f>
        <v>6893594.5796054937</v>
      </c>
    </row>
    <row r="833" spans="11:13" x14ac:dyDescent="0.3">
      <c r="K833" s="2">
        <v>829</v>
      </c>
      <c r="L833" s="8">
        <f t="shared" ca="1" si="12"/>
        <v>488341.25054040819</v>
      </c>
      <c r="M833" s="5">
        <f ca="1">fixedcost+Table1[[#This Row],[Number of People]]*costpervariablecost</f>
        <v>6540028.7142779427</v>
      </c>
    </row>
    <row r="834" spans="11:13" x14ac:dyDescent="0.3">
      <c r="K834" s="2">
        <v>830</v>
      </c>
      <c r="L834" s="8">
        <f t="shared" ca="1" si="12"/>
        <v>743027.86100400158</v>
      </c>
      <c r="M834" s="5">
        <f ca="1">fixedcost+Table1[[#This Row],[Number of People]]*costpervariablecost</f>
        <v>7377947.6627031658</v>
      </c>
    </row>
    <row r="835" spans="11:13" x14ac:dyDescent="0.3">
      <c r="K835" s="2">
        <v>831</v>
      </c>
      <c r="L835" s="8">
        <f t="shared" ca="1" si="12"/>
        <v>551814.13415634306</v>
      </c>
      <c r="M835" s="5">
        <f ca="1">fixedcost+Table1[[#This Row],[Number of People]]*costpervariablecost</f>
        <v>6748854.5013743686</v>
      </c>
    </row>
    <row r="836" spans="11:13" x14ac:dyDescent="0.3">
      <c r="K836" s="2">
        <v>832</v>
      </c>
      <c r="L836" s="8">
        <f t="shared" ca="1" si="12"/>
        <v>490469.78781947505</v>
      </c>
      <c r="M836" s="5">
        <f ca="1">fixedcost+Table1[[#This Row],[Number of People]]*costpervariablecost</f>
        <v>6547031.6019260734</v>
      </c>
    </row>
    <row r="837" spans="11:13" x14ac:dyDescent="0.3">
      <c r="K837" s="2">
        <v>833</v>
      </c>
      <c r="L837" s="8">
        <f t="shared" ref="L837:L900" ca="1" si="13">(_xlfn.NORM.INV(RAND(),numberofpeoplemean,numberofpeoplesd))</f>
        <v>546987.38943915558</v>
      </c>
      <c r="M837" s="5">
        <f ca="1">fixedcost+Table1[[#This Row],[Number of People]]*costpervariablecost</f>
        <v>6732974.5112548219</v>
      </c>
    </row>
    <row r="838" spans="11:13" x14ac:dyDescent="0.3">
      <c r="K838" s="2">
        <v>834</v>
      </c>
      <c r="L838" s="8">
        <f t="shared" ca="1" si="13"/>
        <v>855719.41440527071</v>
      </c>
      <c r="M838" s="5">
        <f ca="1">fixedcost+Table1[[#This Row],[Number of People]]*costpervariablecost</f>
        <v>7748702.87339334</v>
      </c>
    </row>
    <row r="839" spans="11:13" x14ac:dyDescent="0.3">
      <c r="K839" s="2">
        <v>835</v>
      </c>
      <c r="L839" s="8">
        <f t="shared" ca="1" si="13"/>
        <v>608704.82234001998</v>
      </c>
      <c r="M839" s="5">
        <f ca="1">fixedcost+Table1[[#This Row],[Number of People]]*costpervariablecost</f>
        <v>6936024.8654986657</v>
      </c>
    </row>
    <row r="840" spans="11:13" x14ac:dyDescent="0.3">
      <c r="K840" s="2">
        <v>836</v>
      </c>
      <c r="L840" s="8">
        <f t="shared" ca="1" si="13"/>
        <v>566939.60642456007</v>
      </c>
      <c r="M840" s="5">
        <f ca="1">fixedcost+Table1[[#This Row],[Number of People]]*costpervariablecost</f>
        <v>6798617.3051368026</v>
      </c>
    </row>
    <row r="841" spans="11:13" x14ac:dyDescent="0.3">
      <c r="K841" s="2">
        <v>837</v>
      </c>
      <c r="L841" s="8">
        <f t="shared" ca="1" si="13"/>
        <v>537528.28656552918</v>
      </c>
      <c r="M841" s="5">
        <f ca="1">fixedcost+Table1[[#This Row],[Number of People]]*costpervariablecost</f>
        <v>6701854.0628005909</v>
      </c>
    </row>
    <row r="842" spans="11:13" x14ac:dyDescent="0.3">
      <c r="K842" s="2">
        <v>838</v>
      </c>
      <c r="L842" s="8">
        <f t="shared" ca="1" si="13"/>
        <v>712068.51017516688</v>
      </c>
      <c r="M842" s="5">
        <f ca="1">fixedcost+Table1[[#This Row],[Number of People]]*costpervariablecost</f>
        <v>7276091.3984762989</v>
      </c>
    </row>
    <row r="843" spans="11:13" x14ac:dyDescent="0.3">
      <c r="K843" s="2">
        <v>839</v>
      </c>
      <c r="L843" s="8">
        <f t="shared" ca="1" si="13"/>
        <v>767225.79063672503</v>
      </c>
      <c r="M843" s="5">
        <f ca="1">fixedcost+Table1[[#This Row],[Number of People]]*costpervariablecost</f>
        <v>7457558.851194825</v>
      </c>
    </row>
    <row r="844" spans="11:13" x14ac:dyDescent="0.3">
      <c r="K844" s="2">
        <v>840</v>
      </c>
      <c r="L844" s="8">
        <f t="shared" ca="1" si="13"/>
        <v>832362.62056163431</v>
      </c>
      <c r="M844" s="5">
        <f ca="1">fixedcost+Table1[[#This Row],[Number of People]]*costpervariablecost</f>
        <v>7671859.0216477774</v>
      </c>
    </row>
    <row r="845" spans="11:13" x14ac:dyDescent="0.3">
      <c r="K845" s="2">
        <v>841</v>
      </c>
      <c r="L845" s="8">
        <f t="shared" ca="1" si="13"/>
        <v>434706.54942341702</v>
      </c>
      <c r="M845" s="5">
        <f ca="1">fixedcost+Table1[[#This Row],[Number of People]]*costpervariablecost</f>
        <v>6363570.5476030419</v>
      </c>
    </row>
    <row r="846" spans="11:13" x14ac:dyDescent="0.3">
      <c r="K846" s="2">
        <v>842</v>
      </c>
      <c r="L846" s="8">
        <f t="shared" ca="1" si="13"/>
        <v>447434.38575596898</v>
      </c>
      <c r="M846" s="5">
        <f ca="1">fixedcost+Table1[[#This Row],[Number of People]]*costpervariablecost</f>
        <v>6405445.1291371379</v>
      </c>
    </row>
    <row r="847" spans="11:13" x14ac:dyDescent="0.3">
      <c r="K847" s="2">
        <v>843</v>
      </c>
      <c r="L847" s="8">
        <f t="shared" ca="1" si="13"/>
        <v>530754.67096743162</v>
      </c>
      <c r="M847" s="5">
        <f ca="1">fixedcost+Table1[[#This Row],[Number of People]]*costpervariablecost</f>
        <v>6679568.8674828503</v>
      </c>
    </row>
    <row r="848" spans="11:13" x14ac:dyDescent="0.3">
      <c r="K848" s="2">
        <v>844</v>
      </c>
      <c r="L848" s="8">
        <f t="shared" ca="1" si="13"/>
        <v>786741.98563780857</v>
      </c>
      <c r="M848" s="5">
        <f ca="1">fixedcost+Table1[[#This Row],[Number of People]]*costpervariablecost</f>
        <v>7521767.1327483896</v>
      </c>
    </row>
    <row r="849" spans="11:13" x14ac:dyDescent="0.3">
      <c r="K849" s="2">
        <v>845</v>
      </c>
      <c r="L849" s="8">
        <f t="shared" ca="1" si="13"/>
        <v>898063.13081765489</v>
      </c>
      <c r="M849" s="5">
        <f ca="1">fixedcost+Table1[[#This Row],[Number of People]]*costpervariablecost</f>
        <v>7888013.7003900846</v>
      </c>
    </row>
    <row r="850" spans="11:13" x14ac:dyDescent="0.3">
      <c r="K850" s="2">
        <v>846</v>
      </c>
      <c r="L850" s="8">
        <f t="shared" ca="1" si="13"/>
        <v>876099.88088232686</v>
      </c>
      <c r="M850" s="5">
        <f ca="1">fixedcost+Table1[[#This Row],[Number of People]]*costpervariablecost</f>
        <v>7815754.6081028553</v>
      </c>
    </row>
    <row r="851" spans="11:13" x14ac:dyDescent="0.3">
      <c r="K851" s="2">
        <v>847</v>
      </c>
      <c r="L851" s="8">
        <f t="shared" ca="1" si="13"/>
        <v>798543.56901281746</v>
      </c>
      <c r="M851" s="5">
        <f ca="1">fixedcost+Table1[[#This Row],[Number of People]]*costpervariablecost</f>
        <v>7560594.3420521691</v>
      </c>
    </row>
    <row r="852" spans="11:13" x14ac:dyDescent="0.3">
      <c r="K852" s="2">
        <v>848</v>
      </c>
      <c r="L852" s="8">
        <f t="shared" ca="1" si="13"/>
        <v>587379.13731261482</v>
      </c>
      <c r="M852" s="5">
        <f ca="1">fixedcost+Table1[[#This Row],[Number of People]]*costpervariablecost</f>
        <v>6865863.3617585031</v>
      </c>
    </row>
    <row r="853" spans="11:13" x14ac:dyDescent="0.3">
      <c r="K853" s="2">
        <v>849</v>
      </c>
      <c r="L853" s="8">
        <f t="shared" ca="1" si="13"/>
        <v>326435.15905834793</v>
      </c>
      <c r="M853" s="5">
        <f ca="1">fixedcost+Table1[[#This Row],[Number of People]]*costpervariablecost</f>
        <v>6007357.673301965</v>
      </c>
    </row>
    <row r="854" spans="11:13" x14ac:dyDescent="0.3">
      <c r="K854" s="2">
        <v>850</v>
      </c>
      <c r="L854" s="8">
        <f t="shared" ca="1" si="13"/>
        <v>563750.05258093588</v>
      </c>
      <c r="M854" s="5">
        <f ca="1">fixedcost+Table1[[#This Row],[Number of People]]*costpervariablecost</f>
        <v>6788123.6729912795</v>
      </c>
    </row>
    <row r="855" spans="11:13" x14ac:dyDescent="0.3">
      <c r="K855" s="2">
        <v>851</v>
      </c>
      <c r="L855" s="8">
        <f t="shared" ca="1" si="13"/>
        <v>574503.97875316232</v>
      </c>
      <c r="M855" s="5">
        <f ca="1">fixedcost+Table1[[#This Row],[Number of People]]*costpervariablecost</f>
        <v>6823504.0900979042</v>
      </c>
    </row>
    <row r="856" spans="11:13" x14ac:dyDescent="0.3">
      <c r="K856" s="2">
        <v>852</v>
      </c>
      <c r="L856" s="8">
        <f t="shared" ca="1" si="13"/>
        <v>509722.73855212075</v>
      </c>
      <c r="M856" s="5">
        <f ca="1">fixedcost+Table1[[#This Row],[Number of People]]*costpervariablecost</f>
        <v>6610373.809836477</v>
      </c>
    </row>
    <row r="857" spans="11:13" x14ac:dyDescent="0.3">
      <c r="K857" s="2">
        <v>853</v>
      </c>
      <c r="L857" s="8">
        <f t="shared" ca="1" si="13"/>
        <v>543230.8147418357</v>
      </c>
      <c r="M857" s="5">
        <f ca="1">fixedcost+Table1[[#This Row],[Number of People]]*costpervariablecost</f>
        <v>6720615.3805006398</v>
      </c>
    </row>
    <row r="858" spans="11:13" x14ac:dyDescent="0.3">
      <c r="K858" s="2">
        <v>854</v>
      </c>
      <c r="L858" s="8">
        <f t="shared" ca="1" si="13"/>
        <v>642125.19139035011</v>
      </c>
      <c r="M858" s="5">
        <f ca="1">fixedcost+Table1[[#This Row],[Number of People]]*costpervariablecost</f>
        <v>7045977.8796742521</v>
      </c>
    </row>
    <row r="859" spans="11:13" x14ac:dyDescent="0.3">
      <c r="K859" s="2">
        <v>855</v>
      </c>
      <c r="L859" s="8">
        <f t="shared" ca="1" si="13"/>
        <v>808953.35985937063</v>
      </c>
      <c r="M859" s="5">
        <f ca="1">fixedcost+Table1[[#This Row],[Number of People]]*costpervariablecost</f>
        <v>7594842.553937329</v>
      </c>
    </row>
    <row r="860" spans="11:13" x14ac:dyDescent="0.3">
      <c r="K860" s="2">
        <v>856</v>
      </c>
      <c r="L860" s="8">
        <f t="shared" ca="1" si="13"/>
        <v>662070.15835641406</v>
      </c>
      <c r="M860" s="5">
        <f ca="1">fixedcost+Table1[[#This Row],[Number of People]]*costpervariablecost</f>
        <v>7111596.820992602</v>
      </c>
    </row>
    <row r="861" spans="11:13" x14ac:dyDescent="0.3">
      <c r="K861" s="2">
        <v>857</v>
      </c>
      <c r="L861" s="8">
        <f t="shared" ca="1" si="13"/>
        <v>537284.01482799475</v>
      </c>
      <c r="M861" s="5">
        <f ca="1">fixedcost+Table1[[#This Row],[Number of People]]*costpervariablecost</f>
        <v>6701050.4087841026</v>
      </c>
    </row>
    <row r="862" spans="11:13" x14ac:dyDescent="0.3">
      <c r="K862" s="2">
        <v>858</v>
      </c>
      <c r="L862" s="8">
        <f t="shared" ca="1" si="13"/>
        <v>371512.67266533931</v>
      </c>
      <c r="M862" s="5">
        <f ca="1">fixedcost+Table1[[#This Row],[Number of People]]*costpervariablecost</f>
        <v>6155662.6930689663</v>
      </c>
    </row>
    <row r="863" spans="11:13" x14ac:dyDescent="0.3">
      <c r="K863" s="2">
        <v>859</v>
      </c>
      <c r="L863" s="8">
        <f t="shared" ca="1" si="13"/>
        <v>757439.53196095652</v>
      </c>
      <c r="M863" s="5">
        <f ca="1">fixedcost+Table1[[#This Row],[Number of People]]*costpervariablecost</f>
        <v>7425362.0601515472</v>
      </c>
    </row>
    <row r="864" spans="11:13" x14ac:dyDescent="0.3">
      <c r="K864" s="2">
        <v>860</v>
      </c>
      <c r="L864" s="8">
        <f t="shared" ca="1" si="13"/>
        <v>775113.39326796588</v>
      </c>
      <c r="M864" s="5">
        <f ca="1">fixedcost+Table1[[#This Row],[Number of People]]*costpervariablecost</f>
        <v>7483509.063851608</v>
      </c>
    </row>
    <row r="865" spans="11:13" x14ac:dyDescent="0.3">
      <c r="K865" s="2">
        <v>861</v>
      </c>
      <c r="L865" s="8">
        <f t="shared" ca="1" si="13"/>
        <v>434679.57145445765</v>
      </c>
      <c r="M865" s="5">
        <f ca="1">fixedcost+Table1[[#This Row],[Number of People]]*costpervariablecost</f>
        <v>6363481.7900851658</v>
      </c>
    </row>
    <row r="866" spans="11:13" x14ac:dyDescent="0.3">
      <c r="K866" s="2">
        <v>862</v>
      </c>
      <c r="L866" s="8">
        <f t="shared" ca="1" si="13"/>
        <v>1018569.2272072418</v>
      </c>
      <c r="M866" s="5">
        <f ca="1">fixedcost+Table1[[#This Row],[Number of People]]*costpervariablecost</f>
        <v>8284478.7575118262</v>
      </c>
    </row>
    <row r="867" spans="11:13" x14ac:dyDescent="0.3">
      <c r="K867" s="2">
        <v>863</v>
      </c>
      <c r="L867" s="8">
        <f t="shared" ca="1" si="13"/>
        <v>721280.74766241352</v>
      </c>
      <c r="M867" s="5">
        <f ca="1">fixedcost+Table1[[#This Row],[Number of People]]*costpervariablecost</f>
        <v>7306399.6598093407</v>
      </c>
    </row>
    <row r="868" spans="11:13" x14ac:dyDescent="0.3">
      <c r="K868" s="2">
        <v>864</v>
      </c>
      <c r="L868" s="8">
        <f t="shared" ca="1" si="13"/>
        <v>703238.01322710898</v>
      </c>
      <c r="M868" s="5">
        <f ca="1">fixedcost+Table1[[#This Row],[Number of People]]*costpervariablecost</f>
        <v>7247039.0635171887</v>
      </c>
    </row>
    <row r="869" spans="11:13" x14ac:dyDescent="0.3">
      <c r="K869" s="2">
        <v>865</v>
      </c>
      <c r="L869" s="8">
        <f t="shared" ca="1" si="13"/>
        <v>615817.38309599354</v>
      </c>
      <c r="M869" s="5">
        <f ca="1">fixedcost+Table1[[#This Row],[Number of People]]*costpervariablecost</f>
        <v>6959425.1903858185</v>
      </c>
    </row>
    <row r="870" spans="11:13" x14ac:dyDescent="0.3">
      <c r="K870" s="2">
        <v>866</v>
      </c>
      <c r="L870" s="8">
        <f t="shared" ca="1" si="13"/>
        <v>968455.21465886943</v>
      </c>
      <c r="M870" s="5">
        <f ca="1">fixedcost+Table1[[#This Row],[Number of People]]*costpervariablecost</f>
        <v>8119603.6562276799</v>
      </c>
    </row>
    <row r="871" spans="11:13" x14ac:dyDescent="0.3">
      <c r="K871" s="2">
        <v>867</v>
      </c>
      <c r="L871" s="8">
        <f t="shared" ca="1" si="13"/>
        <v>714285.38675386761</v>
      </c>
      <c r="M871" s="5">
        <f ca="1">fixedcost+Table1[[#This Row],[Number of People]]*costpervariablecost</f>
        <v>7283384.9224202242</v>
      </c>
    </row>
    <row r="872" spans="11:13" x14ac:dyDescent="0.3">
      <c r="K872" s="2">
        <v>868</v>
      </c>
      <c r="L872" s="8">
        <f t="shared" ca="1" si="13"/>
        <v>717317.51644900395</v>
      </c>
      <c r="M872" s="5">
        <f ca="1">fixedcost+Table1[[#This Row],[Number of People]]*costpervariablecost</f>
        <v>7293360.6291172225</v>
      </c>
    </row>
    <row r="873" spans="11:13" x14ac:dyDescent="0.3">
      <c r="K873" s="2">
        <v>869</v>
      </c>
      <c r="L873" s="8">
        <f t="shared" ca="1" si="13"/>
        <v>546434.68886929017</v>
      </c>
      <c r="M873" s="5">
        <f ca="1">fixedcost+Table1[[#This Row],[Number of People]]*costpervariablecost</f>
        <v>6731156.1263799649</v>
      </c>
    </row>
    <row r="874" spans="11:13" x14ac:dyDescent="0.3">
      <c r="K874" s="2">
        <v>870</v>
      </c>
      <c r="L874" s="8">
        <f t="shared" ca="1" si="13"/>
        <v>847298.32235951978</v>
      </c>
      <c r="M874" s="5">
        <f ca="1">fixedcost+Table1[[#This Row],[Number of People]]*costpervariablecost</f>
        <v>7720997.4805628201</v>
      </c>
    </row>
    <row r="875" spans="11:13" x14ac:dyDescent="0.3">
      <c r="K875" s="2">
        <v>871</v>
      </c>
      <c r="L875" s="8">
        <f t="shared" ca="1" si="13"/>
        <v>575046.77537609742</v>
      </c>
      <c r="M875" s="5">
        <f ca="1">fixedcost+Table1[[#This Row],[Number of People]]*costpervariablecost</f>
        <v>6825289.8909873608</v>
      </c>
    </row>
    <row r="876" spans="11:13" x14ac:dyDescent="0.3">
      <c r="K876" s="2">
        <v>872</v>
      </c>
      <c r="L876" s="8">
        <f t="shared" ca="1" si="13"/>
        <v>479316.22000246367</v>
      </c>
      <c r="M876" s="5">
        <f ca="1">fixedcost+Table1[[#This Row],[Number of People]]*costpervariablecost</f>
        <v>6510336.3638081057</v>
      </c>
    </row>
    <row r="877" spans="11:13" x14ac:dyDescent="0.3">
      <c r="K877" s="2">
        <v>873</v>
      </c>
      <c r="L877" s="8">
        <f t="shared" ca="1" si="13"/>
        <v>730255.17619389168</v>
      </c>
      <c r="M877" s="5">
        <f ca="1">fixedcost+Table1[[#This Row],[Number of People]]*costpervariablecost</f>
        <v>7335925.5296779033</v>
      </c>
    </row>
    <row r="878" spans="11:13" x14ac:dyDescent="0.3">
      <c r="K878" s="2">
        <v>874</v>
      </c>
      <c r="L878" s="8">
        <f t="shared" ca="1" si="13"/>
        <v>772436.08792985731</v>
      </c>
      <c r="M878" s="5">
        <f ca="1">fixedcost+Table1[[#This Row],[Number of People]]*costpervariablecost</f>
        <v>7474700.72928923</v>
      </c>
    </row>
    <row r="879" spans="11:13" x14ac:dyDescent="0.3">
      <c r="K879" s="2">
        <v>875</v>
      </c>
      <c r="L879" s="8">
        <f t="shared" ca="1" si="13"/>
        <v>813198.95954826695</v>
      </c>
      <c r="M879" s="5">
        <f ca="1">fixedcost+Table1[[#This Row],[Number of People]]*costpervariablecost</f>
        <v>7608810.5769137982</v>
      </c>
    </row>
    <row r="880" spans="11:13" x14ac:dyDescent="0.3">
      <c r="K880" s="2">
        <v>876</v>
      </c>
      <c r="L880" s="8">
        <f t="shared" ca="1" si="13"/>
        <v>605299.40404016816</v>
      </c>
      <c r="M880" s="5">
        <f ca="1">fixedcost+Table1[[#This Row],[Number of People]]*costpervariablecost</f>
        <v>6924821.039292153</v>
      </c>
    </row>
    <row r="881" spans="11:13" x14ac:dyDescent="0.3">
      <c r="K881" s="2">
        <v>877</v>
      </c>
      <c r="L881" s="8">
        <f t="shared" ca="1" si="13"/>
        <v>672264.69063110196</v>
      </c>
      <c r="M881" s="5">
        <f ca="1">fixedcost+Table1[[#This Row],[Number of People]]*costpervariablecost</f>
        <v>7145136.8321763258</v>
      </c>
    </row>
    <row r="882" spans="11:13" x14ac:dyDescent="0.3">
      <c r="K882" s="2">
        <v>878</v>
      </c>
      <c r="L882" s="8">
        <f t="shared" ca="1" si="13"/>
        <v>509680.71988208161</v>
      </c>
      <c r="M882" s="5">
        <f ca="1">fixedcost+Table1[[#This Row],[Number of People]]*costpervariablecost</f>
        <v>6610235.5684120487</v>
      </c>
    </row>
    <row r="883" spans="11:13" x14ac:dyDescent="0.3">
      <c r="K883" s="2">
        <v>879</v>
      </c>
      <c r="L883" s="8">
        <f t="shared" ca="1" si="13"/>
        <v>782766.57020508265</v>
      </c>
      <c r="M883" s="5">
        <f ca="1">fixedcost+Table1[[#This Row],[Number of People]]*costpervariablecost</f>
        <v>7508688.0159747219</v>
      </c>
    </row>
    <row r="884" spans="11:13" x14ac:dyDescent="0.3">
      <c r="K884" s="2">
        <v>880</v>
      </c>
      <c r="L884" s="8">
        <f t="shared" ca="1" si="13"/>
        <v>660251.68969121203</v>
      </c>
      <c r="M884" s="5">
        <f ca="1">fixedcost+Table1[[#This Row],[Number of People]]*costpervariablecost</f>
        <v>7105614.0590840876</v>
      </c>
    </row>
    <row r="885" spans="11:13" x14ac:dyDescent="0.3">
      <c r="K885" s="2">
        <v>881</v>
      </c>
      <c r="L885" s="8">
        <f t="shared" ca="1" si="13"/>
        <v>226117.54503071809</v>
      </c>
      <c r="M885" s="5">
        <f ca="1">fixedcost+Table1[[#This Row],[Number of People]]*costpervariablecost</f>
        <v>5677312.7231510626</v>
      </c>
    </row>
    <row r="886" spans="11:13" x14ac:dyDescent="0.3">
      <c r="K886" s="2">
        <v>882</v>
      </c>
      <c r="L886" s="8">
        <f t="shared" ca="1" si="13"/>
        <v>520956.01170189533</v>
      </c>
      <c r="M886" s="5">
        <f ca="1">fixedcost+Table1[[#This Row],[Number of People]]*costpervariablecost</f>
        <v>6647331.2784992354</v>
      </c>
    </row>
    <row r="887" spans="11:13" x14ac:dyDescent="0.3">
      <c r="K887" s="2">
        <v>883</v>
      </c>
      <c r="L887" s="8">
        <f t="shared" ca="1" si="13"/>
        <v>166483.93040739297</v>
      </c>
      <c r="M887" s="5">
        <f ca="1">fixedcost+Table1[[#This Row],[Number of People]]*costpervariablecost</f>
        <v>5481118.1310403226</v>
      </c>
    </row>
    <row r="888" spans="11:13" x14ac:dyDescent="0.3">
      <c r="K888" s="2">
        <v>884</v>
      </c>
      <c r="L888" s="8">
        <f t="shared" ca="1" si="13"/>
        <v>257840.69292514335</v>
      </c>
      <c r="M888" s="5">
        <f ca="1">fixedcost+Table1[[#This Row],[Number of People]]*costpervariablecost</f>
        <v>5781681.8797237221</v>
      </c>
    </row>
    <row r="889" spans="11:13" x14ac:dyDescent="0.3">
      <c r="K889" s="2">
        <v>885</v>
      </c>
      <c r="L889" s="8">
        <f t="shared" ca="1" si="13"/>
        <v>332507.18732776132</v>
      </c>
      <c r="M889" s="5">
        <f ca="1">fixedcost+Table1[[#This Row],[Number of People]]*costpervariablecost</f>
        <v>6027334.6463083345</v>
      </c>
    </row>
    <row r="890" spans="11:13" x14ac:dyDescent="0.3">
      <c r="K890" s="2">
        <v>886</v>
      </c>
      <c r="L890" s="8">
        <f t="shared" ca="1" si="13"/>
        <v>581778.16349986265</v>
      </c>
      <c r="M890" s="5">
        <f ca="1">fixedcost+Table1[[#This Row],[Number of People]]*costpervariablecost</f>
        <v>6847436.1579145482</v>
      </c>
    </row>
    <row r="891" spans="11:13" x14ac:dyDescent="0.3">
      <c r="K891" s="2">
        <v>887</v>
      </c>
      <c r="L891" s="8">
        <f t="shared" ca="1" si="13"/>
        <v>524480.30357383366</v>
      </c>
      <c r="M891" s="5">
        <f ca="1">fixedcost+Table1[[#This Row],[Number of People]]*costpervariablecost</f>
        <v>6658926.198757913</v>
      </c>
    </row>
    <row r="892" spans="11:13" x14ac:dyDescent="0.3">
      <c r="K892" s="2">
        <v>888</v>
      </c>
      <c r="L892" s="8">
        <f t="shared" ca="1" si="13"/>
        <v>852974.01203405811</v>
      </c>
      <c r="M892" s="5">
        <f ca="1">fixedcost+Table1[[#This Row],[Number of People]]*costpervariablecost</f>
        <v>7739670.4995920509</v>
      </c>
    </row>
    <row r="893" spans="11:13" x14ac:dyDescent="0.3">
      <c r="K893" s="2">
        <v>889</v>
      </c>
      <c r="L893" s="8">
        <f t="shared" ca="1" si="13"/>
        <v>503715.99623038538</v>
      </c>
      <c r="M893" s="5">
        <f ca="1">fixedcost+Table1[[#This Row],[Number of People]]*costpervariablecost</f>
        <v>6590611.6275979681</v>
      </c>
    </row>
    <row r="894" spans="11:13" x14ac:dyDescent="0.3">
      <c r="K894" s="2">
        <v>890</v>
      </c>
      <c r="L894" s="8">
        <f t="shared" ca="1" si="13"/>
        <v>449468.87871939072</v>
      </c>
      <c r="M894" s="5">
        <f ca="1">fixedcost+Table1[[#This Row],[Number of People]]*costpervariablecost</f>
        <v>6412138.6109867953</v>
      </c>
    </row>
    <row r="895" spans="11:13" x14ac:dyDescent="0.3">
      <c r="K895" s="2">
        <v>891</v>
      </c>
      <c r="L895" s="8">
        <f t="shared" ca="1" si="13"/>
        <v>363305.60175704205</v>
      </c>
      <c r="M895" s="5">
        <f ca="1">fixedcost+Table1[[#This Row],[Number of People]]*costpervariablecost</f>
        <v>6128661.4297806686</v>
      </c>
    </row>
    <row r="896" spans="11:13" x14ac:dyDescent="0.3">
      <c r="K896" s="2">
        <v>892</v>
      </c>
      <c r="L896" s="8">
        <f t="shared" ca="1" si="13"/>
        <v>513472.67933756788</v>
      </c>
      <c r="M896" s="5">
        <f ca="1">fixedcost+Table1[[#This Row],[Number of People]]*costpervariablecost</f>
        <v>6622711.1150205983</v>
      </c>
    </row>
    <row r="897" spans="11:13" x14ac:dyDescent="0.3">
      <c r="K897" s="2">
        <v>893</v>
      </c>
      <c r="L897" s="8">
        <f t="shared" ca="1" si="13"/>
        <v>855033.44913829421</v>
      </c>
      <c r="M897" s="5">
        <f ca="1">fixedcost+Table1[[#This Row],[Number of People]]*costpervariablecost</f>
        <v>7746446.0476649879</v>
      </c>
    </row>
    <row r="898" spans="11:13" x14ac:dyDescent="0.3">
      <c r="K898" s="2">
        <v>894</v>
      </c>
      <c r="L898" s="8">
        <f t="shared" ca="1" si="13"/>
        <v>608211.90773290419</v>
      </c>
      <c r="M898" s="5">
        <f ca="1">fixedcost+Table1[[#This Row],[Number of People]]*costpervariablecost</f>
        <v>6934403.176441255</v>
      </c>
    </row>
    <row r="899" spans="11:13" x14ac:dyDescent="0.3">
      <c r="K899" s="2">
        <v>895</v>
      </c>
      <c r="L899" s="8">
        <f t="shared" ca="1" si="13"/>
        <v>423319.40337634552</v>
      </c>
      <c r="M899" s="5">
        <f ca="1">fixedcost+Table1[[#This Row],[Number of People]]*costpervariablecost</f>
        <v>6326106.8371081771</v>
      </c>
    </row>
    <row r="900" spans="11:13" x14ac:dyDescent="0.3">
      <c r="K900" s="2">
        <v>896</v>
      </c>
      <c r="L900" s="8">
        <f t="shared" ca="1" si="13"/>
        <v>535069.48247661768</v>
      </c>
      <c r="M900" s="5">
        <f ca="1">fixedcost+Table1[[#This Row],[Number of People]]*costpervariablecost</f>
        <v>6693764.5973480716</v>
      </c>
    </row>
    <row r="901" spans="11:13" x14ac:dyDescent="0.3">
      <c r="K901" s="2">
        <v>897</v>
      </c>
      <c r="L901" s="8">
        <f t="shared" ref="L901:L964" ca="1" si="14">(_xlfn.NORM.INV(RAND(),numberofpeoplemean,numberofpeoplesd))</f>
        <v>334608.32665750152</v>
      </c>
      <c r="M901" s="5">
        <f ca="1">fixedcost+Table1[[#This Row],[Number of People]]*costpervariablecost</f>
        <v>6034247.3947031796</v>
      </c>
    </row>
    <row r="902" spans="11:13" x14ac:dyDescent="0.3">
      <c r="K902" s="2">
        <v>898</v>
      </c>
      <c r="L902" s="8">
        <f t="shared" ca="1" si="14"/>
        <v>403924.32704401604</v>
      </c>
      <c r="M902" s="5">
        <f ca="1">fixedcost+Table1[[#This Row],[Number of People]]*costpervariablecost</f>
        <v>6262297.0359748127</v>
      </c>
    </row>
    <row r="903" spans="11:13" x14ac:dyDescent="0.3">
      <c r="K903" s="2">
        <v>899</v>
      </c>
      <c r="L903" s="8">
        <f t="shared" ca="1" si="14"/>
        <v>525613.33852168778</v>
      </c>
      <c r="M903" s="5">
        <f ca="1">fixedcost+Table1[[#This Row],[Number of People]]*costpervariablecost</f>
        <v>6662653.8837363534</v>
      </c>
    </row>
    <row r="904" spans="11:13" x14ac:dyDescent="0.3">
      <c r="K904" s="2">
        <v>900</v>
      </c>
      <c r="L904" s="8">
        <f t="shared" ca="1" si="14"/>
        <v>596878.20185212675</v>
      </c>
      <c r="M904" s="5">
        <f ca="1">fixedcost+Table1[[#This Row],[Number of People]]*costpervariablecost</f>
        <v>6897115.2840934973</v>
      </c>
    </row>
    <row r="905" spans="11:13" x14ac:dyDescent="0.3">
      <c r="K905" s="2">
        <v>901</v>
      </c>
      <c r="L905" s="8">
        <f t="shared" ca="1" si="14"/>
        <v>550467.1274879477</v>
      </c>
      <c r="M905" s="5">
        <f ca="1">fixedcost+Table1[[#This Row],[Number of People]]*costpervariablecost</f>
        <v>6744422.8494353481</v>
      </c>
    </row>
    <row r="906" spans="11:13" x14ac:dyDescent="0.3">
      <c r="K906" s="2">
        <v>902</v>
      </c>
      <c r="L906" s="8">
        <f t="shared" ca="1" si="14"/>
        <v>634166.34233667038</v>
      </c>
      <c r="M906" s="5">
        <f ca="1">fixedcost+Table1[[#This Row],[Number of People]]*costpervariablecost</f>
        <v>7019793.2662876453</v>
      </c>
    </row>
    <row r="907" spans="11:13" x14ac:dyDescent="0.3">
      <c r="K907" s="2">
        <v>903</v>
      </c>
      <c r="L907" s="8">
        <f t="shared" ca="1" si="14"/>
        <v>630622.90077728825</v>
      </c>
      <c r="M907" s="5">
        <f ca="1">fixedcost+Table1[[#This Row],[Number of People]]*costpervariablecost</f>
        <v>7008135.3435572786</v>
      </c>
    </row>
    <row r="908" spans="11:13" x14ac:dyDescent="0.3">
      <c r="K908" s="2">
        <v>904</v>
      </c>
      <c r="L908" s="8">
        <f t="shared" ca="1" si="14"/>
        <v>386856.26700484223</v>
      </c>
      <c r="M908" s="5">
        <f ca="1">fixedcost+Table1[[#This Row],[Number of People]]*costpervariablecost</f>
        <v>6206143.118445931</v>
      </c>
    </row>
    <row r="909" spans="11:13" x14ac:dyDescent="0.3">
      <c r="K909" s="2">
        <v>905</v>
      </c>
      <c r="L909" s="8">
        <f t="shared" ca="1" si="14"/>
        <v>412720.0306273764</v>
      </c>
      <c r="M909" s="5">
        <f ca="1">fixedcost+Table1[[#This Row],[Number of People]]*costpervariablecost</f>
        <v>6291234.9007640686</v>
      </c>
    </row>
    <row r="910" spans="11:13" x14ac:dyDescent="0.3">
      <c r="K910" s="2">
        <v>906</v>
      </c>
      <c r="L910" s="8">
        <f t="shared" ca="1" si="14"/>
        <v>741997.42059672845</v>
      </c>
      <c r="M910" s="5">
        <f ca="1">fixedcost+Table1[[#This Row],[Number of People]]*costpervariablecost</f>
        <v>7374557.5137632368</v>
      </c>
    </row>
    <row r="911" spans="11:13" x14ac:dyDescent="0.3">
      <c r="K911" s="2">
        <v>907</v>
      </c>
      <c r="L911" s="8">
        <f t="shared" ca="1" si="14"/>
        <v>530135.31582889392</v>
      </c>
      <c r="M911" s="5">
        <f ca="1">fixedcost+Table1[[#This Row],[Number of People]]*costpervariablecost</f>
        <v>6677531.1890770607</v>
      </c>
    </row>
    <row r="912" spans="11:13" x14ac:dyDescent="0.3">
      <c r="K912" s="2">
        <v>908</v>
      </c>
      <c r="L912" s="8">
        <f t="shared" ca="1" si="14"/>
        <v>354275.90031613398</v>
      </c>
      <c r="M912" s="5">
        <f ca="1">fixedcost+Table1[[#This Row],[Number of People]]*costpervariablecost</f>
        <v>6098953.7120400807</v>
      </c>
    </row>
    <row r="913" spans="11:13" x14ac:dyDescent="0.3">
      <c r="K913" s="2">
        <v>909</v>
      </c>
      <c r="L913" s="8">
        <f t="shared" ca="1" si="14"/>
        <v>259453.14059024426</v>
      </c>
      <c r="M913" s="5">
        <f ca="1">fixedcost+Table1[[#This Row],[Number of People]]*costpervariablecost</f>
        <v>5786986.8325419035</v>
      </c>
    </row>
    <row r="914" spans="11:13" x14ac:dyDescent="0.3">
      <c r="K914" s="2">
        <v>910</v>
      </c>
      <c r="L914" s="8">
        <f t="shared" ca="1" si="14"/>
        <v>263718.66004154261</v>
      </c>
      <c r="M914" s="5">
        <f ca="1">fixedcost+Table1[[#This Row],[Number of People]]*costpervariablecost</f>
        <v>5801020.3915366754</v>
      </c>
    </row>
    <row r="915" spans="11:13" x14ac:dyDescent="0.3">
      <c r="K915" s="2">
        <v>911</v>
      </c>
      <c r="L915" s="8">
        <f t="shared" ca="1" si="14"/>
        <v>734487.9874569336</v>
      </c>
      <c r="M915" s="5">
        <f ca="1">fixedcost+Table1[[#This Row],[Number of People]]*costpervariablecost</f>
        <v>7349851.4787333114</v>
      </c>
    </row>
    <row r="916" spans="11:13" x14ac:dyDescent="0.3">
      <c r="K916" s="2">
        <v>912</v>
      </c>
      <c r="L916" s="8">
        <f t="shared" ca="1" si="14"/>
        <v>595472.36860398878</v>
      </c>
      <c r="M916" s="5">
        <f ca="1">fixedcost+Table1[[#This Row],[Number of People]]*costpervariablecost</f>
        <v>6892490.0927071236</v>
      </c>
    </row>
    <row r="917" spans="11:13" x14ac:dyDescent="0.3">
      <c r="K917" s="2">
        <v>913</v>
      </c>
      <c r="L917" s="8">
        <f t="shared" ca="1" si="14"/>
        <v>579284.6362659419</v>
      </c>
      <c r="M917" s="5">
        <f ca="1">fixedcost+Table1[[#This Row],[Number of People]]*costpervariablecost</f>
        <v>6839232.4533149488</v>
      </c>
    </row>
    <row r="918" spans="11:13" x14ac:dyDescent="0.3">
      <c r="K918" s="2">
        <v>914</v>
      </c>
      <c r="L918" s="8">
        <f t="shared" ca="1" si="14"/>
        <v>416258.03032715374</v>
      </c>
      <c r="M918" s="5">
        <f ca="1">fixedcost+Table1[[#This Row],[Number of People]]*costpervariablecost</f>
        <v>6302874.9197763354</v>
      </c>
    </row>
    <row r="919" spans="11:13" x14ac:dyDescent="0.3">
      <c r="K919" s="2">
        <v>915</v>
      </c>
      <c r="L919" s="8">
        <f t="shared" ca="1" si="14"/>
        <v>308724.09952495055</v>
      </c>
      <c r="M919" s="5">
        <f ca="1">fixedcost+Table1[[#This Row],[Number of People]]*costpervariablecost</f>
        <v>5949088.2874370869</v>
      </c>
    </row>
    <row r="920" spans="11:13" x14ac:dyDescent="0.3">
      <c r="K920" s="2">
        <v>916</v>
      </c>
      <c r="L920" s="8">
        <f t="shared" ca="1" si="14"/>
        <v>518636.02823815594</v>
      </c>
      <c r="M920" s="5">
        <f ca="1">fixedcost+Table1[[#This Row],[Number of People]]*costpervariablecost</f>
        <v>6639698.5329035334</v>
      </c>
    </row>
    <row r="921" spans="11:13" x14ac:dyDescent="0.3">
      <c r="K921" s="2">
        <v>917</v>
      </c>
      <c r="L921" s="8">
        <f t="shared" ca="1" si="14"/>
        <v>728235.26384893386</v>
      </c>
      <c r="M921" s="5">
        <f ca="1">fixedcost+Table1[[#This Row],[Number of People]]*costpervariablecost</f>
        <v>7329280.018062992</v>
      </c>
    </row>
    <row r="922" spans="11:13" x14ac:dyDescent="0.3">
      <c r="K922" s="2">
        <v>918</v>
      </c>
      <c r="L922" s="8">
        <f t="shared" ca="1" si="14"/>
        <v>634903.22339534038</v>
      </c>
      <c r="M922" s="5">
        <f ca="1">fixedcost+Table1[[#This Row],[Number of People]]*costpervariablecost</f>
        <v>7022217.6049706694</v>
      </c>
    </row>
    <row r="923" spans="11:13" x14ac:dyDescent="0.3">
      <c r="K923" s="2">
        <v>919</v>
      </c>
      <c r="L923" s="8">
        <f t="shared" ca="1" si="14"/>
        <v>850736.81441612763</v>
      </c>
      <c r="M923" s="5">
        <f ca="1">fixedcost+Table1[[#This Row],[Number of People]]*costpervariablecost</f>
        <v>7732310.1194290593</v>
      </c>
    </row>
    <row r="924" spans="11:13" x14ac:dyDescent="0.3">
      <c r="K924" s="2">
        <v>920</v>
      </c>
      <c r="L924" s="8">
        <f t="shared" ca="1" si="14"/>
        <v>683577.46086610958</v>
      </c>
      <c r="M924" s="5">
        <f ca="1">fixedcost+Table1[[#This Row],[Number of People]]*costpervariablecost</f>
        <v>7182355.8462495003</v>
      </c>
    </row>
    <row r="925" spans="11:13" x14ac:dyDescent="0.3">
      <c r="K925" s="2">
        <v>921</v>
      </c>
      <c r="L925" s="8">
        <f t="shared" ca="1" si="14"/>
        <v>639982.68578174617</v>
      </c>
      <c r="M925" s="5">
        <f ca="1">fixedcost+Table1[[#This Row],[Number of People]]*costpervariablecost</f>
        <v>7038929.0362219447</v>
      </c>
    </row>
    <row r="926" spans="11:13" x14ac:dyDescent="0.3">
      <c r="K926" s="2">
        <v>922</v>
      </c>
      <c r="L926" s="8">
        <f t="shared" ca="1" si="14"/>
        <v>361183.65699560189</v>
      </c>
      <c r="M926" s="5">
        <f ca="1">fixedcost+Table1[[#This Row],[Number of People]]*costpervariablecost</f>
        <v>6121680.2315155305</v>
      </c>
    </row>
    <row r="927" spans="11:13" x14ac:dyDescent="0.3">
      <c r="K927" s="2">
        <v>923</v>
      </c>
      <c r="L927" s="8">
        <f t="shared" ca="1" si="14"/>
        <v>680651.90497303312</v>
      </c>
      <c r="M927" s="5">
        <f ca="1">fixedcost+Table1[[#This Row],[Number of People]]*costpervariablecost</f>
        <v>7172730.7673612796</v>
      </c>
    </row>
    <row r="928" spans="11:13" x14ac:dyDescent="0.3">
      <c r="K928" s="2">
        <v>924</v>
      </c>
      <c r="L928" s="8">
        <f t="shared" ca="1" si="14"/>
        <v>522411.11824724771</v>
      </c>
      <c r="M928" s="5">
        <f ca="1">fixedcost+Table1[[#This Row],[Number of People]]*costpervariablecost</f>
        <v>6652118.5790334446</v>
      </c>
    </row>
    <row r="929" spans="11:13" x14ac:dyDescent="0.3">
      <c r="K929" s="2">
        <v>925</v>
      </c>
      <c r="L929" s="8">
        <f t="shared" ca="1" si="14"/>
        <v>503075.47927647468</v>
      </c>
      <c r="M929" s="5">
        <f ca="1">fixedcost+Table1[[#This Row],[Number of People]]*costpervariablecost</f>
        <v>6588504.3268196015</v>
      </c>
    </row>
    <row r="930" spans="11:13" x14ac:dyDescent="0.3">
      <c r="K930" s="2">
        <v>926</v>
      </c>
      <c r="L930" s="8">
        <f t="shared" ca="1" si="14"/>
        <v>620120.77393988858</v>
      </c>
      <c r="M930" s="5">
        <f ca="1">fixedcost+Table1[[#This Row],[Number of People]]*costpervariablecost</f>
        <v>6973583.3462622333</v>
      </c>
    </row>
    <row r="931" spans="11:13" x14ac:dyDescent="0.3">
      <c r="K931" s="2">
        <v>927</v>
      </c>
      <c r="L931" s="8">
        <f t="shared" ca="1" si="14"/>
        <v>728557.3330816885</v>
      </c>
      <c r="M931" s="5">
        <f ca="1">fixedcost+Table1[[#This Row],[Number of People]]*costpervariablecost</f>
        <v>7330339.6258387547</v>
      </c>
    </row>
    <row r="932" spans="11:13" x14ac:dyDescent="0.3">
      <c r="K932" s="2">
        <v>928</v>
      </c>
      <c r="L932" s="8">
        <f t="shared" ca="1" si="14"/>
        <v>521293.18852725602</v>
      </c>
      <c r="M932" s="5">
        <f ca="1">fixedcost+Table1[[#This Row],[Number of People]]*costpervariablecost</f>
        <v>6648440.5902546719</v>
      </c>
    </row>
    <row r="933" spans="11:13" x14ac:dyDescent="0.3">
      <c r="K933" s="2">
        <v>929</v>
      </c>
      <c r="L933" s="8">
        <f t="shared" ca="1" si="14"/>
        <v>552446.09682486521</v>
      </c>
      <c r="M933" s="5">
        <f ca="1">fixedcost+Table1[[#This Row],[Number of People]]*costpervariablecost</f>
        <v>6750933.6585538071</v>
      </c>
    </row>
    <row r="934" spans="11:13" x14ac:dyDescent="0.3">
      <c r="K934" s="2">
        <v>930</v>
      </c>
      <c r="L934" s="8">
        <f t="shared" ca="1" si="14"/>
        <v>526247.90929464099</v>
      </c>
      <c r="M934" s="5">
        <f ca="1">fixedcost+Table1[[#This Row],[Number of People]]*costpervariablecost</f>
        <v>6664741.6215793686</v>
      </c>
    </row>
    <row r="935" spans="11:13" x14ac:dyDescent="0.3">
      <c r="K935" s="2">
        <v>931</v>
      </c>
      <c r="L935" s="8">
        <f t="shared" ca="1" si="14"/>
        <v>213165.42061750178</v>
      </c>
      <c r="M935" s="5">
        <f ca="1">fixedcost+Table1[[#This Row],[Number of People]]*costpervariablecost</f>
        <v>5634700.2338315807</v>
      </c>
    </row>
    <row r="936" spans="11:13" x14ac:dyDescent="0.3">
      <c r="K936" s="2">
        <v>932</v>
      </c>
      <c r="L936" s="8">
        <f t="shared" ca="1" si="14"/>
        <v>1081566.8397571924</v>
      </c>
      <c r="M936" s="5">
        <f ca="1">fixedcost+Table1[[#This Row],[Number of People]]*costpervariablecost</f>
        <v>8491740.9028011635</v>
      </c>
    </row>
    <row r="937" spans="11:13" x14ac:dyDescent="0.3">
      <c r="K937" s="2">
        <v>933</v>
      </c>
      <c r="L937" s="8">
        <f t="shared" ca="1" si="14"/>
        <v>601780.84608605236</v>
      </c>
      <c r="M937" s="5">
        <f ca="1">fixedcost+Table1[[#This Row],[Number of People]]*costpervariablecost</f>
        <v>6913244.9836231126</v>
      </c>
    </row>
    <row r="938" spans="11:13" x14ac:dyDescent="0.3">
      <c r="K938" s="2">
        <v>934</v>
      </c>
      <c r="L938" s="8">
        <f t="shared" ca="1" si="14"/>
        <v>583292.69244318409</v>
      </c>
      <c r="M938" s="5">
        <f ca="1">fixedcost+Table1[[#This Row],[Number of People]]*costpervariablecost</f>
        <v>6852418.9581380757</v>
      </c>
    </row>
    <row r="939" spans="11:13" x14ac:dyDescent="0.3">
      <c r="K939" s="2">
        <v>935</v>
      </c>
      <c r="L939" s="8">
        <f t="shared" ca="1" si="14"/>
        <v>566547.37127806782</v>
      </c>
      <c r="M939" s="5">
        <f ca="1">fixedcost+Table1[[#This Row],[Number of People]]*costpervariablecost</f>
        <v>6797326.8515048437</v>
      </c>
    </row>
    <row r="940" spans="11:13" x14ac:dyDescent="0.3">
      <c r="K940" s="2">
        <v>936</v>
      </c>
      <c r="L940" s="8">
        <f t="shared" ca="1" si="14"/>
        <v>598657.15386274736</v>
      </c>
      <c r="M940" s="5">
        <f ca="1">fixedcost+Table1[[#This Row],[Number of People]]*costpervariablecost</f>
        <v>6902968.0362084387</v>
      </c>
    </row>
    <row r="941" spans="11:13" x14ac:dyDescent="0.3">
      <c r="K941" s="2">
        <v>937</v>
      </c>
      <c r="L941" s="8">
        <f t="shared" ca="1" si="14"/>
        <v>841614.59824871516</v>
      </c>
      <c r="M941" s="5">
        <f ca="1">fixedcost+Table1[[#This Row],[Number of People]]*costpervariablecost</f>
        <v>7702298.0282382723</v>
      </c>
    </row>
    <row r="942" spans="11:13" x14ac:dyDescent="0.3">
      <c r="K942" s="2">
        <v>938</v>
      </c>
      <c r="L942" s="8">
        <f t="shared" ca="1" si="14"/>
        <v>609399.0904233359</v>
      </c>
      <c r="M942" s="5">
        <f ca="1">fixedcost+Table1[[#This Row],[Number of People]]*costpervariablecost</f>
        <v>6938309.0074927751</v>
      </c>
    </row>
    <row r="943" spans="11:13" x14ac:dyDescent="0.3">
      <c r="K943" s="2">
        <v>939</v>
      </c>
      <c r="L943" s="8">
        <f t="shared" ca="1" si="14"/>
        <v>568241.76235637767</v>
      </c>
      <c r="M943" s="5">
        <f ca="1">fixedcost+Table1[[#This Row],[Number of People]]*costpervariablecost</f>
        <v>6802901.3981524827</v>
      </c>
    </row>
    <row r="944" spans="11:13" x14ac:dyDescent="0.3">
      <c r="K944" s="2">
        <v>940</v>
      </c>
      <c r="L944" s="8">
        <f t="shared" ca="1" si="14"/>
        <v>821165.64604227082</v>
      </c>
      <c r="M944" s="5">
        <f ca="1">fixedcost+Table1[[#This Row],[Number of People]]*costpervariablecost</f>
        <v>7635020.975479071</v>
      </c>
    </row>
    <row r="945" spans="11:13" x14ac:dyDescent="0.3">
      <c r="K945" s="2">
        <v>941</v>
      </c>
      <c r="L945" s="8">
        <f t="shared" ca="1" si="14"/>
        <v>788149.73506507569</v>
      </c>
      <c r="M945" s="5">
        <f ca="1">fixedcost+Table1[[#This Row],[Number of People]]*costpervariablecost</f>
        <v>7526398.6283640992</v>
      </c>
    </row>
    <row r="946" spans="11:13" x14ac:dyDescent="0.3">
      <c r="K946" s="2">
        <v>942</v>
      </c>
      <c r="L946" s="8">
        <f t="shared" ca="1" si="14"/>
        <v>722487.96037984604</v>
      </c>
      <c r="M946" s="5">
        <f ca="1">fixedcost+Table1[[#This Row],[Number of People]]*costpervariablecost</f>
        <v>7310371.3896496929</v>
      </c>
    </row>
    <row r="947" spans="11:13" x14ac:dyDescent="0.3">
      <c r="K947" s="2">
        <v>943</v>
      </c>
      <c r="L947" s="8">
        <f t="shared" ca="1" si="14"/>
        <v>766787.3143034532</v>
      </c>
      <c r="M947" s="5">
        <f ca="1">fixedcost+Table1[[#This Row],[Number of People]]*costpervariablecost</f>
        <v>7456116.2640583608</v>
      </c>
    </row>
    <row r="948" spans="11:13" x14ac:dyDescent="0.3">
      <c r="K948" s="2">
        <v>944</v>
      </c>
      <c r="L948" s="8">
        <f t="shared" ca="1" si="14"/>
        <v>699761.96522108139</v>
      </c>
      <c r="M948" s="5">
        <f ca="1">fixedcost+Table1[[#This Row],[Number of People]]*costpervariablecost</f>
        <v>7235602.8655773578</v>
      </c>
    </row>
    <row r="949" spans="11:13" x14ac:dyDescent="0.3">
      <c r="K949" s="2">
        <v>945</v>
      </c>
      <c r="L949" s="8">
        <f t="shared" ca="1" si="14"/>
        <v>532424.34315459093</v>
      </c>
      <c r="M949" s="5">
        <f ca="1">fixedcost+Table1[[#This Row],[Number of People]]*costpervariablecost</f>
        <v>6685062.0889786044</v>
      </c>
    </row>
    <row r="950" spans="11:13" x14ac:dyDescent="0.3">
      <c r="K950" s="2">
        <v>946</v>
      </c>
      <c r="L950" s="8">
        <f t="shared" ca="1" si="14"/>
        <v>1003370.603045145</v>
      </c>
      <c r="M950" s="5">
        <f ca="1">fixedcost+Table1[[#This Row],[Number of People]]*costpervariablecost</f>
        <v>8234475.2840185277</v>
      </c>
    </row>
    <row r="951" spans="11:13" x14ac:dyDescent="0.3">
      <c r="K951" s="2">
        <v>947</v>
      </c>
      <c r="L951" s="8">
        <f t="shared" ca="1" si="14"/>
        <v>423216.49453111412</v>
      </c>
      <c r="M951" s="5">
        <f ca="1">fixedcost+Table1[[#This Row],[Number of People]]*costpervariablecost</f>
        <v>6325768.2670073658</v>
      </c>
    </row>
    <row r="952" spans="11:13" x14ac:dyDescent="0.3">
      <c r="K952" s="2">
        <v>948</v>
      </c>
      <c r="L952" s="8">
        <f t="shared" ca="1" si="14"/>
        <v>281863.80191219202</v>
      </c>
      <c r="M952" s="5">
        <f ca="1">fixedcost+Table1[[#This Row],[Number of People]]*costpervariablecost</f>
        <v>5860717.9082911117</v>
      </c>
    </row>
    <row r="953" spans="11:13" x14ac:dyDescent="0.3">
      <c r="K953" s="2">
        <v>949</v>
      </c>
      <c r="L953" s="8">
        <f t="shared" ca="1" si="14"/>
        <v>587884.46169005835</v>
      </c>
      <c r="M953" s="5">
        <f ca="1">fixedcost+Table1[[#This Row],[Number of People]]*costpervariablecost</f>
        <v>6867525.8789602919</v>
      </c>
    </row>
    <row r="954" spans="11:13" x14ac:dyDescent="0.3">
      <c r="K954" s="2">
        <v>950</v>
      </c>
      <c r="L954" s="8">
        <f t="shared" ca="1" si="14"/>
        <v>790645.87917140406</v>
      </c>
      <c r="M954" s="5">
        <f ca="1">fixedcost+Table1[[#This Row],[Number of People]]*costpervariablecost</f>
        <v>7534610.9424739201</v>
      </c>
    </row>
    <row r="955" spans="11:13" x14ac:dyDescent="0.3">
      <c r="K955" s="2">
        <v>951</v>
      </c>
      <c r="L955" s="8">
        <f t="shared" ca="1" si="14"/>
        <v>795729.45350471966</v>
      </c>
      <c r="M955" s="5">
        <f ca="1">fixedcost+Table1[[#This Row],[Number of People]]*costpervariablecost</f>
        <v>7551335.9020305276</v>
      </c>
    </row>
    <row r="956" spans="11:13" x14ac:dyDescent="0.3">
      <c r="K956" s="2">
        <v>952</v>
      </c>
      <c r="L956" s="8">
        <f t="shared" ca="1" si="14"/>
        <v>691471.84895801032</v>
      </c>
      <c r="M956" s="5">
        <f ca="1">fixedcost+Table1[[#This Row],[Number of People]]*costpervariablecost</f>
        <v>7208328.3830718538</v>
      </c>
    </row>
    <row r="957" spans="11:13" x14ac:dyDescent="0.3">
      <c r="K957" s="2">
        <v>953</v>
      </c>
      <c r="L957" s="8">
        <f t="shared" ca="1" si="14"/>
        <v>686330.89969499607</v>
      </c>
      <c r="M957" s="5">
        <f ca="1">fixedcost+Table1[[#This Row],[Number of People]]*costpervariablecost</f>
        <v>7191414.6599965375</v>
      </c>
    </row>
    <row r="958" spans="11:13" x14ac:dyDescent="0.3">
      <c r="K958" s="2">
        <v>954</v>
      </c>
      <c r="L958" s="8">
        <f t="shared" ca="1" si="14"/>
        <v>818978.52587236848</v>
      </c>
      <c r="M958" s="5">
        <f ca="1">fixedcost+Table1[[#This Row],[Number of People]]*costpervariablecost</f>
        <v>7627825.3501200918</v>
      </c>
    </row>
    <row r="959" spans="11:13" x14ac:dyDescent="0.3">
      <c r="K959" s="2">
        <v>955</v>
      </c>
      <c r="L959" s="8">
        <f t="shared" ca="1" si="14"/>
        <v>662882.25715754437</v>
      </c>
      <c r="M959" s="5">
        <f ca="1">fixedcost+Table1[[#This Row],[Number of People]]*costpervariablecost</f>
        <v>7114268.6260483209</v>
      </c>
    </row>
    <row r="960" spans="11:13" x14ac:dyDescent="0.3">
      <c r="K960" s="2">
        <v>956</v>
      </c>
      <c r="L960" s="8">
        <f t="shared" ca="1" si="14"/>
        <v>628442.70170882635</v>
      </c>
      <c r="M960" s="5">
        <f ca="1">fixedcost+Table1[[#This Row],[Number of People]]*costpervariablecost</f>
        <v>7000962.4886220386</v>
      </c>
    </row>
    <row r="961" spans="11:13" x14ac:dyDescent="0.3">
      <c r="K961" s="2">
        <v>957</v>
      </c>
      <c r="L961" s="8">
        <f t="shared" ca="1" si="14"/>
        <v>682492.52329727204</v>
      </c>
      <c r="M961" s="5">
        <f ca="1">fixedcost+Table1[[#This Row],[Number of People]]*costpervariablecost</f>
        <v>7178786.401648025</v>
      </c>
    </row>
    <row r="962" spans="11:13" x14ac:dyDescent="0.3">
      <c r="K962" s="2">
        <v>958</v>
      </c>
      <c r="L962" s="8">
        <f t="shared" ca="1" si="14"/>
        <v>492491.47851947747</v>
      </c>
      <c r="M962" s="5">
        <f ca="1">fixedcost+Table1[[#This Row],[Number of People]]*costpervariablecost</f>
        <v>6553682.9643290807</v>
      </c>
    </row>
    <row r="963" spans="11:13" x14ac:dyDescent="0.3">
      <c r="K963" s="2">
        <v>959</v>
      </c>
      <c r="L963" s="8">
        <f t="shared" ca="1" si="14"/>
        <v>351897.43326109153</v>
      </c>
      <c r="M963" s="5">
        <f ca="1">fixedcost+Table1[[#This Row],[Number of People]]*costpervariablecost</f>
        <v>6091128.5554289911</v>
      </c>
    </row>
    <row r="964" spans="11:13" x14ac:dyDescent="0.3">
      <c r="K964" s="2">
        <v>960</v>
      </c>
      <c r="L964" s="8">
        <f t="shared" ca="1" si="14"/>
        <v>386746.25594429218</v>
      </c>
      <c r="M964" s="5">
        <f ca="1">fixedcost+Table1[[#This Row],[Number of People]]*costpervariablecost</f>
        <v>6205781.1820567213</v>
      </c>
    </row>
    <row r="965" spans="11:13" x14ac:dyDescent="0.3">
      <c r="K965" s="2">
        <v>961</v>
      </c>
      <c r="L965" s="8">
        <f t="shared" ref="L965:L1028" ca="1" si="15">(_xlfn.NORM.INV(RAND(),numberofpeoplemean,numberofpeoplesd))</f>
        <v>625822.11916704034</v>
      </c>
      <c r="M965" s="5">
        <f ca="1">fixedcost+Table1[[#This Row],[Number of People]]*costpervariablecost</f>
        <v>6992340.7720595626</v>
      </c>
    </row>
    <row r="966" spans="11:13" x14ac:dyDescent="0.3">
      <c r="K966" s="2">
        <v>962</v>
      </c>
      <c r="L966" s="8">
        <f t="shared" ca="1" si="15"/>
        <v>809475.71884933976</v>
      </c>
      <c r="M966" s="5">
        <f ca="1">fixedcost+Table1[[#This Row],[Number of People]]*costpervariablecost</f>
        <v>7596561.1150143277</v>
      </c>
    </row>
    <row r="967" spans="11:13" x14ac:dyDescent="0.3">
      <c r="K967" s="2">
        <v>963</v>
      </c>
      <c r="L967" s="8">
        <f t="shared" ca="1" si="15"/>
        <v>663891.48735249753</v>
      </c>
      <c r="M967" s="5">
        <f ca="1">fixedcost+Table1[[#This Row],[Number of People]]*costpervariablecost</f>
        <v>7117588.9933897164</v>
      </c>
    </row>
    <row r="968" spans="11:13" x14ac:dyDescent="0.3">
      <c r="K968" s="2">
        <v>964</v>
      </c>
      <c r="L968" s="8">
        <f t="shared" ca="1" si="15"/>
        <v>587281.61848969269</v>
      </c>
      <c r="M968" s="5">
        <f ca="1">fixedcost+Table1[[#This Row],[Number of People]]*costpervariablecost</f>
        <v>6865542.5248310892</v>
      </c>
    </row>
    <row r="969" spans="11:13" x14ac:dyDescent="0.3">
      <c r="K969" s="2">
        <v>965</v>
      </c>
      <c r="L969" s="8">
        <f t="shared" ca="1" si="15"/>
        <v>473195.97284113325</v>
      </c>
      <c r="M969" s="5">
        <f ca="1">fixedcost+Table1[[#This Row],[Number of People]]*costpervariablecost</f>
        <v>6490200.7506473288</v>
      </c>
    </row>
    <row r="970" spans="11:13" x14ac:dyDescent="0.3">
      <c r="K970" s="2">
        <v>966</v>
      </c>
      <c r="L970" s="8">
        <f t="shared" ca="1" si="15"/>
        <v>710728.53587518795</v>
      </c>
      <c r="M970" s="5">
        <f ca="1">fixedcost+Table1[[#This Row],[Number of People]]*costpervariablecost</f>
        <v>7271682.8830293678</v>
      </c>
    </row>
    <row r="971" spans="11:13" x14ac:dyDescent="0.3">
      <c r="K971" s="2">
        <v>967</v>
      </c>
      <c r="L971" s="8">
        <f t="shared" ca="1" si="15"/>
        <v>579924.86132804106</v>
      </c>
      <c r="M971" s="5">
        <f ca="1">fixedcost+Table1[[#This Row],[Number of People]]*costpervariablecost</f>
        <v>6841338.7937692553</v>
      </c>
    </row>
    <row r="972" spans="11:13" x14ac:dyDescent="0.3">
      <c r="K972" s="2">
        <v>968</v>
      </c>
      <c r="L972" s="8">
        <f t="shared" ca="1" si="15"/>
        <v>628646.96581862855</v>
      </c>
      <c r="M972" s="5">
        <f ca="1">fixedcost+Table1[[#This Row],[Number of People]]*costpervariablecost</f>
        <v>7001634.5175432879</v>
      </c>
    </row>
    <row r="973" spans="11:13" x14ac:dyDescent="0.3">
      <c r="K973" s="2">
        <v>969</v>
      </c>
      <c r="L973" s="8">
        <f t="shared" ca="1" si="15"/>
        <v>661704.57656197948</v>
      </c>
      <c r="M973" s="5">
        <f ca="1">fixedcost+Table1[[#This Row],[Number of People]]*costpervariablecost</f>
        <v>7110394.0568889119</v>
      </c>
    </row>
    <row r="974" spans="11:13" x14ac:dyDescent="0.3">
      <c r="K974" s="2">
        <v>970</v>
      </c>
      <c r="L974" s="8">
        <f t="shared" ca="1" si="15"/>
        <v>722693.0965602363</v>
      </c>
      <c r="M974" s="5">
        <f ca="1">fixedcost+Table1[[#This Row],[Number of People]]*costpervariablecost</f>
        <v>7311046.2876831777</v>
      </c>
    </row>
    <row r="975" spans="11:13" x14ac:dyDescent="0.3">
      <c r="K975" s="2">
        <v>971</v>
      </c>
      <c r="L975" s="8">
        <f t="shared" ca="1" si="15"/>
        <v>418883.3185515462</v>
      </c>
      <c r="M975" s="5">
        <f ca="1">fixedcost+Table1[[#This Row],[Number of People]]*costpervariablecost</f>
        <v>6311512.1180345872</v>
      </c>
    </row>
    <row r="976" spans="11:13" x14ac:dyDescent="0.3">
      <c r="K976" s="2">
        <v>972</v>
      </c>
      <c r="L976" s="8">
        <f t="shared" ca="1" si="15"/>
        <v>502364.1449852878</v>
      </c>
      <c r="M976" s="5">
        <f ca="1">fixedcost+Table1[[#This Row],[Number of People]]*costpervariablecost</f>
        <v>6586164.0370015968</v>
      </c>
    </row>
    <row r="977" spans="11:13" x14ac:dyDescent="0.3">
      <c r="K977" s="2">
        <v>973</v>
      </c>
      <c r="L977" s="8">
        <f t="shared" ca="1" si="15"/>
        <v>740385.14169294806</v>
      </c>
      <c r="M977" s="5">
        <f ca="1">fixedcost+Table1[[#This Row],[Number of People]]*costpervariablecost</f>
        <v>7369253.1161697991</v>
      </c>
    </row>
    <row r="978" spans="11:13" x14ac:dyDescent="0.3">
      <c r="K978" s="2">
        <v>974</v>
      </c>
      <c r="L978" s="8">
        <f t="shared" ca="1" si="15"/>
        <v>637259.25962169771</v>
      </c>
      <c r="M978" s="5">
        <f ca="1">fixedcost+Table1[[#This Row],[Number of People]]*costpervariablecost</f>
        <v>7029968.9641553853</v>
      </c>
    </row>
    <row r="979" spans="11:13" x14ac:dyDescent="0.3">
      <c r="K979" s="2">
        <v>975</v>
      </c>
      <c r="L979" s="8">
        <f t="shared" ca="1" si="15"/>
        <v>727343.69422173069</v>
      </c>
      <c r="M979" s="5">
        <f ca="1">fixedcost+Table1[[#This Row],[Number of People]]*costpervariablecost</f>
        <v>7326346.7539894935</v>
      </c>
    </row>
    <row r="980" spans="11:13" x14ac:dyDescent="0.3">
      <c r="K980" s="2">
        <v>976</v>
      </c>
      <c r="L980" s="8">
        <f t="shared" ca="1" si="15"/>
        <v>804903.61676538875</v>
      </c>
      <c r="M980" s="5">
        <f ca="1">fixedcost+Table1[[#This Row],[Number of People]]*costpervariablecost</f>
        <v>7581518.8991581295</v>
      </c>
    </row>
    <row r="981" spans="11:13" x14ac:dyDescent="0.3">
      <c r="K981" s="2">
        <v>977</v>
      </c>
      <c r="L981" s="8">
        <f t="shared" ca="1" si="15"/>
        <v>771643.1874009259</v>
      </c>
      <c r="M981" s="5">
        <f ca="1">fixedcost+Table1[[#This Row],[Number of People]]*costpervariablecost</f>
        <v>7472092.0865490464</v>
      </c>
    </row>
    <row r="982" spans="11:13" x14ac:dyDescent="0.3">
      <c r="K982" s="2">
        <v>978</v>
      </c>
      <c r="L982" s="8">
        <f t="shared" ca="1" si="15"/>
        <v>736619.72345527355</v>
      </c>
      <c r="M982" s="5">
        <f ca="1">fixedcost+Table1[[#This Row],[Number of People]]*costpervariablecost</f>
        <v>7356864.8901678501</v>
      </c>
    </row>
    <row r="983" spans="11:13" x14ac:dyDescent="0.3">
      <c r="K983" s="2">
        <v>979</v>
      </c>
      <c r="L983" s="8">
        <f t="shared" ca="1" si="15"/>
        <v>488522.19125273172</v>
      </c>
      <c r="M983" s="5">
        <f ca="1">fixedcost+Table1[[#This Row],[Number of People]]*costpervariablecost</f>
        <v>6540624.0092214877</v>
      </c>
    </row>
    <row r="984" spans="11:13" x14ac:dyDescent="0.3">
      <c r="K984" s="2">
        <v>980</v>
      </c>
      <c r="L984" s="8">
        <f t="shared" ca="1" si="15"/>
        <v>223326.70344034274</v>
      </c>
      <c r="M984" s="5">
        <f ca="1">fixedcost+Table1[[#This Row],[Number of People]]*costpervariablecost</f>
        <v>5668130.8543187277</v>
      </c>
    </row>
    <row r="985" spans="11:13" x14ac:dyDescent="0.3">
      <c r="K985" s="2">
        <v>981</v>
      </c>
      <c r="L985" s="8">
        <f t="shared" ca="1" si="15"/>
        <v>275595.7695350307</v>
      </c>
      <c r="M985" s="5">
        <f ca="1">fixedcost+Table1[[#This Row],[Number of People]]*costpervariablecost</f>
        <v>5840096.0817702506</v>
      </c>
    </row>
    <row r="986" spans="11:13" x14ac:dyDescent="0.3">
      <c r="K986" s="2">
        <v>982</v>
      </c>
      <c r="L986" s="8">
        <f t="shared" ca="1" si="15"/>
        <v>701569.82859323127</v>
      </c>
      <c r="M986" s="5">
        <f ca="1">fixedcost+Table1[[#This Row],[Number of People]]*costpervariablecost</f>
        <v>7241550.736071731</v>
      </c>
    </row>
    <row r="987" spans="11:13" x14ac:dyDescent="0.3">
      <c r="K987" s="2">
        <v>983</v>
      </c>
      <c r="L987" s="8">
        <f t="shared" ca="1" si="15"/>
        <v>869935.85381460912</v>
      </c>
      <c r="M987" s="5">
        <f ca="1">fixedcost+Table1[[#This Row],[Number of People]]*costpervariablecost</f>
        <v>7795474.959050064</v>
      </c>
    </row>
    <row r="988" spans="11:13" x14ac:dyDescent="0.3">
      <c r="K988" s="2">
        <v>984</v>
      </c>
      <c r="L988" s="8">
        <f t="shared" ca="1" si="15"/>
        <v>826116.12223758223</v>
      </c>
      <c r="M988" s="5">
        <f ca="1">fixedcost+Table1[[#This Row],[Number of People]]*costpervariablecost</f>
        <v>7651308.0421616454</v>
      </c>
    </row>
    <row r="989" spans="11:13" x14ac:dyDescent="0.3">
      <c r="K989" s="2">
        <v>985</v>
      </c>
      <c r="L989" s="8">
        <f t="shared" ca="1" si="15"/>
        <v>454157.75925518968</v>
      </c>
      <c r="M989" s="5">
        <f ca="1">fixedcost+Table1[[#This Row],[Number of People]]*costpervariablecost</f>
        <v>6427565.0279495744</v>
      </c>
    </row>
    <row r="990" spans="11:13" x14ac:dyDescent="0.3">
      <c r="K990" s="2">
        <v>986</v>
      </c>
      <c r="L990" s="8">
        <f t="shared" ca="1" si="15"/>
        <v>441795.56147326413</v>
      </c>
      <c r="M990" s="5">
        <f ca="1">fixedcost+Table1[[#This Row],[Number of People]]*costpervariablecost</f>
        <v>6386893.3972470388</v>
      </c>
    </row>
    <row r="991" spans="11:13" x14ac:dyDescent="0.3">
      <c r="K991" s="2">
        <v>987</v>
      </c>
      <c r="L991" s="8">
        <f t="shared" ca="1" si="15"/>
        <v>661239.27589700103</v>
      </c>
      <c r="M991" s="5">
        <f ca="1">fixedcost+Table1[[#This Row],[Number of People]]*costpervariablecost</f>
        <v>7108863.2177011333</v>
      </c>
    </row>
    <row r="992" spans="11:13" x14ac:dyDescent="0.3">
      <c r="K992" s="2">
        <v>988</v>
      </c>
      <c r="L992" s="8">
        <f t="shared" ca="1" si="15"/>
        <v>897283.81708457042</v>
      </c>
      <c r="M992" s="5">
        <f ca="1">fixedcost+Table1[[#This Row],[Number of People]]*costpervariablecost</f>
        <v>7885449.7582082367</v>
      </c>
    </row>
    <row r="993" spans="11:13" x14ac:dyDescent="0.3">
      <c r="K993" s="2">
        <v>989</v>
      </c>
      <c r="L993" s="8">
        <f t="shared" ca="1" si="15"/>
        <v>637730.89530403481</v>
      </c>
      <c r="M993" s="5">
        <f ca="1">fixedcost+Table1[[#This Row],[Number of People]]*costpervariablecost</f>
        <v>7031520.6455502752</v>
      </c>
    </row>
    <row r="994" spans="11:13" x14ac:dyDescent="0.3">
      <c r="K994" s="2">
        <v>990</v>
      </c>
      <c r="L994" s="8">
        <f t="shared" ca="1" si="15"/>
        <v>752569.79042257671</v>
      </c>
      <c r="M994" s="5">
        <f ca="1">fixedcost+Table1[[#This Row],[Number of People]]*costpervariablecost</f>
        <v>7409340.6104902774</v>
      </c>
    </row>
    <row r="995" spans="11:13" x14ac:dyDescent="0.3">
      <c r="K995" s="2">
        <v>991</v>
      </c>
      <c r="L995" s="8">
        <f t="shared" ca="1" si="15"/>
        <v>780093.64570650982</v>
      </c>
      <c r="M995" s="5">
        <f ca="1">fixedcost+Table1[[#This Row],[Number of People]]*costpervariablecost</f>
        <v>7499894.0943744173</v>
      </c>
    </row>
    <row r="996" spans="11:13" x14ac:dyDescent="0.3">
      <c r="K996" s="2">
        <v>992</v>
      </c>
      <c r="L996" s="8">
        <f t="shared" ca="1" si="15"/>
        <v>519258.98812179489</v>
      </c>
      <c r="M996" s="5">
        <f ca="1">fixedcost+Table1[[#This Row],[Number of People]]*costpervariablecost</f>
        <v>6641748.0709207049</v>
      </c>
    </row>
    <row r="997" spans="11:13" x14ac:dyDescent="0.3">
      <c r="K997" s="2">
        <v>993</v>
      </c>
      <c r="L997" s="8">
        <f t="shared" ca="1" si="15"/>
        <v>788820.22094870789</v>
      </c>
      <c r="M997" s="5">
        <f ca="1">fixedcost+Table1[[#This Row],[Number of People]]*costpervariablecost</f>
        <v>7528604.526921249</v>
      </c>
    </row>
    <row r="998" spans="11:13" x14ac:dyDescent="0.3">
      <c r="K998" s="2">
        <v>994</v>
      </c>
      <c r="L998" s="8">
        <f t="shared" ca="1" si="15"/>
        <v>411407.36384251213</v>
      </c>
      <c r="M998" s="5">
        <f ca="1">fixedcost+Table1[[#This Row],[Number of People]]*costpervariablecost</f>
        <v>6286916.2270418648</v>
      </c>
    </row>
    <row r="999" spans="11:13" x14ac:dyDescent="0.3">
      <c r="K999" s="2">
        <v>995</v>
      </c>
      <c r="L999" s="8">
        <f t="shared" ca="1" si="15"/>
        <v>604496.71143043297</v>
      </c>
      <c r="M999" s="5">
        <f ca="1">fixedcost+Table1[[#This Row],[Number of People]]*costpervariablecost</f>
        <v>6922180.1806061249</v>
      </c>
    </row>
    <row r="1000" spans="11:13" x14ac:dyDescent="0.3">
      <c r="K1000" s="2">
        <v>996</v>
      </c>
      <c r="L1000" s="8">
        <f t="shared" ca="1" si="15"/>
        <v>868165.56527444732</v>
      </c>
      <c r="M1000" s="5">
        <f ca="1">fixedcost+Table1[[#This Row],[Number of People]]*costpervariablecost</f>
        <v>7789650.7097529322</v>
      </c>
    </row>
    <row r="1001" spans="11:13" x14ac:dyDescent="0.3">
      <c r="K1001" s="2">
        <v>997</v>
      </c>
      <c r="L1001" s="8">
        <f t="shared" ca="1" si="15"/>
        <v>527146.72626649134</v>
      </c>
      <c r="M1001" s="5">
        <f ca="1">fixedcost+Table1[[#This Row],[Number of People]]*costpervariablecost</f>
        <v>6667698.729416756</v>
      </c>
    </row>
    <row r="1002" spans="11:13" x14ac:dyDescent="0.3">
      <c r="K1002" s="2">
        <v>998</v>
      </c>
      <c r="L1002" s="8">
        <f t="shared" ca="1" si="15"/>
        <v>574245.62635633326</v>
      </c>
      <c r="M1002" s="5">
        <f ca="1">fixedcost+Table1[[#This Row],[Number of People]]*costpervariablecost</f>
        <v>6822654.1107123364</v>
      </c>
    </row>
    <row r="1003" spans="11:13" x14ac:dyDescent="0.3">
      <c r="K1003" s="2">
        <v>999</v>
      </c>
      <c r="L1003" s="8">
        <f t="shared" ca="1" si="15"/>
        <v>662433.73205902486</v>
      </c>
      <c r="M1003" s="5">
        <f ca="1">fixedcost+Table1[[#This Row],[Number of People]]*costpervariablecost</f>
        <v>7112792.9784741923</v>
      </c>
    </row>
    <row r="1004" spans="11:13" x14ac:dyDescent="0.3">
      <c r="K1004" s="2">
        <v>1000</v>
      </c>
      <c r="L1004" s="8">
        <f t="shared" ca="1" si="15"/>
        <v>207955.50724813464</v>
      </c>
      <c r="M1004" s="5">
        <f ca="1">fixedcost+Table1[[#This Row],[Number of People]]*costpervariablecost</f>
        <v>5617559.6188463634</v>
      </c>
    </row>
    <row r="1005" spans="11:13" x14ac:dyDescent="0.3">
      <c r="K1005" s="2">
        <v>1001</v>
      </c>
      <c r="L1005" s="8">
        <f t="shared" ca="1" si="15"/>
        <v>394929.17560999712</v>
      </c>
      <c r="M1005" s="5">
        <f ca="1">fixedcost+Table1[[#This Row],[Number of People]]*costpervariablecost</f>
        <v>6232702.9877568902</v>
      </c>
    </row>
    <row r="1006" spans="11:13" x14ac:dyDescent="0.3">
      <c r="K1006" s="2">
        <v>1002</v>
      </c>
      <c r="L1006" s="8">
        <f t="shared" ca="1" si="15"/>
        <v>617969.46466628707</v>
      </c>
      <c r="M1006" s="5">
        <f ca="1">fixedcost+Table1[[#This Row],[Number of People]]*costpervariablecost</f>
        <v>6966505.5387520846</v>
      </c>
    </row>
    <row r="1007" spans="11:13" x14ac:dyDescent="0.3">
      <c r="K1007" s="2">
        <v>1003</v>
      </c>
      <c r="L1007" s="8">
        <f t="shared" ca="1" si="15"/>
        <v>429151.02669992036</v>
      </c>
      <c r="M1007" s="5">
        <f ca="1">fixedcost+Table1[[#This Row],[Number of People]]*costpervariablecost</f>
        <v>6345292.8778427383</v>
      </c>
    </row>
    <row r="1008" spans="11:13" x14ac:dyDescent="0.3">
      <c r="K1008" s="2">
        <v>1004</v>
      </c>
      <c r="L1008" s="8">
        <f t="shared" ca="1" si="15"/>
        <v>948971.8885670465</v>
      </c>
      <c r="M1008" s="5">
        <f ca="1">fixedcost+Table1[[#This Row],[Number of People]]*costpervariablecost</f>
        <v>8055503.5133855827</v>
      </c>
    </row>
    <row r="1009" spans="11:13" x14ac:dyDescent="0.3">
      <c r="K1009" s="2">
        <v>1005</v>
      </c>
      <c r="L1009" s="8">
        <f t="shared" ca="1" si="15"/>
        <v>644298.96070710546</v>
      </c>
      <c r="M1009" s="5">
        <f ca="1">fixedcost+Table1[[#This Row],[Number of People]]*costpervariablecost</f>
        <v>7053129.5807263777</v>
      </c>
    </row>
    <row r="1010" spans="11:13" x14ac:dyDescent="0.3">
      <c r="K1010" s="2">
        <v>1006</v>
      </c>
      <c r="L1010" s="8">
        <f t="shared" ca="1" si="15"/>
        <v>554539.15680858772</v>
      </c>
      <c r="M1010" s="5">
        <f ca="1">fixedcost+Table1[[#This Row],[Number of People]]*costpervariablecost</f>
        <v>6757819.8259002538</v>
      </c>
    </row>
    <row r="1011" spans="11:13" x14ac:dyDescent="0.3">
      <c r="K1011" s="2">
        <v>1007</v>
      </c>
      <c r="L1011" s="8">
        <f t="shared" ca="1" si="15"/>
        <v>347420.72909692075</v>
      </c>
      <c r="M1011" s="5">
        <f ca="1">fixedcost+Table1[[#This Row],[Number of People]]*costpervariablecost</f>
        <v>6076400.1987288687</v>
      </c>
    </row>
    <row r="1012" spans="11:13" x14ac:dyDescent="0.3">
      <c r="K1012" s="2">
        <v>1008</v>
      </c>
      <c r="L1012" s="8">
        <f t="shared" ca="1" si="15"/>
        <v>527777.95177688124</v>
      </c>
      <c r="M1012" s="5">
        <f ca="1">fixedcost+Table1[[#This Row],[Number of People]]*costpervariablecost</f>
        <v>6669775.461345939</v>
      </c>
    </row>
    <row r="1013" spans="11:13" x14ac:dyDescent="0.3">
      <c r="K1013" s="2">
        <v>1009</v>
      </c>
      <c r="L1013" s="8">
        <f t="shared" ca="1" si="15"/>
        <v>630211.33162826695</v>
      </c>
      <c r="M1013" s="5">
        <f ca="1">fixedcost+Table1[[#This Row],[Number of People]]*costpervariablecost</f>
        <v>7006781.2810569983</v>
      </c>
    </row>
    <row r="1014" spans="11:13" x14ac:dyDescent="0.3">
      <c r="K1014" s="2">
        <v>1010</v>
      </c>
      <c r="L1014" s="8">
        <f t="shared" ca="1" si="15"/>
        <v>566847.5806031659</v>
      </c>
      <c r="M1014" s="5">
        <f ca="1">fixedcost+Table1[[#This Row],[Number of People]]*costpervariablecost</f>
        <v>6798314.5401844159</v>
      </c>
    </row>
    <row r="1015" spans="11:13" x14ac:dyDescent="0.3">
      <c r="K1015" s="2">
        <v>1011</v>
      </c>
      <c r="L1015" s="8">
        <f t="shared" ca="1" si="15"/>
        <v>480034.33743010915</v>
      </c>
      <c r="M1015" s="5">
        <f ca="1">fixedcost+Table1[[#This Row],[Number of People]]*costpervariablecost</f>
        <v>6512698.9701450588</v>
      </c>
    </row>
    <row r="1016" spans="11:13" x14ac:dyDescent="0.3">
      <c r="K1016" s="2">
        <v>1012</v>
      </c>
      <c r="L1016" s="8">
        <f t="shared" ca="1" si="15"/>
        <v>636477.52110400307</v>
      </c>
      <c r="M1016" s="5">
        <f ca="1">fixedcost+Table1[[#This Row],[Number of People]]*costpervariablecost</f>
        <v>7027397.0444321707</v>
      </c>
    </row>
    <row r="1017" spans="11:13" x14ac:dyDescent="0.3">
      <c r="K1017" s="2">
        <v>1013</v>
      </c>
      <c r="L1017" s="8">
        <f t="shared" ca="1" si="15"/>
        <v>598256.47602857638</v>
      </c>
      <c r="M1017" s="5">
        <f ca="1">fixedcost+Table1[[#This Row],[Number of People]]*costpervariablecost</f>
        <v>6901649.8061340163</v>
      </c>
    </row>
    <row r="1018" spans="11:13" x14ac:dyDescent="0.3">
      <c r="K1018" s="2">
        <v>1014</v>
      </c>
      <c r="L1018" s="8">
        <f t="shared" ca="1" si="15"/>
        <v>609529.06113172055</v>
      </c>
      <c r="M1018" s="5">
        <f ca="1">fixedcost+Table1[[#This Row],[Number of People]]*costpervariablecost</f>
        <v>6938736.6111233607</v>
      </c>
    </row>
    <row r="1019" spans="11:13" x14ac:dyDescent="0.3">
      <c r="K1019" s="2">
        <v>1015</v>
      </c>
      <c r="L1019" s="8">
        <f t="shared" ca="1" si="15"/>
        <v>599153.11668559955</v>
      </c>
      <c r="M1019" s="5">
        <f ca="1">fixedcost+Table1[[#This Row],[Number of People]]*costpervariablecost</f>
        <v>6904599.7538956227</v>
      </c>
    </row>
    <row r="1020" spans="11:13" x14ac:dyDescent="0.3">
      <c r="K1020" s="2">
        <v>1016</v>
      </c>
      <c r="L1020" s="8">
        <f t="shared" ca="1" si="15"/>
        <v>679349.52162336896</v>
      </c>
      <c r="M1020" s="5">
        <f ca="1">fixedcost+Table1[[#This Row],[Number of People]]*costpervariablecost</f>
        <v>7168445.9261408839</v>
      </c>
    </row>
    <row r="1021" spans="11:13" x14ac:dyDescent="0.3">
      <c r="K1021" s="2">
        <v>1017</v>
      </c>
      <c r="L1021" s="8">
        <f t="shared" ca="1" si="15"/>
        <v>404484.23975430732</v>
      </c>
      <c r="M1021" s="5">
        <f ca="1">fixedcost+Table1[[#This Row],[Number of People]]*costpervariablecost</f>
        <v>6264139.1487916708</v>
      </c>
    </row>
    <row r="1022" spans="11:13" x14ac:dyDescent="0.3">
      <c r="K1022" s="2">
        <v>1018</v>
      </c>
      <c r="L1022" s="8">
        <f t="shared" ca="1" si="15"/>
        <v>354171.7502659508</v>
      </c>
      <c r="M1022" s="5">
        <f ca="1">fixedcost+Table1[[#This Row],[Number of People]]*costpervariablecost</f>
        <v>6098611.0583749786</v>
      </c>
    </row>
    <row r="1023" spans="11:13" x14ac:dyDescent="0.3">
      <c r="K1023" s="2">
        <v>1019</v>
      </c>
      <c r="L1023" s="8">
        <f t="shared" ca="1" si="15"/>
        <v>542803.38735904056</v>
      </c>
      <c r="M1023" s="5">
        <f ca="1">fixedcost+Table1[[#This Row],[Number of People]]*costpervariablecost</f>
        <v>6719209.1444112435</v>
      </c>
    </row>
    <row r="1024" spans="11:13" x14ac:dyDescent="0.3">
      <c r="K1024" s="2">
        <v>1020</v>
      </c>
      <c r="L1024" s="8">
        <f t="shared" ca="1" si="15"/>
        <v>521339.30614236277</v>
      </c>
      <c r="M1024" s="5">
        <f ca="1">fixedcost+Table1[[#This Row],[Number of People]]*costpervariablecost</f>
        <v>6648592.3172083739</v>
      </c>
    </row>
    <row r="1025" spans="11:13" x14ac:dyDescent="0.3">
      <c r="K1025" s="2">
        <v>1021</v>
      </c>
      <c r="L1025" s="8">
        <f t="shared" ca="1" si="15"/>
        <v>656610.05646171549</v>
      </c>
      <c r="M1025" s="5">
        <f ca="1">fixedcost+Table1[[#This Row],[Number of People]]*costpervariablecost</f>
        <v>7093633.0857590437</v>
      </c>
    </row>
    <row r="1026" spans="11:13" x14ac:dyDescent="0.3">
      <c r="K1026" s="2">
        <v>1022</v>
      </c>
      <c r="L1026" s="8">
        <f t="shared" ca="1" si="15"/>
        <v>224137.66828108398</v>
      </c>
      <c r="M1026" s="5">
        <f ca="1">fixedcost+Table1[[#This Row],[Number of People]]*costpervariablecost</f>
        <v>5670798.9286447661</v>
      </c>
    </row>
    <row r="1027" spans="11:13" x14ac:dyDescent="0.3">
      <c r="K1027" s="2">
        <v>1023</v>
      </c>
      <c r="L1027" s="8">
        <f t="shared" ca="1" si="15"/>
        <v>513473.24985402403</v>
      </c>
      <c r="M1027" s="5">
        <f ca="1">fixedcost+Table1[[#This Row],[Number of People]]*costpervariablecost</f>
        <v>6622712.992019739</v>
      </c>
    </row>
    <row r="1028" spans="11:13" x14ac:dyDescent="0.3">
      <c r="K1028" s="2">
        <v>1024</v>
      </c>
      <c r="L1028" s="8">
        <f t="shared" ca="1" si="15"/>
        <v>265707.42159860616</v>
      </c>
      <c r="M1028" s="5">
        <f ca="1">fixedcost+Table1[[#This Row],[Number of People]]*costpervariablecost</f>
        <v>5807563.4170594141</v>
      </c>
    </row>
    <row r="1029" spans="11:13" x14ac:dyDescent="0.3">
      <c r="K1029" s="2">
        <v>1025</v>
      </c>
      <c r="L1029" s="8">
        <f t="shared" ref="L1029:L1092" ca="1" si="16">(_xlfn.NORM.INV(RAND(),numberofpeoplemean,numberofpeoplesd))</f>
        <v>945363.99291462242</v>
      </c>
      <c r="M1029" s="5">
        <f ca="1">fixedcost+Table1[[#This Row],[Number of People]]*costpervariablecost</f>
        <v>8043633.5366891082</v>
      </c>
    </row>
    <row r="1030" spans="11:13" x14ac:dyDescent="0.3">
      <c r="K1030" s="2">
        <v>1026</v>
      </c>
      <c r="L1030" s="8">
        <f t="shared" ca="1" si="16"/>
        <v>947156.81207517267</v>
      </c>
      <c r="M1030" s="5">
        <f ca="1">fixedcost+Table1[[#This Row],[Number of People]]*costpervariablecost</f>
        <v>8049531.9117273185</v>
      </c>
    </row>
    <row r="1031" spans="11:13" x14ac:dyDescent="0.3">
      <c r="K1031" s="2">
        <v>1027</v>
      </c>
      <c r="L1031" s="8">
        <f t="shared" ca="1" si="16"/>
        <v>590115.43212962942</v>
      </c>
      <c r="M1031" s="5">
        <f ca="1">fixedcost+Table1[[#This Row],[Number of People]]*costpervariablecost</f>
        <v>6874865.7717064805</v>
      </c>
    </row>
    <row r="1032" spans="11:13" x14ac:dyDescent="0.3">
      <c r="K1032" s="2">
        <v>1028</v>
      </c>
      <c r="L1032" s="8">
        <f t="shared" ca="1" si="16"/>
        <v>751737.8182184929</v>
      </c>
      <c r="M1032" s="5">
        <f ca="1">fixedcost+Table1[[#This Row],[Number of People]]*costpervariablecost</f>
        <v>7406603.4219388422</v>
      </c>
    </row>
    <row r="1033" spans="11:13" x14ac:dyDescent="0.3">
      <c r="K1033" s="2">
        <v>1029</v>
      </c>
      <c r="L1033" s="8">
        <f t="shared" ca="1" si="16"/>
        <v>312126.79422104912</v>
      </c>
      <c r="M1033" s="5">
        <f ca="1">fixedcost+Table1[[#This Row],[Number of People]]*costpervariablecost</f>
        <v>5960283.152987252</v>
      </c>
    </row>
    <row r="1034" spans="11:13" x14ac:dyDescent="0.3">
      <c r="K1034" s="2">
        <v>1030</v>
      </c>
      <c r="L1034" s="8">
        <f t="shared" ca="1" si="16"/>
        <v>941173.37976986554</v>
      </c>
      <c r="M1034" s="5">
        <f ca="1">fixedcost+Table1[[#This Row],[Number of People]]*costpervariablecost</f>
        <v>8029846.4194428576</v>
      </c>
    </row>
    <row r="1035" spans="11:13" x14ac:dyDescent="0.3">
      <c r="K1035" s="2">
        <v>1031</v>
      </c>
      <c r="L1035" s="8">
        <f t="shared" ca="1" si="16"/>
        <v>463885.97394152079</v>
      </c>
      <c r="M1035" s="5">
        <f ca="1">fixedcost+Table1[[#This Row],[Number of People]]*costpervariablecost</f>
        <v>6459570.8542676037</v>
      </c>
    </row>
    <row r="1036" spans="11:13" x14ac:dyDescent="0.3">
      <c r="K1036" s="2">
        <v>1032</v>
      </c>
      <c r="L1036" s="8">
        <f t="shared" ca="1" si="16"/>
        <v>449680.68108643102</v>
      </c>
      <c r="M1036" s="5">
        <f ca="1">fixedcost+Table1[[#This Row],[Number of People]]*costpervariablecost</f>
        <v>6412835.4407743579</v>
      </c>
    </row>
    <row r="1037" spans="11:13" x14ac:dyDescent="0.3">
      <c r="K1037" s="2">
        <v>1033</v>
      </c>
      <c r="L1037" s="8">
        <f t="shared" ca="1" si="16"/>
        <v>462293.17981156346</v>
      </c>
      <c r="M1037" s="5">
        <f ca="1">fixedcost+Table1[[#This Row],[Number of People]]*costpervariablecost</f>
        <v>6454330.5615800433</v>
      </c>
    </row>
    <row r="1038" spans="11:13" x14ac:dyDescent="0.3">
      <c r="K1038" s="2">
        <v>1034</v>
      </c>
      <c r="L1038" s="8">
        <f t="shared" ca="1" si="16"/>
        <v>766485.33936044073</v>
      </c>
      <c r="M1038" s="5">
        <f ca="1">fixedcost+Table1[[#This Row],[Number of People]]*costpervariablecost</f>
        <v>7455122.7664958499</v>
      </c>
    </row>
    <row r="1039" spans="11:13" x14ac:dyDescent="0.3">
      <c r="K1039" s="2">
        <v>1035</v>
      </c>
      <c r="L1039" s="8">
        <f t="shared" ca="1" si="16"/>
        <v>631386.71817632113</v>
      </c>
      <c r="M1039" s="5">
        <f ca="1">fixedcost+Table1[[#This Row],[Number of People]]*costpervariablecost</f>
        <v>7010648.3028000966</v>
      </c>
    </row>
    <row r="1040" spans="11:13" x14ac:dyDescent="0.3">
      <c r="K1040" s="2">
        <v>1036</v>
      </c>
      <c r="L1040" s="8">
        <f t="shared" ca="1" si="16"/>
        <v>975937.01006962743</v>
      </c>
      <c r="M1040" s="5">
        <f ca="1">fixedcost+Table1[[#This Row],[Number of People]]*costpervariablecost</f>
        <v>8144218.7631290741</v>
      </c>
    </row>
    <row r="1041" spans="11:13" x14ac:dyDescent="0.3">
      <c r="K1041" s="2">
        <v>1037</v>
      </c>
      <c r="L1041" s="8">
        <f t="shared" ca="1" si="16"/>
        <v>471998.03346427588</v>
      </c>
      <c r="M1041" s="5">
        <f ca="1">fixedcost+Table1[[#This Row],[Number of People]]*costpervariablecost</f>
        <v>6486259.5300974678</v>
      </c>
    </row>
    <row r="1042" spans="11:13" x14ac:dyDescent="0.3">
      <c r="K1042" s="2">
        <v>1038</v>
      </c>
      <c r="L1042" s="8">
        <f t="shared" ca="1" si="16"/>
        <v>543253.97368148214</v>
      </c>
      <c r="M1042" s="5">
        <f ca="1">fixedcost+Table1[[#This Row],[Number of People]]*costpervariablecost</f>
        <v>6720691.5734120766</v>
      </c>
    </row>
    <row r="1043" spans="11:13" x14ac:dyDescent="0.3">
      <c r="K1043" s="2">
        <v>1039</v>
      </c>
      <c r="L1043" s="8">
        <f t="shared" ca="1" si="16"/>
        <v>417570.8753302237</v>
      </c>
      <c r="M1043" s="5">
        <f ca="1">fixedcost+Table1[[#This Row],[Number of People]]*costpervariablecost</f>
        <v>6307194.1798364362</v>
      </c>
    </row>
    <row r="1044" spans="11:13" x14ac:dyDescent="0.3">
      <c r="K1044" s="2">
        <v>1040</v>
      </c>
      <c r="L1044" s="8">
        <f t="shared" ca="1" si="16"/>
        <v>657641.98753152427</v>
      </c>
      <c r="M1044" s="5">
        <f ca="1">fixedcost+Table1[[#This Row],[Number of People]]*costpervariablecost</f>
        <v>7097028.1389787151</v>
      </c>
    </row>
    <row r="1045" spans="11:13" x14ac:dyDescent="0.3">
      <c r="K1045" s="2">
        <v>1041</v>
      </c>
      <c r="L1045" s="8">
        <f t="shared" ca="1" si="16"/>
        <v>377771.83019178803</v>
      </c>
      <c r="M1045" s="5">
        <f ca="1">fixedcost+Table1[[#This Row],[Number of People]]*costpervariablecost</f>
        <v>6176255.3213309832</v>
      </c>
    </row>
    <row r="1046" spans="11:13" x14ac:dyDescent="0.3">
      <c r="K1046" s="2">
        <v>1042</v>
      </c>
      <c r="L1046" s="8">
        <f t="shared" ca="1" si="16"/>
        <v>636608.32853192103</v>
      </c>
      <c r="M1046" s="5">
        <f ca="1">fixedcost+Table1[[#This Row],[Number of People]]*costpervariablecost</f>
        <v>7027827.4008700205</v>
      </c>
    </row>
    <row r="1047" spans="11:13" x14ac:dyDescent="0.3">
      <c r="K1047" s="2">
        <v>1043</v>
      </c>
      <c r="L1047" s="8">
        <f t="shared" ca="1" si="16"/>
        <v>883849.40077591175</v>
      </c>
      <c r="M1047" s="5">
        <f ca="1">fixedcost+Table1[[#This Row],[Number of People]]*costpervariablecost</f>
        <v>7841250.5285527501</v>
      </c>
    </row>
    <row r="1048" spans="11:13" x14ac:dyDescent="0.3">
      <c r="K1048" s="2">
        <v>1044</v>
      </c>
      <c r="L1048" s="8">
        <f t="shared" ca="1" si="16"/>
        <v>364430.09690703428</v>
      </c>
      <c r="M1048" s="5">
        <f ca="1">fixedcost+Table1[[#This Row],[Number of People]]*costpervariablecost</f>
        <v>6132361.0188241433</v>
      </c>
    </row>
    <row r="1049" spans="11:13" x14ac:dyDescent="0.3">
      <c r="K1049" s="2">
        <v>1045</v>
      </c>
      <c r="L1049" s="8">
        <f t="shared" ca="1" si="16"/>
        <v>604029.00281955115</v>
      </c>
      <c r="M1049" s="5">
        <f ca="1">fixedcost+Table1[[#This Row],[Number of People]]*costpervariablecost</f>
        <v>6920641.4192763232</v>
      </c>
    </row>
    <row r="1050" spans="11:13" x14ac:dyDescent="0.3">
      <c r="K1050" s="2">
        <v>1046</v>
      </c>
      <c r="L1050" s="8">
        <f t="shared" ca="1" si="16"/>
        <v>968326.4454004009</v>
      </c>
      <c r="M1050" s="5">
        <f ca="1">fixedcost+Table1[[#This Row],[Number of People]]*costpervariablecost</f>
        <v>8119180.0053673191</v>
      </c>
    </row>
    <row r="1051" spans="11:13" x14ac:dyDescent="0.3">
      <c r="K1051" s="2">
        <v>1047</v>
      </c>
      <c r="L1051" s="8">
        <f t="shared" ca="1" si="16"/>
        <v>675560.58255281358</v>
      </c>
      <c r="M1051" s="5">
        <f ca="1">fixedcost+Table1[[#This Row],[Number of People]]*costpervariablecost</f>
        <v>7155980.3165987562</v>
      </c>
    </row>
    <row r="1052" spans="11:13" x14ac:dyDescent="0.3">
      <c r="K1052" s="2">
        <v>1048</v>
      </c>
      <c r="L1052" s="8">
        <f t="shared" ca="1" si="16"/>
        <v>541235.54208018584</v>
      </c>
      <c r="M1052" s="5">
        <f ca="1">fixedcost+Table1[[#This Row],[Number of People]]*costpervariablecost</f>
        <v>6714050.9334438117</v>
      </c>
    </row>
    <row r="1053" spans="11:13" x14ac:dyDescent="0.3">
      <c r="K1053" s="2">
        <v>1049</v>
      </c>
      <c r="L1053" s="8">
        <f t="shared" ca="1" si="16"/>
        <v>551030.15420367382</v>
      </c>
      <c r="M1053" s="5">
        <f ca="1">fixedcost+Table1[[#This Row],[Number of People]]*costpervariablecost</f>
        <v>6746275.2073300872</v>
      </c>
    </row>
    <row r="1054" spans="11:13" x14ac:dyDescent="0.3">
      <c r="K1054" s="2">
        <v>1050</v>
      </c>
      <c r="L1054" s="8">
        <f t="shared" ca="1" si="16"/>
        <v>543408.58384731831</v>
      </c>
      <c r="M1054" s="5">
        <f ca="1">fixedcost+Table1[[#This Row],[Number of People]]*costpervariablecost</f>
        <v>6721200.2408576775</v>
      </c>
    </row>
    <row r="1055" spans="11:13" x14ac:dyDescent="0.3">
      <c r="K1055" s="2">
        <v>1051</v>
      </c>
      <c r="L1055" s="8">
        <f t="shared" ca="1" si="16"/>
        <v>393705.85204678949</v>
      </c>
      <c r="M1055" s="5">
        <f ca="1">fixedcost+Table1[[#This Row],[Number of People]]*costpervariablecost</f>
        <v>6228678.2532339375</v>
      </c>
    </row>
    <row r="1056" spans="11:13" x14ac:dyDescent="0.3">
      <c r="K1056" s="2">
        <v>1052</v>
      </c>
      <c r="L1056" s="8">
        <f t="shared" ca="1" si="16"/>
        <v>893950.92416163557</v>
      </c>
      <c r="M1056" s="5">
        <f ca="1">fixedcost+Table1[[#This Row],[Number of People]]*costpervariablecost</f>
        <v>7874484.5404917812</v>
      </c>
    </row>
    <row r="1057" spans="11:13" x14ac:dyDescent="0.3">
      <c r="K1057" s="2">
        <v>1053</v>
      </c>
      <c r="L1057" s="8">
        <f t="shared" ca="1" si="16"/>
        <v>690756.95470755419</v>
      </c>
      <c r="M1057" s="5">
        <f ca="1">fixedcost+Table1[[#This Row],[Number of People]]*costpervariablecost</f>
        <v>7205976.3809878528</v>
      </c>
    </row>
    <row r="1058" spans="11:13" x14ac:dyDescent="0.3">
      <c r="K1058" s="2">
        <v>1054</v>
      </c>
      <c r="L1058" s="8">
        <f t="shared" ca="1" si="16"/>
        <v>654524.55982460722</v>
      </c>
      <c r="M1058" s="5">
        <f ca="1">fixedcost+Table1[[#This Row],[Number of People]]*costpervariablecost</f>
        <v>7086771.8018229576</v>
      </c>
    </row>
    <row r="1059" spans="11:13" x14ac:dyDescent="0.3">
      <c r="K1059" s="2">
        <v>1055</v>
      </c>
      <c r="L1059" s="8">
        <f t="shared" ca="1" si="16"/>
        <v>608706.91145963594</v>
      </c>
      <c r="M1059" s="5">
        <f ca="1">fixedcost+Table1[[#This Row],[Number of People]]*costpervariablecost</f>
        <v>6936031.7387022022</v>
      </c>
    </row>
    <row r="1060" spans="11:13" x14ac:dyDescent="0.3">
      <c r="K1060" s="2">
        <v>1056</v>
      </c>
      <c r="L1060" s="8">
        <f t="shared" ca="1" si="16"/>
        <v>481415.77328115836</v>
      </c>
      <c r="M1060" s="5">
        <f ca="1">fixedcost+Table1[[#This Row],[Number of People]]*costpervariablecost</f>
        <v>6517243.8940950111</v>
      </c>
    </row>
    <row r="1061" spans="11:13" x14ac:dyDescent="0.3">
      <c r="K1061" s="2">
        <v>1057</v>
      </c>
      <c r="L1061" s="8">
        <f t="shared" ca="1" si="16"/>
        <v>651007.25465790799</v>
      </c>
      <c r="M1061" s="5">
        <f ca="1">fixedcost+Table1[[#This Row],[Number of People]]*costpervariablecost</f>
        <v>7075199.8678245172</v>
      </c>
    </row>
    <row r="1062" spans="11:13" x14ac:dyDescent="0.3">
      <c r="K1062" s="2">
        <v>1058</v>
      </c>
      <c r="L1062" s="8">
        <f t="shared" ca="1" si="16"/>
        <v>469554.09644274134</v>
      </c>
      <c r="M1062" s="5">
        <f ca="1">fixedcost+Table1[[#This Row],[Number of People]]*costpervariablecost</f>
        <v>6478218.9772966187</v>
      </c>
    </row>
    <row r="1063" spans="11:13" x14ac:dyDescent="0.3">
      <c r="K1063" s="2">
        <v>1059</v>
      </c>
      <c r="L1063" s="8">
        <f t="shared" ca="1" si="16"/>
        <v>713055.07279649179</v>
      </c>
      <c r="M1063" s="5">
        <f ca="1">fixedcost+Table1[[#This Row],[Number of People]]*costpervariablecost</f>
        <v>7279337.1895004585</v>
      </c>
    </row>
    <row r="1064" spans="11:13" x14ac:dyDescent="0.3">
      <c r="K1064" s="2">
        <v>1060</v>
      </c>
      <c r="L1064" s="8">
        <f t="shared" ca="1" si="16"/>
        <v>462479.21261419868</v>
      </c>
      <c r="M1064" s="5">
        <f ca="1">fixedcost+Table1[[#This Row],[Number of People]]*costpervariablecost</f>
        <v>6454942.6095007136</v>
      </c>
    </row>
    <row r="1065" spans="11:13" x14ac:dyDescent="0.3">
      <c r="K1065" s="2">
        <v>1061</v>
      </c>
      <c r="L1065" s="8">
        <f t="shared" ca="1" si="16"/>
        <v>442909.7162325033</v>
      </c>
      <c r="M1065" s="5">
        <f ca="1">fixedcost+Table1[[#This Row],[Number of People]]*costpervariablecost</f>
        <v>6390558.9664049353</v>
      </c>
    </row>
    <row r="1066" spans="11:13" x14ac:dyDescent="0.3">
      <c r="K1066" s="2">
        <v>1062</v>
      </c>
      <c r="L1066" s="8">
        <f t="shared" ca="1" si="16"/>
        <v>841161.00215830095</v>
      </c>
      <c r="M1066" s="5">
        <f ca="1">fixedcost+Table1[[#This Row],[Number of People]]*costpervariablecost</f>
        <v>7700805.6971008107</v>
      </c>
    </row>
    <row r="1067" spans="11:13" x14ac:dyDescent="0.3">
      <c r="K1067" s="2">
        <v>1063</v>
      </c>
      <c r="L1067" s="8">
        <f t="shared" ca="1" si="16"/>
        <v>575834.44100603322</v>
      </c>
      <c r="M1067" s="5">
        <f ca="1">fixedcost+Table1[[#This Row],[Number of People]]*costpervariablecost</f>
        <v>6827881.3109098496</v>
      </c>
    </row>
    <row r="1068" spans="11:13" x14ac:dyDescent="0.3">
      <c r="K1068" s="2">
        <v>1064</v>
      </c>
      <c r="L1068" s="8">
        <f t="shared" ca="1" si="16"/>
        <v>460437.43577728805</v>
      </c>
      <c r="M1068" s="5">
        <f ca="1">fixedcost+Table1[[#This Row],[Number of People]]*costpervariablecost</f>
        <v>6448225.1637072777</v>
      </c>
    </row>
    <row r="1069" spans="11:13" x14ac:dyDescent="0.3">
      <c r="K1069" s="2">
        <v>1065</v>
      </c>
      <c r="L1069" s="8">
        <f t="shared" ca="1" si="16"/>
        <v>412858.93302327348</v>
      </c>
      <c r="M1069" s="5">
        <f ca="1">fixedcost+Table1[[#This Row],[Number of People]]*costpervariablecost</f>
        <v>6291691.8896465693</v>
      </c>
    </row>
    <row r="1070" spans="11:13" x14ac:dyDescent="0.3">
      <c r="K1070" s="2">
        <v>1066</v>
      </c>
      <c r="L1070" s="8">
        <f t="shared" ca="1" si="16"/>
        <v>1037720.467569901</v>
      </c>
      <c r="M1070" s="5">
        <f ca="1">fixedcost+Table1[[#This Row],[Number of People]]*costpervariablecost</f>
        <v>8347486.3383049741</v>
      </c>
    </row>
    <row r="1071" spans="11:13" x14ac:dyDescent="0.3">
      <c r="K1071" s="2">
        <v>1067</v>
      </c>
      <c r="L1071" s="8">
        <f t="shared" ca="1" si="16"/>
        <v>544434.00607808761</v>
      </c>
      <c r="M1071" s="5">
        <f ca="1">fixedcost+Table1[[#This Row],[Number of People]]*costpervariablecost</f>
        <v>6724573.8799969088</v>
      </c>
    </row>
    <row r="1072" spans="11:13" x14ac:dyDescent="0.3">
      <c r="K1072" s="2">
        <v>1068</v>
      </c>
      <c r="L1072" s="8">
        <f t="shared" ca="1" si="16"/>
        <v>454882.4478730319</v>
      </c>
      <c r="M1072" s="5">
        <f ca="1">fixedcost+Table1[[#This Row],[Number of People]]*costpervariablecost</f>
        <v>6429949.2535022749</v>
      </c>
    </row>
    <row r="1073" spans="11:13" x14ac:dyDescent="0.3">
      <c r="K1073" s="2">
        <v>1069</v>
      </c>
      <c r="L1073" s="8">
        <f t="shared" ca="1" si="16"/>
        <v>540495.26822070475</v>
      </c>
      <c r="M1073" s="5">
        <f ca="1">fixedcost+Table1[[#This Row],[Number of People]]*costpervariablecost</f>
        <v>6711615.4324461184</v>
      </c>
    </row>
    <row r="1074" spans="11:13" x14ac:dyDescent="0.3">
      <c r="K1074" s="2">
        <v>1070</v>
      </c>
      <c r="L1074" s="8">
        <f t="shared" ca="1" si="16"/>
        <v>828876.60657987022</v>
      </c>
      <c r="M1074" s="5">
        <f ca="1">fixedcost+Table1[[#This Row],[Number of People]]*costpervariablecost</f>
        <v>7660390.0356477732</v>
      </c>
    </row>
    <row r="1075" spans="11:13" x14ac:dyDescent="0.3">
      <c r="K1075" s="2">
        <v>1071</v>
      </c>
      <c r="L1075" s="8">
        <f t="shared" ca="1" si="16"/>
        <v>634036.0283709428</v>
      </c>
      <c r="M1075" s="5">
        <f ca="1">fixedcost+Table1[[#This Row],[Number of People]]*costpervariablecost</f>
        <v>7019364.5333404019</v>
      </c>
    </row>
    <row r="1076" spans="11:13" x14ac:dyDescent="0.3">
      <c r="K1076" s="2">
        <v>1072</v>
      </c>
      <c r="L1076" s="8">
        <f t="shared" ca="1" si="16"/>
        <v>625927.92750139651</v>
      </c>
      <c r="M1076" s="5">
        <f ca="1">fixedcost+Table1[[#This Row],[Number of People]]*costpervariablecost</f>
        <v>6992688.8814795949</v>
      </c>
    </row>
    <row r="1077" spans="11:13" x14ac:dyDescent="0.3">
      <c r="K1077" s="2">
        <v>1073</v>
      </c>
      <c r="L1077" s="8">
        <f t="shared" ca="1" si="16"/>
        <v>725823.50633916422</v>
      </c>
      <c r="M1077" s="5">
        <f ca="1">fixedcost+Table1[[#This Row],[Number of People]]*costpervariablecost</f>
        <v>7321345.3358558509</v>
      </c>
    </row>
    <row r="1078" spans="11:13" x14ac:dyDescent="0.3">
      <c r="K1078" s="2">
        <v>1074</v>
      </c>
      <c r="L1078" s="8">
        <f t="shared" ca="1" si="16"/>
        <v>904111.25363379088</v>
      </c>
      <c r="M1078" s="5">
        <f ca="1">fixedcost+Table1[[#This Row],[Number of People]]*costpervariablecost</f>
        <v>7907912.024455172</v>
      </c>
    </row>
    <row r="1079" spans="11:13" x14ac:dyDescent="0.3">
      <c r="K1079" s="2">
        <v>1075</v>
      </c>
      <c r="L1079" s="8">
        <f t="shared" ca="1" si="16"/>
        <v>882002.20598812378</v>
      </c>
      <c r="M1079" s="5">
        <f ca="1">fixedcost+Table1[[#This Row],[Number of People]]*costpervariablecost</f>
        <v>7835173.2577009276</v>
      </c>
    </row>
    <row r="1080" spans="11:13" x14ac:dyDescent="0.3">
      <c r="K1080" s="2">
        <v>1076</v>
      </c>
      <c r="L1080" s="8">
        <f t="shared" ca="1" si="16"/>
        <v>573378.47447681485</v>
      </c>
      <c r="M1080" s="5">
        <f ca="1">fixedcost+Table1[[#This Row],[Number of People]]*costpervariablecost</f>
        <v>6819801.1810287209</v>
      </c>
    </row>
    <row r="1081" spans="11:13" x14ac:dyDescent="0.3">
      <c r="K1081" s="2">
        <v>1077</v>
      </c>
      <c r="L1081" s="8">
        <f t="shared" ca="1" si="16"/>
        <v>752542.16552686156</v>
      </c>
      <c r="M1081" s="5">
        <f ca="1">fixedcost+Table1[[#This Row],[Number of People]]*costpervariablecost</f>
        <v>7409249.7245833743</v>
      </c>
    </row>
    <row r="1082" spans="11:13" x14ac:dyDescent="0.3">
      <c r="K1082" s="2">
        <v>1078</v>
      </c>
      <c r="L1082" s="8">
        <f t="shared" ca="1" si="16"/>
        <v>535397.0982045019</v>
      </c>
      <c r="M1082" s="5">
        <f ca="1">fixedcost+Table1[[#This Row],[Number of People]]*costpervariablecost</f>
        <v>6694842.4530928116</v>
      </c>
    </row>
    <row r="1083" spans="11:13" x14ac:dyDescent="0.3">
      <c r="K1083" s="2">
        <v>1079</v>
      </c>
      <c r="L1083" s="8">
        <f t="shared" ca="1" si="16"/>
        <v>473308.44810593943</v>
      </c>
      <c r="M1083" s="5">
        <f ca="1">fixedcost+Table1[[#This Row],[Number of People]]*costpervariablecost</f>
        <v>6490570.794268541</v>
      </c>
    </row>
    <row r="1084" spans="11:13" x14ac:dyDescent="0.3">
      <c r="K1084" s="2">
        <v>1080</v>
      </c>
      <c r="L1084" s="8">
        <f t="shared" ca="1" si="16"/>
        <v>699414.60493494326</v>
      </c>
      <c r="M1084" s="5">
        <f ca="1">fixedcost+Table1[[#This Row],[Number of People]]*costpervariablecost</f>
        <v>7234460.0502359634</v>
      </c>
    </row>
    <row r="1085" spans="11:13" x14ac:dyDescent="0.3">
      <c r="K1085" s="2">
        <v>1081</v>
      </c>
      <c r="L1085" s="8">
        <f t="shared" ca="1" si="16"/>
        <v>754080.79918075632</v>
      </c>
      <c r="M1085" s="5">
        <f ca="1">fixedcost+Table1[[#This Row],[Number of People]]*costpervariablecost</f>
        <v>7414311.8293046877</v>
      </c>
    </row>
    <row r="1086" spans="11:13" x14ac:dyDescent="0.3">
      <c r="K1086" s="2">
        <v>1082</v>
      </c>
      <c r="L1086" s="8">
        <f t="shared" ca="1" si="16"/>
        <v>576296.60183522396</v>
      </c>
      <c r="M1086" s="5">
        <f ca="1">fixedcost+Table1[[#This Row],[Number of People]]*costpervariablecost</f>
        <v>6829401.8200378865</v>
      </c>
    </row>
    <row r="1087" spans="11:13" x14ac:dyDescent="0.3">
      <c r="K1087" s="2">
        <v>1083</v>
      </c>
      <c r="L1087" s="8">
        <f t="shared" ca="1" si="16"/>
        <v>469869.51735435997</v>
      </c>
      <c r="M1087" s="5">
        <f ca="1">fixedcost+Table1[[#This Row],[Number of People]]*costpervariablecost</f>
        <v>6479256.7120958446</v>
      </c>
    </row>
    <row r="1088" spans="11:13" x14ac:dyDescent="0.3">
      <c r="K1088" s="2">
        <v>1084</v>
      </c>
      <c r="L1088" s="8">
        <f t="shared" ca="1" si="16"/>
        <v>663476.09222134738</v>
      </c>
      <c r="M1088" s="5">
        <f ca="1">fixedcost+Table1[[#This Row],[Number of People]]*costpervariablecost</f>
        <v>7116222.3434082326</v>
      </c>
    </row>
    <row r="1089" spans="11:13" x14ac:dyDescent="0.3">
      <c r="K1089" s="2">
        <v>1085</v>
      </c>
      <c r="L1089" s="8">
        <f t="shared" ca="1" si="16"/>
        <v>507260.27951797016</v>
      </c>
      <c r="M1089" s="5">
        <f ca="1">fixedcost+Table1[[#This Row],[Number of People]]*costpervariablecost</f>
        <v>6602272.3196141217</v>
      </c>
    </row>
    <row r="1090" spans="11:13" x14ac:dyDescent="0.3">
      <c r="K1090" s="2">
        <v>1086</v>
      </c>
      <c r="L1090" s="8">
        <f t="shared" ca="1" si="16"/>
        <v>698902.09348295582</v>
      </c>
      <c r="M1090" s="5">
        <f ca="1">fixedcost+Table1[[#This Row],[Number of People]]*costpervariablecost</f>
        <v>7232773.887558924</v>
      </c>
    </row>
    <row r="1091" spans="11:13" x14ac:dyDescent="0.3">
      <c r="K1091" s="2">
        <v>1087</v>
      </c>
      <c r="L1091" s="8">
        <f t="shared" ca="1" si="16"/>
        <v>998630.06103252666</v>
      </c>
      <c r="M1091" s="5">
        <f ca="1">fixedcost+Table1[[#This Row],[Number of People]]*costpervariablecost</f>
        <v>8218878.9007970132</v>
      </c>
    </row>
    <row r="1092" spans="11:13" x14ac:dyDescent="0.3">
      <c r="K1092" s="2">
        <v>1088</v>
      </c>
      <c r="L1092" s="8">
        <f t="shared" ca="1" si="16"/>
        <v>597307.77167518495</v>
      </c>
      <c r="M1092" s="5">
        <f ca="1">fixedcost+Table1[[#This Row],[Number of People]]*costpervariablecost</f>
        <v>6898528.5688113589</v>
      </c>
    </row>
    <row r="1093" spans="11:13" x14ac:dyDescent="0.3">
      <c r="K1093" s="2">
        <v>1089</v>
      </c>
      <c r="L1093" s="8">
        <f t="shared" ref="L1093:L1156" ca="1" si="17">(_xlfn.NORM.INV(RAND(),numberofpeoplemean,numberofpeoplesd))</f>
        <v>377094.34122160805</v>
      </c>
      <c r="M1093" s="5">
        <f ca="1">fixedcost+Table1[[#This Row],[Number of People]]*costpervariablecost</f>
        <v>6174026.3826190904</v>
      </c>
    </row>
    <row r="1094" spans="11:13" x14ac:dyDescent="0.3">
      <c r="K1094" s="2">
        <v>1090</v>
      </c>
      <c r="L1094" s="8">
        <f t="shared" ca="1" si="17"/>
        <v>664578.58321573352</v>
      </c>
      <c r="M1094" s="5">
        <f ca="1">fixedcost+Table1[[#This Row],[Number of People]]*costpervariablecost</f>
        <v>7119849.5387797635</v>
      </c>
    </row>
    <row r="1095" spans="11:13" x14ac:dyDescent="0.3">
      <c r="K1095" s="2">
        <v>1091</v>
      </c>
      <c r="L1095" s="8">
        <f t="shared" ca="1" si="17"/>
        <v>830361.93325288454</v>
      </c>
      <c r="M1095" s="5">
        <f ca="1">fixedcost+Table1[[#This Row],[Number of People]]*costpervariablecost</f>
        <v>7665276.7604019903</v>
      </c>
    </row>
    <row r="1096" spans="11:13" x14ac:dyDescent="0.3">
      <c r="K1096" s="2">
        <v>1092</v>
      </c>
      <c r="L1096" s="8">
        <f t="shared" ca="1" si="17"/>
        <v>624826.62424284779</v>
      </c>
      <c r="M1096" s="5">
        <f ca="1">fixedcost+Table1[[#This Row],[Number of People]]*costpervariablecost</f>
        <v>6989065.5937589696</v>
      </c>
    </row>
    <row r="1097" spans="11:13" x14ac:dyDescent="0.3">
      <c r="K1097" s="2">
        <v>1093</v>
      </c>
      <c r="L1097" s="8">
        <f t="shared" ca="1" si="17"/>
        <v>542209.69482774788</v>
      </c>
      <c r="M1097" s="5">
        <f ca="1">fixedcost+Table1[[#This Row],[Number of People]]*costpervariablecost</f>
        <v>6717255.8959832909</v>
      </c>
    </row>
    <row r="1098" spans="11:13" x14ac:dyDescent="0.3">
      <c r="K1098" s="2">
        <v>1094</v>
      </c>
      <c r="L1098" s="8">
        <f t="shared" ca="1" si="17"/>
        <v>515244.91544984636</v>
      </c>
      <c r="M1098" s="5">
        <f ca="1">fixedcost+Table1[[#This Row],[Number of People]]*costpervariablecost</f>
        <v>6628541.7718299944</v>
      </c>
    </row>
    <row r="1099" spans="11:13" x14ac:dyDescent="0.3">
      <c r="K1099" s="2">
        <v>1095</v>
      </c>
      <c r="L1099" s="8">
        <f t="shared" ca="1" si="17"/>
        <v>313767.72117322631</v>
      </c>
      <c r="M1099" s="5">
        <f ca="1">fixedcost+Table1[[#This Row],[Number of People]]*costpervariablecost</f>
        <v>5965681.8026599148</v>
      </c>
    </row>
    <row r="1100" spans="11:13" x14ac:dyDescent="0.3">
      <c r="K1100" s="2">
        <v>1096</v>
      </c>
      <c r="L1100" s="8">
        <f t="shared" ca="1" si="17"/>
        <v>682472.16759446566</v>
      </c>
      <c r="M1100" s="5">
        <f ca="1">fixedcost+Table1[[#This Row],[Number of People]]*costpervariablecost</f>
        <v>7178719.4313857919</v>
      </c>
    </row>
    <row r="1101" spans="11:13" x14ac:dyDescent="0.3">
      <c r="K1101" s="2">
        <v>1097</v>
      </c>
      <c r="L1101" s="8">
        <f t="shared" ca="1" si="17"/>
        <v>374610.49788642209</v>
      </c>
      <c r="M1101" s="5">
        <f ca="1">fixedcost+Table1[[#This Row],[Number of People]]*costpervariablecost</f>
        <v>6165854.5380463284</v>
      </c>
    </row>
    <row r="1102" spans="11:13" x14ac:dyDescent="0.3">
      <c r="K1102" s="2">
        <v>1098</v>
      </c>
      <c r="L1102" s="8">
        <f t="shared" ca="1" si="17"/>
        <v>746371.10423821234</v>
      </c>
      <c r="M1102" s="5">
        <f ca="1">fixedcost+Table1[[#This Row],[Number of People]]*costpervariablecost</f>
        <v>7388946.9329437185</v>
      </c>
    </row>
    <row r="1103" spans="11:13" x14ac:dyDescent="0.3">
      <c r="K1103" s="2">
        <v>1099</v>
      </c>
      <c r="L1103" s="8">
        <f t="shared" ca="1" si="17"/>
        <v>691265.24358499772</v>
      </c>
      <c r="M1103" s="5">
        <f ca="1">fixedcost+Table1[[#This Row],[Number of People]]*costpervariablecost</f>
        <v>7207648.6513946429</v>
      </c>
    </row>
    <row r="1104" spans="11:13" x14ac:dyDescent="0.3">
      <c r="K1104" s="2">
        <v>1100</v>
      </c>
      <c r="L1104" s="8">
        <f t="shared" ca="1" si="17"/>
        <v>652825.03355768102</v>
      </c>
      <c r="M1104" s="5">
        <f ca="1">fixedcost+Table1[[#This Row],[Number of People]]*costpervariablecost</f>
        <v>7081180.3604047708</v>
      </c>
    </row>
    <row r="1105" spans="11:13" x14ac:dyDescent="0.3">
      <c r="K1105" s="2">
        <v>1101</v>
      </c>
      <c r="L1105" s="8">
        <f t="shared" ca="1" si="17"/>
        <v>780095.08396671724</v>
      </c>
      <c r="M1105" s="5">
        <f ca="1">fixedcost+Table1[[#This Row],[Number of People]]*costpervariablecost</f>
        <v>7499898.8262504991</v>
      </c>
    </row>
    <row r="1106" spans="11:13" x14ac:dyDescent="0.3">
      <c r="K1106" s="2">
        <v>1102</v>
      </c>
      <c r="L1106" s="8">
        <f t="shared" ca="1" si="17"/>
        <v>505792.0082254092</v>
      </c>
      <c r="M1106" s="5">
        <f ca="1">fixedcost+Table1[[#This Row],[Number of People]]*costpervariablecost</f>
        <v>6597441.7070615962</v>
      </c>
    </row>
    <row r="1107" spans="11:13" x14ac:dyDescent="0.3">
      <c r="K1107" s="2">
        <v>1103</v>
      </c>
      <c r="L1107" s="8">
        <f t="shared" ca="1" si="17"/>
        <v>389417.5385024157</v>
      </c>
      <c r="M1107" s="5">
        <f ca="1">fixedcost+Table1[[#This Row],[Number of People]]*costpervariablecost</f>
        <v>6214569.701672948</v>
      </c>
    </row>
    <row r="1108" spans="11:13" x14ac:dyDescent="0.3">
      <c r="K1108" s="2">
        <v>1104</v>
      </c>
      <c r="L1108" s="8">
        <f t="shared" ca="1" si="17"/>
        <v>671687.87732645019</v>
      </c>
      <c r="M1108" s="5">
        <f ca="1">fixedcost+Table1[[#This Row],[Number of People]]*costpervariablecost</f>
        <v>7143239.1164040212</v>
      </c>
    </row>
    <row r="1109" spans="11:13" x14ac:dyDescent="0.3">
      <c r="K1109" s="2">
        <v>1105</v>
      </c>
      <c r="L1109" s="8">
        <f t="shared" ca="1" si="17"/>
        <v>624806.92651327513</v>
      </c>
      <c r="M1109" s="5">
        <f ca="1">fixedcost+Table1[[#This Row],[Number of People]]*costpervariablecost</f>
        <v>6989000.7882286757</v>
      </c>
    </row>
    <row r="1110" spans="11:13" x14ac:dyDescent="0.3">
      <c r="K1110" s="2">
        <v>1106</v>
      </c>
      <c r="L1110" s="8">
        <f t="shared" ca="1" si="17"/>
        <v>338906.25704556861</v>
      </c>
      <c r="M1110" s="5">
        <f ca="1">fixedcost+Table1[[#This Row],[Number of People]]*costpervariablecost</f>
        <v>6048387.5856799204</v>
      </c>
    </row>
    <row r="1111" spans="11:13" x14ac:dyDescent="0.3">
      <c r="K1111" s="2">
        <v>1107</v>
      </c>
      <c r="L1111" s="8">
        <f t="shared" ca="1" si="17"/>
        <v>576935.52583613596</v>
      </c>
      <c r="M1111" s="5">
        <f ca="1">fixedcost+Table1[[#This Row],[Number of People]]*costpervariablecost</f>
        <v>6831503.8800008874</v>
      </c>
    </row>
    <row r="1112" spans="11:13" x14ac:dyDescent="0.3">
      <c r="K1112" s="2">
        <v>1108</v>
      </c>
      <c r="L1112" s="8">
        <f t="shared" ca="1" si="17"/>
        <v>583465.44878246263</v>
      </c>
      <c r="M1112" s="5">
        <f ca="1">fixedcost+Table1[[#This Row],[Number of People]]*costpervariablecost</f>
        <v>6852987.3264943026</v>
      </c>
    </row>
    <row r="1113" spans="11:13" x14ac:dyDescent="0.3">
      <c r="K1113" s="2">
        <v>1109</v>
      </c>
      <c r="L1113" s="8">
        <f t="shared" ca="1" si="17"/>
        <v>588319.85043088428</v>
      </c>
      <c r="M1113" s="5">
        <f ca="1">fixedcost+Table1[[#This Row],[Number of People]]*costpervariablecost</f>
        <v>6868958.3079176098</v>
      </c>
    </row>
    <row r="1114" spans="11:13" x14ac:dyDescent="0.3">
      <c r="K1114" s="2">
        <v>1110</v>
      </c>
      <c r="L1114" s="8">
        <f t="shared" ca="1" si="17"/>
        <v>229016.94283270754</v>
      </c>
      <c r="M1114" s="5">
        <f ca="1">fixedcost+Table1[[#This Row],[Number of People]]*costpervariablecost</f>
        <v>5686851.7419196079</v>
      </c>
    </row>
    <row r="1115" spans="11:13" x14ac:dyDescent="0.3">
      <c r="K1115" s="2">
        <v>1111</v>
      </c>
      <c r="L1115" s="8">
        <f t="shared" ca="1" si="17"/>
        <v>583630.64525000646</v>
      </c>
      <c r="M1115" s="5">
        <f ca="1">fixedcost+Table1[[#This Row],[Number of People]]*costpervariablecost</f>
        <v>6853530.8228725214</v>
      </c>
    </row>
    <row r="1116" spans="11:13" x14ac:dyDescent="0.3">
      <c r="K1116" s="2">
        <v>1112</v>
      </c>
      <c r="L1116" s="8">
        <f t="shared" ca="1" si="17"/>
        <v>300332.7262103305</v>
      </c>
      <c r="M1116" s="5">
        <f ca="1">fixedcost+Table1[[#This Row],[Number of People]]*costpervariablecost</f>
        <v>5921480.6692319876</v>
      </c>
    </row>
    <row r="1117" spans="11:13" x14ac:dyDescent="0.3">
      <c r="K1117" s="2">
        <v>1113</v>
      </c>
      <c r="L1117" s="8">
        <f t="shared" ca="1" si="17"/>
        <v>561650.00598933722</v>
      </c>
      <c r="M1117" s="5">
        <f ca="1">fixedcost+Table1[[#This Row],[Number of People]]*costpervariablecost</f>
        <v>6781214.5197049193</v>
      </c>
    </row>
    <row r="1118" spans="11:13" x14ac:dyDescent="0.3">
      <c r="K1118" s="2">
        <v>1114</v>
      </c>
      <c r="L1118" s="8">
        <f t="shared" ca="1" si="17"/>
        <v>706948.55478503997</v>
      </c>
      <c r="M1118" s="5">
        <f ca="1">fixedcost+Table1[[#This Row],[Number of People]]*costpervariablecost</f>
        <v>7259246.7452427819</v>
      </c>
    </row>
    <row r="1119" spans="11:13" x14ac:dyDescent="0.3">
      <c r="K1119" s="2">
        <v>1115</v>
      </c>
      <c r="L1119" s="8">
        <f t="shared" ca="1" si="17"/>
        <v>417195.48042229691</v>
      </c>
      <c r="M1119" s="5">
        <f ca="1">fixedcost+Table1[[#This Row],[Number of People]]*costpervariablecost</f>
        <v>6305959.1305893566</v>
      </c>
    </row>
    <row r="1120" spans="11:13" x14ac:dyDescent="0.3">
      <c r="K1120" s="2">
        <v>1116</v>
      </c>
      <c r="L1120" s="8">
        <f t="shared" ca="1" si="17"/>
        <v>765737.28633856215</v>
      </c>
      <c r="M1120" s="5">
        <f ca="1">fixedcost+Table1[[#This Row],[Number of People]]*costpervariablecost</f>
        <v>7452661.6720538698</v>
      </c>
    </row>
    <row r="1121" spans="11:13" x14ac:dyDescent="0.3">
      <c r="K1121" s="2">
        <v>1117</v>
      </c>
      <c r="L1121" s="8">
        <f t="shared" ca="1" si="17"/>
        <v>608867.24510273687</v>
      </c>
      <c r="M1121" s="5">
        <f ca="1">fixedcost+Table1[[#This Row],[Number of People]]*costpervariablecost</f>
        <v>6936559.2363880044</v>
      </c>
    </row>
    <row r="1122" spans="11:13" x14ac:dyDescent="0.3">
      <c r="K1122" s="2">
        <v>1118</v>
      </c>
      <c r="L1122" s="8">
        <f t="shared" ca="1" si="17"/>
        <v>668962.70649813209</v>
      </c>
      <c r="M1122" s="5">
        <f ca="1">fixedcost+Table1[[#This Row],[Number of People]]*costpervariablecost</f>
        <v>7134273.3043788541</v>
      </c>
    </row>
    <row r="1123" spans="11:13" x14ac:dyDescent="0.3">
      <c r="K1123" s="2">
        <v>1119</v>
      </c>
      <c r="L1123" s="8">
        <f t="shared" ca="1" si="17"/>
        <v>468138.67445518158</v>
      </c>
      <c r="M1123" s="5">
        <f ca="1">fixedcost+Table1[[#This Row],[Number of People]]*costpervariablecost</f>
        <v>6473562.2389575476</v>
      </c>
    </row>
    <row r="1124" spans="11:13" x14ac:dyDescent="0.3">
      <c r="K1124" s="2">
        <v>1120</v>
      </c>
      <c r="L1124" s="8">
        <f t="shared" ca="1" si="17"/>
        <v>598349.78539239813</v>
      </c>
      <c r="M1124" s="5">
        <f ca="1">fixedcost+Table1[[#This Row],[Number of People]]*costpervariablecost</f>
        <v>6901956.7939409893</v>
      </c>
    </row>
    <row r="1125" spans="11:13" x14ac:dyDescent="0.3">
      <c r="K1125" s="2">
        <v>1121</v>
      </c>
      <c r="L1125" s="8">
        <f t="shared" ca="1" si="17"/>
        <v>307761.73161708587</v>
      </c>
      <c r="M1125" s="5">
        <f ca="1">fixedcost+Table1[[#This Row],[Number of People]]*costpervariablecost</f>
        <v>5945922.0970202126</v>
      </c>
    </row>
    <row r="1126" spans="11:13" x14ac:dyDescent="0.3">
      <c r="K1126" s="2">
        <v>1122</v>
      </c>
      <c r="L1126" s="8">
        <f t="shared" ca="1" si="17"/>
        <v>671293.68883770565</v>
      </c>
      <c r="M1126" s="5">
        <f ca="1">fixedcost+Table1[[#This Row],[Number of People]]*costpervariablecost</f>
        <v>7141942.236276051</v>
      </c>
    </row>
    <row r="1127" spans="11:13" x14ac:dyDescent="0.3">
      <c r="K1127" s="2">
        <v>1123</v>
      </c>
      <c r="L1127" s="8">
        <f t="shared" ca="1" si="17"/>
        <v>796843.47629223822</v>
      </c>
      <c r="M1127" s="5">
        <f ca="1">fixedcost+Table1[[#This Row],[Number of People]]*costpervariablecost</f>
        <v>7555001.0370014636</v>
      </c>
    </row>
    <row r="1128" spans="11:13" x14ac:dyDescent="0.3">
      <c r="K1128" s="2">
        <v>1124</v>
      </c>
      <c r="L1128" s="8">
        <f t="shared" ca="1" si="17"/>
        <v>536940.36519741325</v>
      </c>
      <c r="M1128" s="5">
        <f ca="1">fixedcost+Table1[[#This Row],[Number of People]]*costpervariablecost</f>
        <v>6699919.8014994897</v>
      </c>
    </row>
    <row r="1129" spans="11:13" x14ac:dyDescent="0.3">
      <c r="K1129" s="2">
        <v>1125</v>
      </c>
      <c r="L1129" s="8">
        <f t="shared" ca="1" si="17"/>
        <v>590435.93872530572</v>
      </c>
      <c r="M1129" s="5">
        <f ca="1">fixedcost+Table1[[#This Row],[Number of People]]*costpervariablecost</f>
        <v>6875920.2384062558</v>
      </c>
    </row>
    <row r="1130" spans="11:13" x14ac:dyDescent="0.3">
      <c r="K1130" s="2">
        <v>1126</v>
      </c>
      <c r="L1130" s="8">
        <f t="shared" ca="1" si="17"/>
        <v>565262.2625013392</v>
      </c>
      <c r="M1130" s="5">
        <f ca="1">fixedcost+Table1[[#This Row],[Number of People]]*costpervariablecost</f>
        <v>6793098.8436294058</v>
      </c>
    </row>
    <row r="1131" spans="11:13" x14ac:dyDescent="0.3">
      <c r="K1131" s="2">
        <v>1127</v>
      </c>
      <c r="L1131" s="8">
        <f t="shared" ca="1" si="17"/>
        <v>409908.92429551308</v>
      </c>
      <c r="M1131" s="5">
        <f ca="1">fixedcost+Table1[[#This Row],[Number of People]]*costpervariablecost</f>
        <v>6281986.3609322384</v>
      </c>
    </row>
    <row r="1132" spans="11:13" x14ac:dyDescent="0.3">
      <c r="K1132" s="2">
        <v>1128</v>
      </c>
      <c r="L1132" s="8">
        <f t="shared" ca="1" si="17"/>
        <v>577631.6911652314</v>
      </c>
      <c r="M1132" s="5">
        <f ca="1">fixedcost+Table1[[#This Row],[Number of People]]*costpervariablecost</f>
        <v>6833794.2639336111</v>
      </c>
    </row>
    <row r="1133" spans="11:13" x14ac:dyDescent="0.3">
      <c r="K1133" s="2">
        <v>1129</v>
      </c>
      <c r="L1133" s="8">
        <f t="shared" ca="1" si="17"/>
        <v>429776.20106760314</v>
      </c>
      <c r="M1133" s="5">
        <f ca="1">fixedcost+Table1[[#This Row],[Number of People]]*costpervariablecost</f>
        <v>6347349.701512414</v>
      </c>
    </row>
    <row r="1134" spans="11:13" x14ac:dyDescent="0.3">
      <c r="K1134" s="2">
        <v>1130</v>
      </c>
      <c r="L1134" s="8">
        <f t="shared" ca="1" si="17"/>
        <v>387294.38846838044</v>
      </c>
      <c r="M1134" s="5">
        <f ca="1">fixedcost+Table1[[#This Row],[Number of People]]*costpervariablecost</f>
        <v>6207584.5380609715</v>
      </c>
    </row>
    <row r="1135" spans="11:13" x14ac:dyDescent="0.3">
      <c r="K1135" s="2">
        <v>1131</v>
      </c>
      <c r="L1135" s="8">
        <f t="shared" ca="1" si="17"/>
        <v>629012.24644795666</v>
      </c>
      <c r="M1135" s="5">
        <f ca="1">fixedcost+Table1[[#This Row],[Number of People]]*costpervariablecost</f>
        <v>7002836.2908137776</v>
      </c>
    </row>
    <row r="1136" spans="11:13" x14ac:dyDescent="0.3">
      <c r="K1136" s="2">
        <v>1132</v>
      </c>
      <c r="L1136" s="8">
        <f t="shared" ca="1" si="17"/>
        <v>657054.2444877883</v>
      </c>
      <c r="M1136" s="5">
        <f ca="1">fixedcost+Table1[[#This Row],[Number of People]]*costpervariablecost</f>
        <v>7095094.464364823</v>
      </c>
    </row>
    <row r="1137" spans="11:13" x14ac:dyDescent="0.3">
      <c r="K1137" s="2">
        <v>1133</v>
      </c>
      <c r="L1137" s="8">
        <f t="shared" ca="1" si="17"/>
        <v>668988.45116769429</v>
      </c>
      <c r="M1137" s="5">
        <f ca="1">fixedcost+Table1[[#This Row],[Number of People]]*costpervariablecost</f>
        <v>7134358.0043417141</v>
      </c>
    </row>
    <row r="1138" spans="11:13" x14ac:dyDescent="0.3">
      <c r="K1138" s="2">
        <v>1134</v>
      </c>
      <c r="L1138" s="8">
        <f t="shared" ca="1" si="17"/>
        <v>262410.70296523423</v>
      </c>
      <c r="M1138" s="5">
        <f ca="1">fixedcost+Table1[[#This Row],[Number of People]]*costpervariablecost</f>
        <v>5796717.2127556205</v>
      </c>
    </row>
    <row r="1139" spans="11:13" x14ac:dyDescent="0.3">
      <c r="K1139" s="2">
        <v>1135</v>
      </c>
      <c r="L1139" s="8">
        <f t="shared" ca="1" si="17"/>
        <v>106848.07928392559</v>
      </c>
      <c r="M1139" s="5">
        <f ca="1">fixedcost+Table1[[#This Row],[Number of People]]*costpervariablecost</f>
        <v>5284916.1808441151</v>
      </c>
    </row>
    <row r="1140" spans="11:13" x14ac:dyDescent="0.3">
      <c r="K1140" s="2">
        <v>1136</v>
      </c>
      <c r="L1140" s="8">
        <f t="shared" ca="1" si="17"/>
        <v>476572.411304073</v>
      </c>
      <c r="M1140" s="5">
        <f ca="1">fixedcost+Table1[[#This Row],[Number of People]]*costpervariablecost</f>
        <v>6501309.2331904005</v>
      </c>
    </row>
    <row r="1141" spans="11:13" x14ac:dyDescent="0.3">
      <c r="K1141" s="2">
        <v>1137</v>
      </c>
      <c r="L1141" s="8">
        <f t="shared" ca="1" si="17"/>
        <v>510467.59068988962</v>
      </c>
      <c r="M1141" s="5">
        <f ca="1">fixedcost+Table1[[#This Row],[Number of People]]*costpervariablecost</f>
        <v>6612824.3733697366</v>
      </c>
    </row>
    <row r="1142" spans="11:13" x14ac:dyDescent="0.3">
      <c r="K1142" s="2">
        <v>1138</v>
      </c>
      <c r="L1142" s="8">
        <f t="shared" ca="1" si="17"/>
        <v>502000.05288825452</v>
      </c>
      <c r="M1142" s="5">
        <f ca="1">fixedcost+Table1[[#This Row],[Number of People]]*costpervariablecost</f>
        <v>6584966.1740023568</v>
      </c>
    </row>
    <row r="1143" spans="11:13" x14ac:dyDescent="0.3">
      <c r="K1143" s="2">
        <v>1139</v>
      </c>
      <c r="L1143" s="8">
        <f t="shared" ca="1" si="17"/>
        <v>697926.10370732006</v>
      </c>
      <c r="M1143" s="5">
        <f ca="1">fixedcost+Table1[[#This Row],[Number of People]]*costpervariablecost</f>
        <v>7229562.8811970828</v>
      </c>
    </row>
    <row r="1144" spans="11:13" x14ac:dyDescent="0.3">
      <c r="K1144" s="2">
        <v>1140</v>
      </c>
      <c r="L1144" s="8">
        <f t="shared" ca="1" si="17"/>
        <v>789604.40983417572</v>
      </c>
      <c r="M1144" s="5">
        <f ca="1">fixedcost+Table1[[#This Row],[Number of People]]*costpervariablecost</f>
        <v>7531184.5083544385</v>
      </c>
    </row>
    <row r="1145" spans="11:13" x14ac:dyDescent="0.3">
      <c r="K1145" s="2">
        <v>1141</v>
      </c>
      <c r="L1145" s="8">
        <f t="shared" ca="1" si="17"/>
        <v>487293.78428207332</v>
      </c>
      <c r="M1145" s="5">
        <f ca="1">fixedcost+Table1[[#This Row],[Number of People]]*costpervariablecost</f>
        <v>6536582.5502880216</v>
      </c>
    </row>
    <row r="1146" spans="11:13" x14ac:dyDescent="0.3">
      <c r="K1146" s="2">
        <v>1142</v>
      </c>
      <c r="L1146" s="8">
        <f t="shared" ca="1" si="17"/>
        <v>589816.79439858033</v>
      </c>
      <c r="M1146" s="5">
        <f ca="1">fixedcost+Table1[[#This Row],[Number of People]]*costpervariablecost</f>
        <v>6873883.2535713296</v>
      </c>
    </row>
    <row r="1147" spans="11:13" x14ac:dyDescent="0.3">
      <c r="K1147" s="2">
        <v>1143</v>
      </c>
      <c r="L1147" s="8">
        <f t="shared" ca="1" si="17"/>
        <v>739784.63154862775</v>
      </c>
      <c r="M1147" s="5">
        <f ca="1">fixedcost+Table1[[#This Row],[Number of People]]*costpervariablecost</f>
        <v>7367277.4377949852</v>
      </c>
    </row>
    <row r="1148" spans="11:13" x14ac:dyDescent="0.3">
      <c r="K1148" s="2">
        <v>1144</v>
      </c>
      <c r="L1148" s="8">
        <f t="shared" ca="1" si="17"/>
        <v>557335.26386683574</v>
      </c>
      <c r="M1148" s="5">
        <f ca="1">fixedcost+Table1[[#This Row],[Number of People]]*costpervariablecost</f>
        <v>6767019.0181218898</v>
      </c>
    </row>
    <row r="1149" spans="11:13" x14ac:dyDescent="0.3">
      <c r="K1149" s="2">
        <v>1145</v>
      </c>
      <c r="L1149" s="8">
        <f t="shared" ca="1" si="17"/>
        <v>584854.15261417383</v>
      </c>
      <c r="M1149" s="5">
        <f ca="1">fixedcost+Table1[[#This Row],[Number of People]]*costpervariablecost</f>
        <v>6857556.1621006317</v>
      </c>
    </row>
    <row r="1150" spans="11:13" x14ac:dyDescent="0.3">
      <c r="K1150" s="2">
        <v>1146</v>
      </c>
      <c r="L1150" s="8">
        <f t="shared" ca="1" si="17"/>
        <v>439397.3973005329</v>
      </c>
      <c r="M1150" s="5">
        <f ca="1">fixedcost+Table1[[#This Row],[Number of People]]*costpervariablecost</f>
        <v>6379003.4371187538</v>
      </c>
    </row>
    <row r="1151" spans="11:13" x14ac:dyDescent="0.3">
      <c r="K1151" s="2">
        <v>1147</v>
      </c>
      <c r="L1151" s="8">
        <f t="shared" ca="1" si="17"/>
        <v>865196.01716682524</v>
      </c>
      <c r="M1151" s="5">
        <f ca="1">fixedcost+Table1[[#This Row],[Number of People]]*costpervariablecost</f>
        <v>7779880.8964788551</v>
      </c>
    </row>
    <row r="1152" spans="11:13" x14ac:dyDescent="0.3">
      <c r="K1152" s="2">
        <v>1148</v>
      </c>
      <c r="L1152" s="8">
        <f t="shared" ca="1" si="17"/>
        <v>643759.81909680704</v>
      </c>
      <c r="M1152" s="5">
        <f ca="1">fixedcost+Table1[[#This Row],[Number of People]]*costpervariablecost</f>
        <v>7051355.8048284948</v>
      </c>
    </row>
    <row r="1153" spans="11:13" x14ac:dyDescent="0.3">
      <c r="K1153" s="2">
        <v>1149</v>
      </c>
      <c r="L1153" s="8">
        <f t="shared" ca="1" si="17"/>
        <v>738233.55902289646</v>
      </c>
      <c r="M1153" s="5">
        <f ca="1">fixedcost+Table1[[#This Row],[Number of People]]*costpervariablecost</f>
        <v>7362174.4091853295</v>
      </c>
    </row>
    <row r="1154" spans="11:13" x14ac:dyDescent="0.3">
      <c r="K1154" s="2">
        <v>1150</v>
      </c>
      <c r="L1154" s="8">
        <f t="shared" ca="1" si="17"/>
        <v>519572.18710711703</v>
      </c>
      <c r="M1154" s="5">
        <f ca="1">fixedcost+Table1[[#This Row],[Number of People]]*costpervariablecost</f>
        <v>6642778.4955824148</v>
      </c>
    </row>
    <row r="1155" spans="11:13" x14ac:dyDescent="0.3">
      <c r="K1155" s="2">
        <v>1151</v>
      </c>
      <c r="L1155" s="8">
        <f t="shared" ca="1" si="17"/>
        <v>428025.52002038847</v>
      </c>
      <c r="M1155" s="5">
        <f ca="1">fixedcost+Table1[[#This Row],[Number of People]]*costpervariablecost</f>
        <v>6341589.960867078</v>
      </c>
    </row>
    <row r="1156" spans="11:13" x14ac:dyDescent="0.3">
      <c r="K1156" s="2">
        <v>1152</v>
      </c>
      <c r="L1156" s="8">
        <f t="shared" ca="1" si="17"/>
        <v>682762.38128432899</v>
      </c>
      <c r="M1156" s="5">
        <f ca="1">fixedcost+Table1[[#This Row],[Number of People]]*costpervariablecost</f>
        <v>7179674.2344254423</v>
      </c>
    </row>
    <row r="1157" spans="11:13" x14ac:dyDescent="0.3">
      <c r="K1157" s="2">
        <v>1153</v>
      </c>
      <c r="L1157" s="8">
        <f t="shared" ref="L1157:L1220" ca="1" si="18">(_xlfn.NORM.INV(RAND(),numberofpeoplemean,numberofpeoplesd))</f>
        <v>858477.00769417477</v>
      </c>
      <c r="M1157" s="5">
        <f ca="1">fixedcost+Table1[[#This Row],[Number of People]]*costpervariablecost</f>
        <v>7757775.3553138357</v>
      </c>
    </row>
    <row r="1158" spans="11:13" x14ac:dyDescent="0.3">
      <c r="K1158" s="2">
        <v>1154</v>
      </c>
      <c r="L1158" s="8">
        <f t="shared" ca="1" si="18"/>
        <v>431247.31991369417</v>
      </c>
      <c r="M1158" s="5">
        <f ca="1">fixedcost+Table1[[#This Row],[Number of People]]*costpervariablecost</f>
        <v>6352189.6825160533</v>
      </c>
    </row>
    <row r="1159" spans="11:13" x14ac:dyDescent="0.3">
      <c r="K1159" s="2">
        <v>1155</v>
      </c>
      <c r="L1159" s="8">
        <f t="shared" ca="1" si="18"/>
        <v>659407.03351033491</v>
      </c>
      <c r="M1159" s="5">
        <f ca="1">fixedcost+Table1[[#This Row],[Number of People]]*costpervariablecost</f>
        <v>7102835.1402490018</v>
      </c>
    </row>
    <row r="1160" spans="11:13" x14ac:dyDescent="0.3">
      <c r="K1160" s="2">
        <v>1156</v>
      </c>
      <c r="L1160" s="8">
        <f t="shared" ca="1" si="18"/>
        <v>928070.22730747983</v>
      </c>
      <c r="M1160" s="5">
        <f ca="1">fixedcost+Table1[[#This Row],[Number of People]]*costpervariablecost</f>
        <v>7986737.0478416085</v>
      </c>
    </row>
    <row r="1161" spans="11:13" x14ac:dyDescent="0.3">
      <c r="K1161" s="2">
        <v>1157</v>
      </c>
      <c r="L1161" s="8">
        <f t="shared" ca="1" si="18"/>
        <v>453379.24385645235</v>
      </c>
      <c r="M1161" s="5">
        <f ca="1">fixedcost+Table1[[#This Row],[Number of People]]*costpervariablecost</f>
        <v>6425003.7122877277</v>
      </c>
    </row>
    <row r="1162" spans="11:13" x14ac:dyDescent="0.3">
      <c r="K1162" s="2">
        <v>1158</v>
      </c>
      <c r="L1162" s="8">
        <f t="shared" ca="1" si="18"/>
        <v>845921.50281793368</v>
      </c>
      <c r="M1162" s="5">
        <f ca="1">fixedcost+Table1[[#This Row],[Number of People]]*costpervariablecost</f>
        <v>7716467.7442710018</v>
      </c>
    </row>
    <row r="1163" spans="11:13" x14ac:dyDescent="0.3">
      <c r="K1163" s="2">
        <v>1159</v>
      </c>
      <c r="L1163" s="8">
        <f t="shared" ca="1" si="18"/>
        <v>736706.22781491547</v>
      </c>
      <c r="M1163" s="5">
        <f ca="1">fixedcost+Table1[[#This Row],[Number of People]]*costpervariablecost</f>
        <v>7357149.4895110717</v>
      </c>
    </row>
    <row r="1164" spans="11:13" x14ac:dyDescent="0.3">
      <c r="K1164" s="2">
        <v>1160</v>
      </c>
      <c r="L1164" s="8">
        <f t="shared" ca="1" si="18"/>
        <v>325293.3741267774</v>
      </c>
      <c r="M1164" s="5">
        <f ca="1">fixedcost+Table1[[#This Row],[Number of People]]*costpervariablecost</f>
        <v>6003601.2008770974</v>
      </c>
    </row>
    <row r="1165" spans="11:13" x14ac:dyDescent="0.3">
      <c r="K1165" s="2">
        <v>1161</v>
      </c>
      <c r="L1165" s="8">
        <f t="shared" ca="1" si="18"/>
        <v>365302.54981950042</v>
      </c>
      <c r="M1165" s="5">
        <f ca="1">fixedcost+Table1[[#This Row],[Number of People]]*costpervariablecost</f>
        <v>6135231.3889061566</v>
      </c>
    </row>
    <row r="1166" spans="11:13" x14ac:dyDescent="0.3">
      <c r="K1166" s="2">
        <v>1162</v>
      </c>
      <c r="L1166" s="8">
        <f t="shared" ca="1" si="18"/>
        <v>470327.01022014918</v>
      </c>
      <c r="M1166" s="5">
        <f ca="1">fixedcost+Table1[[#This Row],[Number of People]]*costpervariablecost</f>
        <v>6480761.8636242906</v>
      </c>
    </row>
    <row r="1167" spans="11:13" x14ac:dyDescent="0.3">
      <c r="K1167" s="2">
        <v>1163</v>
      </c>
      <c r="L1167" s="8">
        <f t="shared" ca="1" si="18"/>
        <v>991623.76681482838</v>
      </c>
      <c r="M1167" s="5">
        <f ca="1">fixedcost+Table1[[#This Row],[Number of People]]*costpervariablecost</f>
        <v>8195828.1928207856</v>
      </c>
    </row>
    <row r="1168" spans="11:13" x14ac:dyDescent="0.3">
      <c r="K1168" s="2">
        <v>1164</v>
      </c>
      <c r="L1168" s="8">
        <f t="shared" ca="1" si="18"/>
        <v>547185.56369320711</v>
      </c>
      <c r="M1168" s="5">
        <f ca="1">fixedcost+Table1[[#This Row],[Number of People]]*costpervariablecost</f>
        <v>6733626.5045506516</v>
      </c>
    </row>
    <row r="1169" spans="11:13" x14ac:dyDescent="0.3">
      <c r="K1169" s="2">
        <v>1165</v>
      </c>
      <c r="L1169" s="8">
        <f t="shared" ca="1" si="18"/>
        <v>816875.04243568447</v>
      </c>
      <c r="M1169" s="5">
        <f ca="1">fixedcost+Table1[[#This Row],[Number of People]]*costpervariablecost</f>
        <v>7620904.8896134021</v>
      </c>
    </row>
    <row r="1170" spans="11:13" x14ac:dyDescent="0.3">
      <c r="K1170" s="2">
        <v>1166</v>
      </c>
      <c r="L1170" s="8">
        <f t="shared" ca="1" si="18"/>
        <v>738393.16420933628</v>
      </c>
      <c r="M1170" s="5">
        <f ca="1">fixedcost+Table1[[#This Row],[Number of People]]*costpervariablecost</f>
        <v>7362699.5102487169</v>
      </c>
    </row>
    <row r="1171" spans="11:13" x14ac:dyDescent="0.3">
      <c r="K1171" s="2">
        <v>1167</v>
      </c>
      <c r="L1171" s="8">
        <f t="shared" ca="1" si="18"/>
        <v>761741.46901149745</v>
      </c>
      <c r="M1171" s="5">
        <f ca="1">fixedcost+Table1[[#This Row],[Number of People]]*costpervariablecost</f>
        <v>7439515.4330478273</v>
      </c>
    </row>
    <row r="1172" spans="11:13" x14ac:dyDescent="0.3">
      <c r="K1172" s="2">
        <v>1168</v>
      </c>
      <c r="L1172" s="8">
        <f t="shared" ca="1" si="18"/>
        <v>491620.19899395516</v>
      </c>
      <c r="M1172" s="5">
        <f ca="1">fixedcost+Table1[[#This Row],[Number of People]]*costpervariablecost</f>
        <v>6550816.4546901127</v>
      </c>
    </row>
    <row r="1173" spans="11:13" x14ac:dyDescent="0.3">
      <c r="K1173" s="2">
        <v>1169</v>
      </c>
      <c r="L1173" s="8">
        <f t="shared" ca="1" si="18"/>
        <v>877232.78473581362</v>
      </c>
      <c r="M1173" s="5">
        <f ca="1">fixedcost+Table1[[#This Row],[Number of People]]*costpervariablecost</f>
        <v>7819481.8617808269</v>
      </c>
    </row>
    <row r="1174" spans="11:13" x14ac:dyDescent="0.3">
      <c r="K1174" s="2">
        <v>1170</v>
      </c>
      <c r="L1174" s="8">
        <f t="shared" ca="1" si="18"/>
        <v>474460.52331556799</v>
      </c>
      <c r="M1174" s="5">
        <f ca="1">fixedcost+Table1[[#This Row],[Number of People]]*costpervariablecost</f>
        <v>6494361.1217082189</v>
      </c>
    </row>
    <row r="1175" spans="11:13" x14ac:dyDescent="0.3">
      <c r="K1175" s="2">
        <v>1171</v>
      </c>
      <c r="L1175" s="8">
        <f t="shared" ca="1" si="18"/>
        <v>542909.71445717372</v>
      </c>
      <c r="M1175" s="5">
        <f ca="1">fixedcost+Table1[[#This Row],[Number of People]]*costpervariablecost</f>
        <v>6719558.9605641011</v>
      </c>
    </row>
    <row r="1176" spans="11:13" x14ac:dyDescent="0.3">
      <c r="K1176" s="2">
        <v>1172</v>
      </c>
      <c r="L1176" s="8">
        <f t="shared" ca="1" si="18"/>
        <v>674148.16536938329</v>
      </c>
      <c r="M1176" s="5">
        <f ca="1">fixedcost+Table1[[#This Row],[Number of People]]*costpervariablecost</f>
        <v>7151333.4640652705</v>
      </c>
    </row>
    <row r="1177" spans="11:13" x14ac:dyDescent="0.3">
      <c r="K1177" s="2">
        <v>1173</v>
      </c>
      <c r="L1177" s="8">
        <f t="shared" ca="1" si="18"/>
        <v>612088.35227510042</v>
      </c>
      <c r="M1177" s="5">
        <f ca="1">fixedcost+Table1[[#This Row],[Number of People]]*costpervariablecost</f>
        <v>6947156.6789850807</v>
      </c>
    </row>
    <row r="1178" spans="11:13" x14ac:dyDescent="0.3">
      <c r="K1178" s="2">
        <v>1174</v>
      </c>
      <c r="L1178" s="8">
        <f t="shared" ca="1" si="18"/>
        <v>773082.77697658481</v>
      </c>
      <c r="M1178" s="5">
        <f ca="1">fixedcost+Table1[[#This Row],[Number of People]]*costpervariablecost</f>
        <v>7476828.3362529641</v>
      </c>
    </row>
    <row r="1179" spans="11:13" x14ac:dyDescent="0.3">
      <c r="K1179" s="2">
        <v>1175</v>
      </c>
      <c r="L1179" s="8">
        <f t="shared" ca="1" si="18"/>
        <v>454778.19537344028</v>
      </c>
      <c r="M1179" s="5">
        <f ca="1">fixedcost+Table1[[#This Row],[Number of People]]*costpervariablecost</f>
        <v>6429606.2627786184</v>
      </c>
    </row>
    <row r="1180" spans="11:13" x14ac:dyDescent="0.3">
      <c r="K1180" s="2">
        <v>1176</v>
      </c>
      <c r="L1180" s="8">
        <f t="shared" ca="1" si="18"/>
        <v>809683.4180856694</v>
      </c>
      <c r="M1180" s="5">
        <f ca="1">fixedcost+Table1[[#This Row],[Number of People]]*costpervariablecost</f>
        <v>7597244.4455018528</v>
      </c>
    </row>
    <row r="1181" spans="11:13" x14ac:dyDescent="0.3">
      <c r="K1181" s="2">
        <v>1177</v>
      </c>
      <c r="L1181" s="8">
        <f t="shared" ca="1" si="18"/>
        <v>467268.864581445</v>
      </c>
      <c r="M1181" s="5">
        <f ca="1">fixedcost+Table1[[#This Row],[Number of People]]*costpervariablecost</f>
        <v>6470700.5644729538</v>
      </c>
    </row>
    <row r="1182" spans="11:13" x14ac:dyDescent="0.3">
      <c r="K1182" s="2">
        <v>1178</v>
      </c>
      <c r="L1182" s="8">
        <f t="shared" ca="1" si="18"/>
        <v>642805.78529103554</v>
      </c>
      <c r="M1182" s="5">
        <f ca="1">fixedcost+Table1[[#This Row],[Number of People]]*costpervariablecost</f>
        <v>7048217.0336075071</v>
      </c>
    </row>
    <row r="1183" spans="11:13" x14ac:dyDescent="0.3">
      <c r="K1183" s="2">
        <v>1179</v>
      </c>
      <c r="L1183" s="8">
        <f t="shared" ca="1" si="18"/>
        <v>909696.03944595554</v>
      </c>
      <c r="M1183" s="5">
        <f ca="1">fixedcost+Table1[[#This Row],[Number of People]]*costpervariablecost</f>
        <v>7926285.9697771939</v>
      </c>
    </row>
    <row r="1184" spans="11:13" x14ac:dyDescent="0.3">
      <c r="K1184" s="2">
        <v>1180</v>
      </c>
      <c r="L1184" s="8">
        <f t="shared" ca="1" si="18"/>
        <v>1111082.6786012778</v>
      </c>
      <c r="M1184" s="5">
        <f ca="1">fixedcost+Table1[[#This Row],[Number of People]]*costpervariablecost</f>
        <v>8588848.0125982035</v>
      </c>
    </row>
    <row r="1185" spans="11:13" x14ac:dyDescent="0.3">
      <c r="K1185" s="2">
        <v>1181</v>
      </c>
      <c r="L1185" s="8">
        <f t="shared" ca="1" si="18"/>
        <v>509482.27124373824</v>
      </c>
      <c r="M1185" s="5">
        <f ca="1">fixedcost+Table1[[#This Row],[Number of People]]*costpervariablecost</f>
        <v>6609582.6723918989</v>
      </c>
    </row>
    <row r="1186" spans="11:13" x14ac:dyDescent="0.3">
      <c r="K1186" s="2">
        <v>1182</v>
      </c>
      <c r="L1186" s="8">
        <f t="shared" ca="1" si="18"/>
        <v>742775.86992318102</v>
      </c>
      <c r="M1186" s="5">
        <f ca="1">fixedcost+Table1[[#This Row],[Number of People]]*costpervariablecost</f>
        <v>7377118.6120472662</v>
      </c>
    </row>
    <row r="1187" spans="11:13" x14ac:dyDescent="0.3">
      <c r="K1187" s="2">
        <v>1183</v>
      </c>
      <c r="L1187" s="8">
        <f t="shared" ca="1" si="18"/>
        <v>444024.2114399923</v>
      </c>
      <c r="M1187" s="5">
        <f ca="1">fixedcost+Table1[[#This Row],[Number of People]]*costpervariablecost</f>
        <v>6394225.6556375744</v>
      </c>
    </row>
    <row r="1188" spans="11:13" x14ac:dyDescent="0.3">
      <c r="K1188" s="2">
        <v>1184</v>
      </c>
      <c r="L1188" s="8">
        <f t="shared" ca="1" si="18"/>
        <v>873642.16324809345</v>
      </c>
      <c r="M1188" s="5">
        <f ca="1">fixedcost+Table1[[#This Row],[Number of People]]*costpervariablecost</f>
        <v>7807668.7170862276</v>
      </c>
    </row>
    <row r="1189" spans="11:13" x14ac:dyDescent="0.3">
      <c r="K1189" s="2">
        <v>1185</v>
      </c>
      <c r="L1189" s="8">
        <f t="shared" ca="1" si="18"/>
        <v>509343.40868485533</v>
      </c>
      <c r="M1189" s="5">
        <f ca="1">fixedcost+Table1[[#This Row],[Number of People]]*costpervariablecost</f>
        <v>6609125.8145731743</v>
      </c>
    </row>
    <row r="1190" spans="11:13" x14ac:dyDescent="0.3">
      <c r="K1190" s="2">
        <v>1186</v>
      </c>
      <c r="L1190" s="8">
        <f t="shared" ca="1" si="18"/>
        <v>944090.86636674078</v>
      </c>
      <c r="M1190" s="5">
        <f ca="1">fixedcost+Table1[[#This Row],[Number of People]]*costpervariablecost</f>
        <v>8039444.950346577</v>
      </c>
    </row>
    <row r="1191" spans="11:13" x14ac:dyDescent="0.3">
      <c r="K1191" s="2">
        <v>1187</v>
      </c>
      <c r="L1191" s="8">
        <f t="shared" ca="1" si="18"/>
        <v>868319.23029279301</v>
      </c>
      <c r="M1191" s="5">
        <f ca="1">fixedcost+Table1[[#This Row],[Number of People]]*costpervariablecost</f>
        <v>7790156.2676632889</v>
      </c>
    </row>
    <row r="1192" spans="11:13" x14ac:dyDescent="0.3">
      <c r="K1192" s="2">
        <v>1188</v>
      </c>
      <c r="L1192" s="8">
        <f t="shared" ca="1" si="18"/>
        <v>365826.39566706715</v>
      </c>
      <c r="M1192" s="5">
        <f ca="1">fixedcost+Table1[[#This Row],[Number of People]]*costpervariablecost</f>
        <v>6136954.8417446511</v>
      </c>
    </row>
    <row r="1193" spans="11:13" x14ac:dyDescent="0.3">
      <c r="K1193" s="2">
        <v>1189</v>
      </c>
      <c r="L1193" s="8">
        <f t="shared" ca="1" si="18"/>
        <v>687748.25694769761</v>
      </c>
      <c r="M1193" s="5">
        <f ca="1">fixedcost+Table1[[#This Row],[Number of People]]*costpervariablecost</f>
        <v>7196077.7653579246</v>
      </c>
    </row>
    <row r="1194" spans="11:13" x14ac:dyDescent="0.3">
      <c r="K1194" s="2">
        <v>1190</v>
      </c>
      <c r="L1194" s="8">
        <f t="shared" ca="1" si="18"/>
        <v>884589.44859656412</v>
      </c>
      <c r="M1194" s="5">
        <f ca="1">fixedcost+Table1[[#This Row],[Number of People]]*costpervariablecost</f>
        <v>7843685.2858826965</v>
      </c>
    </row>
    <row r="1195" spans="11:13" x14ac:dyDescent="0.3">
      <c r="K1195" s="2">
        <v>1191</v>
      </c>
      <c r="L1195" s="8">
        <f t="shared" ca="1" si="18"/>
        <v>553999.87892615853</v>
      </c>
      <c r="M1195" s="5">
        <f ca="1">fixedcost+Table1[[#This Row],[Number of People]]*costpervariablecost</f>
        <v>6756045.6016670614</v>
      </c>
    </row>
    <row r="1196" spans="11:13" x14ac:dyDescent="0.3">
      <c r="K1196" s="2">
        <v>1192</v>
      </c>
      <c r="L1196" s="8">
        <f t="shared" ca="1" si="18"/>
        <v>340954.635956035</v>
      </c>
      <c r="M1196" s="5">
        <f ca="1">fixedcost+Table1[[#This Row],[Number of People]]*costpervariablecost</f>
        <v>6055126.7522953553</v>
      </c>
    </row>
    <row r="1197" spans="11:13" x14ac:dyDescent="0.3">
      <c r="K1197" s="2">
        <v>1193</v>
      </c>
      <c r="L1197" s="8">
        <f t="shared" ca="1" si="18"/>
        <v>298710.06964552531</v>
      </c>
      <c r="M1197" s="5">
        <f ca="1">fixedcost+Table1[[#This Row],[Number of People]]*costpervariablecost</f>
        <v>5916142.1291337786</v>
      </c>
    </row>
    <row r="1198" spans="11:13" x14ac:dyDescent="0.3">
      <c r="K1198" s="2">
        <v>1194</v>
      </c>
      <c r="L1198" s="8">
        <f t="shared" ca="1" si="18"/>
        <v>830594.83999614883</v>
      </c>
      <c r="M1198" s="5">
        <f ca="1">fixedcost+Table1[[#This Row],[Number of People]]*costpervariablecost</f>
        <v>7666043.0235873293</v>
      </c>
    </row>
    <row r="1199" spans="11:13" x14ac:dyDescent="0.3">
      <c r="K1199" s="2">
        <v>1195</v>
      </c>
      <c r="L1199" s="8">
        <f t="shared" ca="1" si="18"/>
        <v>909378.28373037139</v>
      </c>
      <c r="M1199" s="5">
        <f ca="1">fixedcost+Table1[[#This Row],[Number of People]]*costpervariablecost</f>
        <v>7925240.5534729213</v>
      </c>
    </row>
    <row r="1200" spans="11:13" x14ac:dyDescent="0.3">
      <c r="K1200" s="2">
        <v>1196</v>
      </c>
      <c r="L1200" s="8">
        <f t="shared" ca="1" si="18"/>
        <v>804045.32716062386</v>
      </c>
      <c r="M1200" s="5">
        <f ca="1">fixedcost+Table1[[#This Row],[Number of People]]*costpervariablecost</f>
        <v>7578695.1263584532</v>
      </c>
    </row>
    <row r="1201" spans="11:13" x14ac:dyDescent="0.3">
      <c r="K1201" s="2">
        <v>1197</v>
      </c>
      <c r="L1201" s="8">
        <f t="shared" ca="1" si="18"/>
        <v>823943.72491767677</v>
      </c>
      <c r="M1201" s="5">
        <f ca="1">fixedcost+Table1[[#This Row],[Number of People]]*costpervariablecost</f>
        <v>7644160.8549791565</v>
      </c>
    </row>
    <row r="1202" spans="11:13" x14ac:dyDescent="0.3">
      <c r="K1202" s="2">
        <v>1198</v>
      </c>
      <c r="L1202" s="8">
        <f t="shared" ca="1" si="18"/>
        <v>662464.65673028142</v>
      </c>
      <c r="M1202" s="5">
        <f ca="1">fixedcost+Table1[[#This Row],[Number of People]]*costpervariablecost</f>
        <v>7112894.7206426263</v>
      </c>
    </row>
    <row r="1203" spans="11:13" x14ac:dyDescent="0.3">
      <c r="K1203" s="2">
        <v>1199</v>
      </c>
      <c r="L1203" s="8">
        <f t="shared" ca="1" si="18"/>
        <v>556584.65447190509</v>
      </c>
      <c r="M1203" s="5">
        <f ca="1">fixedcost+Table1[[#This Row],[Number of People]]*costpervariablecost</f>
        <v>6764549.5132125672</v>
      </c>
    </row>
    <row r="1204" spans="11:13" x14ac:dyDescent="0.3">
      <c r="K1204" s="2">
        <v>1200</v>
      </c>
      <c r="L1204" s="8">
        <f t="shared" ca="1" si="18"/>
        <v>981334.22790450649</v>
      </c>
      <c r="M1204" s="5">
        <f ca="1">fixedcost+Table1[[#This Row],[Number of People]]*costpervariablecost</f>
        <v>8161975.6098058261</v>
      </c>
    </row>
    <row r="1205" spans="11:13" x14ac:dyDescent="0.3">
      <c r="K1205" s="2">
        <v>1201</v>
      </c>
      <c r="L1205" s="8">
        <f t="shared" ca="1" si="18"/>
        <v>477732.76553325565</v>
      </c>
      <c r="M1205" s="5">
        <f ca="1">fixedcost+Table1[[#This Row],[Number of People]]*costpervariablecost</f>
        <v>6505126.7986044111</v>
      </c>
    </row>
    <row r="1206" spans="11:13" x14ac:dyDescent="0.3">
      <c r="K1206" s="2">
        <v>1202</v>
      </c>
      <c r="L1206" s="8">
        <f t="shared" ca="1" si="18"/>
        <v>334237.79036893317</v>
      </c>
      <c r="M1206" s="5">
        <f ca="1">fixedcost+Table1[[#This Row],[Number of People]]*costpervariablecost</f>
        <v>6033028.3303137906</v>
      </c>
    </row>
    <row r="1207" spans="11:13" x14ac:dyDescent="0.3">
      <c r="K1207" s="2">
        <v>1203</v>
      </c>
      <c r="L1207" s="8">
        <f t="shared" ca="1" si="18"/>
        <v>637651.5642571412</v>
      </c>
      <c r="M1207" s="5">
        <f ca="1">fixedcost+Table1[[#This Row],[Number of People]]*costpervariablecost</f>
        <v>7031259.6464059949</v>
      </c>
    </row>
    <row r="1208" spans="11:13" x14ac:dyDescent="0.3">
      <c r="K1208" s="2">
        <v>1204</v>
      </c>
      <c r="L1208" s="8">
        <f t="shared" ca="1" si="18"/>
        <v>631217.42769740045</v>
      </c>
      <c r="M1208" s="5">
        <f ca="1">fixedcost+Table1[[#This Row],[Number of People]]*costpervariablecost</f>
        <v>7010091.3371244473</v>
      </c>
    </row>
    <row r="1209" spans="11:13" x14ac:dyDescent="0.3">
      <c r="K1209" s="2">
        <v>1205</v>
      </c>
      <c r="L1209" s="8">
        <f t="shared" ca="1" si="18"/>
        <v>624811.04589230393</v>
      </c>
      <c r="M1209" s="5">
        <f ca="1">fixedcost+Table1[[#This Row],[Number of People]]*costpervariablecost</f>
        <v>6989014.34098568</v>
      </c>
    </row>
    <row r="1210" spans="11:13" x14ac:dyDescent="0.3">
      <c r="K1210" s="2">
        <v>1206</v>
      </c>
      <c r="L1210" s="8">
        <f t="shared" ca="1" si="18"/>
        <v>662588.16527597944</v>
      </c>
      <c r="M1210" s="5">
        <f ca="1">fixedcost+Table1[[#This Row],[Number of People]]*costpervariablecost</f>
        <v>7113301.0637579728</v>
      </c>
    </row>
    <row r="1211" spans="11:13" x14ac:dyDescent="0.3">
      <c r="K1211" s="2">
        <v>1207</v>
      </c>
      <c r="L1211" s="8">
        <f t="shared" ca="1" si="18"/>
        <v>772269.840394067</v>
      </c>
      <c r="M1211" s="5">
        <f ca="1">fixedcost+Table1[[#This Row],[Number of People]]*costpervariablecost</f>
        <v>7474153.7748964801</v>
      </c>
    </row>
    <row r="1212" spans="11:13" x14ac:dyDescent="0.3">
      <c r="K1212" s="2">
        <v>1208</v>
      </c>
      <c r="L1212" s="8">
        <f t="shared" ca="1" si="18"/>
        <v>528701.94787085359</v>
      </c>
      <c r="M1212" s="5">
        <f ca="1">fixedcost+Table1[[#This Row],[Number of People]]*costpervariablecost</f>
        <v>6672815.4084951086</v>
      </c>
    </row>
    <row r="1213" spans="11:13" x14ac:dyDescent="0.3">
      <c r="K1213" s="2">
        <v>1209</v>
      </c>
      <c r="L1213" s="8">
        <f t="shared" ca="1" si="18"/>
        <v>659684.95616049273</v>
      </c>
      <c r="M1213" s="5">
        <f ca="1">fixedcost+Table1[[#This Row],[Number of People]]*costpervariablecost</f>
        <v>7103749.5057680216</v>
      </c>
    </row>
    <row r="1214" spans="11:13" x14ac:dyDescent="0.3">
      <c r="K1214" s="2">
        <v>1210</v>
      </c>
      <c r="L1214" s="8">
        <f t="shared" ca="1" si="18"/>
        <v>751283.82540050359</v>
      </c>
      <c r="M1214" s="5">
        <f ca="1">fixedcost+Table1[[#This Row],[Number of People]]*costpervariablecost</f>
        <v>7405109.7855676562</v>
      </c>
    </row>
    <row r="1215" spans="11:13" x14ac:dyDescent="0.3">
      <c r="K1215" s="2">
        <v>1211</v>
      </c>
      <c r="L1215" s="8">
        <f t="shared" ca="1" si="18"/>
        <v>551350.289810961</v>
      </c>
      <c r="M1215" s="5">
        <f ca="1">fixedcost+Table1[[#This Row],[Number of People]]*costpervariablecost</f>
        <v>6747328.4534780616</v>
      </c>
    </row>
    <row r="1216" spans="11:13" x14ac:dyDescent="0.3">
      <c r="K1216" s="2">
        <v>1212</v>
      </c>
      <c r="L1216" s="8">
        <f t="shared" ca="1" si="18"/>
        <v>685149.84062245011</v>
      </c>
      <c r="M1216" s="5">
        <f ca="1">fixedcost+Table1[[#This Row],[Number of People]]*costpervariablecost</f>
        <v>7187528.9756478611</v>
      </c>
    </row>
    <row r="1217" spans="11:13" x14ac:dyDescent="0.3">
      <c r="K1217" s="2">
        <v>1213</v>
      </c>
      <c r="L1217" s="8">
        <f t="shared" ca="1" si="18"/>
        <v>378270.41502391768</v>
      </c>
      <c r="M1217" s="5">
        <f ca="1">fixedcost+Table1[[#This Row],[Number of People]]*costpervariablecost</f>
        <v>6177895.6654286887</v>
      </c>
    </row>
    <row r="1218" spans="11:13" x14ac:dyDescent="0.3">
      <c r="K1218" s="2">
        <v>1214</v>
      </c>
      <c r="L1218" s="8">
        <f t="shared" ca="1" si="18"/>
        <v>1049760.5400273809</v>
      </c>
      <c r="M1218" s="5">
        <f ca="1">fixedcost+Table1[[#This Row],[Number of People]]*costpervariablecost</f>
        <v>8387098.176690083</v>
      </c>
    </row>
    <row r="1219" spans="11:13" x14ac:dyDescent="0.3">
      <c r="K1219" s="2">
        <v>1215</v>
      </c>
      <c r="L1219" s="8">
        <f t="shared" ca="1" si="18"/>
        <v>770121.23595087172</v>
      </c>
      <c r="M1219" s="5">
        <f ca="1">fixedcost+Table1[[#This Row],[Number of People]]*costpervariablecost</f>
        <v>7467084.866278368</v>
      </c>
    </row>
    <row r="1220" spans="11:13" x14ac:dyDescent="0.3">
      <c r="K1220" s="2">
        <v>1216</v>
      </c>
      <c r="L1220" s="8">
        <f t="shared" ca="1" si="18"/>
        <v>555237.4169858332</v>
      </c>
      <c r="M1220" s="5">
        <f ca="1">fixedcost+Table1[[#This Row],[Number of People]]*costpervariablecost</f>
        <v>6760117.1018833909</v>
      </c>
    </row>
    <row r="1221" spans="11:13" x14ac:dyDescent="0.3">
      <c r="K1221" s="2">
        <v>1217</v>
      </c>
      <c r="L1221" s="8">
        <f t="shared" ref="L1221:L1284" ca="1" si="19">(_xlfn.NORM.INV(RAND(),numberofpeoplemean,numberofpeoplesd))</f>
        <v>735968.16408718983</v>
      </c>
      <c r="M1221" s="5">
        <f ca="1">fixedcost+Table1[[#This Row],[Number of People]]*costpervariablecost</f>
        <v>7354721.259846855</v>
      </c>
    </row>
    <row r="1222" spans="11:13" x14ac:dyDescent="0.3">
      <c r="K1222" s="2">
        <v>1218</v>
      </c>
      <c r="L1222" s="8">
        <f t="shared" ca="1" si="19"/>
        <v>396046.13902581995</v>
      </c>
      <c r="M1222" s="5">
        <f ca="1">fixedcost+Table1[[#This Row],[Number of People]]*costpervariablecost</f>
        <v>6236377.7973949481</v>
      </c>
    </row>
    <row r="1223" spans="11:13" x14ac:dyDescent="0.3">
      <c r="K1223" s="2">
        <v>1219</v>
      </c>
      <c r="L1223" s="8">
        <f t="shared" ca="1" si="19"/>
        <v>472288.27639363322</v>
      </c>
      <c r="M1223" s="5">
        <f ca="1">fixedcost+Table1[[#This Row],[Number of People]]*costpervariablecost</f>
        <v>6487214.4293350531</v>
      </c>
    </row>
    <row r="1224" spans="11:13" x14ac:dyDescent="0.3">
      <c r="K1224" s="2">
        <v>1220</v>
      </c>
      <c r="L1224" s="8">
        <f t="shared" ca="1" si="19"/>
        <v>415616.89165115374</v>
      </c>
      <c r="M1224" s="5">
        <f ca="1">fixedcost+Table1[[#This Row],[Number of People]]*costpervariablecost</f>
        <v>6300765.5735322963</v>
      </c>
    </row>
    <row r="1225" spans="11:13" x14ac:dyDescent="0.3">
      <c r="K1225" s="2">
        <v>1221</v>
      </c>
      <c r="L1225" s="8">
        <f t="shared" ca="1" si="19"/>
        <v>541155.49384047568</v>
      </c>
      <c r="M1225" s="5">
        <f ca="1">fixedcost+Table1[[#This Row],[Number of People]]*costpervariablecost</f>
        <v>6713787.5747351646</v>
      </c>
    </row>
    <row r="1226" spans="11:13" x14ac:dyDescent="0.3">
      <c r="K1226" s="2">
        <v>1222</v>
      </c>
      <c r="L1226" s="8">
        <f t="shared" ca="1" si="19"/>
        <v>642119.94077096635</v>
      </c>
      <c r="M1226" s="5">
        <f ca="1">fixedcost+Table1[[#This Row],[Number of People]]*costpervariablecost</f>
        <v>7045960.6051364793</v>
      </c>
    </row>
    <row r="1227" spans="11:13" x14ac:dyDescent="0.3">
      <c r="K1227" s="2">
        <v>1223</v>
      </c>
      <c r="L1227" s="8">
        <f t="shared" ca="1" si="19"/>
        <v>500881.64948920766</v>
      </c>
      <c r="M1227" s="5">
        <f ca="1">fixedcost+Table1[[#This Row],[Number of People]]*costpervariablecost</f>
        <v>6581286.6268194932</v>
      </c>
    </row>
    <row r="1228" spans="11:13" x14ac:dyDescent="0.3">
      <c r="K1228" s="2">
        <v>1224</v>
      </c>
      <c r="L1228" s="8">
        <f t="shared" ca="1" si="19"/>
        <v>812143.95302661695</v>
      </c>
      <c r="M1228" s="5">
        <f ca="1">fixedcost+Table1[[#This Row],[Number of People]]*costpervariablecost</f>
        <v>7605339.6054575704</v>
      </c>
    </row>
    <row r="1229" spans="11:13" x14ac:dyDescent="0.3">
      <c r="K1229" s="2">
        <v>1225</v>
      </c>
      <c r="L1229" s="8">
        <f t="shared" ca="1" si="19"/>
        <v>586292.0059936879</v>
      </c>
      <c r="M1229" s="5">
        <f ca="1">fixedcost+Table1[[#This Row],[Number of People]]*costpervariablecost</f>
        <v>6862286.6997192334</v>
      </c>
    </row>
    <row r="1230" spans="11:13" x14ac:dyDescent="0.3">
      <c r="K1230" s="2">
        <v>1226</v>
      </c>
      <c r="L1230" s="8">
        <f t="shared" ca="1" si="19"/>
        <v>671029.15504605952</v>
      </c>
      <c r="M1230" s="5">
        <f ca="1">fixedcost+Table1[[#This Row],[Number of People]]*costpervariablecost</f>
        <v>7141071.9201015364</v>
      </c>
    </row>
    <row r="1231" spans="11:13" x14ac:dyDescent="0.3">
      <c r="K1231" s="2">
        <v>1227</v>
      </c>
      <c r="L1231" s="8">
        <f t="shared" ca="1" si="19"/>
        <v>543692.8633552345</v>
      </c>
      <c r="M1231" s="5">
        <f ca="1">fixedcost+Table1[[#This Row],[Number of People]]*costpervariablecost</f>
        <v>6722135.5204387214</v>
      </c>
    </row>
    <row r="1232" spans="11:13" x14ac:dyDescent="0.3">
      <c r="K1232" s="2">
        <v>1228</v>
      </c>
      <c r="L1232" s="8">
        <f t="shared" ca="1" si="19"/>
        <v>704971.86924458481</v>
      </c>
      <c r="M1232" s="5">
        <f ca="1">fixedcost+Table1[[#This Row],[Number of People]]*costpervariablecost</f>
        <v>7252743.4498146847</v>
      </c>
    </row>
    <row r="1233" spans="11:13" x14ac:dyDescent="0.3">
      <c r="K1233" s="2">
        <v>1229</v>
      </c>
      <c r="L1233" s="8">
        <f t="shared" ca="1" si="19"/>
        <v>426004.31263365858</v>
      </c>
      <c r="M1233" s="5">
        <f ca="1">fixedcost+Table1[[#This Row],[Number of People]]*costpervariablecost</f>
        <v>6334940.1885647364</v>
      </c>
    </row>
    <row r="1234" spans="11:13" x14ac:dyDescent="0.3">
      <c r="K1234" s="2">
        <v>1230</v>
      </c>
      <c r="L1234" s="8">
        <f t="shared" ca="1" si="19"/>
        <v>415446.31828391307</v>
      </c>
      <c r="M1234" s="5">
        <f ca="1">fixedcost+Table1[[#This Row],[Number of People]]*costpervariablecost</f>
        <v>6300204.3871540744</v>
      </c>
    </row>
    <row r="1235" spans="11:13" x14ac:dyDescent="0.3">
      <c r="K1235" s="2">
        <v>1231</v>
      </c>
      <c r="L1235" s="8">
        <f t="shared" ca="1" si="19"/>
        <v>579881.74064807594</v>
      </c>
      <c r="M1235" s="5">
        <f ca="1">fixedcost+Table1[[#This Row],[Number of People]]*costpervariablecost</f>
        <v>6841196.9267321695</v>
      </c>
    </row>
    <row r="1236" spans="11:13" x14ac:dyDescent="0.3">
      <c r="K1236" s="2">
        <v>1232</v>
      </c>
      <c r="L1236" s="8">
        <f t="shared" ca="1" si="19"/>
        <v>408327.59527379484</v>
      </c>
      <c r="M1236" s="5">
        <f ca="1">fixedcost+Table1[[#This Row],[Number of People]]*costpervariablecost</f>
        <v>6276783.788450785</v>
      </c>
    </row>
    <row r="1237" spans="11:13" x14ac:dyDescent="0.3">
      <c r="K1237" s="2">
        <v>1233</v>
      </c>
      <c r="L1237" s="8">
        <f t="shared" ca="1" si="19"/>
        <v>644179.43975137803</v>
      </c>
      <c r="M1237" s="5">
        <f ca="1">fixedcost+Table1[[#This Row],[Number of People]]*costpervariablecost</f>
        <v>7052736.356782034</v>
      </c>
    </row>
    <row r="1238" spans="11:13" x14ac:dyDescent="0.3">
      <c r="K1238" s="2">
        <v>1234</v>
      </c>
      <c r="L1238" s="8">
        <f t="shared" ca="1" si="19"/>
        <v>466277.48893085576</v>
      </c>
      <c r="M1238" s="5">
        <f ca="1">fixedcost+Table1[[#This Row],[Number of People]]*costpervariablecost</f>
        <v>6467438.9385825153</v>
      </c>
    </row>
    <row r="1239" spans="11:13" x14ac:dyDescent="0.3">
      <c r="K1239" s="2">
        <v>1235</v>
      </c>
      <c r="L1239" s="8">
        <f t="shared" ca="1" si="19"/>
        <v>429513.07464556</v>
      </c>
      <c r="M1239" s="5">
        <f ca="1">fixedcost+Table1[[#This Row],[Number of People]]*costpervariablecost</f>
        <v>6346484.0155838924</v>
      </c>
    </row>
    <row r="1240" spans="11:13" x14ac:dyDescent="0.3">
      <c r="K1240" s="2">
        <v>1236</v>
      </c>
      <c r="L1240" s="8">
        <f t="shared" ca="1" si="19"/>
        <v>599793.92572646344</v>
      </c>
      <c r="M1240" s="5">
        <f ca="1">fixedcost+Table1[[#This Row],[Number of People]]*costpervariablecost</f>
        <v>6906708.0156400651</v>
      </c>
    </row>
    <row r="1241" spans="11:13" x14ac:dyDescent="0.3">
      <c r="K1241" s="2">
        <v>1237</v>
      </c>
      <c r="L1241" s="8">
        <f t="shared" ca="1" si="19"/>
        <v>686428.04965267354</v>
      </c>
      <c r="M1241" s="5">
        <f ca="1">fixedcost+Table1[[#This Row],[Number of People]]*costpervariablecost</f>
        <v>7191734.2833572961</v>
      </c>
    </row>
    <row r="1242" spans="11:13" x14ac:dyDescent="0.3">
      <c r="K1242" s="2">
        <v>1238</v>
      </c>
      <c r="L1242" s="8">
        <f t="shared" ca="1" si="19"/>
        <v>712077.37192074698</v>
      </c>
      <c r="M1242" s="5">
        <f ca="1">fixedcost+Table1[[#This Row],[Number of People]]*costpervariablecost</f>
        <v>7276120.5536192581</v>
      </c>
    </row>
    <row r="1243" spans="11:13" x14ac:dyDescent="0.3">
      <c r="K1243" s="2">
        <v>1239</v>
      </c>
      <c r="L1243" s="8">
        <f t="shared" ca="1" si="19"/>
        <v>767494.90684225922</v>
      </c>
      <c r="M1243" s="5">
        <f ca="1">fixedcost+Table1[[#This Row],[Number of People]]*costpervariablecost</f>
        <v>7458444.2435110323</v>
      </c>
    </row>
    <row r="1244" spans="11:13" x14ac:dyDescent="0.3">
      <c r="K1244" s="2">
        <v>1240</v>
      </c>
      <c r="L1244" s="8">
        <f t="shared" ca="1" si="19"/>
        <v>661259.05007436138</v>
      </c>
      <c r="M1244" s="5">
        <f ca="1">fixedcost+Table1[[#This Row],[Number of People]]*costpervariablecost</f>
        <v>7108928.2747446485</v>
      </c>
    </row>
    <row r="1245" spans="11:13" x14ac:dyDescent="0.3">
      <c r="K1245" s="2">
        <v>1241</v>
      </c>
      <c r="L1245" s="8">
        <f t="shared" ca="1" si="19"/>
        <v>685791.36238773051</v>
      </c>
      <c r="M1245" s="5">
        <f ca="1">fixedcost+Table1[[#This Row],[Number of People]]*costpervariablecost</f>
        <v>7189639.5822556335</v>
      </c>
    </row>
    <row r="1246" spans="11:13" x14ac:dyDescent="0.3">
      <c r="K1246" s="2">
        <v>1242</v>
      </c>
      <c r="L1246" s="8">
        <f t="shared" ca="1" si="19"/>
        <v>698693.77936655795</v>
      </c>
      <c r="M1246" s="5">
        <f ca="1">fixedcost+Table1[[#This Row],[Number of People]]*costpervariablecost</f>
        <v>7232088.5341159757</v>
      </c>
    </row>
    <row r="1247" spans="11:13" x14ac:dyDescent="0.3">
      <c r="K1247" s="2">
        <v>1243</v>
      </c>
      <c r="L1247" s="8">
        <f t="shared" ca="1" si="19"/>
        <v>142289.63117893011</v>
      </c>
      <c r="M1247" s="5">
        <f ca="1">fixedcost+Table1[[#This Row],[Number of People]]*costpervariablecost</f>
        <v>5401518.88657868</v>
      </c>
    </row>
    <row r="1248" spans="11:13" x14ac:dyDescent="0.3">
      <c r="K1248" s="2">
        <v>1244</v>
      </c>
      <c r="L1248" s="8">
        <f t="shared" ca="1" si="19"/>
        <v>850062.17569708836</v>
      </c>
      <c r="M1248" s="5">
        <f ca="1">fixedcost+Table1[[#This Row],[Number of People]]*costpervariablecost</f>
        <v>7730090.5580434203</v>
      </c>
    </row>
    <row r="1249" spans="11:13" x14ac:dyDescent="0.3">
      <c r="K1249" s="2">
        <v>1245</v>
      </c>
      <c r="L1249" s="8">
        <f t="shared" ca="1" si="19"/>
        <v>682442.74568487401</v>
      </c>
      <c r="M1249" s="5">
        <f ca="1">fixedcost+Table1[[#This Row],[Number of People]]*costpervariablecost</f>
        <v>7178622.6333032362</v>
      </c>
    </row>
    <row r="1250" spans="11:13" x14ac:dyDescent="0.3">
      <c r="K1250" s="2">
        <v>1246</v>
      </c>
      <c r="L1250" s="8">
        <f t="shared" ca="1" si="19"/>
        <v>545961.20566399326</v>
      </c>
      <c r="M1250" s="5">
        <f ca="1">fixedcost+Table1[[#This Row],[Number of People]]*costpervariablecost</f>
        <v>6729598.3666345384</v>
      </c>
    </row>
    <row r="1251" spans="11:13" x14ac:dyDescent="0.3">
      <c r="K1251" s="2">
        <v>1247</v>
      </c>
      <c r="L1251" s="8">
        <f t="shared" ca="1" si="19"/>
        <v>497412.00701406103</v>
      </c>
      <c r="M1251" s="5">
        <f ca="1">fixedcost+Table1[[#This Row],[Number of People]]*costpervariablecost</f>
        <v>6569871.5030762609</v>
      </c>
    </row>
    <row r="1252" spans="11:13" x14ac:dyDescent="0.3">
      <c r="K1252" s="2">
        <v>1248</v>
      </c>
      <c r="L1252" s="8">
        <f t="shared" ca="1" si="19"/>
        <v>615310.95204591227</v>
      </c>
      <c r="M1252" s="5">
        <f ca="1">fixedcost+Table1[[#This Row],[Number of People]]*costpervariablecost</f>
        <v>6957759.0322310515</v>
      </c>
    </row>
    <row r="1253" spans="11:13" x14ac:dyDescent="0.3">
      <c r="K1253" s="2">
        <v>1249</v>
      </c>
      <c r="L1253" s="8">
        <f t="shared" ca="1" si="19"/>
        <v>492801.42897961324</v>
      </c>
      <c r="M1253" s="5">
        <f ca="1">fixedcost+Table1[[#This Row],[Number of People]]*costpervariablecost</f>
        <v>6554702.7013429273</v>
      </c>
    </row>
    <row r="1254" spans="11:13" x14ac:dyDescent="0.3">
      <c r="K1254" s="2">
        <v>1250</v>
      </c>
      <c r="L1254" s="8">
        <f t="shared" ca="1" si="19"/>
        <v>749593.86282689439</v>
      </c>
      <c r="M1254" s="5">
        <f ca="1">fixedcost+Table1[[#This Row],[Number of People]]*costpervariablecost</f>
        <v>7399549.8087004824</v>
      </c>
    </row>
    <row r="1255" spans="11:13" x14ac:dyDescent="0.3">
      <c r="K1255" s="2">
        <v>1251</v>
      </c>
      <c r="L1255" s="8">
        <f t="shared" ca="1" si="19"/>
        <v>401519.52323155286</v>
      </c>
      <c r="M1255" s="5">
        <f ca="1">fixedcost+Table1[[#This Row],[Number of People]]*costpervariablecost</f>
        <v>6254385.2314318093</v>
      </c>
    </row>
    <row r="1256" spans="11:13" x14ac:dyDescent="0.3">
      <c r="K1256" s="2">
        <v>1252</v>
      </c>
      <c r="L1256" s="8">
        <f t="shared" ca="1" si="19"/>
        <v>756991.26519616146</v>
      </c>
      <c r="M1256" s="5">
        <f ca="1">fixedcost+Table1[[#This Row],[Number of People]]*costpervariablecost</f>
        <v>7423887.2624953706</v>
      </c>
    </row>
    <row r="1257" spans="11:13" x14ac:dyDescent="0.3">
      <c r="K1257" s="2">
        <v>1253</v>
      </c>
      <c r="L1257" s="8">
        <f t="shared" ca="1" si="19"/>
        <v>604848.09652517503</v>
      </c>
      <c r="M1257" s="5">
        <f ca="1">fixedcost+Table1[[#This Row],[Number of People]]*costpervariablecost</f>
        <v>6923336.2375678262</v>
      </c>
    </row>
    <row r="1258" spans="11:13" x14ac:dyDescent="0.3">
      <c r="K1258" s="2">
        <v>1254</v>
      </c>
      <c r="L1258" s="8">
        <f t="shared" ca="1" si="19"/>
        <v>673209.98174096807</v>
      </c>
      <c r="M1258" s="5">
        <f ca="1">fixedcost+Table1[[#This Row],[Number of People]]*costpervariablecost</f>
        <v>7148246.8399277851</v>
      </c>
    </row>
    <row r="1259" spans="11:13" x14ac:dyDescent="0.3">
      <c r="K1259" s="2">
        <v>1255</v>
      </c>
      <c r="L1259" s="8">
        <f t="shared" ca="1" si="19"/>
        <v>484998.99719406175</v>
      </c>
      <c r="M1259" s="5">
        <f ca="1">fixedcost+Table1[[#This Row],[Number of People]]*costpervariablecost</f>
        <v>6529032.7007684633</v>
      </c>
    </row>
    <row r="1260" spans="11:13" x14ac:dyDescent="0.3">
      <c r="K1260" s="2">
        <v>1256</v>
      </c>
      <c r="L1260" s="8">
        <f t="shared" ca="1" si="19"/>
        <v>668394.10835323972</v>
      </c>
      <c r="M1260" s="5">
        <f ca="1">fixedcost+Table1[[#This Row],[Number of People]]*costpervariablecost</f>
        <v>7132402.6164821591</v>
      </c>
    </row>
    <row r="1261" spans="11:13" x14ac:dyDescent="0.3">
      <c r="K1261" s="2">
        <v>1257</v>
      </c>
      <c r="L1261" s="8">
        <f t="shared" ca="1" si="19"/>
        <v>1068497.9734016927</v>
      </c>
      <c r="M1261" s="5">
        <f ca="1">fixedcost+Table1[[#This Row],[Number of People]]*costpervariablecost</f>
        <v>8448744.3324915692</v>
      </c>
    </row>
    <row r="1262" spans="11:13" x14ac:dyDescent="0.3">
      <c r="K1262" s="2">
        <v>1258</v>
      </c>
      <c r="L1262" s="8">
        <f t="shared" ca="1" si="19"/>
        <v>299463.48838305805</v>
      </c>
      <c r="M1262" s="5">
        <f ca="1">fixedcost+Table1[[#This Row],[Number of People]]*costpervariablecost</f>
        <v>5918620.8767802613</v>
      </c>
    </row>
    <row r="1263" spans="11:13" x14ac:dyDescent="0.3">
      <c r="K1263" s="2">
        <v>1259</v>
      </c>
      <c r="L1263" s="8">
        <f t="shared" ca="1" si="19"/>
        <v>501343.03766514943</v>
      </c>
      <c r="M1263" s="5">
        <f ca="1">fixedcost+Table1[[#This Row],[Number of People]]*costpervariablecost</f>
        <v>6582804.5939183421</v>
      </c>
    </row>
    <row r="1264" spans="11:13" x14ac:dyDescent="0.3">
      <c r="K1264" s="2">
        <v>1260</v>
      </c>
      <c r="L1264" s="8">
        <f t="shared" ca="1" si="19"/>
        <v>915068.24023662205</v>
      </c>
      <c r="M1264" s="5">
        <f ca="1">fixedcost+Table1[[#This Row],[Number of People]]*costpervariablecost</f>
        <v>7943960.5103784865</v>
      </c>
    </row>
    <row r="1265" spans="11:13" x14ac:dyDescent="0.3">
      <c r="K1265" s="2">
        <v>1261</v>
      </c>
      <c r="L1265" s="8">
        <f t="shared" ca="1" si="19"/>
        <v>718113.26471108652</v>
      </c>
      <c r="M1265" s="5">
        <f ca="1">fixedcost+Table1[[#This Row],[Number of People]]*costpervariablecost</f>
        <v>7295978.6408994747</v>
      </c>
    </row>
    <row r="1266" spans="11:13" x14ac:dyDescent="0.3">
      <c r="K1266" s="2">
        <v>1262</v>
      </c>
      <c r="L1266" s="8">
        <f t="shared" ca="1" si="19"/>
        <v>489113.33924632531</v>
      </c>
      <c r="M1266" s="5">
        <f ca="1">fixedcost+Table1[[#This Row],[Number of People]]*costpervariablecost</f>
        <v>6542568.8861204106</v>
      </c>
    </row>
    <row r="1267" spans="11:13" x14ac:dyDescent="0.3">
      <c r="K1267" s="2">
        <v>1263</v>
      </c>
      <c r="L1267" s="8">
        <f t="shared" ca="1" si="19"/>
        <v>463857.42053006939</v>
      </c>
      <c r="M1267" s="5">
        <f ca="1">fixedcost+Table1[[#This Row],[Number of People]]*costpervariablecost</f>
        <v>6459476.9135439284</v>
      </c>
    </row>
    <row r="1268" spans="11:13" x14ac:dyDescent="0.3">
      <c r="K1268" s="2">
        <v>1264</v>
      </c>
      <c r="L1268" s="8">
        <f t="shared" ca="1" si="19"/>
        <v>492528.36124396609</v>
      </c>
      <c r="M1268" s="5">
        <f ca="1">fixedcost+Table1[[#This Row],[Number of People]]*costpervariablecost</f>
        <v>6553804.3084926484</v>
      </c>
    </row>
    <row r="1269" spans="11:13" x14ac:dyDescent="0.3">
      <c r="K1269" s="2">
        <v>1265</v>
      </c>
      <c r="L1269" s="8">
        <f t="shared" ca="1" si="19"/>
        <v>588635.13475889701</v>
      </c>
      <c r="M1269" s="5">
        <f ca="1">fixedcost+Table1[[#This Row],[Number of People]]*costpervariablecost</f>
        <v>6869995.5933567714</v>
      </c>
    </row>
    <row r="1270" spans="11:13" x14ac:dyDescent="0.3">
      <c r="K1270" s="2">
        <v>1266</v>
      </c>
      <c r="L1270" s="8">
        <f t="shared" ca="1" si="19"/>
        <v>710005.15116279363</v>
      </c>
      <c r="M1270" s="5">
        <f ca="1">fixedcost+Table1[[#This Row],[Number of People]]*costpervariablecost</f>
        <v>7269302.947325591</v>
      </c>
    </row>
    <row r="1271" spans="11:13" x14ac:dyDescent="0.3">
      <c r="K1271" s="2">
        <v>1267</v>
      </c>
      <c r="L1271" s="8">
        <f t="shared" ca="1" si="19"/>
        <v>439828.08702164376</v>
      </c>
      <c r="M1271" s="5">
        <f ca="1">fixedcost+Table1[[#This Row],[Number of People]]*costpervariablecost</f>
        <v>6380420.4063012078</v>
      </c>
    </row>
    <row r="1272" spans="11:13" x14ac:dyDescent="0.3">
      <c r="K1272" s="2">
        <v>1268</v>
      </c>
      <c r="L1272" s="8">
        <f t="shared" ca="1" si="19"/>
        <v>850475.91328561911</v>
      </c>
      <c r="M1272" s="5">
        <f ca="1">fixedcost+Table1[[#This Row],[Number of People]]*costpervariablecost</f>
        <v>7731451.7547096871</v>
      </c>
    </row>
    <row r="1273" spans="11:13" x14ac:dyDescent="0.3">
      <c r="K1273" s="2">
        <v>1269</v>
      </c>
      <c r="L1273" s="8">
        <f t="shared" ca="1" si="19"/>
        <v>645738.77472535463</v>
      </c>
      <c r="M1273" s="5">
        <f ca="1">fixedcost+Table1[[#This Row],[Number of People]]*costpervariablecost</f>
        <v>7057866.5688464167</v>
      </c>
    </row>
    <row r="1274" spans="11:13" x14ac:dyDescent="0.3">
      <c r="K1274" s="2">
        <v>1270</v>
      </c>
      <c r="L1274" s="8">
        <f t="shared" ca="1" si="19"/>
        <v>621939.40064368735</v>
      </c>
      <c r="M1274" s="5">
        <f ca="1">fixedcost+Table1[[#This Row],[Number of People]]*costpervariablecost</f>
        <v>6979566.6281177308</v>
      </c>
    </row>
    <row r="1275" spans="11:13" x14ac:dyDescent="0.3">
      <c r="K1275" s="2">
        <v>1271</v>
      </c>
      <c r="L1275" s="8">
        <f t="shared" ca="1" si="19"/>
        <v>653637.02650667646</v>
      </c>
      <c r="M1275" s="5">
        <f ca="1">fixedcost+Table1[[#This Row],[Number of People]]*costpervariablecost</f>
        <v>7083851.8172069658</v>
      </c>
    </row>
    <row r="1276" spans="11:13" x14ac:dyDescent="0.3">
      <c r="K1276" s="2">
        <v>1272</v>
      </c>
      <c r="L1276" s="8">
        <f t="shared" ca="1" si="19"/>
        <v>858575.66426115553</v>
      </c>
      <c r="M1276" s="5">
        <f ca="1">fixedcost+Table1[[#This Row],[Number of People]]*costpervariablecost</f>
        <v>7758099.9354192019</v>
      </c>
    </row>
    <row r="1277" spans="11:13" x14ac:dyDescent="0.3">
      <c r="K1277" s="2">
        <v>1273</v>
      </c>
      <c r="L1277" s="8">
        <f t="shared" ca="1" si="19"/>
        <v>708355.67627159564</v>
      </c>
      <c r="M1277" s="5">
        <f ca="1">fixedcost+Table1[[#This Row],[Number of People]]*costpervariablecost</f>
        <v>7263876.174933549</v>
      </c>
    </row>
    <row r="1278" spans="11:13" x14ac:dyDescent="0.3">
      <c r="K1278" s="2">
        <v>1274</v>
      </c>
      <c r="L1278" s="8">
        <f t="shared" ca="1" si="19"/>
        <v>517775.82505060255</v>
      </c>
      <c r="M1278" s="5">
        <f ca="1">fixedcost+Table1[[#This Row],[Number of People]]*costpervariablecost</f>
        <v>6636868.4644164825</v>
      </c>
    </row>
    <row r="1279" spans="11:13" x14ac:dyDescent="0.3">
      <c r="K1279" s="2">
        <v>1275</v>
      </c>
      <c r="L1279" s="8">
        <f t="shared" ca="1" si="19"/>
        <v>742000.67936799838</v>
      </c>
      <c r="M1279" s="5">
        <f ca="1">fixedcost+Table1[[#This Row],[Number of People]]*costpervariablecost</f>
        <v>7374568.2351207146</v>
      </c>
    </row>
    <row r="1280" spans="11:13" x14ac:dyDescent="0.3">
      <c r="K1280" s="2">
        <v>1276</v>
      </c>
      <c r="L1280" s="8">
        <f t="shared" ca="1" si="19"/>
        <v>734716.12113258115</v>
      </c>
      <c r="M1280" s="5">
        <f ca="1">fixedcost+Table1[[#This Row],[Number of People]]*costpervariablecost</f>
        <v>7350602.0385261923</v>
      </c>
    </row>
    <row r="1281" spans="11:13" x14ac:dyDescent="0.3">
      <c r="K1281" s="2">
        <v>1277</v>
      </c>
      <c r="L1281" s="8">
        <f t="shared" ca="1" si="19"/>
        <v>623531.72533111775</v>
      </c>
      <c r="M1281" s="5">
        <f ca="1">fixedcost+Table1[[#This Row],[Number of People]]*costpervariablecost</f>
        <v>6984805.3763393778</v>
      </c>
    </row>
    <row r="1282" spans="11:13" x14ac:dyDescent="0.3">
      <c r="K1282" s="2">
        <v>1278</v>
      </c>
      <c r="L1282" s="8">
        <f t="shared" ca="1" si="19"/>
        <v>606142.84092333203</v>
      </c>
      <c r="M1282" s="5">
        <f ca="1">fixedcost+Table1[[#This Row],[Number of People]]*costpervariablecost</f>
        <v>6927595.9466377627</v>
      </c>
    </row>
    <row r="1283" spans="11:13" x14ac:dyDescent="0.3">
      <c r="K1283" s="2">
        <v>1279</v>
      </c>
      <c r="L1283" s="8">
        <f t="shared" ca="1" si="19"/>
        <v>680927.95616504562</v>
      </c>
      <c r="M1283" s="5">
        <f ca="1">fixedcost+Table1[[#This Row],[Number of People]]*costpervariablecost</f>
        <v>7173638.9757829998</v>
      </c>
    </row>
    <row r="1284" spans="11:13" x14ac:dyDescent="0.3">
      <c r="K1284" s="2">
        <v>1280</v>
      </c>
      <c r="L1284" s="8">
        <f t="shared" ca="1" si="19"/>
        <v>708482.76150984759</v>
      </c>
      <c r="M1284" s="5">
        <f ca="1">fixedcost+Table1[[#This Row],[Number of People]]*costpervariablecost</f>
        <v>7264294.2853673985</v>
      </c>
    </row>
    <row r="1285" spans="11:13" x14ac:dyDescent="0.3">
      <c r="K1285" s="2">
        <v>1281</v>
      </c>
      <c r="L1285" s="8">
        <f t="shared" ref="L1285:L1348" ca="1" si="20">(_xlfn.NORM.INV(RAND(),numberofpeoplemean,numberofpeoplesd))</f>
        <v>686923.91779537965</v>
      </c>
      <c r="M1285" s="5">
        <f ca="1">fixedcost+Table1[[#This Row],[Number of People]]*costpervariablecost</f>
        <v>7193365.6895467993</v>
      </c>
    </row>
    <row r="1286" spans="11:13" x14ac:dyDescent="0.3">
      <c r="K1286" s="2">
        <v>1282</v>
      </c>
      <c r="L1286" s="8">
        <f t="shared" ca="1" si="20"/>
        <v>617476.68525809562</v>
      </c>
      <c r="M1286" s="5">
        <f ca="1">fixedcost+Table1[[#This Row],[Number of People]]*costpervariablecost</f>
        <v>6964884.2944991346</v>
      </c>
    </row>
    <row r="1287" spans="11:13" x14ac:dyDescent="0.3">
      <c r="K1287" s="2">
        <v>1283</v>
      </c>
      <c r="L1287" s="8">
        <f t="shared" ca="1" si="20"/>
        <v>538614.93565240293</v>
      </c>
      <c r="M1287" s="5">
        <f ca="1">fixedcost+Table1[[#This Row],[Number of People]]*costpervariablecost</f>
        <v>6705429.1382964058</v>
      </c>
    </row>
    <row r="1288" spans="11:13" x14ac:dyDescent="0.3">
      <c r="K1288" s="2">
        <v>1284</v>
      </c>
      <c r="L1288" s="8">
        <f t="shared" ca="1" si="20"/>
        <v>932900.81943942269</v>
      </c>
      <c r="M1288" s="5">
        <f ca="1">fixedcost+Table1[[#This Row],[Number of People]]*costpervariablecost</f>
        <v>8002629.6959557012</v>
      </c>
    </row>
    <row r="1289" spans="11:13" x14ac:dyDescent="0.3">
      <c r="K1289" s="2">
        <v>1285</v>
      </c>
      <c r="L1289" s="8">
        <f t="shared" ca="1" si="20"/>
        <v>476347.47481864208</v>
      </c>
      <c r="M1289" s="5">
        <f ca="1">fixedcost+Table1[[#This Row],[Number of People]]*costpervariablecost</f>
        <v>6500569.1921533328</v>
      </c>
    </row>
    <row r="1290" spans="11:13" x14ac:dyDescent="0.3">
      <c r="K1290" s="2">
        <v>1286</v>
      </c>
      <c r="L1290" s="8">
        <f t="shared" ca="1" si="20"/>
        <v>737588.8855136754</v>
      </c>
      <c r="M1290" s="5">
        <f ca="1">fixedcost+Table1[[#This Row],[Number of People]]*costpervariablecost</f>
        <v>7360053.4333399925</v>
      </c>
    </row>
    <row r="1291" spans="11:13" x14ac:dyDescent="0.3">
      <c r="K1291" s="2">
        <v>1287</v>
      </c>
      <c r="L1291" s="8">
        <f t="shared" ca="1" si="20"/>
        <v>484675.36455059273</v>
      </c>
      <c r="M1291" s="5">
        <f ca="1">fixedcost+Table1[[#This Row],[Number of People]]*costpervariablecost</f>
        <v>6527967.9493714496</v>
      </c>
    </row>
    <row r="1292" spans="11:13" x14ac:dyDescent="0.3">
      <c r="K1292" s="2">
        <v>1288</v>
      </c>
      <c r="L1292" s="8">
        <f t="shared" ca="1" si="20"/>
        <v>614172.10604898236</v>
      </c>
      <c r="M1292" s="5">
        <f ca="1">fixedcost+Table1[[#This Row],[Number of People]]*costpervariablecost</f>
        <v>6954012.2289011516</v>
      </c>
    </row>
    <row r="1293" spans="11:13" x14ac:dyDescent="0.3">
      <c r="K1293" s="2">
        <v>1289</v>
      </c>
      <c r="L1293" s="8">
        <f t="shared" ca="1" si="20"/>
        <v>590944.89018890518</v>
      </c>
      <c r="M1293" s="5">
        <f ca="1">fixedcost+Table1[[#This Row],[Number of People]]*costpervariablecost</f>
        <v>6877594.6887214985</v>
      </c>
    </row>
    <row r="1294" spans="11:13" x14ac:dyDescent="0.3">
      <c r="K1294" s="2">
        <v>1290</v>
      </c>
      <c r="L1294" s="8">
        <f t="shared" ca="1" si="20"/>
        <v>635541.51703440899</v>
      </c>
      <c r="M1294" s="5">
        <f ca="1">fixedcost+Table1[[#This Row],[Number of People]]*costpervariablecost</f>
        <v>7024317.5910432059</v>
      </c>
    </row>
    <row r="1295" spans="11:13" x14ac:dyDescent="0.3">
      <c r="K1295" s="2">
        <v>1291</v>
      </c>
      <c r="L1295" s="8">
        <f t="shared" ca="1" si="20"/>
        <v>424343.86621087836</v>
      </c>
      <c r="M1295" s="5">
        <f ca="1">fixedcost+Table1[[#This Row],[Number of People]]*costpervariablecost</f>
        <v>6329477.31983379</v>
      </c>
    </row>
    <row r="1296" spans="11:13" x14ac:dyDescent="0.3">
      <c r="K1296" s="2">
        <v>1292</v>
      </c>
      <c r="L1296" s="8">
        <f t="shared" ca="1" si="20"/>
        <v>666928.3051077734</v>
      </c>
      <c r="M1296" s="5">
        <f ca="1">fixedcost+Table1[[#This Row],[Number of People]]*costpervariablecost</f>
        <v>7127580.1238045748</v>
      </c>
    </row>
    <row r="1297" spans="11:13" x14ac:dyDescent="0.3">
      <c r="K1297" s="2">
        <v>1293</v>
      </c>
      <c r="L1297" s="8">
        <f t="shared" ca="1" si="20"/>
        <v>602846.89790153911</v>
      </c>
      <c r="M1297" s="5">
        <f ca="1">fixedcost+Table1[[#This Row],[Number of People]]*costpervariablecost</f>
        <v>6916752.2940960638</v>
      </c>
    </row>
    <row r="1298" spans="11:13" x14ac:dyDescent="0.3">
      <c r="K1298" s="2">
        <v>1294</v>
      </c>
      <c r="L1298" s="8">
        <f t="shared" ca="1" si="20"/>
        <v>812463.70987201715</v>
      </c>
      <c r="M1298" s="5">
        <f ca="1">fixedcost+Table1[[#This Row],[Number of People]]*costpervariablecost</f>
        <v>7606391.6054789368</v>
      </c>
    </row>
    <row r="1299" spans="11:13" x14ac:dyDescent="0.3">
      <c r="K1299" s="2">
        <v>1295</v>
      </c>
      <c r="L1299" s="8">
        <f t="shared" ca="1" si="20"/>
        <v>536655.60139889654</v>
      </c>
      <c r="M1299" s="5">
        <f ca="1">fixedcost+Table1[[#This Row],[Number of People]]*costpervariablecost</f>
        <v>6698982.9286023695</v>
      </c>
    </row>
    <row r="1300" spans="11:13" x14ac:dyDescent="0.3">
      <c r="K1300" s="2">
        <v>1296</v>
      </c>
      <c r="L1300" s="8">
        <f t="shared" ca="1" si="20"/>
        <v>545930.81479667977</v>
      </c>
      <c r="M1300" s="5">
        <f ca="1">fixedcost+Table1[[#This Row],[Number of People]]*costpervariablecost</f>
        <v>6729498.380681077</v>
      </c>
    </row>
    <row r="1301" spans="11:13" x14ac:dyDescent="0.3">
      <c r="K1301" s="2">
        <v>1297</v>
      </c>
      <c r="L1301" s="8">
        <f t="shared" ca="1" si="20"/>
        <v>796998.06144540268</v>
      </c>
      <c r="M1301" s="5">
        <f ca="1">fixedcost+Table1[[#This Row],[Number of People]]*costpervariablecost</f>
        <v>7555509.6221553748</v>
      </c>
    </row>
    <row r="1302" spans="11:13" x14ac:dyDescent="0.3">
      <c r="K1302" s="2">
        <v>1298</v>
      </c>
      <c r="L1302" s="8">
        <f t="shared" ca="1" si="20"/>
        <v>473829.58412339992</v>
      </c>
      <c r="M1302" s="5">
        <f ca="1">fixedcost+Table1[[#This Row],[Number of People]]*costpervariablecost</f>
        <v>6492285.331765986</v>
      </c>
    </row>
    <row r="1303" spans="11:13" x14ac:dyDescent="0.3">
      <c r="K1303" s="2">
        <v>1299</v>
      </c>
      <c r="L1303" s="8">
        <f t="shared" ca="1" si="20"/>
        <v>577357.3131010998</v>
      </c>
      <c r="M1303" s="5">
        <f ca="1">fixedcost+Table1[[#This Row],[Number of People]]*costpervariablecost</f>
        <v>6832891.5601026183</v>
      </c>
    </row>
    <row r="1304" spans="11:13" x14ac:dyDescent="0.3">
      <c r="K1304" s="2">
        <v>1300</v>
      </c>
      <c r="L1304" s="8">
        <f t="shared" ca="1" si="20"/>
        <v>1117218.7202460805</v>
      </c>
      <c r="M1304" s="5">
        <f ca="1">fixedcost+Table1[[#This Row],[Number of People]]*costpervariablecost</f>
        <v>8609035.5896096043</v>
      </c>
    </row>
    <row r="1305" spans="11:13" x14ac:dyDescent="0.3">
      <c r="K1305" s="2">
        <v>1301</v>
      </c>
      <c r="L1305" s="8">
        <f t="shared" ca="1" si="20"/>
        <v>609352.17815411009</v>
      </c>
      <c r="M1305" s="5">
        <f ca="1">fixedcost+Table1[[#This Row],[Number of People]]*costpervariablecost</f>
        <v>6938154.6661270224</v>
      </c>
    </row>
    <row r="1306" spans="11:13" x14ac:dyDescent="0.3">
      <c r="K1306" s="2">
        <v>1302</v>
      </c>
      <c r="L1306" s="8">
        <f t="shared" ca="1" si="20"/>
        <v>701781.75506473728</v>
      </c>
      <c r="M1306" s="5">
        <f ca="1">fixedcost+Table1[[#This Row],[Number of People]]*costpervariablecost</f>
        <v>7242247.9741629856</v>
      </c>
    </row>
    <row r="1307" spans="11:13" x14ac:dyDescent="0.3">
      <c r="K1307" s="2">
        <v>1303</v>
      </c>
      <c r="L1307" s="8">
        <f t="shared" ca="1" si="20"/>
        <v>586533.48431726301</v>
      </c>
      <c r="M1307" s="5">
        <f ca="1">fixedcost+Table1[[#This Row],[Number of People]]*costpervariablecost</f>
        <v>6863081.1634037951</v>
      </c>
    </row>
    <row r="1308" spans="11:13" x14ac:dyDescent="0.3">
      <c r="K1308" s="2">
        <v>1304</v>
      </c>
      <c r="L1308" s="8">
        <f t="shared" ca="1" si="20"/>
        <v>796553.73739417829</v>
      </c>
      <c r="M1308" s="5">
        <f ca="1">fixedcost+Table1[[#This Row],[Number of People]]*costpervariablecost</f>
        <v>7554047.7960268464</v>
      </c>
    </row>
    <row r="1309" spans="11:13" x14ac:dyDescent="0.3">
      <c r="K1309" s="2">
        <v>1305</v>
      </c>
      <c r="L1309" s="8">
        <f t="shared" ca="1" si="20"/>
        <v>600705.50412001088</v>
      </c>
      <c r="M1309" s="5">
        <f ca="1">fixedcost+Table1[[#This Row],[Number of People]]*costpervariablecost</f>
        <v>6909707.1085548364</v>
      </c>
    </row>
    <row r="1310" spans="11:13" x14ac:dyDescent="0.3">
      <c r="K1310" s="2">
        <v>1306</v>
      </c>
      <c r="L1310" s="8">
        <f t="shared" ca="1" si="20"/>
        <v>458698.81722095434</v>
      </c>
      <c r="M1310" s="5">
        <f ca="1">fixedcost+Table1[[#This Row],[Number of People]]*costpervariablecost</f>
        <v>6442505.1086569401</v>
      </c>
    </row>
    <row r="1311" spans="11:13" x14ac:dyDescent="0.3">
      <c r="K1311" s="2">
        <v>1307</v>
      </c>
      <c r="L1311" s="8">
        <f t="shared" ca="1" si="20"/>
        <v>634430.05173116014</v>
      </c>
      <c r="M1311" s="5">
        <f ca="1">fixedcost+Table1[[#This Row],[Number of People]]*costpervariablecost</f>
        <v>7020660.8701955173</v>
      </c>
    </row>
    <row r="1312" spans="11:13" x14ac:dyDescent="0.3">
      <c r="K1312" s="2">
        <v>1308</v>
      </c>
      <c r="L1312" s="8">
        <f t="shared" ca="1" si="20"/>
        <v>656283.68580891914</v>
      </c>
      <c r="M1312" s="5">
        <f ca="1">fixedcost+Table1[[#This Row],[Number of People]]*costpervariablecost</f>
        <v>7092559.3263113443</v>
      </c>
    </row>
    <row r="1313" spans="11:13" x14ac:dyDescent="0.3">
      <c r="K1313" s="2">
        <v>1309</v>
      </c>
      <c r="L1313" s="8">
        <f t="shared" ca="1" si="20"/>
        <v>631505.76175429043</v>
      </c>
      <c r="M1313" s="5">
        <f ca="1">fixedcost+Table1[[#This Row],[Number of People]]*costpervariablecost</f>
        <v>7011039.956171615</v>
      </c>
    </row>
    <row r="1314" spans="11:13" x14ac:dyDescent="0.3">
      <c r="K1314" s="2">
        <v>1310</v>
      </c>
      <c r="L1314" s="8">
        <f t="shared" ca="1" si="20"/>
        <v>516394.44218191167</v>
      </c>
      <c r="M1314" s="5">
        <f ca="1">fixedcost+Table1[[#This Row],[Number of People]]*costpervariablecost</f>
        <v>6632323.7147784894</v>
      </c>
    </row>
    <row r="1315" spans="11:13" x14ac:dyDescent="0.3">
      <c r="K1315" s="2">
        <v>1311</v>
      </c>
      <c r="L1315" s="8">
        <f t="shared" ca="1" si="20"/>
        <v>446586.97151694621</v>
      </c>
      <c r="M1315" s="5">
        <f ca="1">fixedcost+Table1[[#This Row],[Number of People]]*costpervariablecost</f>
        <v>6402657.1362907533</v>
      </c>
    </row>
    <row r="1316" spans="11:13" x14ac:dyDescent="0.3">
      <c r="K1316" s="2">
        <v>1312</v>
      </c>
      <c r="L1316" s="8">
        <f t="shared" ca="1" si="20"/>
        <v>734809.88466446544</v>
      </c>
      <c r="M1316" s="5">
        <f ca="1">fixedcost+Table1[[#This Row],[Number of People]]*costpervariablecost</f>
        <v>7350910.5205460917</v>
      </c>
    </row>
    <row r="1317" spans="11:13" x14ac:dyDescent="0.3">
      <c r="K1317" s="2">
        <v>1313</v>
      </c>
      <c r="L1317" s="8">
        <f t="shared" ca="1" si="20"/>
        <v>490032.92236207949</v>
      </c>
      <c r="M1317" s="5">
        <f ca="1">fixedcost+Table1[[#This Row],[Number of People]]*costpervariablecost</f>
        <v>6545594.3145712418</v>
      </c>
    </row>
    <row r="1318" spans="11:13" x14ac:dyDescent="0.3">
      <c r="K1318" s="2">
        <v>1314</v>
      </c>
      <c r="L1318" s="8">
        <f t="shared" ca="1" si="20"/>
        <v>752665.128819815</v>
      </c>
      <c r="M1318" s="5">
        <f ca="1">fixedcost+Table1[[#This Row],[Number of People]]*costpervariablecost</f>
        <v>7409654.2738171909</v>
      </c>
    </row>
    <row r="1319" spans="11:13" x14ac:dyDescent="0.3">
      <c r="K1319" s="2">
        <v>1315</v>
      </c>
      <c r="L1319" s="8">
        <f t="shared" ca="1" si="20"/>
        <v>784537.31230984256</v>
      </c>
      <c r="M1319" s="5">
        <f ca="1">fixedcost+Table1[[#This Row],[Number of People]]*costpervariablecost</f>
        <v>7514513.7574993819</v>
      </c>
    </row>
    <row r="1320" spans="11:13" x14ac:dyDescent="0.3">
      <c r="K1320" s="2">
        <v>1316</v>
      </c>
      <c r="L1320" s="8">
        <f t="shared" ca="1" si="20"/>
        <v>711849.08425229031</v>
      </c>
      <c r="M1320" s="5">
        <f ca="1">fixedcost+Table1[[#This Row],[Number of People]]*costpervariablecost</f>
        <v>7275369.4871900352</v>
      </c>
    </row>
    <row r="1321" spans="11:13" x14ac:dyDescent="0.3">
      <c r="K1321" s="2">
        <v>1317</v>
      </c>
      <c r="L1321" s="8">
        <f t="shared" ca="1" si="20"/>
        <v>613065.00453925715</v>
      </c>
      <c r="M1321" s="5">
        <f ca="1">fixedcost+Table1[[#This Row],[Number of People]]*costpervariablecost</f>
        <v>6950369.8649341557</v>
      </c>
    </row>
    <row r="1322" spans="11:13" x14ac:dyDescent="0.3">
      <c r="K1322" s="2">
        <v>1318</v>
      </c>
      <c r="L1322" s="8">
        <f t="shared" ca="1" si="20"/>
        <v>566124.86836006446</v>
      </c>
      <c r="M1322" s="5">
        <f ca="1">fixedcost+Table1[[#This Row],[Number of People]]*costpervariablecost</f>
        <v>6795936.8169046119</v>
      </c>
    </row>
    <row r="1323" spans="11:13" x14ac:dyDescent="0.3">
      <c r="K1323" s="2">
        <v>1319</v>
      </c>
      <c r="L1323" s="8">
        <f t="shared" ca="1" si="20"/>
        <v>378307.53754293022</v>
      </c>
      <c r="M1323" s="5">
        <f ca="1">fixedcost+Table1[[#This Row],[Number of People]]*costpervariablecost</f>
        <v>6178017.79851624</v>
      </c>
    </row>
    <row r="1324" spans="11:13" x14ac:dyDescent="0.3">
      <c r="K1324" s="2">
        <v>1320</v>
      </c>
      <c r="L1324" s="8">
        <f t="shared" ca="1" si="20"/>
        <v>828202.492733669</v>
      </c>
      <c r="M1324" s="5">
        <f ca="1">fixedcost+Table1[[#This Row],[Number of People]]*costpervariablecost</f>
        <v>7658172.2010937706</v>
      </c>
    </row>
    <row r="1325" spans="11:13" x14ac:dyDescent="0.3">
      <c r="K1325" s="2">
        <v>1321</v>
      </c>
      <c r="L1325" s="8">
        <f t="shared" ca="1" si="20"/>
        <v>604839.79920802056</v>
      </c>
      <c r="M1325" s="5">
        <f ca="1">fixedcost+Table1[[#This Row],[Number of People]]*costpervariablecost</f>
        <v>6923308.9393943874</v>
      </c>
    </row>
    <row r="1326" spans="11:13" x14ac:dyDescent="0.3">
      <c r="K1326" s="2">
        <v>1322</v>
      </c>
      <c r="L1326" s="8">
        <f t="shared" ca="1" si="20"/>
        <v>467219.15037336422</v>
      </c>
      <c r="M1326" s="5">
        <f ca="1">fixedcost+Table1[[#This Row],[Number of People]]*costpervariablecost</f>
        <v>6470537.0047283685</v>
      </c>
    </row>
    <row r="1327" spans="11:13" x14ac:dyDescent="0.3">
      <c r="K1327" s="2">
        <v>1323</v>
      </c>
      <c r="L1327" s="8">
        <f t="shared" ca="1" si="20"/>
        <v>616457.9619949864</v>
      </c>
      <c r="M1327" s="5">
        <f ca="1">fixedcost+Table1[[#This Row],[Number of People]]*costpervariablecost</f>
        <v>6961532.6949635055</v>
      </c>
    </row>
    <row r="1328" spans="11:13" x14ac:dyDescent="0.3">
      <c r="K1328" s="2">
        <v>1324</v>
      </c>
      <c r="L1328" s="8">
        <f t="shared" ca="1" si="20"/>
        <v>851691.67234333081</v>
      </c>
      <c r="M1328" s="5">
        <f ca="1">fixedcost+Table1[[#This Row],[Number of People]]*costpervariablecost</f>
        <v>7735451.6020095591</v>
      </c>
    </row>
    <row r="1329" spans="11:13" x14ac:dyDescent="0.3">
      <c r="K1329" s="2">
        <v>1325</v>
      </c>
      <c r="L1329" s="8">
        <f t="shared" ca="1" si="20"/>
        <v>369698.62180557509</v>
      </c>
      <c r="M1329" s="5">
        <f ca="1">fixedcost+Table1[[#This Row],[Number of People]]*costpervariablecost</f>
        <v>6149694.4657403417</v>
      </c>
    </row>
    <row r="1330" spans="11:13" x14ac:dyDescent="0.3">
      <c r="K1330" s="2">
        <v>1326</v>
      </c>
      <c r="L1330" s="8">
        <f t="shared" ca="1" si="20"/>
        <v>710278.94152240048</v>
      </c>
      <c r="M1330" s="5">
        <f ca="1">fixedcost+Table1[[#This Row],[Number of People]]*costpervariablecost</f>
        <v>7270203.7176086977</v>
      </c>
    </row>
    <row r="1331" spans="11:13" x14ac:dyDescent="0.3">
      <c r="K1331" s="2">
        <v>1327</v>
      </c>
      <c r="L1331" s="8">
        <f t="shared" ca="1" si="20"/>
        <v>412731.80077668396</v>
      </c>
      <c r="M1331" s="5">
        <f ca="1">fixedcost+Table1[[#This Row],[Number of People]]*costpervariablecost</f>
        <v>6291273.6245552897</v>
      </c>
    </row>
    <row r="1332" spans="11:13" x14ac:dyDescent="0.3">
      <c r="K1332" s="2">
        <v>1328</v>
      </c>
      <c r="L1332" s="8">
        <f t="shared" ca="1" si="20"/>
        <v>596462.91452381795</v>
      </c>
      <c r="M1332" s="5">
        <f ca="1">fixedcost+Table1[[#This Row],[Number of People]]*costpervariablecost</f>
        <v>6895748.9887833614</v>
      </c>
    </row>
    <row r="1333" spans="11:13" x14ac:dyDescent="0.3">
      <c r="K1333" s="2">
        <v>1329</v>
      </c>
      <c r="L1333" s="8">
        <f t="shared" ca="1" si="20"/>
        <v>490651.17014699953</v>
      </c>
      <c r="M1333" s="5">
        <f ca="1">fixedcost+Table1[[#This Row],[Number of People]]*costpervariablecost</f>
        <v>6547628.3497836282</v>
      </c>
    </row>
    <row r="1334" spans="11:13" x14ac:dyDescent="0.3">
      <c r="K1334" s="2">
        <v>1330</v>
      </c>
      <c r="L1334" s="8">
        <f t="shared" ca="1" si="20"/>
        <v>927782.20301932155</v>
      </c>
      <c r="M1334" s="5">
        <f ca="1">fixedcost+Table1[[#This Row],[Number of People]]*costpervariablecost</f>
        <v>7985789.4479335677</v>
      </c>
    </row>
    <row r="1335" spans="11:13" x14ac:dyDescent="0.3">
      <c r="K1335" s="2">
        <v>1331</v>
      </c>
      <c r="L1335" s="8">
        <f t="shared" ca="1" si="20"/>
        <v>761636.72337320959</v>
      </c>
      <c r="M1335" s="5">
        <f ca="1">fixedcost+Table1[[#This Row],[Number of People]]*costpervariablecost</f>
        <v>7439170.8198978594</v>
      </c>
    </row>
    <row r="1336" spans="11:13" x14ac:dyDescent="0.3">
      <c r="K1336" s="2">
        <v>1332</v>
      </c>
      <c r="L1336" s="8">
        <f t="shared" ca="1" si="20"/>
        <v>510564.55700364278</v>
      </c>
      <c r="M1336" s="5">
        <f ca="1">fixedcost+Table1[[#This Row],[Number of People]]*costpervariablecost</f>
        <v>6613143.392541985</v>
      </c>
    </row>
    <row r="1337" spans="11:13" x14ac:dyDescent="0.3">
      <c r="K1337" s="2">
        <v>1333</v>
      </c>
      <c r="L1337" s="8">
        <f t="shared" ca="1" si="20"/>
        <v>227451.74623488943</v>
      </c>
      <c r="M1337" s="5">
        <f ca="1">fixedcost+Table1[[#This Row],[Number of People]]*costpervariablecost</f>
        <v>5681702.2451127861</v>
      </c>
    </row>
    <row r="1338" spans="11:13" x14ac:dyDescent="0.3">
      <c r="K1338" s="2">
        <v>1334</v>
      </c>
      <c r="L1338" s="8">
        <f t="shared" ca="1" si="20"/>
        <v>641337.44183648343</v>
      </c>
      <c r="M1338" s="5">
        <f ca="1">fixedcost+Table1[[#This Row],[Number of People]]*costpervariablecost</f>
        <v>7043386.1836420307</v>
      </c>
    </row>
    <row r="1339" spans="11:13" x14ac:dyDescent="0.3">
      <c r="K1339" s="2">
        <v>1335</v>
      </c>
      <c r="L1339" s="8">
        <f t="shared" ca="1" si="20"/>
        <v>851526.97475179087</v>
      </c>
      <c r="M1339" s="5">
        <f ca="1">fixedcost+Table1[[#This Row],[Number of People]]*costpervariablecost</f>
        <v>7734909.7469333913</v>
      </c>
    </row>
    <row r="1340" spans="11:13" x14ac:dyDescent="0.3">
      <c r="K1340" s="2">
        <v>1336</v>
      </c>
      <c r="L1340" s="8">
        <f t="shared" ca="1" si="20"/>
        <v>351787.64400009747</v>
      </c>
      <c r="M1340" s="5">
        <f ca="1">fixedcost+Table1[[#This Row],[Number of People]]*costpervariablecost</f>
        <v>6090767.3487603208</v>
      </c>
    </row>
    <row r="1341" spans="11:13" x14ac:dyDescent="0.3">
      <c r="K1341" s="2">
        <v>1337</v>
      </c>
      <c r="L1341" s="8">
        <f t="shared" ca="1" si="20"/>
        <v>431047.46336309891</v>
      </c>
      <c r="M1341" s="5">
        <f ca="1">fixedcost+Table1[[#This Row],[Number of People]]*costpervariablecost</f>
        <v>6351532.154464595</v>
      </c>
    </row>
    <row r="1342" spans="11:13" x14ac:dyDescent="0.3">
      <c r="K1342" s="2">
        <v>1338</v>
      </c>
      <c r="L1342" s="8">
        <f t="shared" ca="1" si="20"/>
        <v>806806.90902133146</v>
      </c>
      <c r="M1342" s="5">
        <f ca="1">fixedcost+Table1[[#This Row],[Number of People]]*costpervariablecost</f>
        <v>7587780.7306801807</v>
      </c>
    </row>
    <row r="1343" spans="11:13" x14ac:dyDescent="0.3">
      <c r="K1343" s="2">
        <v>1339</v>
      </c>
      <c r="L1343" s="8">
        <f t="shared" ca="1" si="20"/>
        <v>804506.83698500134</v>
      </c>
      <c r="M1343" s="5">
        <f ca="1">fixedcost+Table1[[#This Row],[Number of People]]*costpervariablecost</f>
        <v>7580213.4936806541</v>
      </c>
    </row>
    <row r="1344" spans="11:13" x14ac:dyDescent="0.3">
      <c r="K1344" s="2">
        <v>1340</v>
      </c>
      <c r="L1344" s="8">
        <f t="shared" ca="1" si="20"/>
        <v>824988.61138347106</v>
      </c>
      <c r="M1344" s="5">
        <f ca="1">fixedcost+Table1[[#This Row],[Number of People]]*costpervariablecost</f>
        <v>7647598.5314516202</v>
      </c>
    </row>
    <row r="1345" spans="11:13" x14ac:dyDescent="0.3">
      <c r="K1345" s="2">
        <v>1341</v>
      </c>
      <c r="L1345" s="8">
        <f t="shared" ca="1" si="20"/>
        <v>590006.63327659073</v>
      </c>
      <c r="M1345" s="5">
        <f ca="1">fixedcost+Table1[[#This Row],[Number of People]]*costpervariablecost</f>
        <v>6874507.823479984</v>
      </c>
    </row>
    <row r="1346" spans="11:13" x14ac:dyDescent="0.3">
      <c r="K1346" s="2">
        <v>1342</v>
      </c>
      <c r="L1346" s="8">
        <f t="shared" ca="1" si="20"/>
        <v>583840.84855765104</v>
      </c>
      <c r="M1346" s="5">
        <f ca="1">fixedcost+Table1[[#This Row],[Number of People]]*costpervariablecost</f>
        <v>6854222.3917546719</v>
      </c>
    </row>
    <row r="1347" spans="11:13" x14ac:dyDescent="0.3">
      <c r="K1347" s="2">
        <v>1343</v>
      </c>
      <c r="L1347" s="8">
        <f t="shared" ca="1" si="20"/>
        <v>448128.21307316603</v>
      </c>
      <c r="M1347" s="5">
        <f ca="1">fixedcost+Table1[[#This Row],[Number of People]]*costpervariablecost</f>
        <v>6407727.8210107163</v>
      </c>
    </row>
    <row r="1348" spans="11:13" x14ac:dyDescent="0.3">
      <c r="K1348" s="2">
        <v>1344</v>
      </c>
      <c r="L1348" s="8">
        <f t="shared" ca="1" si="20"/>
        <v>490357.88356187241</v>
      </c>
      <c r="M1348" s="5">
        <f ca="1">fixedcost+Table1[[#This Row],[Number of People]]*costpervariablecost</f>
        <v>6546663.4369185604</v>
      </c>
    </row>
    <row r="1349" spans="11:13" x14ac:dyDescent="0.3">
      <c r="K1349" s="2">
        <v>1345</v>
      </c>
      <c r="L1349" s="8">
        <f t="shared" ref="L1349:L1412" ca="1" si="21">(_xlfn.NORM.INV(RAND(),numberofpeoplemean,numberofpeoplesd))</f>
        <v>690939.93737798661</v>
      </c>
      <c r="M1349" s="5">
        <f ca="1">fixedcost+Table1[[#This Row],[Number of People]]*costpervariablecost</f>
        <v>7206578.3939735759</v>
      </c>
    </row>
    <row r="1350" spans="11:13" x14ac:dyDescent="0.3">
      <c r="K1350" s="2">
        <v>1346</v>
      </c>
      <c r="L1350" s="8">
        <f t="shared" ca="1" si="21"/>
        <v>807305.99706390733</v>
      </c>
      <c r="M1350" s="5">
        <f ca="1">fixedcost+Table1[[#This Row],[Number of People]]*costpervariablecost</f>
        <v>7589422.7303402554</v>
      </c>
    </row>
    <row r="1351" spans="11:13" x14ac:dyDescent="0.3">
      <c r="K1351" s="2">
        <v>1347</v>
      </c>
      <c r="L1351" s="8">
        <f t="shared" ca="1" si="21"/>
        <v>520764.30072399345</v>
      </c>
      <c r="M1351" s="5">
        <f ca="1">fixedcost+Table1[[#This Row],[Number of People]]*costpervariablecost</f>
        <v>6646700.5493819388</v>
      </c>
    </row>
    <row r="1352" spans="11:13" x14ac:dyDescent="0.3">
      <c r="K1352" s="2">
        <v>1348</v>
      </c>
      <c r="L1352" s="8">
        <f t="shared" ca="1" si="21"/>
        <v>764791.75565743702</v>
      </c>
      <c r="M1352" s="5">
        <f ca="1">fixedcost+Table1[[#This Row],[Number of People]]*costpervariablecost</f>
        <v>7449550.8761129677</v>
      </c>
    </row>
    <row r="1353" spans="11:13" x14ac:dyDescent="0.3">
      <c r="K1353" s="2">
        <v>1349</v>
      </c>
      <c r="L1353" s="8">
        <f t="shared" ca="1" si="21"/>
        <v>824673.17701638595</v>
      </c>
      <c r="M1353" s="5">
        <f ca="1">fixedcost+Table1[[#This Row],[Number of People]]*costpervariablecost</f>
        <v>7646560.7523839101</v>
      </c>
    </row>
    <row r="1354" spans="11:13" x14ac:dyDescent="0.3">
      <c r="K1354" s="2">
        <v>1350</v>
      </c>
      <c r="L1354" s="8">
        <f t="shared" ca="1" si="21"/>
        <v>458871.35712628986</v>
      </c>
      <c r="M1354" s="5">
        <f ca="1">fixedcost+Table1[[#This Row],[Number of People]]*costpervariablecost</f>
        <v>6443072.764945494</v>
      </c>
    </row>
    <row r="1355" spans="11:13" x14ac:dyDescent="0.3">
      <c r="K1355" s="2">
        <v>1351</v>
      </c>
      <c r="L1355" s="8">
        <f t="shared" ca="1" si="21"/>
        <v>457134.07389779808</v>
      </c>
      <c r="M1355" s="5">
        <f ca="1">fixedcost+Table1[[#This Row],[Number of People]]*costpervariablecost</f>
        <v>6437357.1031237561</v>
      </c>
    </row>
    <row r="1356" spans="11:13" x14ac:dyDescent="0.3">
      <c r="K1356" s="2">
        <v>1352</v>
      </c>
      <c r="L1356" s="8">
        <f t="shared" ca="1" si="21"/>
        <v>472350.00374521111</v>
      </c>
      <c r="M1356" s="5">
        <f ca="1">fixedcost+Table1[[#This Row],[Number of People]]*costpervariablecost</f>
        <v>6487417.5123217441</v>
      </c>
    </row>
    <row r="1357" spans="11:13" x14ac:dyDescent="0.3">
      <c r="K1357" s="2">
        <v>1353</v>
      </c>
      <c r="L1357" s="8">
        <f t="shared" ca="1" si="21"/>
        <v>749999.36610362073</v>
      </c>
      <c r="M1357" s="5">
        <f ca="1">fixedcost+Table1[[#This Row],[Number of People]]*costpervariablecost</f>
        <v>7400883.9144809116</v>
      </c>
    </row>
    <row r="1358" spans="11:13" x14ac:dyDescent="0.3">
      <c r="K1358" s="2">
        <v>1354</v>
      </c>
      <c r="L1358" s="8">
        <f t="shared" ca="1" si="21"/>
        <v>307728.31596219726</v>
      </c>
      <c r="M1358" s="5">
        <f ca="1">fixedcost+Table1[[#This Row],[Number of People]]*costpervariablecost</f>
        <v>5945812.1595156286</v>
      </c>
    </row>
    <row r="1359" spans="11:13" x14ac:dyDescent="0.3">
      <c r="K1359" s="2">
        <v>1355</v>
      </c>
      <c r="L1359" s="8">
        <f t="shared" ca="1" si="21"/>
        <v>354389.43754929834</v>
      </c>
      <c r="M1359" s="5">
        <f ca="1">fixedcost+Table1[[#This Row],[Number of People]]*costpervariablecost</f>
        <v>6099327.2495371914</v>
      </c>
    </row>
    <row r="1360" spans="11:13" x14ac:dyDescent="0.3">
      <c r="K1360" s="2">
        <v>1356</v>
      </c>
      <c r="L1360" s="8">
        <f t="shared" ca="1" si="21"/>
        <v>848838.35172708926</v>
      </c>
      <c r="M1360" s="5">
        <f ca="1">fixedcost+Table1[[#This Row],[Number of People]]*costpervariablecost</f>
        <v>7726064.1771821231</v>
      </c>
    </row>
    <row r="1361" spans="11:13" x14ac:dyDescent="0.3">
      <c r="K1361" s="2">
        <v>1357</v>
      </c>
      <c r="L1361" s="8">
        <f t="shared" ca="1" si="21"/>
        <v>647483.8060587988</v>
      </c>
      <c r="M1361" s="5">
        <f ca="1">fixedcost+Table1[[#This Row],[Number of People]]*costpervariablecost</f>
        <v>7063607.7219334487</v>
      </c>
    </row>
    <row r="1362" spans="11:13" x14ac:dyDescent="0.3">
      <c r="K1362" s="2">
        <v>1358</v>
      </c>
      <c r="L1362" s="8">
        <f t="shared" ca="1" si="21"/>
        <v>758043.87603981432</v>
      </c>
      <c r="M1362" s="5">
        <f ca="1">fixedcost+Table1[[#This Row],[Number of People]]*costpervariablecost</f>
        <v>7427350.3521709889</v>
      </c>
    </row>
    <row r="1363" spans="11:13" x14ac:dyDescent="0.3">
      <c r="K1363" s="2">
        <v>1359</v>
      </c>
      <c r="L1363" s="8">
        <f t="shared" ca="1" si="21"/>
        <v>720869.98804639513</v>
      </c>
      <c r="M1363" s="5">
        <f ca="1">fixedcost+Table1[[#This Row],[Number of People]]*costpervariablecost</f>
        <v>7305048.2606726401</v>
      </c>
    </row>
    <row r="1364" spans="11:13" x14ac:dyDescent="0.3">
      <c r="K1364" s="2">
        <v>1360</v>
      </c>
      <c r="L1364" s="8">
        <f t="shared" ca="1" si="21"/>
        <v>693585.73675074673</v>
      </c>
      <c r="M1364" s="5">
        <f ca="1">fixedcost+Table1[[#This Row],[Number of People]]*costpervariablecost</f>
        <v>7215283.073909957</v>
      </c>
    </row>
    <row r="1365" spans="11:13" x14ac:dyDescent="0.3">
      <c r="K1365" s="2">
        <v>1361</v>
      </c>
      <c r="L1365" s="8">
        <f t="shared" ca="1" si="21"/>
        <v>830701.81334717176</v>
      </c>
      <c r="M1365" s="5">
        <f ca="1">fixedcost+Table1[[#This Row],[Number of People]]*costpervariablecost</f>
        <v>7666394.9659121949</v>
      </c>
    </row>
    <row r="1366" spans="11:13" x14ac:dyDescent="0.3">
      <c r="K1366" s="2">
        <v>1362</v>
      </c>
      <c r="L1366" s="8">
        <f t="shared" ca="1" si="21"/>
        <v>478294.03584999859</v>
      </c>
      <c r="M1366" s="5">
        <f ca="1">fixedcost+Table1[[#This Row],[Number of People]]*costpervariablecost</f>
        <v>6506973.3779464951</v>
      </c>
    </row>
    <row r="1367" spans="11:13" x14ac:dyDescent="0.3">
      <c r="K1367" s="2">
        <v>1363</v>
      </c>
      <c r="L1367" s="8">
        <f t="shared" ca="1" si="21"/>
        <v>797426.70785804209</v>
      </c>
      <c r="M1367" s="5">
        <f ca="1">fixedcost+Table1[[#This Row],[Number of People]]*costpervariablecost</f>
        <v>7556919.8688529581</v>
      </c>
    </row>
    <row r="1368" spans="11:13" x14ac:dyDescent="0.3">
      <c r="K1368" s="2">
        <v>1364</v>
      </c>
      <c r="L1368" s="8">
        <f t="shared" ca="1" si="21"/>
        <v>532137.96434630896</v>
      </c>
      <c r="M1368" s="5">
        <f ca="1">fixedcost+Table1[[#This Row],[Number of People]]*costpervariablecost</f>
        <v>6684119.9026993569</v>
      </c>
    </row>
    <row r="1369" spans="11:13" x14ac:dyDescent="0.3">
      <c r="K1369" s="2">
        <v>1365</v>
      </c>
      <c r="L1369" s="8">
        <f t="shared" ca="1" si="21"/>
        <v>644870.56033770577</v>
      </c>
      <c r="M1369" s="5">
        <f ca="1">fixedcost+Table1[[#This Row],[Number of People]]*costpervariablecost</f>
        <v>7055010.1435110513</v>
      </c>
    </row>
    <row r="1370" spans="11:13" x14ac:dyDescent="0.3">
      <c r="K1370" s="2">
        <v>1366</v>
      </c>
      <c r="L1370" s="8">
        <f t="shared" ca="1" si="21"/>
        <v>635213.53253388917</v>
      </c>
      <c r="M1370" s="5">
        <f ca="1">fixedcost+Table1[[#This Row],[Number of People]]*costpervariablecost</f>
        <v>7023238.5220364956</v>
      </c>
    </row>
    <row r="1371" spans="11:13" x14ac:dyDescent="0.3">
      <c r="K1371" s="2">
        <v>1367</v>
      </c>
      <c r="L1371" s="8">
        <f t="shared" ca="1" si="21"/>
        <v>869413.65644575423</v>
      </c>
      <c r="M1371" s="5">
        <f ca="1">fixedcost+Table1[[#This Row],[Number of People]]*costpervariablecost</f>
        <v>7793756.9297065316</v>
      </c>
    </row>
    <row r="1372" spans="11:13" x14ac:dyDescent="0.3">
      <c r="K1372" s="2">
        <v>1368</v>
      </c>
      <c r="L1372" s="8">
        <f t="shared" ca="1" si="21"/>
        <v>1134525.393547111</v>
      </c>
      <c r="M1372" s="5">
        <f ca="1">fixedcost+Table1[[#This Row],[Number of People]]*costpervariablecost</f>
        <v>8665974.5447699949</v>
      </c>
    </row>
    <row r="1373" spans="11:13" x14ac:dyDescent="0.3">
      <c r="K1373" s="2">
        <v>1369</v>
      </c>
      <c r="L1373" s="8">
        <f t="shared" ca="1" si="21"/>
        <v>684853.30150131381</v>
      </c>
      <c r="M1373" s="5">
        <f ca="1">fixedcost+Table1[[#This Row],[Number of People]]*costpervariablecost</f>
        <v>7186553.3619393222</v>
      </c>
    </row>
    <row r="1374" spans="11:13" x14ac:dyDescent="0.3">
      <c r="K1374" s="2">
        <v>1370</v>
      </c>
      <c r="L1374" s="8">
        <f t="shared" ca="1" si="21"/>
        <v>169636.69894907431</v>
      </c>
      <c r="M1374" s="5">
        <f ca="1">fixedcost+Table1[[#This Row],[Number of People]]*costpervariablecost</f>
        <v>5491490.7395424545</v>
      </c>
    </row>
    <row r="1375" spans="11:13" x14ac:dyDescent="0.3">
      <c r="K1375" s="2">
        <v>1371</v>
      </c>
      <c r="L1375" s="8">
        <f t="shared" ca="1" si="21"/>
        <v>661392.91971825063</v>
      </c>
      <c r="M1375" s="5">
        <f ca="1">fixedcost+Table1[[#This Row],[Number of People]]*costpervariablecost</f>
        <v>7109368.7058730442</v>
      </c>
    </row>
    <row r="1376" spans="11:13" x14ac:dyDescent="0.3">
      <c r="K1376" s="2">
        <v>1372</v>
      </c>
      <c r="L1376" s="8">
        <f t="shared" ca="1" si="21"/>
        <v>837291.57667118451</v>
      </c>
      <c r="M1376" s="5">
        <f ca="1">fixedcost+Table1[[#This Row],[Number of People]]*costpervariablecost</f>
        <v>7688075.287248197</v>
      </c>
    </row>
    <row r="1377" spans="11:13" x14ac:dyDescent="0.3">
      <c r="K1377" s="2">
        <v>1373</v>
      </c>
      <c r="L1377" s="8">
        <f t="shared" ca="1" si="21"/>
        <v>697457.24202902592</v>
      </c>
      <c r="M1377" s="5">
        <f ca="1">fixedcost+Table1[[#This Row],[Number of People]]*costpervariablecost</f>
        <v>7228020.3262754958</v>
      </c>
    </row>
    <row r="1378" spans="11:13" x14ac:dyDescent="0.3">
      <c r="K1378" s="2">
        <v>1374</v>
      </c>
      <c r="L1378" s="8">
        <f t="shared" ca="1" si="21"/>
        <v>195490.26156937174</v>
      </c>
      <c r="M1378" s="5">
        <f ca="1">fixedcost+Table1[[#This Row],[Number of People]]*costpervariablecost</f>
        <v>5576548.9605632331</v>
      </c>
    </row>
    <row r="1379" spans="11:13" x14ac:dyDescent="0.3">
      <c r="K1379" s="2">
        <v>1375</v>
      </c>
      <c r="L1379" s="8">
        <f t="shared" ca="1" si="21"/>
        <v>534488.17080518126</v>
      </c>
      <c r="M1379" s="5">
        <f ca="1">fixedcost+Table1[[#This Row],[Number of People]]*costpervariablecost</f>
        <v>6691852.0819490459</v>
      </c>
    </row>
    <row r="1380" spans="11:13" x14ac:dyDescent="0.3">
      <c r="K1380" s="2">
        <v>1376</v>
      </c>
      <c r="L1380" s="8">
        <f t="shared" ca="1" si="21"/>
        <v>744912.80604543723</v>
      </c>
      <c r="M1380" s="5">
        <f ca="1">fixedcost+Table1[[#This Row],[Number of People]]*costpervariablecost</f>
        <v>7384149.1318894885</v>
      </c>
    </row>
    <row r="1381" spans="11:13" x14ac:dyDescent="0.3">
      <c r="K1381" s="2">
        <v>1377</v>
      </c>
      <c r="L1381" s="8">
        <f t="shared" ca="1" si="21"/>
        <v>556725.85821980354</v>
      </c>
      <c r="M1381" s="5">
        <f ca="1">fixedcost+Table1[[#This Row],[Number of People]]*costpervariablecost</f>
        <v>6765014.0735431537</v>
      </c>
    </row>
    <row r="1382" spans="11:13" x14ac:dyDescent="0.3">
      <c r="K1382" s="2">
        <v>1378</v>
      </c>
      <c r="L1382" s="8">
        <f t="shared" ca="1" si="21"/>
        <v>705628.62071305176</v>
      </c>
      <c r="M1382" s="5">
        <f ca="1">fixedcost+Table1[[#This Row],[Number of People]]*costpervariablecost</f>
        <v>7254904.1621459406</v>
      </c>
    </row>
    <row r="1383" spans="11:13" x14ac:dyDescent="0.3">
      <c r="K1383" s="2">
        <v>1379</v>
      </c>
      <c r="L1383" s="8">
        <f t="shared" ca="1" si="21"/>
        <v>478950.41625455517</v>
      </c>
      <c r="M1383" s="5">
        <f ca="1">fixedcost+Table1[[#This Row],[Number of People]]*costpervariablecost</f>
        <v>6509132.8694774862</v>
      </c>
    </row>
    <row r="1384" spans="11:13" x14ac:dyDescent="0.3">
      <c r="K1384" s="2">
        <v>1380</v>
      </c>
      <c r="L1384" s="8">
        <f t="shared" ca="1" si="21"/>
        <v>610343.28133841511</v>
      </c>
      <c r="M1384" s="5">
        <f ca="1">fixedcost+Table1[[#This Row],[Number of People]]*costpervariablecost</f>
        <v>6941415.3956033858</v>
      </c>
    </row>
    <row r="1385" spans="11:13" x14ac:dyDescent="0.3">
      <c r="K1385" s="2">
        <v>1381</v>
      </c>
      <c r="L1385" s="8">
        <f t="shared" ca="1" si="21"/>
        <v>663298.86833233875</v>
      </c>
      <c r="M1385" s="5">
        <f ca="1">fixedcost+Table1[[#This Row],[Number of People]]*costpervariablecost</f>
        <v>7115639.2768133944</v>
      </c>
    </row>
    <row r="1386" spans="11:13" x14ac:dyDescent="0.3">
      <c r="K1386" s="2">
        <v>1382</v>
      </c>
      <c r="L1386" s="8">
        <f t="shared" ca="1" si="21"/>
        <v>742316.37497205287</v>
      </c>
      <c r="M1386" s="5">
        <f ca="1">fixedcost+Table1[[#This Row],[Number of People]]*costpervariablecost</f>
        <v>7375606.8736580536</v>
      </c>
    </row>
    <row r="1387" spans="11:13" x14ac:dyDescent="0.3">
      <c r="K1387" s="2">
        <v>1383</v>
      </c>
      <c r="L1387" s="8">
        <f t="shared" ca="1" si="21"/>
        <v>858910.66761096311</v>
      </c>
      <c r="M1387" s="5">
        <f ca="1">fixedcost+Table1[[#This Row],[Number of People]]*costpervariablecost</f>
        <v>7759202.0964400684</v>
      </c>
    </row>
    <row r="1388" spans="11:13" x14ac:dyDescent="0.3">
      <c r="K1388" s="2">
        <v>1384</v>
      </c>
      <c r="L1388" s="8">
        <f t="shared" ca="1" si="21"/>
        <v>614088.64582248894</v>
      </c>
      <c r="M1388" s="5">
        <f ca="1">fixedcost+Table1[[#This Row],[Number of People]]*costpervariablecost</f>
        <v>6953737.6447559884</v>
      </c>
    </row>
    <row r="1389" spans="11:13" x14ac:dyDescent="0.3">
      <c r="K1389" s="2">
        <v>1385</v>
      </c>
      <c r="L1389" s="8">
        <f t="shared" ca="1" si="21"/>
        <v>511887.73453782871</v>
      </c>
      <c r="M1389" s="5">
        <f ca="1">fixedcost+Table1[[#This Row],[Number of People]]*costpervariablecost</f>
        <v>6617496.6466294564</v>
      </c>
    </row>
    <row r="1390" spans="11:13" x14ac:dyDescent="0.3">
      <c r="K1390" s="2">
        <v>1386</v>
      </c>
      <c r="L1390" s="8">
        <f t="shared" ca="1" si="21"/>
        <v>845449.87671813287</v>
      </c>
      <c r="M1390" s="5">
        <f ca="1">fixedcost+Table1[[#This Row],[Number of People]]*costpervariablecost</f>
        <v>7714916.0944026578</v>
      </c>
    </row>
    <row r="1391" spans="11:13" x14ac:dyDescent="0.3">
      <c r="K1391" s="2">
        <v>1387</v>
      </c>
      <c r="L1391" s="8">
        <f t="shared" ca="1" si="21"/>
        <v>627754.35123100062</v>
      </c>
      <c r="M1391" s="5">
        <f ca="1">fixedcost+Table1[[#This Row],[Number of People]]*costpervariablecost</f>
        <v>6998697.815549992</v>
      </c>
    </row>
    <row r="1392" spans="11:13" x14ac:dyDescent="0.3">
      <c r="K1392" s="2">
        <v>1388</v>
      </c>
      <c r="L1392" s="8">
        <f t="shared" ca="1" si="21"/>
        <v>752526.05068019102</v>
      </c>
      <c r="M1392" s="5">
        <f ca="1">fixedcost+Table1[[#This Row],[Number of People]]*costpervariablecost</f>
        <v>7409196.7067378284</v>
      </c>
    </row>
    <row r="1393" spans="11:13" x14ac:dyDescent="0.3">
      <c r="K1393" s="2">
        <v>1389</v>
      </c>
      <c r="L1393" s="8">
        <f t="shared" ca="1" si="21"/>
        <v>624291.98727883224</v>
      </c>
      <c r="M1393" s="5">
        <f ca="1">fixedcost+Table1[[#This Row],[Number of People]]*costpervariablecost</f>
        <v>6987306.6381473579</v>
      </c>
    </row>
    <row r="1394" spans="11:13" x14ac:dyDescent="0.3">
      <c r="K1394" s="2">
        <v>1390</v>
      </c>
      <c r="L1394" s="8">
        <f t="shared" ca="1" si="21"/>
        <v>154553.43307963747</v>
      </c>
      <c r="M1394" s="5">
        <f ca="1">fixedcost+Table1[[#This Row],[Number of People]]*costpervariablecost</f>
        <v>5441866.794832007</v>
      </c>
    </row>
    <row r="1395" spans="11:13" x14ac:dyDescent="0.3">
      <c r="K1395" s="2">
        <v>1391</v>
      </c>
      <c r="L1395" s="8">
        <f t="shared" ca="1" si="21"/>
        <v>380079.38116554538</v>
      </c>
      <c r="M1395" s="5">
        <f ca="1">fixedcost+Table1[[#This Row],[Number of People]]*costpervariablecost</f>
        <v>6183847.1640346441</v>
      </c>
    </row>
    <row r="1396" spans="11:13" x14ac:dyDescent="0.3">
      <c r="K1396" s="2">
        <v>1392</v>
      </c>
      <c r="L1396" s="8">
        <f t="shared" ca="1" si="21"/>
        <v>585996.62293721782</v>
      </c>
      <c r="M1396" s="5">
        <f ca="1">fixedcost+Table1[[#This Row],[Number of People]]*costpervariablecost</f>
        <v>6861314.889463447</v>
      </c>
    </row>
    <row r="1397" spans="11:13" x14ac:dyDescent="0.3">
      <c r="K1397" s="2">
        <v>1393</v>
      </c>
      <c r="L1397" s="8">
        <f t="shared" ca="1" si="21"/>
        <v>925683.84648840851</v>
      </c>
      <c r="M1397" s="5">
        <f ca="1">fixedcost+Table1[[#This Row],[Number of People]]*costpervariablecost</f>
        <v>7978885.8549468638</v>
      </c>
    </row>
    <row r="1398" spans="11:13" x14ac:dyDescent="0.3">
      <c r="K1398" s="2">
        <v>1394</v>
      </c>
      <c r="L1398" s="8">
        <f t="shared" ca="1" si="21"/>
        <v>395130.4391198816</v>
      </c>
      <c r="M1398" s="5">
        <f ca="1">fixedcost+Table1[[#This Row],[Number of People]]*costpervariablecost</f>
        <v>6233365.1447044108</v>
      </c>
    </row>
    <row r="1399" spans="11:13" x14ac:dyDescent="0.3">
      <c r="K1399" s="2">
        <v>1395</v>
      </c>
      <c r="L1399" s="8">
        <f t="shared" ca="1" si="21"/>
        <v>575177.68657664291</v>
      </c>
      <c r="M1399" s="5">
        <f ca="1">fixedcost+Table1[[#This Row],[Number of People]]*costpervariablecost</f>
        <v>6825720.5888371551</v>
      </c>
    </row>
    <row r="1400" spans="11:13" x14ac:dyDescent="0.3">
      <c r="K1400" s="2">
        <v>1396</v>
      </c>
      <c r="L1400" s="8">
        <f t="shared" ca="1" si="21"/>
        <v>883978.61983096949</v>
      </c>
      <c r="M1400" s="5">
        <f ca="1">fixedcost+Table1[[#This Row],[Number of People]]*costpervariablecost</f>
        <v>7841675.6592438892</v>
      </c>
    </row>
    <row r="1401" spans="11:13" x14ac:dyDescent="0.3">
      <c r="K1401" s="2">
        <v>1397</v>
      </c>
      <c r="L1401" s="8">
        <f t="shared" ca="1" si="21"/>
        <v>522671.4205993964</v>
      </c>
      <c r="M1401" s="5">
        <f ca="1">fixedcost+Table1[[#This Row],[Number of People]]*costpervariablecost</f>
        <v>6652974.9737720145</v>
      </c>
    </row>
    <row r="1402" spans="11:13" x14ac:dyDescent="0.3">
      <c r="K1402" s="2">
        <v>1398</v>
      </c>
      <c r="L1402" s="8">
        <f t="shared" ca="1" si="21"/>
        <v>842807.27647312218</v>
      </c>
      <c r="M1402" s="5">
        <f ca="1">fixedcost+Table1[[#This Row],[Number of People]]*costpervariablecost</f>
        <v>7706221.939596572</v>
      </c>
    </row>
    <row r="1403" spans="11:13" x14ac:dyDescent="0.3">
      <c r="K1403" s="2">
        <v>1399</v>
      </c>
      <c r="L1403" s="8">
        <f t="shared" ca="1" si="21"/>
        <v>488357.22240916081</v>
      </c>
      <c r="M1403" s="5">
        <f ca="1">fixedcost+Table1[[#This Row],[Number of People]]*costpervariablecost</f>
        <v>6540081.2617261391</v>
      </c>
    </row>
    <row r="1404" spans="11:13" x14ac:dyDescent="0.3">
      <c r="K1404" s="2">
        <v>1400</v>
      </c>
      <c r="L1404" s="8">
        <f t="shared" ca="1" si="21"/>
        <v>909764.71126978146</v>
      </c>
      <c r="M1404" s="5">
        <f ca="1">fixedcost+Table1[[#This Row],[Number of People]]*costpervariablecost</f>
        <v>7926511.9000775814</v>
      </c>
    </row>
    <row r="1405" spans="11:13" x14ac:dyDescent="0.3">
      <c r="K1405" s="2">
        <v>1401</v>
      </c>
      <c r="L1405" s="8">
        <f t="shared" ca="1" si="21"/>
        <v>648449.91482446634</v>
      </c>
      <c r="M1405" s="5">
        <f ca="1">fixedcost+Table1[[#This Row],[Number of People]]*costpervariablecost</f>
        <v>7066786.2197724944</v>
      </c>
    </row>
    <row r="1406" spans="11:13" x14ac:dyDescent="0.3">
      <c r="K1406" s="2">
        <v>1402</v>
      </c>
      <c r="L1406" s="8">
        <f t="shared" ca="1" si="21"/>
        <v>692635.69400493661</v>
      </c>
      <c r="M1406" s="5">
        <f ca="1">fixedcost+Table1[[#This Row],[Number of People]]*costpervariablecost</f>
        <v>7212157.4332762416</v>
      </c>
    </row>
    <row r="1407" spans="11:13" x14ac:dyDescent="0.3">
      <c r="K1407" s="2">
        <v>1403</v>
      </c>
      <c r="L1407" s="8">
        <f t="shared" ca="1" si="21"/>
        <v>764836.10215439543</v>
      </c>
      <c r="M1407" s="5">
        <f ca="1">fixedcost+Table1[[#This Row],[Number of People]]*costpervariablecost</f>
        <v>7449696.7760879612</v>
      </c>
    </row>
    <row r="1408" spans="11:13" x14ac:dyDescent="0.3">
      <c r="K1408" s="2">
        <v>1404</v>
      </c>
      <c r="L1408" s="8">
        <f t="shared" ca="1" si="21"/>
        <v>613506.59814991057</v>
      </c>
      <c r="M1408" s="5">
        <f ca="1">fixedcost+Table1[[#This Row],[Number of People]]*costpervariablecost</f>
        <v>6951822.707913206</v>
      </c>
    </row>
    <row r="1409" spans="11:13" x14ac:dyDescent="0.3">
      <c r="K1409" s="2">
        <v>1405</v>
      </c>
      <c r="L1409" s="8">
        <f t="shared" ca="1" si="21"/>
        <v>603819.2014537272</v>
      </c>
      <c r="M1409" s="5">
        <f ca="1">fixedcost+Table1[[#This Row],[Number of People]]*costpervariablecost</f>
        <v>6919951.172782762</v>
      </c>
    </row>
    <row r="1410" spans="11:13" x14ac:dyDescent="0.3">
      <c r="K1410" s="2">
        <v>1406</v>
      </c>
      <c r="L1410" s="8">
        <f t="shared" ca="1" si="21"/>
        <v>735740.14276722295</v>
      </c>
      <c r="M1410" s="5">
        <f ca="1">fixedcost+Table1[[#This Row],[Number of People]]*costpervariablecost</f>
        <v>7353971.0697041638</v>
      </c>
    </row>
    <row r="1411" spans="11:13" x14ac:dyDescent="0.3">
      <c r="K1411" s="2">
        <v>1407</v>
      </c>
      <c r="L1411" s="8">
        <f t="shared" ca="1" si="21"/>
        <v>879640.85635717853</v>
      </c>
      <c r="M1411" s="5">
        <f ca="1">fixedcost+Table1[[#This Row],[Number of People]]*costpervariablecost</f>
        <v>7827404.4174151178</v>
      </c>
    </row>
    <row r="1412" spans="11:13" x14ac:dyDescent="0.3">
      <c r="K1412" s="2">
        <v>1408</v>
      </c>
      <c r="L1412" s="8">
        <f t="shared" ca="1" si="21"/>
        <v>494311.00290056074</v>
      </c>
      <c r="M1412" s="5">
        <f ca="1">fixedcost+Table1[[#This Row],[Number of People]]*costpervariablecost</f>
        <v>6559669.1995428447</v>
      </c>
    </row>
    <row r="1413" spans="11:13" x14ac:dyDescent="0.3">
      <c r="K1413" s="2">
        <v>1409</v>
      </c>
      <c r="L1413" s="8">
        <f t="shared" ref="L1413:L1476" ca="1" si="22">(_xlfn.NORM.INV(RAND(),numberofpeoplemean,numberofpeoplesd))</f>
        <v>593862.38476942899</v>
      </c>
      <c r="M1413" s="5">
        <f ca="1">fixedcost+Table1[[#This Row],[Number of People]]*costpervariablecost</f>
        <v>6887193.2458914211</v>
      </c>
    </row>
    <row r="1414" spans="11:13" x14ac:dyDescent="0.3">
      <c r="K1414" s="2">
        <v>1410</v>
      </c>
      <c r="L1414" s="8">
        <f t="shared" ca="1" si="22"/>
        <v>599969.63756479125</v>
      </c>
      <c r="M1414" s="5">
        <f ca="1">fixedcost+Table1[[#This Row],[Number of People]]*costpervariablecost</f>
        <v>6907286.1075881636</v>
      </c>
    </row>
    <row r="1415" spans="11:13" x14ac:dyDescent="0.3">
      <c r="K1415" s="2">
        <v>1411</v>
      </c>
      <c r="L1415" s="8">
        <f t="shared" ca="1" si="22"/>
        <v>501323.57158230792</v>
      </c>
      <c r="M1415" s="5">
        <f ca="1">fixedcost+Table1[[#This Row],[Number of People]]*costpervariablecost</f>
        <v>6582740.5505057927</v>
      </c>
    </row>
    <row r="1416" spans="11:13" x14ac:dyDescent="0.3">
      <c r="K1416" s="2">
        <v>1412</v>
      </c>
      <c r="L1416" s="8">
        <f t="shared" ca="1" si="22"/>
        <v>510393.91320442356</v>
      </c>
      <c r="M1416" s="5">
        <f ca="1">fixedcost+Table1[[#This Row],[Number of People]]*costpervariablecost</f>
        <v>6612581.9744425537</v>
      </c>
    </row>
    <row r="1417" spans="11:13" x14ac:dyDescent="0.3">
      <c r="K1417" s="2">
        <v>1413</v>
      </c>
      <c r="L1417" s="8">
        <f t="shared" ca="1" si="22"/>
        <v>623229.46716289164</v>
      </c>
      <c r="M1417" s="5">
        <f ca="1">fixedcost+Table1[[#This Row],[Number of People]]*costpervariablecost</f>
        <v>6983810.9469659133</v>
      </c>
    </row>
    <row r="1418" spans="11:13" x14ac:dyDescent="0.3">
      <c r="K1418" s="2">
        <v>1414</v>
      </c>
      <c r="L1418" s="8">
        <f t="shared" ca="1" si="22"/>
        <v>495828.82292388938</v>
      </c>
      <c r="M1418" s="5">
        <f ca="1">fixedcost+Table1[[#This Row],[Number of People]]*costpervariablecost</f>
        <v>6564662.8274195958</v>
      </c>
    </row>
    <row r="1419" spans="11:13" x14ac:dyDescent="0.3">
      <c r="K1419" s="2">
        <v>1415</v>
      </c>
      <c r="L1419" s="8">
        <f t="shared" ca="1" si="22"/>
        <v>488131.69823845458</v>
      </c>
      <c r="M1419" s="5">
        <f ca="1">fixedcost+Table1[[#This Row],[Number of People]]*costpervariablecost</f>
        <v>6539339.2872045152</v>
      </c>
    </row>
    <row r="1420" spans="11:13" x14ac:dyDescent="0.3">
      <c r="K1420" s="2">
        <v>1416</v>
      </c>
      <c r="L1420" s="8">
        <f t="shared" ca="1" si="22"/>
        <v>433679.72920388845</v>
      </c>
      <c r="M1420" s="5">
        <f ca="1">fixedcost+Table1[[#This Row],[Number of People]]*costpervariablecost</f>
        <v>6360192.3090807926</v>
      </c>
    </row>
    <row r="1421" spans="11:13" x14ac:dyDescent="0.3">
      <c r="K1421" s="2">
        <v>1417</v>
      </c>
      <c r="L1421" s="8">
        <f t="shared" ca="1" si="22"/>
        <v>808149.56152807921</v>
      </c>
      <c r="M1421" s="5">
        <f ca="1">fixedcost+Table1[[#This Row],[Number of People]]*costpervariablecost</f>
        <v>7592198.0574273802</v>
      </c>
    </row>
    <row r="1422" spans="11:13" x14ac:dyDescent="0.3">
      <c r="K1422" s="2">
        <v>1418</v>
      </c>
      <c r="L1422" s="8">
        <f t="shared" ca="1" si="22"/>
        <v>729811.97918780614</v>
      </c>
      <c r="M1422" s="5">
        <f ca="1">fixedcost+Table1[[#This Row],[Number of People]]*costpervariablecost</f>
        <v>7334467.4115278823</v>
      </c>
    </row>
    <row r="1423" spans="11:13" x14ac:dyDescent="0.3">
      <c r="K1423" s="2">
        <v>1419</v>
      </c>
      <c r="L1423" s="8">
        <f t="shared" ca="1" si="22"/>
        <v>920725.4277805161</v>
      </c>
      <c r="M1423" s="5">
        <f ca="1">fixedcost+Table1[[#This Row],[Number of People]]*costpervariablecost</f>
        <v>7962572.6573978979</v>
      </c>
    </row>
    <row r="1424" spans="11:13" x14ac:dyDescent="0.3">
      <c r="K1424" s="2">
        <v>1420</v>
      </c>
      <c r="L1424" s="8">
        <f t="shared" ca="1" si="22"/>
        <v>269266.62789608928</v>
      </c>
      <c r="M1424" s="5">
        <f ca="1">fixedcost+Table1[[#This Row],[Number of People]]*costpervariablecost</f>
        <v>5819273.2057781341</v>
      </c>
    </row>
    <row r="1425" spans="11:13" x14ac:dyDescent="0.3">
      <c r="K1425" s="2">
        <v>1421</v>
      </c>
      <c r="L1425" s="8">
        <f t="shared" ca="1" si="22"/>
        <v>790881.81119503581</v>
      </c>
      <c r="M1425" s="5">
        <f ca="1">fixedcost+Table1[[#This Row],[Number of People]]*costpervariablecost</f>
        <v>7535387.1588316681</v>
      </c>
    </row>
    <row r="1426" spans="11:13" x14ac:dyDescent="0.3">
      <c r="K1426" s="2">
        <v>1422</v>
      </c>
      <c r="L1426" s="8">
        <f t="shared" ca="1" si="22"/>
        <v>518753.48049254261</v>
      </c>
      <c r="M1426" s="5">
        <f ca="1">fixedcost+Table1[[#This Row],[Number of People]]*costpervariablecost</f>
        <v>6640084.9508204646</v>
      </c>
    </row>
    <row r="1427" spans="11:13" x14ac:dyDescent="0.3">
      <c r="K1427" s="2">
        <v>1423</v>
      </c>
      <c r="L1427" s="8">
        <f t="shared" ca="1" si="22"/>
        <v>826808.95137829846</v>
      </c>
      <c r="M1427" s="5">
        <f ca="1">fixedcost+Table1[[#This Row],[Number of People]]*costpervariablecost</f>
        <v>7653587.4500346016</v>
      </c>
    </row>
    <row r="1428" spans="11:13" x14ac:dyDescent="0.3">
      <c r="K1428" s="2">
        <v>1424</v>
      </c>
      <c r="L1428" s="8">
        <f t="shared" ca="1" si="22"/>
        <v>241894.32814226765</v>
      </c>
      <c r="M1428" s="5">
        <f ca="1">fixedcost+Table1[[#This Row],[Number of People]]*costpervariablecost</f>
        <v>5729218.339588061</v>
      </c>
    </row>
    <row r="1429" spans="11:13" x14ac:dyDescent="0.3">
      <c r="K1429" s="2">
        <v>1425</v>
      </c>
      <c r="L1429" s="8">
        <f t="shared" ca="1" si="22"/>
        <v>718955.20917845576</v>
      </c>
      <c r="M1429" s="5">
        <f ca="1">fixedcost+Table1[[#This Row],[Number of People]]*costpervariablecost</f>
        <v>7298748.6381971193</v>
      </c>
    </row>
    <row r="1430" spans="11:13" x14ac:dyDescent="0.3">
      <c r="K1430" s="2">
        <v>1426</v>
      </c>
      <c r="L1430" s="8">
        <f t="shared" ca="1" si="22"/>
        <v>736813.97660939302</v>
      </c>
      <c r="M1430" s="5">
        <f ca="1">fixedcost+Table1[[#This Row],[Number of People]]*costpervariablecost</f>
        <v>7357503.9830449037</v>
      </c>
    </row>
    <row r="1431" spans="11:13" x14ac:dyDescent="0.3">
      <c r="K1431" s="2">
        <v>1427</v>
      </c>
      <c r="L1431" s="8">
        <f t="shared" ca="1" si="22"/>
        <v>739123.44215215626</v>
      </c>
      <c r="M1431" s="5">
        <f ca="1">fixedcost+Table1[[#This Row],[Number of People]]*costpervariablecost</f>
        <v>7365102.1246805936</v>
      </c>
    </row>
    <row r="1432" spans="11:13" x14ac:dyDescent="0.3">
      <c r="K1432" s="2">
        <v>1428</v>
      </c>
      <c r="L1432" s="8">
        <f t="shared" ca="1" si="22"/>
        <v>786042.67502277845</v>
      </c>
      <c r="M1432" s="5">
        <f ca="1">fixedcost+Table1[[#This Row],[Number of People]]*costpervariablecost</f>
        <v>7519466.4008249417</v>
      </c>
    </row>
    <row r="1433" spans="11:13" x14ac:dyDescent="0.3">
      <c r="K1433" s="2">
        <v>1429</v>
      </c>
      <c r="L1433" s="8">
        <f t="shared" ca="1" si="22"/>
        <v>1042631.3370383766</v>
      </c>
      <c r="M1433" s="5">
        <f ca="1">fixedcost+Table1[[#This Row],[Number of People]]*costpervariablecost</f>
        <v>8363643.0988562591</v>
      </c>
    </row>
    <row r="1434" spans="11:13" x14ac:dyDescent="0.3">
      <c r="K1434" s="2">
        <v>1430</v>
      </c>
      <c r="L1434" s="8">
        <f t="shared" ca="1" si="22"/>
        <v>595950.25576134468</v>
      </c>
      <c r="M1434" s="5">
        <f ca="1">fixedcost+Table1[[#This Row],[Number of People]]*costpervariablecost</f>
        <v>6894062.3414548244</v>
      </c>
    </row>
    <row r="1435" spans="11:13" x14ac:dyDescent="0.3">
      <c r="K1435" s="2">
        <v>1431</v>
      </c>
      <c r="L1435" s="8">
        <f t="shared" ca="1" si="22"/>
        <v>880208.49384819949</v>
      </c>
      <c r="M1435" s="5">
        <f ca="1">fixedcost+Table1[[#This Row],[Number of People]]*costpervariablecost</f>
        <v>7829271.9447605759</v>
      </c>
    </row>
    <row r="1436" spans="11:13" x14ac:dyDescent="0.3">
      <c r="K1436" s="2">
        <v>1432</v>
      </c>
      <c r="L1436" s="8">
        <f t="shared" ca="1" si="22"/>
        <v>514894.28923029714</v>
      </c>
      <c r="M1436" s="5">
        <f ca="1">fixedcost+Table1[[#This Row],[Number of People]]*costpervariablecost</f>
        <v>6627388.2115676776</v>
      </c>
    </row>
    <row r="1437" spans="11:13" x14ac:dyDescent="0.3">
      <c r="K1437" s="2">
        <v>1433</v>
      </c>
      <c r="L1437" s="8">
        <f t="shared" ca="1" si="22"/>
        <v>523098.01699303964</v>
      </c>
      <c r="M1437" s="5">
        <f ca="1">fixedcost+Table1[[#This Row],[Number of People]]*costpervariablecost</f>
        <v>6654378.4759071004</v>
      </c>
    </row>
    <row r="1438" spans="11:13" x14ac:dyDescent="0.3">
      <c r="K1438" s="2">
        <v>1434</v>
      </c>
      <c r="L1438" s="8">
        <f t="shared" ca="1" si="22"/>
        <v>448133.26432780182</v>
      </c>
      <c r="M1438" s="5">
        <f ca="1">fixedcost+Table1[[#This Row],[Number of People]]*costpervariablecost</f>
        <v>6407744.4396384675</v>
      </c>
    </row>
    <row r="1439" spans="11:13" x14ac:dyDescent="0.3">
      <c r="K1439" s="2">
        <v>1435</v>
      </c>
      <c r="L1439" s="8">
        <f t="shared" ca="1" si="22"/>
        <v>420223.05367136025</v>
      </c>
      <c r="M1439" s="5">
        <f ca="1">fixedcost+Table1[[#This Row],[Number of People]]*costpervariablecost</f>
        <v>6315919.846578775</v>
      </c>
    </row>
    <row r="1440" spans="11:13" x14ac:dyDescent="0.3">
      <c r="K1440" s="2">
        <v>1436</v>
      </c>
      <c r="L1440" s="8">
        <f t="shared" ca="1" si="22"/>
        <v>579913.17550651426</v>
      </c>
      <c r="M1440" s="5">
        <f ca="1">fixedcost+Table1[[#This Row],[Number of People]]*costpervariablecost</f>
        <v>6841300.3474164316</v>
      </c>
    </row>
    <row r="1441" spans="11:13" x14ac:dyDescent="0.3">
      <c r="K1441" s="2">
        <v>1437</v>
      </c>
      <c r="L1441" s="8">
        <f t="shared" ca="1" si="22"/>
        <v>757624.6964828975</v>
      </c>
      <c r="M1441" s="5">
        <f ca="1">fixedcost+Table1[[#This Row],[Number of People]]*costpervariablecost</f>
        <v>7425971.2514287326</v>
      </c>
    </row>
    <row r="1442" spans="11:13" x14ac:dyDescent="0.3">
      <c r="K1442" s="2">
        <v>1438</v>
      </c>
      <c r="L1442" s="8">
        <f t="shared" ca="1" si="22"/>
        <v>542925.62051499297</v>
      </c>
      <c r="M1442" s="5">
        <f ca="1">fixedcost+Table1[[#This Row],[Number of People]]*costpervariablecost</f>
        <v>6719611.2914943267</v>
      </c>
    </row>
    <row r="1443" spans="11:13" x14ac:dyDescent="0.3">
      <c r="K1443" s="2">
        <v>1439</v>
      </c>
      <c r="L1443" s="8">
        <f t="shared" ca="1" si="22"/>
        <v>476881.8550912498</v>
      </c>
      <c r="M1443" s="5">
        <f ca="1">fixedcost+Table1[[#This Row],[Number of People]]*costpervariablecost</f>
        <v>6502327.3032502122</v>
      </c>
    </row>
    <row r="1444" spans="11:13" x14ac:dyDescent="0.3">
      <c r="K1444" s="2">
        <v>1440</v>
      </c>
      <c r="L1444" s="8">
        <f t="shared" ca="1" si="22"/>
        <v>398305.753470817</v>
      </c>
      <c r="M1444" s="5">
        <f ca="1">fixedcost+Table1[[#This Row],[Number of People]]*costpervariablecost</f>
        <v>6243811.9289189875</v>
      </c>
    </row>
    <row r="1445" spans="11:13" x14ac:dyDescent="0.3">
      <c r="K1445" s="2">
        <v>1441</v>
      </c>
      <c r="L1445" s="8">
        <f t="shared" ca="1" si="22"/>
        <v>941418.83124258078</v>
      </c>
      <c r="M1445" s="5">
        <f ca="1">fixedcost+Table1[[#This Row],[Number of People]]*costpervariablecost</f>
        <v>8030653.9547880907</v>
      </c>
    </row>
    <row r="1446" spans="11:13" x14ac:dyDescent="0.3">
      <c r="K1446" s="2">
        <v>1442</v>
      </c>
      <c r="L1446" s="8">
        <f t="shared" ca="1" si="22"/>
        <v>501319.95694940555</v>
      </c>
      <c r="M1446" s="5">
        <f ca="1">fixedcost+Table1[[#This Row],[Number of People]]*costpervariablecost</f>
        <v>6582728.6583635444</v>
      </c>
    </row>
    <row r="1447" spans="11:13" x14ac:dyDescent="0.3">
      <c r="K1447" s="2">
        <v>1443</v>
      </c>
      <c r="L1447" s="8">
        <f t="shared" ca="1" si="22"/>
        <v>590954.09732342733</v>
      </c>
      <c r="M1447" s="5">
        <f ca="1">fixedcost+Table1[[#This Row],[Number of People]]*costpervariablecost</f>
        <v>6877624.980194076</v>
      </c>
    </row>
    <row r="1448" spans="11:13" x14ac:dyDescent="0.3">
      <c r="K1448" s="2">
        <v>1444</v>
      </c>
      <c r="L1448" s="8">
        <f t="shared" ca="1" si="22"/>
        <v>325922.58142886532</v>
      </c>
      <c r="M1448" s="5">
        <f ca="1">fixedcost+Table1[[#This Row],[Number of People]]*costpervariablecost</f>
        <v>6005671.2929009665</v>
      </c>
    </row>
    <row r="1449" spans="11:13" x14ac:dyDescent="0.3">
      <c r="K1449" s="2">
        <v>1445</v>
      </c>
      <c r="L1449" s="8">
        <f t="shared" ca="1" si="22"/>
        <v>790040.02242053661</v>
      </c>
      <c r="M1449" s="5">
        <f ca="1">fixedcost+Table1[[#This Row],[Number of People]]*costpervariablecost</f>
        <v>7532617.6737635657</v>
      </c>
    </row>
    <row r="1450" spans="11:13" x14ac:dyDescent="0.3">
      <c r="K1450" s="2">
        <v>1446</v>
      </c>
      <c r="L1450" s="8">
        <f t="shared" ca="1" si="22"/>
        <v>600332.64163325622</v>
      </c>
      <c r="M1450" s="5">
        <f ca="1">fixedcost+Table1[[#This Row],[Number of People]]*costpervariablecost</f>
        <v>6908480.3909734134</v>
      </c>
    </row>
    <row r="1451" spans="11:13" x14ac:dyDescent="0.3">
      <c r="K1451" s="2">
        <v>1447</v>
      </c>
      <c r="L1451" s="8">
        <f t="shared" ca="1" si="22"/>
        <v>825847.53569781419</v>
      </c>
      <c r="M1451" s="5">
        <f ca="1">fixedcost+Table1[[#This Row],[Number of People]]*costpervariablecost</f>
        <v>7650424.3924458083</v>
      </c>
    </row>
    <row r="1452" spans="11:13" x14ac:dyDescent="0.3">
      <c r="K1452" s="2">
        <v>1448</v>
      </c>
      <c r="L1452" s="8">
        <f t="shared" ca="1" si="22"/>
        <v>406412.25885559607</v>
      </c>
      <c r="M1452" s="5">
        <f ca="1">fixedcost+Table1[[#This Row],[Number of People]]*costpervariablecost</f>
        <v>6270482.3316349108</v>
      </c>
    </row>
    <row r="1453" spans="11:13" x14ac:dyDescent="0.3">
      <c r="K1453" s="2">
        <v>1449</v>
      </c>
      <c r="L1453" s="8">
        <f t="shared" ca="1" si="22"/>
        <v>772305.82290712046</v>
      </c>
      <c r="M1453" s="5">
        <f ca="1">fixedcost+Table1[[#This Row],[Number of People]]*costpervariablecost</f>
        <v>7474272.1573644262</v>
      </c>
    </row>
    <row r="1454" spans="11:13" x14ac:dyDescent="0.3">
      <c r="K1454" s="2">
        <v>1450</v>
      </c>
      <c r="L1454" s="8">
        <f t="shared" ca="1" si="22"/>
        <v>654205.01629566075</v>
      </c>
      <c r="M1454" s="5">
        <f ca="1">fixedcost+Table1[[#This Row],[Number of People]]*costpervariablecost</f>
        <v>7085720.5036127241</v>
      </c>
    </row>
    <row r="1455" spans="11:13" x14ac:dyDescent="0.3">
      <c r="K1455" s="2">
        <v>1451</v>
      </c>
      <c r="L1455" s="8">
        <f t="shared" ca="1" si="22"/>
        <v>1058710.2345128204</v>
      </c>
      <c r="M1455" s="5">
        <f ca="1">fixedcost+Table1[[#This Row],[Number of People]]*costpervariablecost</f>
        <v>8416542.6715471782</v>
      </c>
    </row>
    <row r="1456" spans="11:13" x14ac:dyDescent="0.3">
      <c r="K1456" s="2">
        <v>1452</v>
      </c>
      <c r="L1456" s="8">
        <f t="shared" ca="1" si="22"/>
        <v>558128.38417806639</v>
      </c>
      <c r="M1456" s="5">
        <f ca="1">fixedcost+Table1[[#This Row],[Number of People]]*costpervariablecost</f>
        <v>6769628.3839458385</v>
      </c>
    </row>
    <row r="1457" spans="11:13" x14ac:dyDescent="0.3">
      <c r="K1457" s="2">
        <v>1453</v>
      </c>
      <c r="L1457" s="8">
        <f t="shared" ca="1" si="22"/>
        <v>801369.99741607625</v>
      </c>
      <c r="M1457" s="5">
        <f ca="1">fixedcost+Table1[[#This Row],[Number of People]]*costpervariablecost</f>
        <v>7569893.2914988911</v>
      </c>
    </row>
    <row r="1458" spans="11:13" x14ac:dyDescent="0.3">
      <c r="K1458" s="2">
        <v>1454</v>
      </c>
      <c r="L1458" s="8">
        <f t="shared" ca="1" si="22"/>
        <v>556329.27492486162</v>
      </c>
      <c r="M1458" s="5">
        <f ca="1">fixedcost+Table1[[#This Row],[Number of People]]*costpervariablecost</f>
        <v>6763709.3145027943</v>
      </c>
    </row>
    <row r="1459" spans="11:13" x14ac:dyDescent="0.3">
      <c r="K1459" s="2">
        <v>1455</v>
      </c>
      <c r="L1459" s="8">
        <f t="shared" ca="1" si="22"/>
        <v>628216.11312388605</v>
      </c>
      <c r="M1459" s="5">
        <f ca="1">fixedcost+Table1[[#This Row],[Number of People]]*costpervariablecost</f>
        <v>7000217.0121775847</v>
      </c>
    </row>
    <row r="1460" spans="11:13" x14ac:dyDescent="0.3">
      <c r="K1460" s="2">
        <v>1456</v>
      </c>
      <c r="L1460" s="8">
        <f t="shared" ca="1" si="22"/>
        <v>382168.25205897697</v>
      </c>
      <c r="M1460" s="5">
        <f ca="1">fixedcost+Table1[[#This Row],[Number of People]]*costpervariablecost</f>
        <v>6190719.5492740348</v>
      </c>
    </row>
    <row r="1461" spans="11:13" x14ac:dyDescent="0.3">
      <c r="K1461" s="2">
        <v>1457</v>
      </c>
      <c r="L1461" s="8">
        <f t="shared" ca="1" si="22"/>
        <v>349942.38211814855</v>
      </c>
      <c r="M1461" s="5">
        <f ca="1">fixedcost+Table1[[#This Row],[Number of People]]*costpervariablecost</f>
        <v>6084696.437168709</v>
      </c>
    </row>
    <row r="1462" spans="11:13" x14ac:dyDescent="0.3">
      <c r="K1462" s="2">
        <v>1458</v>
      </c>
      <c r="L1462" s="8">
        <f t="shared" ca="1" si="22"/>
        <v>594773.58438711648</v>
      </c>
      <c r="M1462" s="5">
        <f ca="1">fixedcost+Table1[[#This Row],[Number of People]]*costpervariablecost</f>
        <v>6890191.0926336134</v>
      </c>
    </row>
    <row r="1463" spans="11:13" x14ac:dyDescent="0.3">
      <c r="K1463" s="2">
        <v>1459</v>
      </c>
      <c r="L1463" s="8">
        <f t="shared" ca="1" si="22"/>
        <v>323255.2749530368</v>
      </c>
      <c r="M1463" s="5">
        <f ca="1">fixedcost+Table1[[#This Row],[Number of People]]*costpervariablecost</f>
        <v>5996895.8545954917</v>
      </c>
    </row>
    <row r="1464" spans="11:13" x14ac:dyDescent="0.3">
      <c r="K1464" s="2">
        <v>1460</v>
      </c>
      <c r="L1464" s="8">
        <f t="shared" ca="1" si="22"/>
        <v>939655.42104767391</v>
      </c>
      <c r="M1464" s="5">
        <f ca="1">fixedcost+Table1[[#This Row],[Number of People]]*costpervariablecost</f>
        <v>8024852.335246847</v>
      </c>
    </row>
    <row r="1465" spans="11:13" x14ac:dyDescent="0.3">
      <c r="K1465" s="2">
        <v>1461</v>
      </c>
      <c r="L1465" s="8">
        <f t="shared" ca="1" si="22"/>
        <v>702933.02131497941</v>
      </c>
      <c r="M1465" s="5">
        <f ca="1">fixedcost+Table1[[#This Row],[Number of People]]*costpervariablecost</f>
        <v>7246035.6401262823</v>
      </c>
    </row>
    <row r="1466" spans="11:13" x14ac:dyDescent="0.3">
      <c r="K1466" s="2">
        <v>1462</v>
      </c>
      <c r="L1466" s="8">
        <f t="shared" ca="1" si="22"/>
        <v>297095.7777351602</v>
      </c>
      <c r="M1466" s="5">
        <f ca="1">fixedcost+Table1[[#This Row],[Number of People]]*costpervariablecost</f>
        <v>5910831.1087486772</v>
      </c>
    </row>
    <row r="1467" spans="11:13" x14ac:dyDescent="0.3">
      <c r="K1467" s="2">
        <v>1463</v>
      </c>
      <c r="L1467" s="8">
        <f t="shared" ca="1" si="22"/>
        <v>339707.4363223344</v>
      </c>
      <c r="M1467" s="5">
        <f ca="1">fixedcost+Table1[[#This Row],[Number of People]]*costpervariablecost</f>
        <v>6051023.4655004805</v>
      </c>
    </row>
    <row r="1468" spans="11:13" x14ac:dyDescent="0.3">
      <c r="K1468" s="2">
        <v>1464</v>
      </c>
      <c r="L1468" s="8">
        <f t="shared" ca="1" si="22"/>
        <v>581724.98482950579</v>
      </c>
      <c r="M1468" s="5">
        <f ca="1">fixedcost+Table1[[#This Row],[Number of People]]*costpervariablecost</f>
        <v>6847261.2000890737</v>
      </c>
    </row>
    <row r="1469" spans="11:13" x14ac:dyDescent="0.3">
      <c r="K1469" s="2">
        <v>1465</v>
      </c>
      <c r="L1469" s="8">
        <f t="shared" ca="1" si="22"/>
        <v>466350.502412425</v>
      </c>
      <c r="M1469" s="5">
        <f ca="1">fixedcost+Table1[[#This Row],[Number of People]]*costpervariablecost</f>
        <v>6467679.1529368786</v>
      </c>
    </row>
    <row r="1470" spans="11:13" x14ac:dyDescent="0.3">
      <c r="K1470" s="2">
        <v>1466</v>
      </c>
      <c r="L1470" s="8">
        <f t="shared" ca="1" si="22"/>
        <v>781376.52311456809</v>
      </c>
      <c r="M1470" s="5">
        <f ca="1">fixedcost+Table1[[#This Row],[Number of People]]*costpervariablecost</f>
        <v>7504114.7610469293</v>
      </c>
    </row>
    <row r="1471" spans="11:13" x14ac:dyDescent="0.3">
      <c r="K1471" s="2">
        <v>1467</v>
      </c>
      <c r="L1471" s="8">
        <f t="shared" ca="1" si="22"/>
        <v>598589.93176987569</v>
      </c>
      <c r="M1471" s="5">
        <f ca="1">fixedcost+Table1[[#This Row],[Number of People]]*costpervariablecost</f>
        <v>6902746.8755228911</v>
      </c>
    </row>
    <row r="1472" spans="11:13" x14ac:dyDescent="0.3">
      <c r="K1472" s="2">
        <v>1468</v>
      </c>
      <c r="L1472" s="8">
        <f t="shared" ca="1" si="22"/>
        <v>902315.69839566899</v>
      </c>
      <c r="M1472" s="5">
        <f ca="1">fixedcost+Table1[[#This Row],[Number of People]]*costpervariablecost</f>
        <v>7902004.6477217507</v>
      </c>
    </row>
    <row r="1473" spans="11:13" x14ac:dyDescent="0.3">
      <c r="K1473" s="2">
        <v>1469</v>
      </c>
      <c r="L1473" s="8">
        <f t="shared" ca="1" si="22"/>
        <v>455502.05963823444</v>
      </c>
      <c r="M1473" s="5">
        <f ca="1">fixedcost+Table1[[#This Row],[Number of People]]*costpervariablecost</f>
        <v>6431987.7762097912</v>
      </c>
    </row>
    <row r="1474" spans="11:13" x14ac:dyDescent="0.3">
      <c r="K1474" s="2">
        <v>1470</v>
      </c>
      <c r="L1474" s="8">
        <f t="shared" ca="1" si="22"/>
        <v>699004.49042447354</v>
      </c>
      <c r="M1474" s="5">
        <f ca="1">fixedcost+Table1[[#This Row],[Number of People]]*costpervariablecost</f>
        <v>7233110.7734965179</v>
      </c>
    </row>
    <row r="1475" spans="11:13" x14ac:dyDescent="0.3">
      <c r="K1475" s="2">
        <v>1471</v>
      </c>
      <c r="L1475" s="8">
        <f t="shared" ca="1" si="22"/>
        <v>515726.39447244734</v>
      </c>
      <c r="M1475" s="5">
        <f ca="1">fixedcost+Table1[[#This Row],[Number of People]]*costpervariablecost</f>
        <v>6630125.8378143515</v>
      </c>
    </row>
    <row r="1476" spans="11:13" x14ac:dyDescent="0.3">
      <c r="K1476" s="2">
        <v>1472</v>
      </c>
      <c r="L1476" s="8">
        <f t="shared" ca="1" si="22"/>
        <v>515020.27983051178</v>
      </c>
      <c r="M1476" s="5">
        <f ca="1">fixedcost+Table1[[#This Row],[Number of People]]*costpervariablecost</f>
        <v>6627802.7206423841</v>
      </c>
    </row>
    <row r="1477" spans="11:13" x14ac:dyDescent="0.3">
      <c r="K1477" s="2">
        <v>1473</v>
      </c>
      <c r="L1477" s="8">
        <f t="shared" ref="L1477:L1540" ca="1" si="23">(_xlfn.NORM.INV(RAND(),numberofpeoplemean,numberofpeoplesd))</f>
        <v>670723.43996927224</v>
      </c>
      <c r="M1477" s="5">
        <f ca="1">fixedcost+Table1[[#This Row],[Number of People]]*costpervariablecost</f>
        <v>7140066.1174989063</v>
      </c>
    </row>
    <row r="1478" spans="11:13" x14ac:dyDescent="0.3">
      <c r="K1478" s="2">
        <v>1474</v>
      </c>
      <c r="L1478" s="8">
        <f t="shared" ca="1" si="23"/>
        <v>487579.92740662175</v>
      </c>
      <c r="M1478" s="5">
        <f ca="1">fixedcost+Table1[[#This Row],[Number of People]]*costpervariablecost</f>
        <v>6537523.9611677853</v>
      </c>
    </row>
    <row r="1479" spans="11:13" x14ac:dyDescent="0.3">
      <c r="K1479" s="2">
        <v>1475</v>
      </c>
      <c r="L1479" s="8">
        <f t="shared" ca="1" si="23"/>
        <v>536424.78319298197</v>
      </c>
      <c r="M1479" s="5">
        <f ca="1">fixedcost+Table1[[#This Row],[Number of People]]*costpervariablecost</f>
        <v>6698223.5367049109</v>
      </c>
    </row>
    <row r="1480" spans="11:13" x14ac:dyDescent="0.3">
      <c r="K1480" s="2">
        <v>1476</v>
      </c>
      <c r="L1480" s="8">
        <f t="shared" ca="1" si="23"/>
        <v>600922.22943225538</v>
      </c>
      <c r="M1480" s="5">
        <f ca="1">fixedcost+Table1[[#This Row],[Number of People]]*costpervariablecost</f>
        <v>6910420.1348321205</v>
      </c>
    </row>
    <row r="1481" spans="11:13" x14ac:dyDescent="0.3">
      <c r="K1481" s="2">
        <v>1477</v>
      </c>
      <c r="L1481" s="8">
        <f t="shared" ca="1" si="23"/>
        <v>780535.90390855388</v>
      </c>
      <c r="M1481" s="5">
        <f ca="1">fixedcost+Table1[[#This Row],[Number of People]]*costpervariablecost</f>
        <v>7501349.1238591429</v>
      </c>
    </row>
    <row r="1482" spans="11:13" x14ac:dyDescent="0.3">
      <c r="K1482" s="2">
        <v>1478</v>
      </c>
      <c r="L1482" s="8">
        <f t="shared" ca="1" si="23"/>
        <v>616947.46720816987</v>
      </c>
      <c r="M1482" s="5">
        <f ca="1">fixedcost+Table1[[#This Row],[Number of People]]*costpervariablecost</f>
        <v>6963143.167114879</v>
      </c>
    </row>
    <row r="1483" spans="11:13" x14ac:dyDescent="0.3">
      <c r="K1483" s="2">
        <v>1479</v>
      </c>
      <c r="L1483" s="8">
        <f t="shared" ca="1" si="23"/>
        <v>489880.78076546872</v>
      </c>
      <c r="M1483" s="5">
        <f ca="1">fixedcost+Table1[[#This Row],[Number of People]]*costpervariablecost</f>
        <v>6545093.7687183917</v>
      </c>
    </row>
    <row r="1484" spans="11:13" x14ac:dyDescent="0.3">
      <c r="K1484" s="2">
        <v>1480</v>
      </c>
      <c r="L1484" s="8">
        <f t="shared" ca="1" si="23"/>
        <v>805701.22375070571</v>
      </c>
      <c r="M1484" s="5">
        <f ca="1">fixedcost+Table1[[#This Row],[Number of People]]*costpervariablecost</f>
        <v>7584143.0261398219</v>
      </c>
    </row>
    <row r="1485" spans="11:13" x14ac:dyDescent="0.3">
      <c r="K1485" s="2">
        <v>1481</v>
      </c>
      <c r="L1485" s="8">
        <f t="shared" ca="1" si="23"/>
        <v>760147.30622558494</v>
      </c>
      <c r="M1485" s="5">
        <f ca="1">fixedcost+Table1[[#This Row],[Number of People]]*costpervariablecost</f>
        <v>7434270.6374821747</v>
      </c>
    </row>
    <row r="1486" spans="11:13" x14ac:dyDescent="0.3">
      <c r="K1486" s="2">
        <v>1482</v>
      </c>
      <c r="L1486" s="8">
        <f t="shared" ca="1" si="23"/>
        <v>481173.06985554937</v>
      </c>
      <c r="M1486" s="5">
        <f ca="1">fixedcost+Table1[[#This Row],[Number of People]]*costpervariablecost</f>
        <v>6516445.3998247571</v>
      </c>
    </row>
    <row r="1487" spans="11:13" x14ac:dyDescent="0.3">
      <c r="K1487" s="2">
        <v>1483</v>
      </c>
      <c r="L1487" s="8">
        <f t="shared" ca="1" si="23"/>
        <v>660625.31352526695</v>
      </c>
      <c r="M1487" s="5">
        <f ca="1">fixedcost+Table1[[#This Row],[Number of People]]*costpervariablecost</f>
        <v>7106843.2814981285</v>
      </c>
    </row>
    <row r="1488" spans="11:13" x14ac:dyDescent="0.3">
      <c r="K1488" s="2">
        <v>1484</v>
      </c>
      <c r="L1488" s="8">
        <f t="shared" ca="1" si="23"/>
        <v>854266.70352417114</v>
      </c>
      <c r="M1488" s="5">
        <f ca="1">fixedcost+Table1[[#This Row],[Number of People]]*costpervariablecost</f>
        <v>7743923.4545945227</v>
      </c>
    </row>
    <row r="1489" spans="11:13" x14ac:dyDescent="0.3">
      <c r="K1489" s="2">
        <v>1485</v>
      </c>
      <c r="L1489" s="8">
        <f t="shared" ca="1" si="23"/>
        <v>194939.86950033606</v>
      </c>
      <c r="M1489" s="5">
        <f ca="1">fixedcost+Table1[[#This Row],[Number of People]]*costpervariablecost</f>
        <v>5574738.1706561055</v>
      </c>
    </row>
    <row r="1490" spans="11:13" x14ac:dyDescent="0.3">
      <c r="K1490" s="2">
        <v>1486</v>
      </c>
      <c r="L1490" s="8">
        <f t="shared" ca="1" si="23"/>
        <v>712754.7405178406</v>
      </c>
      <c r="M1490" s="5">
        <f ca="1">fixedcost+Table1[[#This Row],[Number of People]]*costpervariablecost</f>
        <v>7278349.0963036958</v>
      </c>
    </row>
    <row r="1491" spans="11:13" x14ac:dyDescent="0.3">
      <c r="K1491" s="2">
        <v>1487</v>
      </c>
      <c r="L1491" s="8">
        <f t="shared" ca="1" si="23"/>
        <v>888963.73727088165</v>
      </c>
      <c r="M1491" s="5">
        <f ca="1">fixedcost+Table1[[#This Row],[Number of People]]*costpervariablecost</f>
        <v>7858076.6956212008</v>
      </c>
    </row>
    <row r="1492" spans="11:13" x14ac:dyDescent="0.3">
      <c r="K1492" s="2">
        <v>1488</v>
      </c>
      <c r="L1492" s="8">
        <f t="shared" ca="1" si="23"/>
        <v>394353.09308051446</v>
      </c>
      <c r="M1492" s="5">
        <f ca="1">fixedcost+Table1[[#This Row],[Number of People]]*costpervariablecost</f>
        <v>6230807.6762348926</v>
      </c>
    </row>
    <row r="1493" spans="11:13" x14ac:dyDescent="0.3">
      <c r="K1493" s="2">
        <v>1489</v>
      </c>
      <c r="L1493" s="8">
        <f t="shared" ca="1" si="23"/>
        <v>825675.47821281035</v>
      </c>
      <c r="M1493" s="5">
        <f ca="1">fixedcost+Table1[[#This Row],[Number of People]]*costpervariablecost</f>
        <v>7649858.3233201467</v>
      </c>
    </row>
    <row r="1494" spans="11:13" x14ac:dyDescent="0.3">
      <c r="K1494" s="2">
        <v>1490</v>
      </c>
      <c r="L1494" s="8">
        <f t="shared" ca="1" si="23"/>
        <v>724796.18569215934</v>
      </c>
      <c r="M1494" s="5">
        <f ca="1">fixedcost+Table1[[#This Row],[Number of People]]*costpervariablecost</f>
        <v>7317965.4509272045</v>
      </c>
    </row>
    <row r="1495" spans="11:13" x14ac:dyDescent="0.3">
      <c r="K1495" s="2">
        <v>1491</v>
      </c>
      <c r="L1495" s="8">
        <f t="shared" ca="1" si="23"/>
        <v>713606.67868325335</v>
      </c>
      <c r="M1495" s="5">
        <f ca="1">fixedcost+Table1[[#This Row],[Number of People]]*costpervariablecost</f>
        <v>7281151.9728679042</v>
      </c>
    </row>
    <row r="1496" spans="11:13" x14ac:dyDescent="0.3">
      <c r="K1496" s="2">
        <v>1492</v>
      </c>
      <c r="L1496" s="8">
        <f t="shared" ca="1" si="23"/>
        <v>565100.78867162601</v>
      </c>
      <c r="M1496" s="5">
        <f ca="1">fixedcost+Table1[[#This Row],[Number of People]]*costpervariablecost</f>
        <v>6792567.5947296498</v>
      </c>
    </row>
    <row r="1497" spans="11:13" x14ac:dyDescent="0.3">
      <c r="K1497" s="2">
        <v>1493</v>
      </c>
      <c r="L1497" s="8">
        <f t="shared" ca="1" si="23"/>
        <v>807309.81374617317</v>
      </c>
      <c r="M1497" s="5">
        <f ca="1">fixedcost+Table1[[#This Row],[Number of People]]*costpervariablecost</f>
        <v>7589435.2872249093</v>
      </c>
    </row>
    <row r="1498" spans="11:13" x14ac:dyDescent="0.3">
      <c r="K1498" s="2">
        <v>1494</v>
      </c>
      <c r="L1498" s="8">
        <f t="shared" ca="1" si="23"/>
        <v>738321.65054831095</v>
      </c>
      <c r="M1498" s="5">
        <f ca="1">fixedcost+Table1[[#This Row],[Number of People]]*costpervariablecost</f>
        <v>7362464.2303039432</v>
      </c>
    </row>
    <row r="1499" spans="11:13" x14ac:dyDescent="0.3">
      <c r="K1499" s="2">
        <v>1495</v>
      </c>
      <c r="L1499" s="8">
        <f t="shared" ca="1" si="23"/>
        <v>657609.95163860556</v>
      </c>
      <c r="M1499" s="5">
        <f ca="1">fixedcost+Table1[[#This Row],[Number of People]]*costpervariablecost</f>
        <v>7096922.7408910124</v>
      </c>
    </row>
    <row r="1500" spans="11:13" x14ac:dyDescent="0.3">
      <c r="K1500" s="2">
        <v>1496</v>
      </c>
      <c r="L1500" s="8">
        <f t="shared" ca="1" si="23"/>
        <v>856284.22905386542</v>
      </c>
      <c r="M1500" s="5">
        <f ca="1">fixedcost+Table1[[#This Row],[Number of People]]*costpervariablecost</f>
        <v>7750561.1135872174</v>
      </c>
    </row>
    <row r="1501" spans="11:13" x14ac:dyDescent="0.3">
      <c r="K1501" s="2">
        <v>1497</v>
      </c>
      <c r="L1501" s="8">
        <f t="shared" ca="1" si="23"/>
        <v>698100.42441007518</v>
      </c>
      <c r="M1501" s="5">
        <f ca="1">fixedcost+Table1[[#This Row],[Number of People]]*costpervariablecost</f>
        <v>7230136.3963091476</v>
      </c>
    </row>
    <row r="1502" spans="11:13" x14ac:dyDescent="0.3">
      <c r="K1502" s="2">
        <v>1498</v>
      </c>
      <c r="L1502" s="8">
        <f t="shared" ca="1" si="23"/>
        <v>556958.51129550557</v>
      </c>
      <c r="M1502" s="5">
        <f ca="1">fixedcost+Table1[[#This Row],[Number of People]]*costpervariablecost</f>
        <v>6765779.5021622134</v>
      </c>
    </row>
    <row r="1503" spans="11:13" x14ac:dyDescent="0.3">
      <c r="K1503" s="2">
        <v>1499</v>
      </c>
      <c r="L1503" s="8">
        <f t="shared" ca="1" si="23"/>
        <v>432168.33850546129</v>
      </c>
      <c r="M1503" s="5">
        <f ca="1">fixedcost+Table1[[#This Row],[Number of People]]*costpervariablecost</f>
        <v>6355219.8336829673</v>
      </c>
    </row>
    <row r="1504" spans="11:13" x14ac:dyDescent="0.3">
      <c r="K1504" s="2">
        <v>1500</v>
      </c>
      <c r="L1504" s="8">
        <f t="shared" ca="1" si="23"/>
        <v>307750.60828232608</v>
      </c>
      <c r="M1504" s="5">
        <f ca="1">fixedcost+Table1[[#This Row],[Number of People]]*costpervariablecost</f>
        <v>5945885.5012488533</v>
      </c>
    </row>
    <row r="1505" spans="11:13" x14ac:dyDescent="0.3">
      <c r="K1505" s="2">
        <v>1501</v>
      </c>
      <c r="L1505" s="8">
        <f t="shared" ca="1" si="23"/>
        <v>490349.91622678871</v>
      </c>
      <c r="M1505" s="5">
        <f ca="1">fixedcost+Table1[[#This Row],[Number of People]]*costpervariablecost</f>
        <v>6546637.2243861351</v>
      </c>
    </row>
    <row r="1506" spans="11:13" x14ac:dyDescent="0.3">
      <c r="K1506" s="2">
        <v>1502</v>
      </c>
      <c r="L1506" s="8">
        <f t="shared" ca="1" si="23"/>
        <v>840822.76710752724</v>
      </c>
      <c r="M1506" s="5">
        <f ca="1">fixedcost+Table1[[#This Row],[Number of People]]*costpervariablecost</f>
        <v>7699692.9037837647</v>
      </c>
    </row>
    <row r="1507" spans="11:13" x14ac:dyDescent="0.3">
      <c r="K1507" s="2">
        <v>1503</v>
      </c>
      <c r="L1507" s="8">
        <f t="shared" ca="1" si="23"/>
        <v>782382.29456459847</v>
      </c>
      <c r="M1507" s="5">
        <f ca="1">fixedcost+Table1[[#This Row],[Number of People]]*costpervariablecost</f>
        <v>7507423.749117529</v>
      </c>
    </row>
    <row r="1508" spans="11:13" x14ac:dyDescent="0.3">
      <c r="K1508" s="2">
        <v>1504</v>
      </c>
      <c r="L1508" s="8">
        <f t="shared" ca="1" si="23"/>
        <v>545693.02559783461</v>
      </c>
      <c r="M1508" s="5">
        <f ca="1">fixedcost+Table1[[#This Row],[Number of People]]*costpervariablecost</f>
        <v>6728716.0542168757</v>
      </c>
    </row>
    <row r="1509" spans="11:13" x14ac:dyDescent="0.3">
      <c r="K1509" s="2">
        <v>1505</v>
      </c>
      <c r="L1509" s="8">
        <f t="shared" ca="1" si="23"/>
        <v>751875.17606711958</v>
      </c>
      <c r="M1509" s="5">
        <f ca="1">fixedcost+Table1[[#This Row],[Number of People]]*costpervariablecost</f>
        <v>7407055.3292608233</v>
      </c>
    </row>
    <row r="1510" spans="11:13" x14ac:dyDescent="0.3">
      <c r="K1510" s="2">
        <v>1506</v>
      </c>
      <c r="L1510" s="8">
        <f t="shared" ca="1" si="23"/>
        <v>729789.63573842135</v>
      </c>
      <c r="M1510" s="5">
        <f ca="1">fixedcost+Table1[[#This Row],[Number of People]]*costpervariablecost</f>
        <v>7334393.9015794061</v>
      </c>
    </row>
    <row r="1511" spans="11:13" x14ac:dyDescent="0.3">
      <c r="K1511" s="2">
        <v>1507</v>
      </c>
      <c r="L1511" s="8">
        <f t="shared" ca="1" si="23"/>
        <v>608803.03731769579</v>
      </c>
      <c r="M1511" s="5">
        <f ca="1">fixedcost+Table1[[#This Row],[Number of People]]*costpervariablecost</f>
        <v>6936347.9927752195</v>
      </c>
    </row>
    <row r="1512" spans="11:13" x14ac:dyDescent="0.3">
      <c r="K1512" s="2">
        <v>1508</v>
      </c>
      <c r="L1512" s="8">
        <f t="shared" ca="1" si="23"/>
        <v>581492.77420977561</v>
      </c>
      <c r="M1512" s="5">
        <f ca="1">fixedcost+Table1[[#This Row],[Number of People]]*costpervariablecost</f>
        <v>6846497.2271501618</v>
      </c>
    </row>
    <row r="1513" spans="11:13" x14ac:dyDescent="0.3">
      <c r="K1513" s="2">
        <v>1509</v>
      </c>
      <c r="L1513" s="8">
        <f t="shared" ca="1" si="23"/>
        <v>478898.93161829741</v>
      </c>
      <c r="M1513" s="5">
        <f ca="1">fixedcost+Table1[[#This Row],[Number of People]]*costpervariablecost</f>
        <v>6508963.4850241989</v>
      </c>
    </row>
    <row r="1514" spans="11:13" x14ac:dyDescent="0.3">
      <c r="K1514" s="2">
        <v>1510</v>
      </c>
      <c r="L1514" s="8">
        <f t="shared" ca="1" si="23"/>
        <v>853420.90591467149</v>
      </c>
      <c r="M1514" s="5">
        <f ca="1">fixedcost+Table1[[#This Row],[Number of People]]*costpervariablecost</f>
        <v>7741140.7804592699</v>
      </c>
    </row>
    <row r="1515" spans="11:13" x14ac:dyDescent="0.3">
      <c r="K1515" s="2">
        <v>1511</v>
      </c>
      <c r="L1515" s="8">
        <f t="shared" ca="1" si="23"/>
        <v>710984.84313833364</v>
      </c>
      <c r="M1515" s="5">
        <f ca="1">fixedcost+Table1[[#This Row],[Number of People]]*costpervariablecost</f>
        <v>7272526.1339251176</v>
      </c>
    </row>
    <row r="1516" spans="11:13" x14ac:dyDescent="0.3">
      <c r="K1516" s="2">
        <v>1512</v>
      </c>
      <c r="L1516" s="8">
        <f t="shared" ca="1" si="23"/>
        <v>793621.88608445332</v>
      </c>
      <c r="M1516" s="5">
        <f ca="1">fixedcost+Table1[[#This Row],[Number of People]]*costpervariablecost</f>
        <v>7544402.0052178521</v>
      </c>
    </row>
    <row r="1517" spans="11:13" x14ac:dyDescent="0.3">
      <c r="K1517" s="2">
        <v>1513</v>
      </c>
      <c r="L1517" s="8">
        <f t="shared" ca="1" si="23"/>
        <v>545924.3369573917</v>
      </c>
      <c r="M1517" s="5">
        <f ca="1">fixedcost+Table1[[#This Row],[Number of People]]*costpervariablecost</f>
        <v>6729477.0685898187</v>
      </c>
    </row>
    <row r="1518" spans="11:13" x14ac:dyDescent="0.3">
      <c r="K1518" s="2">
        <v>1514</v>
      </c>
      <c r="L1518" s="8">
        <f t="shared" ca="1" si="23"/>
        <v>740415.79510880075</v>
      </c>
      <c r="M1518" s="5">
        <f ca="1">fixedcost+Table1[[#This Row],[Number of People]]*costpervariablecost</f>
        <v>7369353.9659079546</v>
      </c>
    </row>
    <row r="1519" spans="11:13" x14ac:dyDescent="0.3">
      <c r="K1519" s="2">
        <v>1515</v>
      </c>
      <c r="L1519" s="8">
        <f t="shared" ca="1" si="23"/>
        <v>686189.29556565685</v>
      </c>
      <c r="M1519" s="5">
        <f ca="1">fixedcost+Table1[[#This Row],[Number of People]]*costpervariablecost</f>
        <v>7190948.7824110109</v>
      </c>
    </row>
    <row r="1520" spans="11:13" x14ac:dyDescent="0.3">
      <c r="K1520" s="2">
        <v>1516</v>
      </c>
      <c r="L1520" s="8">
        <f t="shared" ca="1" si="23"/>
        <v>688112.65774969908</v>
      </c>
      <c r="M1520" s="5">
        <f ca="1">fixedcost+Table1[[#This Row],[Number of People]]*costpervariablecost</f>
        <v>7197276.6439965107</v>
      </c>
    </row>
    <row r="1521" spans="11:13" x14ac:dyDescent="0.3">
      <c r="K1521" s="2">
        <v>1517</v>
      </c>
      <c r="L1521" s="8">
        <f t="shared" ca="1" si="23"/>
        <v>516197.82286114548</v>
      </c>
      <c r="M1521" s="5">
        <f ca="1">fixedcost+Table1[[#This Row],[Number of People]]*costpervariablecost</f>
        <v>6631676.8372131689</v>
      </c>
    </row>
    <row r="1522" spans="11:13" x14ac:dyDescent="0.3">
      <c r="K1522" s="2">
        <v>1518</v>
      </c>
      <c r="L1522" s="8">
        <f t="shared" ca="1" si="23"/>
        <v>608622.05386987969</v>
      </c>
      <c r="M1522" s="5">
        <f ca="1">fixedcost+Table1[[#This Row],[Number of People]]*costpervariablecost</f>
        <v>6935752.557231904</v>
      </c>
    </row>
    <row r="1523" spans="11:13" x14ac:dyDescent="0.3">
      <c r="K1523" s="2">
        <v>1519</v>
      </c>
      <c r="L1523" s="8">
        <f t="shared" ca="1" si="23"/>
        <v>537243.96509886975</v>
      </c>
      <c r="M1523" s="5">
        <f ca="1">fixedcost+Table1[[#This Row],[Number of People]]*costpervariablecost</f>
        <v>6700918.6451752819</v>
      </c>
    </row>
    <row r="1524" spans="11:13" x14ac:dyDescent="0.3">
      <c r="K1524" s="2">
        <v>1520</v>
      </c>
      <c r="L1524" s="8">
        <f t="shared" ca="1" si="23"/>
        <v>167511.63656636438</v>
      </c>
      <c r="M1524" s="5">
        <f ca="1">fixedcost+Table1[[#This Row],[Number of People]]*costpervariablecost</f>
        <v>5484499.2843033392</v>
      </c>
    </row>
    <row r="1525" spans="11:13" x14ac:dyDescent="0.3">
      <c r="K1525" s="2">
        <v>1521</v>
      </c>
      <c r="L1525" s="8">
        <f t="shared" ca="1" si="23"/>
        <v>801569.24125882494</v>
      </c>
      <c r="M1525" s="5">
        <f ca="1">fixedcost+Table1[[#This Row],[Number of People]]*costpervariablecost</f>
        <v>7570548.8037415342</v>
      </c>
    </row>
    <row r="1526" spans="11:13" x14ac:dyDescent="0.3">
      <c r="K1526" s="2">
        <v>1522</v>
      </c>
      <c r="L1526" s="8">
        <f t="shared" ca="1" si="23"/>
        <v>454532.0033892293</v>
      </c>
      <c r="M1526" s="5">
        <f ca="1">fixedcost+Table1[[#This Row],[Number of People]]*costpervariablecost</f>
        <v>6428796.2911505643</v>
      </c>
    </row>
    <row r="1527" spans="11:13" x14ac:dyDescent="0.3">
      <c r="K1527" s="2">
        <v>1523</v>
      </c>
      <c r="L1527" s="8">
        <f t="shared" ca="1" si="23"/>
        <v>842740.76978731481</v>
      </c>
      <c r="M1527" s="5">
        <f ca="1">fixedcost+Table1[[#This Row],[Number of People]]*costpervariablecost</f>
        <v>7706003.1326002656</v>
      </c>
    </row>
    <row r="1528" spans="11:13" x14ac:dyDescent="0.3">
      <c r="K1528" s="2">
        <v>1524</v>
      </c>
      <c r="L1528" s="8">
        <f t="shared" ca="1" si="23"/>
        <v>553929.2663640948</v>
      </c>
      <c r="M1528" s="5">
        <f ca="1">fixedcost+Table1[[#This Row],[Number of People]]*costpervariablecost</f>
        <v>6755813.286337872</v>
      </c>
    </row>
    <row r="1529" spans="11:13" x14ac:dyDescent="0.3">
      <c r="K1529" s="2">
        <v>1525</v>
      </c>
      <c r="L1529" s="8">
        <f t="shared" ca="1" si="23"/>
        <v>923592.24636003491</v>
      </c>
      <c r="M1529" s="5">
        <f ca="1">fixedcost+Table1[[#This Row],[Number of People]]*costpervariablecost</f>
        <v>7972004.4905245155</v>
      </c>
    </row>
    <row r="1530" spans="11:13" x14ac:dyDescent="0.3">
      <c r="K1530" s="2">
        <v>1526</v>
      </c>
      <c r="L1530" s="8">
        <f t="shared" ca="1" si="23"/>
        <v>690889.08498697728</v>
      </c>
      <c r="M1530" s="5">
        <f ca="1">fixedcost+Table1[[#This Row],[Number of People]]*costpervariablecost</f>
        <v>7206411.089607155</v>
      </c>
    </row>
    <row r="1531" spans="11:13" x14ac:dyDescent="0.3">
      <c r="K1531" s="2">
        <v>1527</v>
      </c>
      <c r="L1531" s="8">
        <f t="shared" ca="1" si="23"/>
        <v>555169.20675360097</v>
      </c>
      <c r="M1531" s="5">
        <f ca="1">fixedcost+Table1[[#This Row],[Number of People]]*costpervariablecost</f>
        <v>6759892.6902193474</v>
      </c>
    </row>
    <row r="1532" spans="11:13" x14ac:dyDescent="0.3">
      <c r="K1532" s="2">
        <v>1528</v>
      </c>
      <c r="L1532" s="8">
        <f t="shared" ca="1" si="23"/>
        <v>794720.39634982077</v>
      </c>
      <c r="M1532" s="5">
        <f ca="1">fixedcost+Table1[[#This Row],[Number of People]]*costpervariablecost</f>
        <v>7548016.1039909106</v>
      </c>
    </row>
    <row r="1533" spans="11:13" x14ac:dyDescent="0.3">
      <c r="K1533" s="2">
        <v>1529</v>
      </c>
      <c r="L1533" s="8">
        <f t="shared" ca="1" si="23"/>
        <v>709607.61602909607</v>
      </c>
      <c r="M1533" s="5">
        <f ca="1">fixedcost+Table1[[#This Row],[Number of People]]*costpervariablecost</f>
        <v>7267995.0567357261</v>
      </c>
    </row>
    <row r="1534" spans="11:13" x14ac:dyDescent="0.3">
      <c r="K1534" s="2">
        <v>1530</v>
      </c>
      <c r="L1534" s="8">
        <f t="shared" ca="1" si="23"/>
        <v>538741.73712897068</v>
      </c>
      <c r="M1534" s="5">
        <f ca="1">fixedcost+Table1[[#This Row],[Number of People]]*costpervariablecost</f>
        <v>6705846.315154314</v>
      </c>
    </row>
    <row r="1535" spans="11:13" x14ac:dyDescent="0.3">
      <c r="K1535" s="2">
        <v>1531</v>
      </c>
      <c r="L1535" s="8">
        <f t="shared" ca="1" si="23"/>
        <v>344289.74338250555</v>
      </c>
      <c r="M1535" s="5">
        <f ca="1">fixedcost+Table1[[#This Row],[Number of People]]*costpervariablecost</f>
        <v>6066099.2557284432</v>
      </c>
    </row>
    <row r="1536" spans="11:13" x14ac:dyDescent="0.3">
      <c r="K1536" s="2">
        <v>1532</v>
      </c>
      <c r="L1536" s="8">
        <f t="shared" ca="1" si="23"/>
        <v>489296.80715372891</v>
      </c>
      <c r="M1536" s="5">
        <f ca="1">fixedcost+Table1[[#This Row],[Number of People]]*costpervariablecost</f>
        <v>6543172.4955357686</v>
      </c>
    </row>
    <row r="1537" spans="11:13" x14ac:dyDescent="0.3">
      <c r="K1537" s="2">
        <v>1533</v>
      </c>
      <c r="L1537" s="8">
        <f t="shared" ca="1" si="23"/>
        <v>635191.76813236834</v>
      </c>
      <c r="M1537" s="5">
        <f ca="1">fixedcost+Table1[[#This Row],[Number of People]]*costpervariablecost</f>
        <v>7023166.9171554921</v>
      </c>
    </row>
    <row r="1538" spans="11:13" x14ac:dyDescent="0.3">
      <c r="K1538" s="2">
        <v>1534</v>
      </c>
      <c r="L1538" s="8">
        <f t="shared" ca="1" si="23"/>
        <v>367349.33343285311</v>
      </c>
      <c r="M1538" s="5">
        <f ca="1">fixedcost+Table1[[#This Row],[Number of People]]*costpervariablecost</f>
        <v>6141965.3069940871</v>
      </c>
    </row>
    <row r="1539" spans="11:13" x14ac:dyDescent="0.3">
      <c r="K1539" s="2">
        <v>1535</v>
      </c>
      <c r="L1539" s="8">
        <f t="shared" ca="1" si="23"/>
        <v>595845.67483284848</v>
      </c>
      <c r="M1539" s="5">
        <f ca="1">fixedcost+Table1[[#This Row],[Number of People]]*costpervariablecost</f>
        <v>6893718.2702000719</v>
      </c>
    </row>
    <row r="1540" spans="11:13" x14ac:dyDescent="0.3">
      <c r="K1540" s="2">
        <v>1536</v>
      </c>
      <c r="L1540" s="8">
        <f t="shared" ca="1" si="23"/>
        <v>433235.77249584149</v>
      </c>
      <c r="M1540" s="5">
        <f ca="1">fixedcost+Table1[[#This Row],[Number of People]]*costpervariablecost</f>
        <v>6358731.6915113181</v>
      </c>
    </row>
    <row r="1541" spans="11:13" x14ac:dyDescent="0.3">
      <c r="K1541" s="2">
        <v>1537</v>
      </c>
      <c r="L1541" s="8">
        <f t="shared" ref="L1541:L1604" ca="1" si="24">(_xlfn.NORM.INV(RAND(),numberofpeoplemean,numberofpeoplesd))</f>
        <v>327147.28122978995</v>
      </c>
      <c r="M1541" s="5">
        <f ca="1">fixedcost+Table1[[#This Row],[Number of People]]*costpervariablecost</f>
        <v>6009700.5552460086</v>
      </c>
    </row>
    <row r="1542" spans="11:13" x14ac:dyDescent="0.3">
      <c r="K1542" s="2">
        <v>1538</v>
      </c>
      <c r="L1542" s="8">
        <f t="shared" ca="1" si="24"/>
        <v>698713.51902680309</v>
      </c>
      <c r="M1542" s="5">
        <f ca="1">fixedcost+Table1[[#This Row],[Number of People]]*costpervariablecost</f>
        <v>7232153.4775981829</v>
      </c>
    </row>
    <row r="1543" spans="11:13" x14ac:dyDescent="0.3">
      <c r="K1543" s="2">
        <v>1539</v>
      </c>
      <c r="L1543" s="8">
        <f t="shared" ca="1" si="24"/>
        <v>754464.34833900491</v>
      </c>
      <c r="M1543" s="5">
        <f ca="1">fixedcost+Table1[[#This Row],[Number of People]]*costpervariablecost</f>
        <v>7415573.7060353262</v>
      </c>
    </row>
    <row r="1544" spans="11:13" x14ac:dyDescent="0.3">
      <c r="K1544" s="2">
        <v>1540</v>
      </c>
      <c r="L1544" s="8">
        <f t="shared" ca="1" si="24"/>
        <v>267755.65700896777</v>
      </c>
      <c r="M1544" s="5">
        <f ca="1">fixedcost+Table1[[#This Row],[Number of People]]*costpervariablecost</f>
        <v>5814302.1115595037</v>
      </c>
    </row>
    <row r="1545" spans="11:13" x14ac:dyDescent="0.3">
      <c r="K1545" s="2">
        <v>1541</v>
      </c>
      <c r="L1545" s="8">
        <f t="shared" ca="1" si="24"/>
        <v>651044.10133696091</v>
      </c>
      <c r="M1545" s="5">
        <f ca="1">fixedcost+Table1[[#This Row],[Number of People]]*costpervariablecost</f>
        <v>7075321.0933986008</v>
      </c>
    </row>
    <row r="1546" spans="11:13" x14ac:dyDescent="0.3">
      <c r="K1546" s="2">
        <v>1542</v>
      </c>
      <c r="L1546" s="8">
        <f t="shared" ca="1" si="24"/>
        <v>384038.78447474999</v>
      </c>
      <c r="M1546" s="5">
        <f ca="1">fixedcost+Table1[[#This Row],[Number of People]]*costpervariablecost</f>
        <v>6196873.600921927</v>
      </c>
    </row>
    <row r="1547" spans="11:13" x14ac:dyDescent="0.3">
      <c r="K1547" s="2">
        <v>1543</v>
      </c>
      <c r="L1547" s="8">
        <f t="shared" ca="1" si="24"/>
        <v>658338.94154762744</v>
      </c>
      <c r="M1547" s="5">
        <f ca="1">fixedcost+Table1[[#This Row],[Number of People]]*costpervariablecost</f>
        <v>7099321.1176916938</v>
      </c>
    </row>
    <row r="1548" spans="11:13" x14ac:dyDescent="0.3">
      <c r="K1548" s="2">
        <v>1544</v>
      </c>
      <c r="L1548" s="8">
        <f t="shared" ca="1" si="24"/>
        <v>602087.95671812946</v>
      </c>
      <c r="M1548" s="5">
        <f ca="1">fixedcost+Table1[[#This Row],[Number of People]]*costpervariablecost</f>
        <v>6914255.3776026461</v>
      </c>
    </row>
    <row r="1549" spans="11:13" x14ac:dyDescent="0.3">
      <c r="K1549" s="2">
        <v>1545</v>
      </c>
      <c r="L1549" s="8">
        <f t="shared" ca="1" si="24"/>
        <v>715400.56516188127</v>
      </c>
      <c r="M1549" s="5">
        <f ca="1">fixedcost+Table1[[#This Row],[Number of People]]*costpervariablecost</f>
        <v>7287053.8593825893</v>
      </c>
    </row>
    <row r="1550" spans="11:13" x14ac:dyDescent="0.3">
      <c r="K1550" s="2">
        <v>1546</v>
      </c>
      <c r="L1550" s="8">
        <f t="shared" ca="1" si="24"/>
        <v>534112.95136003534</v>
      </c>
      <c r="M1550" s="5">
        <f ca="1">fixedcost+Table1[[#This Row],[Number of People]]*costpervariablecost</f>
        <v>6690617.6099745166</v>
      </c>
    </row>
    <row r="1551" spans="11:13" x14ac:dyDescent="0.3">
      <c r="K1551" s="2">
        <v>1547</v>
      </c>
      <c r="L1551" s="8">
        <f t="shared" ca="1" si="24"/>
        <v>740177.78299927164</v>
      </c>
      <c r="M1551" s="5">
        <f ca="1">fixedcost+Table1[[#This Row],[Number of People]]*costpervariablecost</f>
        <v>7368570.9060676042</v>
      </c>
    </row>
    <row r="1552" spans="11:13" x14ac:dyDescent="0.3">
      <c r="K1552" s="2">
        <v>1548</v>
      </c>
      <c r="L1552" s="8">
        <f t="shared" ca="1" si="24"/>
        <v>750971.94346379954</v>
      </c>
      <c r="M1552" s="5">
        <f ca="1">fixedcost+Table1[[#This Row],[Number of People]]*costpervariablecost</f>
        <v>7404083.6939959005</v>
      </c>
    </row>
    <row r="1553" spans="11:13" x14ac:dyDescent="0.3">
      <c r="K1553" s="2">
        <v>1549</v>
      </c>
      <c r="L1553" s="8">
        <f t="shared" ca="1" si="24"/>
        <v>901021.33435874782</v>
      </c>
      <c r="M1553" s="5">
        <f ca="1">fixedcost+Table1[[#This Row],[Number of People]]*costpervariablecost</f>
        <v>7897746.190040281</v>
      </c>
    </row>
    <row r="1554" spans="11:13" x14ac:dyDescent="0.3">
      <c r="K1554" s="2">
        <v>1550</v>
      </c>
      <c r="L1554" s="8">
        <f t="shared" ca="1" si="24"/>
        <v>650266.54029042844</v>
      </c>
      <c r="M1554" s="5">
        <f ca="1">fixedcost+Table1[[#This Row],[Number of People]]*costpervariablecost</f>
        <v>7072762.9175555091</v>
      </c>
    </row>
    <row r="1555" spans="11:13" x14ac:dyDescent="0.3">
      <c r="K1555" s="2">
        <v>1551</v>
      </c>
      <c r="L1555" s="8">
        <f t="shared" ca="1" si="24"/>
        <v>483530.95774922532</v>
      </c>
      <c r="M1555" s="5">
        <f ca="1">fixedcost+Table1[[#This Row],[Number of People]]*costpervariablecost</f>
        <v>6524202.8509949511</v>
      </c>
    </row>
    <row r="1556" spans="11:13" x14ac:dyDescent="0.3">
      <c r="K1556" s="2">
        <v>1552</v>
      </c>
      <c r="L1556" s="8">
        <f t="shared" ca="1" si="24"/>
        <v>657433.42444891063</v>
      </c>
      <c r="M1556" s="5">
        <f ca="1">fixedcost+Table1[[#This Row],[Number of People]]*costpervariablecost</f>
        <v>7096341.966436916</v>
      </c>
    </row>
    <row r="1557" spans="11:13" x14ac:dyDescent="0.3">
      <c r="K1557" s="2">
        <v>1553</v>
      </c>
      <c r="L1557" s="8">
        <f t="shared" ca="1" si="24"/>
        <v>412561.74609046004</v>
      </c>
      <c r="M1557" s="5">
        <f ca="1">fixedcost+Table1[[#This Row],[Number of People]]*costpervariablecost</f>
        <v>6290714.1446376136</v>
      </c>
    </row>
    <row r="1558" spans="11:13" x14ac:dyDescent="0.3">
      <c r="K1558" s="2">
        <v>1554</v>
      </c>
      <c r="L1558" s="8">
        <f t="shared" ca="1" si="24"/>
        <v>710072.10683143535</v>
      </c>
      <c r="M1558" s="5">
        <f ca="1">fixedcost+Table1[[#This Row],[Number of People]]*costpervariablecost</f>
        <v>7269523.2314754222</v>
      </c>
    </row>
    <row r="1559" spans="11:13" x14ac:dyDescent="0.3">
      <c r="K1559" s="2">
        <v>1555</v>
      </c>
      <c r="L1559" s="8">
        <f t="shared" ca="1" si="24"/>
        <v>672890.90239865833</v>
      </c>
      <c r="M1559" s="5">
        <f ca="1">fixedcost+Table1[[#This Row],[Number of People]]*costpervariablecost</f>
        <v>7147197.0688915858</v>
      </c>
    </row>
    <row r="1560" spans="11:13" x14ac:dyDescent="0.3">
      <c r="K1560" s="2">
        <v>1556</v>
      </c>
      <c r="L1560" s="8">
        <f t="shared" ca="1" si="24"/>
        <v>721029.95573360962</v>
      </c>
      <c r="M1560" s="5">
        <f ca="1">fixedcost+Table1[[#This Row],[Number of People]]*costpervariablecost</f>
        <v>7305574.5543635758</v>
      </c>
    </row>
    <row r="1561" spans="11:13" x14ac:dyDescent="0.3">
      <c r="K1561" s="2">
        <v>1557</v>
      </c>
      <c r="L1561" s="8">
        <f t="shared" ca="1" si="24"/>
        <v>690940.05424685241</v>
      </c>
      <c r="M1561" s="5">
        <f ca="1">fixedcost+Table1[[#This Row],[Number of People]]*costpervariablecost</f>
        <v>7206578.7784721442</v>
      </c>
    </row>
    <row r="1562" spans="11:13" x14ac:dyDescent="0.3">
      <c r="K1562" s="2">
        <v>1558</v>
      </c>
      <c r="L1562" s="8">
        <f t="shared" ca="1" si="24"/>
        <v>645031.57083279197</v>
      </c>
      <c r="M1562" s="5">
        <f ca="1">fixedcost+Table1[[#This Row],[Number of People]]*costpervariablecost</f>
        <v>7055539.8680398855</v>
      </c>
    </row>
    <row r="1563" spans="11:13" x14ac:dyDescent="0.3">
      <c r="K1563" s="2">
        <v>1559</v>
      </c>
      <c r="L1563" s="8">
        <f t="shared" ca="1" si="24"/>
        <v>827963.45752566285</v>
      </c>
      <c r="M1563" s="5">
        <f ca="1">fixedcost+Table1[[#This Row],[Number of People]]*costpervariablecost</f>
        <v>7657385.7752594315</v>
      </c>
    </row>
    <row r="1564" spans="11:13" x14ac:dyDescent="0.3">
      <c r="K1564" s="2">
        <v>1560</v>
      </c>
      <c r="L1564" s="8">
        <f t="shared" ca="1" si="24"/>
        <v>797638.42607683863</v>
      </c>
      <c r="M1564" s="5">
        <f ca="1">fixedcost+Table1[[#This Row],[Number of People]]*costpervariablecost</f>
        <v>7557616.4217927996</v>
      </c>
    </row>
    <row r="1565" spans="11:13" x14ac:dyDescent="0.3">
      <c r="K1565" s="2">
        <v>1561</v>
      </c>
      <c r="L1565" s="8">
        <f t="shared" ca="1" si="24"/>
        <v>766077.45732833282</v>
      </c>
      <c r="M1565" s="5">
        <f ca="1">fixedcost+Table1[[#This Row],[Number of People]]*costpervariablecost</f>
        <v>7453780.8346102145</v>
      </c>
    </row>
    <row r="1566" spans="11:13" x14ac:dyDescent="0.3">
      <c r="K1566" s="2">
        <v>1562</v>
      </c>
      <c r="L1566" s="8">
        <f t="shared" ca="1" si="24"/>
        <v>698536.69036609202</v>
      </c>
      <c r="M1566" s="5">
        <f ca="1">fixedcost+Table1[[#This Row],[Number of People]]*costpervariablecost</f>
        <v>7231571.711304443</v>
      </c>
    </row>
    <row r="1567" spans="11:13" x14ac:dyDescent="0.3">
      <c r="K1567" s="2">
        <v>1563</v>
      </c>
      <c r="L1567" s="8">
        <f t="shared" ca="1" si="24"/>
        <v>506154.11564061081</v>
      </c>
      <c r="M1567" s="5">
        <f ca="1">fixedcost+Table1[[#This Row],[Number of People]]*costpervariablecost</f>
        <v>6598633.04045761</v>
      </c>
    </row>
    <row r="1568" spans="11:13" x14ac:dyDescent="0.3">
      <c r="K1568" s="2">
        <v>1564</v>
      </c>
      <c r="L1568" s="8">
        <f t="shared" ca="1" si="24"/>
        <v>495231.70046215912</v>
      </c>
      <c r="M1568" s="5">
        <f ca="1">fixedcost+Table1[[#This Row],[Number of People]]*costpervariablecost</f>
        <v>6562698.2945205038</v>
      </c>
    </row>
    <row r="1569" spans="11:13" x14ac:dyDescent="0.3">
      <c r="K1569" s="2">
        <v>1565</v>
      </c>
      <c r="L1569" s="8">
        <f t="shared" ca="1" si="24"/>
        <v>790633.00997188943</v>
      </c>
      <c r="M1569" s="5">
        <f ca="1">fixedcost+Table1[[#This Row],[Number of People]]*costpervariablecost</f>
        <v>7534568.6028075162</v>
      </c>
    </row>
    <row r="1570" spans="11:13" x14ac:dyDescent="0.3">
      <c r="K1570" s="2">
        <v>1566</v>
      </c>
      <c r="L1570" s="8">
        <f t="shared" ca="1" si="24"/>
        <v>605739.86047689652</v>
      </c>
      <c r="M1570" s="5">
        <f ca="1">fixedcost+Table1[[#This Row],[Number of People]]*costpervariablecost</f>
        <v>6926270.1409689896</v>
      </c>
    </row>
    <row r="1571" spans="11:13" x14ac:dyDescent="0.3">
      <c r="K1571" s="2">
        <v>1567</v>
      </c>
      <c r="L1571" s="8">
        <f t="shared" ca="1" si="24"/>
        <v>934534.94484172203</v>
      </c>
      <c r="M1571" s="5">
        <f ca="1">fixedcost+Table1[[#This Row],[Number of People]]*costpervariablecost</f>
        <v>8008005.9685292654</v>
      </c>
    </row>
    <row r="1572" spans="11:13" x14ac:dyDescent="0.3">
      <c r="K1572" s="2">
        <v>1568</v>
      </c>
      <c r="L1572" s="8">
        <f t="shared" ca="1" si="24"/>
        <v>665343.57214560674</v>
      </c>
      <c r="M1572" s="5">
        <f ca="1">fixedcost+Table1[[#This Row],[Number of People]]*costpervariablecost</f>
        <v>7122366.3523590462</v>
      </c>
    </row>
    <row r="1573" spans="11:13" x14ac:dyDescent="0.3">
      <c r="K1573" s="2">
        <v>1569</v>
      </c>
      <c r="L1573" s="8">
        <f t="shared" ca="1" si="24"/>
        <v>831674.94858354097</v>
      </c>
      <c r="M1573" s="5">
        <f ca="1">fixedcost+Table1[[#This Row],[Number of People]]*costpervariablecost</f>
        <v>7669596.58083985</v>
      </c>
    </row>
    <row r="1574" spans="11:13" x14ac:dyDescent="0.3">
      <c r="K1574" s="2">
        <v>1570</v>
      </c>
      <c r="L1574" s="8">
        <f t="shared" ca="1" si="24"/>
        <v>571708.8155290694</v>
      </c>
      <c r="M1574" s="5">
        <f ca="1">fixedcost+Table1[[#This Row],[Number of People]]*costpervariablecost</f>
        <v>6814308.0030906387</v>
      </c>
    </row>
    <row r="1575" spans="11:13" x14ac:dyDescent="0.3">
      <c r="K1575" s="2">
        <v>1571</v>
      </c>
      <c r="L1575" s="8">
        <f t="shared" ca="1" si="24"/>
        <v>476137.95075582177</v>
      </c>
      <c r="M1575" s="5">
        <f ca="1">fixedcost+Table1[[#This Row],[Number of People]]*costpervariablecost</f>
        <v>6499879.8579866532</v>
      </c>
    </row>
    <row r="1576" spans="11:13" x14ac:dyDescent="0.3">
      <c r="K1576" s="2">
        <v>1572</v>
      </c>
      <c r="L1576" s="8">
        <f t="shared" ca="1" si="24"/>
        <v>554643.83978999231</v>
      </c>
      <c r="M1576" s="5">
        <f ca="1">fixedcost+Table1[[#This Row],[Number of People]]*costpervariablecost</f>
        <v>6758164.232909075</v>
      </c>
    </row>
    <row r="1577" spans="11:13" x14ac:dyDescent="0.3">
      <c r="K1577" s="2">
        <v>1573</v>
      </c>
      <c r="L1577" s="8">
        <f t="shared" ca="1" si="24"/>
        <v>572921.17040602933</v>
      </c>
      <c r="M1577" s="5">
        <f ca="1">fixedcost+Table1[[#This Row],[Number of People]]*costpervariablecost</f>
        <v>6818296.6506358366</v>
      </c>
    </row>
    <row r="1578" spans="11:13" x14ac:dyDescent="0.3">
      <c r="K1578" s="2">
        <v>1574</v>
      </c>
      <c r="L1578" s="8">
        <f t="shared" ca="1" si="24"/>
        <v>366901.15335107438</v>
      </c>
      <c r="M1578" s="5">
        <f ca="1">fixedcost+Table1[[#This Row],[Number of People]]*costpervariablecost</f>
        <v>6140490.7945250347</v>
      </c>
    </row>
    <row r="1579" spans="11:13" x14ac:dyDescent="0.3">
      <c r="K1579" s="2">
        <v>1575</v>
      </c>
      <c r="L1579" s="8">
        <f t="shared" ca="1" si="24"/>
        <v>785705.70405386144</v>
      </c>
      <c r="M1579" s="5">
        <f ca="1">fixedcost+Table1[[#This Row],[Number of People]]*costpervariablecost</f>
        <v>7518357.7663372047</v>
      </c>
    </row>
    <row r="1580" spans="11:13" x14ac:dyDescent="0.3">
      <c r="K1580" s="2">
        <v>1576</v>
      </c>
      <c r="L1580" s="8">
        <f t="shared" ca="1" si="24"/>
        <v>690388.18324842886</v>
      </c>
      <c r="M1580" s="5">
        <f ca="1">fixedcost+Table1[[#This Row],[Number of People]]*costpervariablecost</f>
        <v>7204763.1228873311</v>
      </c>
    </row>
    <row r="1581" spans="11:13" x14ac:dyDescent="0.3">
      <c r="K1581" s="2">
        <v>1577</v>
      </c>
      <c r="L1581" s="8">
        <f t="shared" ca="1" si="24"/>
        <v>443783.33641215222</v>
      </c>
      <c r="M1581" s="5">
        <f ca="1">fixedcost+Table1[[#This Row],[Number of People]]*costpervariablecost</f>
        <v>6393433.1767959809</v>
      </c>
    </row>
    <row r="1582" spans="11:13" x14ac:dyDescent="0.3">
      <c r="K1582" s="2">
        <v>1578</v>
      </c>
      <c r="L1582" s="8">
        <f t="shared" ca="1" si="24"/>
        <v>434078.45409098046</v>
      </c>
      <c r="M1582" s="5">
        <f ca="1">fixedcost+Table1[[#This Row],[Number of People]]*costpervariablecost</f>
        <v>6361504.1139593255</v>
      </c>
    </row>
    <row r="1583" spans="11:13" x14ac:dyDescent="0.3">
      <c r="K1583" s="2">
        <v>1579</v>
      </c>
      <c r="L1583" s="8">
        <f t="shared" ca="1" si="24"/>
        <v>453529.9960622628</v>
      </c>
      <c r="M1583" s="5">
        <f ca="1">fixedcost+Table1[[#This Row],[Number of People]]*costpervariablecost</f>
        <v>6425499.687044845</v>
      </c>
    </row>
    <row r="1584" spans="11:13" x14ac:dyDescent="0.3">
      <c r="K1584" s="2">
        <v>1580</v>
      </c>
      <c r="L1584" s="8">
        <f t="shared" ca="1" si="24"/>
        <v>647161.49221699743</v>
      </c>
      <c r="M1584" s="5">
        <f ca="1">fixedcost+Table1[[#This Row],[Number of People]]*costpervariablecost</f>
        <v>7062547.3093939219</v>
      </c>
    </row>
    <row r="1585" spans="11:13" x14ac:dyDescent="0.3">
      <c r="K1585" s="2">
        <v>1581</v>
      </c>
      <c r="L1585" s="8">
        <f t="shared" ca="1" si="24"/>
        <v>491048.28694039746</v>
      </c>
      <c r="M1585" s="5">
        <f ca="1">fixedcost+Table1[[#This Row],[Number of People]]*costpervariablecost</f>
        <v>6548934.8640339077</v>
      </c>
    </row>
    <row r="1586" spans="11:13" x14ac:dyDescent="0.3">
      <c r="K1586" s="2">
        <v>1582</v>
      </c>
      <c r="L1586" s="8">
        <f t="shared" ca="1" si="24"/>
        <v>746193.9294718178</v>
      </c>
      <c r="M1586" s="5">
        <f ca="1">fixedcost+Table1[[#This Row],[Number of People]]*costpervariablecost</f>
        <v>7388364.0279622804</v>
      </c>
    </row>
    <row r="1587" spans="11:13" x14ac:dyDescent="0.3">
      <c r="K1587" s="2">
        <v>1583</v>
      </c>
      <c r="L1587" s="8">
        <f t="shared" ca="1" si="24"/>
        <v>378865.75638971198</v>
      </c>
      <c r="M1587" s="5">
        <f ca="1">fixedcost+Table1[[#This Row],[Number of People]]*costpervariablecost</f>
        <v>6179854.338522153</v>
      </c>
    </row>
    <row r="1588" spans="11:13" x14ac:dyDescent="0.3">
      <c r="K1588" s="2">
        <v>1584</v>
      </c>
      <c r="L1588" s="8">
        <f t="shared" ca="1" si="24"/>
        <v>933618.62105140719</v>
      </c>
      <c r="M1588" s="5">
        <f ca="1">fixedcost+Table1[[#This Row],[Number of People]]*costpervariablecost</f>
        <v>8004991.2632591296</v>
      </c>
    </row>
    <row r="1589" spans="11:13" x14ac:dyDescent="0.3">
      <c r="K1589" s="2">
        <v>1585</v>
      </c>
      <c r="L1589" s="8">
        <f t="shared" ca="1" si="24"/>
        <v>825630.50729038194</v>
      </c>
      <c r="M1589" s="5">
        <f ca="1">fixedcost+Table1[[#This Row],[Number of People]]*costpervariablecost</f>
        <v>7649710.3689853568</v>
      </c>
    </row>
    <row r="1590" spans="11:13" x14ac:dyDescent="0.3">
      <c r="K1590" s="2">
        <v>1586</v>
      </c>
      <c r="L1590" s="8">
        <f t="shared" ca="1" si="24"/>
        <v>649945.1961299401</v>
      </c>
      <c r="M1590" s="5">
        <f ca="1">fixedcost+Table1[[#This Row],[Number of People]]*costpervariablecost</f>
        <v>7071705.6952675031</v>
      </c>
    </row>
    <row r="1591" spans="11:13" x14ac:dyDescent="0.3">
      <c r="K1591" s="2">
        <v>1587</v>
      </c>
      <c r="L1591" s="8">
        <f t="shared" ca="1" si="24"/>
        <v>797973.29292283836</v>
      </c>
      <c r="M1591" s="5">
        <f ca="1">fixedcost+Table1[[#This Row],[Number of People]]*costpervariablecost</f>
        <v>7558718.1337161381</v>
      </c>
    </row>
    <row r="1592" spans="11:13" x14ac:dyDescent="0.3">
      <c r="K1592" s="2">
        <v>1588</v>
      </c>
      <c r="L1592" s="8">
        <f t="shared" ca="1" si="24"/>
        <v>747338.81143810297</v>
      </c>
      <c r="M1592" s="5">
        <f ca="1">fixedcost+Table1[[#This Row],[Number of People]]*costpervariablecost</f>
        <v>7392130.6896313587</v>
      </c>
    </row>
    <row r="1593" spans="11:13" x14ac:dyDescent="0.3">
      <c r="K1593" s="2">
        <v>1589</v>
      </c>
      <c r="L1593" s="8">
        <f t="shared" ca="1" si="24"/>
        <v>879456.06733574718</v>
      </c>
      <c r="M1593" s="5">
        <f ca="1">fixedcost+Table1[[#This Row],[Number of People]]*costpervariablecost</f>
        <v>7826796.4615346082</v>
      </c>
    </row>
    <row r="1594" spans="11:13" x14ac:dyDescent="0.3">
      <c r="K1594" s="2">
        <v>1590</v>
      </c>
      <c r="L1594" s="8">
        <f t="shared" ca="1" si="24"/>
        <v>674547.40884086583</v>
      </c>
      <c r="M1594" s="5">
        <f ca="1">fixedcost+Table1[[#This Row],[Number of People]]*costpervariablecost</f>
        <v>7152646.9750864487</v>
      </c>
    </row>
    <row r="1595" spans="11:13" x14ac:dyDescent="0.3">
      <c r="K1595" s="2">
        <v>1591</v>
      </c>
      <c r="L1595" s="8">
        <f t="shared" ca="1" si="24"/>
        <v>773162.77425663185</v>
      </c>
      <c r="M1595" s="5">
        <f ca="1">fixedcost+Table1[[#This Row],[Number of People]]*costpervariablecost</f>
        <v>7477091.5273043187</v>
      </c>
    </row>
    <row r="1596" spans="11:13" x14ac:dyDescent="0.3">
      <c r="K1596" s="2">
        <v>1592</v>
      </c>
      <c r="L1596" s="8">
        <f t="shared" ca="1" si="24"/>
        <v>314319.74869215855</v>
      </c>
      <c r="M1596" s="5">
        <f ca="1">fixedcost+Table1[[#This Row],[Number of People]]*costpervariablecost</f>
        <v>5967497.9731972013</v>
      </c>
    </row>
    <row r="1597" spans="11:13" x14ac:dyDescent="0.3">
      <c r="K1597" s="2">
        <v>1593</v>
      </c>
      <c r="L1597" s="8">
        <f t="shared" ca="1" si="24"/>
        <v>709505.66020772036</v>
      </c>
      <c r="M1597" s="5">
        <f ca="1">fixedcost+Table1[[#This Row],[Number of People]]*costpervariablecost</f>
        <v>7267659.6220833994</v>
      </c>
    </row>
    <row r="1598" spans="11:13" x14ac:dyDescent="0.3">
      <c r="K1598" s="2">
        <v>1594</v>
      </c>
      <c r="L1598" s="8">
        <f t="shared" ca="1" si="24"/>
        <v>540773.3729788661</v>
      </c>
      <c r="M1598" s="5">
        <f ca="1">fixedcost+Table1[[#This Row],[Number of People]]*costpervariablecost</f>
        <v>6712530.3971004691</v>
      </c>
    </row>
    <row r="1599" spans="11:13" x14ac:dyDescent="0.3">
      <c r="K1599" s="2">
        <v>1595</v>
      </c>
      <c r="L1599" s="8">
        <f t="shared" ca="1" si="24"/>
        <v>902539.88757103728</v>
      </c>
      <c r="M1599" s="5">
        <f ca="1">fixedcost+Table1[[#This Row],[Number of People]]*costpervariablecost</f>
        <v>7902742.2301087128</v>
      </c>
    </row>
    <row r="1600" spans="11:13" x14ac:dyDescent="0.3">
      <c r="K1600" s="2">
        <v>1596</v>
      </c>
      <c r="L1600" s="8">
        <f t="shared" ca="1" si="24"/>
        <v>540491.7162345869</v>
      </c>
      <c r="M1600" s="5">
        <f ca="1">fixedcost+Table1[[#This Row],[Number of People]]*costpervariablecost</f>
        <v>6711603.7464117911</v>
      </c>
    </row>
    <row r="1601" spans="11:13" x14ac:dyDescent="0.3">
      <c r="K1601" s="2">
        <v>1597</v>
      </c>
      <c r="L1601" s="8">
        <f t="shared" ca="1" si="24"/>
        <v>495431.60967027768</v>
      </c>
      <c r="M1601" s="5">
        <f ca="1">fixedcost+Table1[[#This Row],[Number of People]]*costpervariablecost</f>
        <v>6563355.9958152138</v>
      </c>
    </row>
    <row r="1602" spans="11:13" x14ac:dyDescent="0.3">
      <c r="K1602" s="2">
        <v>1598</v>
      </c>
      <c r="L1602" s="8">
        <f t="shared" ca="1" si="24"/>
        <v>627227.68633151939</v>
      </c>
      <c r="M1602" s="5">
        <f ca="1">fixedcost+Table1[[#This Row],[Number of People]]*costpervariablecost</f>
        <v>6996965.0880306987</v>
      </c>
    </row>
    <row r="1603" spans="11:13" x14ac:dyDescent="0.3">
      <c r="K1603" s="2">
        <v>1599</v>
      </c>
      <c r="L1603" s="8">
        <f t="shared" ca="1" si="24"/>
        <v>639730.6662136839</v>
      </c>
      <c r="M1603" s="5">
        <f ca="1">fixedcost+Table1[[#This Row],[Number of People]]*costpervariablecost</f>
        <v>7038099.89184302</v>
      </c>
    </row>
    <row r="1604" spans="11:13" x14ac:dyDescent="0.3">
      <c r="K1604" s="2">
        <v>1600</v>
      </c>
      <c r="L1604" s="8">
        <f t="shared" ca="1" si="24"/>
        <v>775872.33522546315</v>
      </c>
      <c r="M1604" s="5">
        <f ca="1">fixedcost+Table1[[#This Row],[Number of People]]*costpervariablecost</f>
        <v>7486005.9828917738</v>
      </c>
    </row>
    <row r="1605" spans="11:13" x14ac:dyDescent="0.3">
      <c r="K1605" s="2">
        <v>1601</v>
      </c>
      <c r="L1605" s="8">
        <f t="shared" ref="L1605:L1668" ca="1" si="25">(_xlfn.NORM.INV(RAND(),numberofpeoplemean,numberofpeoplesd))</f>
        <v>604108.0193701667</v>
      </c>
      <c r="M1605" s="5">
        <f ca="1">fixedcost+Table1[[#This Row],[Number of People]]*costpervariablecost</f>
        <v>6920901.3837278485</v>
      </c>
    </row>
    <row r="1606" spans="11:13" x14ac:dyDescent="0.3">
      <c r="K1606" s="2">
        <v>1602</v>
      </c>
      <c r="L1606" s="8">
        <f t="shared" ca="1" si="25"/>
        <v>608617.35800370295</v>
      </c>
      <c r="M1606" s="5">
        <f ca="1">fixedcost+Table1[[#This Row],[Number of People]]*costpervariablecost</f>
        <v>6935737.1078321822</v>
      </c>
    </row>
    <row r="1607" spans="11:13" x14ac:dyDescent="0.3">
      <c r="K1607" s="2">
        <v>1603</v>
      </c>
      <c r="L1607" s="8">
        <f t="shared" ca="1" si="25"/>
        <v>489341.3921372873</v>
      </c>
      <c r="M1607" s="5">
        <f ca="1">fixedcost+Table1[[#This Row],[Number of People]]*costpervariablecost</f>
        <v>6543319.1801316757</v>
      </c>
    </row>
    <row r="1608" spans="11:13" x14ac:dyDescent="0.3">
      <c r="K1608" s="2">
        <v>1604</v>
      </c>
      <c r="L1608" s="8">
        <f t="shared" ca="1" si="25"/>
        <v>462327.75508049497</v>
      </c>
      <c r="M1608" s="5">
        <f ca="1">fixedcost+Table1[[#This Row],[Number of People]]*costpervariablecost</f>
        <v>6454444.3142148284</v>
      </c>
    </row>
    <row r="1609" spans="11:13" x14ac:dyDescent="0.3">
      <c r="K1609" s="2">
        <v>1605</v>
      </c>
      <c r="L1609" s="8">
        <f t="shared" ca="1" si="25"/>
        <v>578048.88163175457</v>
      </c>
      <c r="M1609" s="5">
        <f ca="1">fixedcost+Table1[[#This Row],[Number of People]]*costpervariablecost</f>
        <v>6835166.8205684721</v>
      </c>
    </row>
    <row r="1610" spans="11:13" x14ac:dyDescent="0.3">
      <c r="K1610" s="2">
        <v>1606</v>
      </c>
      <c r="L1610" s="8">
        <f t="shared" ca="1" si="25"/>
        <v>468251.75843546924</v>
      </c>
      <c r="M1610" s="5">
        <f ca="1">fixedcost+Table1[[#This Row],[Number of People]]*costpervariablecost</f>
        <v>6473934.285252694</v>
      </c>
    </row>
    <row r="1611" spans="11:13" x14ac:dyDescent="0.3">
      <c r="K1611" s="2">
        <v>1607</v>
      </c>
      <c r="L1611" s="8">
        <f t="shared" ca="1" si="25"/>
        <v>442808.96437278535</v>
      </c>
      <c r="M1611" s="5">
        <f ca="1">fixedcost+Table1[[#This Row],[Number of People]]*costpervariablecost</f>
        <v>6390227.4927864634</v>
      </c>
    </row>
    <row r="1612" spans="11:13" x14ac:dyDescent="0.3">
      <c r="K1612" s="2">
        <v>1608</v>
      </c>
      <c r="L1612" s="8">
        <f t="shared" ca="1" si="25"/>
        <v>795320.81228116609</v>
      </c>
      <c r="M1612" s="5">
        <f ca="1">fixedcost+Table1[[#This Row],[Number of People]]*costpervariablecost</f>
        <v>7549991.4724050369</v>
      </c>
    </row>
    <row r="1613" spans="11:13" x14ac:dyDescent="0.3">
      <c r="K1613" s="2">
        <v>1609</v>
      </c>
      <c r="L1613" s="8">
        <f t="shared" ca="1" si="25"/>
        <v>530285.93234635016</v>
      </c>
      <c r="M1613" s="5">
        <f ca="1">fixedcost+Table1[[#This Row],[Number of People]]*costpervariablecost</f>
        <v>6678026.7174194921</v>
      </c>
    </row>
    <row r="1614" spans="11:13" x14ac:dyDescent="0.3">
      <c r="K1614" s="2">
        <v>1610</v>
      </c>
      <c r="L1614" s="8">
        <f t="shared" ca="1" si="25"/>
        <v>419675.75689474109</v>
      </c>
      <c r="M1614" s="5">
        <f ca="1">fixedcost+Table1[[#This Row],[Number of People]]*costpervariablecost</f>
        <v>6314119.240183698</v>
      </c>
    </row>
    <row r="1615" spans="11:13" x14ac:dyDescent="0.3">
      <c r="K1615" s="2">
        <v>1611</v>
      </c>
      <c r="L1615" s="8">
        <f t="shared" ca="1" si="25"/>
        <v>835404.12328799139</v>
      </c>
      <c r="M1615" s="5">
        <f ca="1">fixedcost+Table1[[#This Row],[Number of People]]*costpervariablecost</f>
        <v>7681865.5656174915</v>
      </c>
    </row>
    <row r="1616" spans="11:13" x14ac:dyDescent="0.3">
      <c r="K1616" s="2">
        <v>1612</v>
      </c>
      <c r="L1616" s="8">
        <f t="shared" ca="1" si="25"/>
        <v>821639.55855484842</v>
      </c>
      <c r="M1616" s="5">
        <f ca="1">fixedcost+Table1[[#This Row],[Number of People]]*costpervariablecost</f>
        <v>7636580.1476454511</v>
      </c>
    </row>
    <row r="1617" spans="11:13" x14ac:dyDescent="0.3">
      <c r="K1617" s="2">
        <v>1613</v>
      </c>
      <c r="L1617" s="8">
        <f t="shared" ca="1" si="25"/>
        <v>903439.88510709675</v>
      </c>
      <c r="M1617" s="5">
        <f ca="1">fixedcost+Table1[[#This Row],[Number of People]]*costpervariablecost</f>
        <v>7905703.2220023479</v>
      </c>
    </row>
    <row r="1618" spans="11:13" x14ac:dyDescent="0.3">
      <c r="K1618" s="2">
        <v>1614</v>
      </c>
      <c r="L1618" s="8">
        <f t="shared" ca="1" si="25"/>
        <v>587975.15751824633</v>
      </c>
      <c r="M1618" s="5">
        <f ca="1">fixedcost+Table1[[#This Row],[Number of People]]*costpervariablecost</f>
        <v>6867824.2682350306</v>
      </c>
    </row>
    <row r="1619" spans="11:13" x14ac:dyDescent="0.3">
      <c r="K1619" s="2">
        <v>1615</v>
      </c>
      <c r="L1619" s="8">
        <f t="shared" ca="1" si="25"/>
        <v>780760.63972867187</v>
      </c>
      <c r="M1619" s="5">
        <f ca="1">fixedcost+Table1[[#This Row],[Number of People]]*costpervariablecost</f>
        <v>7502088.5047073308</v>
      </c>
    </row>
    <row r="1620" spans="11:13" x14ac:dyDescent="0.3">
      <c r="K1620" s="2">
        <v>1616</v>
      </c>
      <c r="L1620" s="8">
        <f t="shared" ca="1" si="25"/>
        <v>673472.90514888382</v>
      </c>
      <c r="M1620" s="5">
        <f ca="1">fixedcost+Table1[[#This Row],[Number of People]]*costpervariablecost</f>
        <v>7149111.8579398282</v>
      </c>
    </row>
    <row r="1621" spans="11:13" x14ac:dyDescent="0.3">
      <c r="K1621" s="2">
        <v>1617</v>
      </c>
      <c r="L1621" s="8">
        <f t="shared" ca="1" si="25"/>
        <v>550888.01171231223</v>
      </c>
      <c r="M1621" s="5">
        <f ca="1">fixedcost+Table1[[#This Row],[Number of People]]*costpervariablecost</f>
        <v>6745807.5585335074</v>
      </c>
    </row>
    <row r="1622" spans="11:13" x14ac:dyDescent="0.3">
      <c r="K1622" s="2">
        <v>1618</v>
      </c>
      <c r="L1622" s="8">
        <f t="shared" ca="1" si="25"/>
        <v>1125197.2605976397</v>
      </c>
      <c r="M1622" s="5">
        <f ca="1">fixedcost+Table1[[#This Row],[Number of People]]*costpervariablecost</f>
        <v>8635284.9873662349</v>
      </c>
    </row>
    <row r="1623" spans="11:13" x14ac:dyDescent="0.3">
      <c r="K1623" s="2">
        <v>1619</v>
      </c>
      <c r="L1623" s="8">
        <f t="shared" ca="1" si="25"/>
        <v>810635.91007451224</v>
      </c>
      <c r="M1623" s="5">
        <f ca="1">fixedcost+Table1[[#This Row],[Number of People]]*costpervariablecost</f>
        <v>7600378.1441451451</v>
      </c>
    </row>
    <row r="1624" spans="11:13" x14ac:dyDescent="0.3">
      <c r="K1624" s="2">
        <v>1620</v>
      </c>
      <c r="L1624" s="8">
        <f t="shared" ca="1" si="25"/>
        <v>731631.00224861561</v>
      </c>
      <c r="M1624" s="5">
        <f ca="1">fixedcost+Table1[[#This Row],[Number of People]]*costpervariablecost</f>
        <v>7340451.9973979453</v>
      </c>
    </row>
    <row r="1625" spans="11:13" x14ac:dyDescent="0.3">
      <c r="K1625" s="2">
        <v>1621</v>
      </c>
      <c r="L1625" s="8">
        <f t="shared" ca="1" si="25"/>
        <v>646351.50384686957</v>
      </c>
      <c r="M1625" s="5">
        <f ca="1">fixedcost+Table1[[#This Row],[Number of People]]*costpervariablecost</f>
        <v>7059882.4476562012</v>
      </c>
    </row>
    <row r="1626" spans="11:13" x14ac:dyDescent="0.3">
      <c r="K1626" s="2">
        <v>1622</v>
      </c>
      <c r="L1626" s="8">
        <f t="shared" ca="1" si="25"/>
        <v>929089.07941403473</v>
      </c>
      <c r="M1626" s="5">
        <f ca="1">fixedcost+Table1[[#This Row],[Number of People]]*costpervariablecost</f>
        <v>7990089.0712721739</v>
      </c>
    </row>
    <row r="1627" spans="11:13" x14ac:dyDescent="0.3">
      <c r="K1627" s="2">
        <v>1623</v>
      </c>
      <c r="L1627" s="8">
        <f t="shared" ca="1" si="25"/>
        <v>945434.18079468666</v>
      </c>
      <c r="M1627" s="5">
        <f ca="1">fixedcost+Table1[[#This Row],[Number of People]]*costpervariablecost</f>
        <v>8043864.4548145197</v>
      </c>
    </row>
    <row r="1628" spans="11:13" x14ac:dyDescent="0.3">
      <c r="K1628" s="2">
        <v>1624</v>
      </c>
      <c r="L1628" s="8">
        <f t="shared" ca="1" si="25"/>
        <v>370833.73163967044</v>
      </c>
      <c r="M1628" s="5">
        <f ca="1">fixedcost+Table1[[#This Row],[Number of People]]*costpervariablecost</f>
        <v>6153428.9770945162</v>
      </c>
    </row>
    <row r="1629" spans="11:13" x14ac:dyDescent="0.3">
      <c r="K1629" s="2">
        <v>1625</v>
      </c>
      <c r="L1629" s="8">
        <f t="shared" ca="1" si="25"/>
        <v>487422.42732380307</v>
      </c>
      <c r="M1629" s="5">
        <f ca="1">fixedcost+Table1[[#This Row],[Number of People]]*costpervariablecost</f>
        <v>6537005.7858953122</v>
      </c>
    </row>
    <row r="1630" spans="11:13" x14ac:dyDescent="0.3">
      <c r="K1630" s="2">
        <v>1626</v>
      </c>
      <c r="L1630" s="8">
        <f t="shared" ca="1" si="25"/>
        <v>767857.59520062315</v>
      </c>
      <c r="M1630" s="5">
        <f ca="1">fixedcost+Table1[[#This Row],[Number of People]]*costpervariablecost</f>
        <v>7459637.4882100504</v>
      </c>
    </row>
    <row r="1631" spans="11:13" x14ac:dyDescent="0.3">
      <c r="K1631" s="2">
        <v>1627</v>
      </c>
      <c r="L1631" s="8">
        <f t="shared" ca="1" si="25"/>
        <v>904205.49788210727</v>
      </c>
      <c r="M1631" s="5">
        <f ca="1">fixedcost+Table1[[#This Row],[Number of People]]*costpervariablecost</f>
        <v>7908222.0880321329</v>
      </c>
    </row>
    <row r="1632" spans="11:13" x14ac:dyDescent="0.3">
      <c r="K1632" s="2">
        <v>1628</v>
      </c>
      <c r="L1632" s="8">
        <f t="shared" ca="1" si="25"/>
        <v>457267.98046678747</v>
      </c>
      <c r="M1632" s="5">
        <f ca="1">fixedcost+Table1[[#This Row],[Number of People]]*costpervariablecost</f>
        <v>6437797.6557357311</v>
      </c>
    </row>
    <row r="1633" spans="11:13" x14ac:dyDescent="0.3">
      <c r="K1633" s="2">
        <v>1629</v>
      </c>
      <c r="L1633" s="8">
        <f t="shared" ca="1" si="25"/>
        <v>556360.02679923479</v>
      </c>
      <c r="M1633" s="5">
        <f ca="1">fixedcost+Table1[[#This Row],[Number of People]]*costpervariablecost</f>
        <v>6763810.488169482</v>
      </c>
    </row>
    <row r="1634" spans="11:13" x14ac:dyDescent="0.3">
      <c r="K1634" s="2">
        <v>1630</v>
      </c>
      <c r="L1634" s="8">
        <f t="shared" ca="1" si="25"/>
        <v>382240.98246771831</v>
      </c>
      <c r="M1634" s="5">
        <f ca="1">fixedcost+Table1[[#This Row],[Number of People]]*costpervariablecost</f>
        <v>6190958.8323187931</v>
      </c>
    </row>
    <row r="1635" spans="11:13" x14ac:dyDescent="0.3">
      <c r="K1635" s="2">
        <v>1631</v>
      </c>
      <c r="L1635" s="8">
        <f t="shared" ca="1" si="25"/>
        <v>760736.90010407567</v>
      </c>
      <c r="M1635" s="5">
        <f ca="1">fixedcost+Table1[[#This Row],[Number of People]]*costpervariablecost</f>
        <v>7436210.4013424087</v>
      </c>
    </row>
    <row r="1636" spans="11:13" x14ac:dyDescent="0.3">
      <c r="K1636" s="2">
        <v>1632</v>
      </c>
      <c r="L1636" s="8">
        <f t="shared" ca="1" si="25"/>
        <v>392613.96951754886</v>
      </c>
      <c r="M1636" s="5">
        <f ca="1">fixedcost+Table1[[#This Row],[Number of People]]*costpervariablecost</f>
        <v>6225085.9597127363</v>
      </c>
    </row>
    <row r="1637" spans="11:13" x14ac:dyDescent="0.3">
      <c r="K1637" s="2">
        <v>1633</v>
      </c>
      <c r="L1637" s="8">
        <f t="shared" ca="1" si="25"/>
        <v>352588.89842279395</v>
      </c>
      <c r="M1637" s="5">
        <f ca="1">fixedcost+Table1[[#This Row],[Number of People]]*costpervariablecost</f>
        <v>6093403.4758109916</v>
      </c>
    </row>
    <row r="1638" spans="11:13" x14ac:dyDescent="0.3">
      <c r="K1638" s="2">
        <v>1634</v>
      </c>
      <c r="L1638" s="8">
        <f t="shared" ca="1" si="25"/>
        <v>431908.33674872376</v>
      </c>
      <c r="M1638" s="5">
        <f ca="1">fixedcost+Table1[[#This Row],[Number of People]]*costpervariablecost</f>
        <v>6354364.4279033011</v>
      </c>
    </row>
    <row r="1639" spans="11:13" x14ac:dyDescent="0.3">
      <c r="K1639" s="2">
        <v>1635</v>
      </c>
      <c r="L1639" s="8">
        <f t="shared" ca="1" si="25"/>
        <v>393125.07620689506</v>
      </c>
      <c r="M1639" s="5">
        <f ca="1">fixedcost+Table1[[#This Row],[Number of People]]*costpervariablecost</f>
        <v>6226767.5007206844</v>
      </c>
    </row>
    <row r="1640" spans="11:13" x14ac:dyDescent="0.3">
      <c r="K1640" s="2">
        <v>1636</v>
      </c>
      <c r="L1640" s="8">
        <f t="shared" ca="1" si="25"/>
        <v>777949.91638944659</v>
      </c>
      <c r="M1640" s="5">
        <f ca="1">fixedcost+Table1[[#This Row],[Number of People]]*costpervariablecost</f>
        <v>7492841.2249212787</v>
      </c>
    </row>
    <row r="1641" spans="11:13" x14ac:dyDescent="0.3">
      <c r="K1641" s="2">
        <v>1637</v>
      </c>
      <c r="L1641" s="8">
        <f t="shared" ca="1" si="25"/>
        <v>570033.29116560286</v>
      </c>
      <c r="M1641" s="5">
        <f ca="1">fixedcost+Table1[[#This Row],[Number of People]]*costpervariablecost</f>
        <v>6808795.5279348334</v>
      </c>
    </row>
    <row r="1642" spans="11:13" x14ac:dyDescent="0.3">
      <c r="K1642" s="2">
        <v>1638</v>
      </c>
      <c r="L1642" s="8">
        <f t="shared" ca="1" si="25"/>
        <v>224441.99228411895</v>
      </c>
      <c r="M1642" s="5">
        <f ca="1">fixedcost+Table1[[#This Row],[Number of People]]*costpervariablecost</f>
        <v>5671800.1546147512</v>
      </c>
    </row>
    <row r="1643" spans="11:13" x14ac:dyDescent="0.3">
      <c r="K1643" s="2">
        <v>1639</v>
      </c>
      <c r="L1643" s="8">
        <f t="shared" ca="1" si="25"/>
        <v>765260.01540224405</v>
      </c>
      <c r="M1643" s="5">
        <f ca="1">fixedcost+Table1[[#This Row],[Number of People]]*costpervariablecost</f>
        <v>7451091.4506733827</v>
      </c>
    </row>
    <row r="1644" spans="11:13" x14ac:dyDescent="0.3">
      <c r="K1644" s="2">
        <v>1640</v>
      </c>
      <c r="L1644" s="8">
        <f t="shared" ca="1" si="25"/>
        <v>653222.25562675926</v>
      </c>
      <c r="M1644" s="5">
        <f ca="1">fixedcost+Table1[[#This Row],[Number of People]]*costpervariablecost</f>
        <v>7082487.2210120382</v>
      </c>
    </row>
    <row r="1645" spans="11:13" x14ac:dyDescent="0.3">
      <c r="K1645" s="2">
        <v>1641</v>
      </c>
      <c r="L1645" s="8">
        <f t="shared" ca="1" si="25"/>
        <v>905595.41640688176</v>
      </c>
      <c r="M1645" s="5">
        <f ca="1">fixedcost+Table1[[#This Row],[Number of People]]*costpervariablecost</f>
        <v>7912794.919978641</v>
      </c>
    </row>
    <row r="1646" spans="11:13" x14ac:dyDescent="0.3">
      <c r="K1646" s="2">
        <v>1642</v>
      </c>
      <c r="L1646" s="8">
        <f t="shared" ca="1" si="25"/>
        <v>789255.88704462163</v>
      </c>
      <c r="M1646" s="5">
        <f ca="1">fixedcost+Table1[[#This Row],[Number of People]]*costpervariablecost</f>
        <v>7530037.8683768045</v>
      </c>
    </row>
    <row r="1647" spans="11:13" x14ac:dyDescent="0.3">
      <c r="K1647" s="2">
        <v>1643</v>
      </c>
      <c r="L1647" s="8">
        <f t="shared" ca="1" si="25"/>
        <v>138863.40125892952</v>
      </c>
      <c r="M1647" s="5">
        <f ca="1">fixedcost+Table1[[#This Row],[Number of People]]*costpervariablecost</f>
        <v>5390246.5901418785</v>
      </c>
    </row>
    <row r="1648" spans="11:13" x14ac:dyDescent="0.3">
      <c r="K1648" s="2">
        <v>1644</v>
      </c>
      <c r="L1648" s="8">
        <f t="shared" ca="1" si="25"/>
        <v>631066.0600005124</v>
      </c>
      <c r="M1648" s="5">
        <f ca="1">fixedcost+Table1[[#This Row],[Number of People]]*costpervariablecost</f>
        <v>7009593.3374016862</v>
      </c>
    </row>
    <row r="1649" spans="11:13" x14ac:dyDescent="0.3">
      <c r="K1649" s="2">
        <v>1645</v>
      </c>
      <c r="L1649" s="8">
        <f t="shared" ca="1" si="25"/>
        <v>727484.83027489763</v>
      </c>
      <c r="M1649" s="5">
        <f ca="1">fixedcost+Table1[[#This Row],[Number of People]]*costpervariablecost</f>
        <v>7326811.0916044135</v>
      </c>
    </row>
    <row r="1650" spans="11:13" x14ac:dyDescent="0.3">
      <c r="K1650" s="2">
        <v>1646</v>
      </c>
      <c r="L1650" s="8">
        <f t="shared" ca="1" si="25"/>
        <v>824073.86868610384</v>
      </c>
      <c r="M1650" s="5">
        <f ca="1">fixedcost+Table1[[#This Row],[Number of People]]*costpervariablecost</f>
        <v>7644589.0279772822</v>
      </c>
    </row>
    <row r="1651" spans="11:13" x14ac:dyDescent="0.3">
      <c r="K1651" s="2">
        <v>1647</v>
      </c>
      <c r="L1651" s="8">
        <f t="shared" ca="1" si="25"/>
        <v>458293.5154472182</v>
      </c>
      <c r="M1651" s="5">
        <f ca="1">fixedcost+Table1[[#This Row],[Number of People]]*costpervariablecost</f>
        <v>6441171.6658213474</v>
      </c>
    </row>
    <row r="1652" spans="11:13" x14ac:dyDescent="0.3">
      <c r="K1652" s="2">
        <v>1648</v>
      </c>
      <c r="L1652" s="8">
        <f t="shared" ca="1" si="25"/>
        <v>425846.16400257486</v>
      </c>
      <c r="M1652" s="5">
        <f ca="1">fixedcost+Table1[[#This Row],[Number of People]]*costpervariablecost</f>
        <v>6334419.8795684716</v>
      </c>
    </row>
    <row r="1653" spans="11:13" x14ac:dyDescent="0.3">
      <c r="K1653" s="2">
        <v>1649</v>
      </c>
      <c r="L1653" s="8">
        <f t="shared" ca="1" si="25"/>
        <v>637285.0361352762</v>
      </c>
      <c r="M1653" s="5">
        <f ca="1">fixedcost+Table1[[#This Row],[Number of People]]*costpervariablecost</f>
        <v>7030053.7688850593</v>
      </c>
    </row>
    <row r="1654" spans="11:13" x14ac:dyDescent="0.3">
      <c r="K1654" s="2">
        <v>1650</v>
      </c>
      <c r="L1654" s="8">
        <f t="shared" ca="1" si="25"/>
        <v>921745.525515388</v>
      </c>
      <c r="M1654" s="5">
        <f ca="1">fixedcost+Table1[[#This Row],[Number of People]]*costpervariablecost</f>
        <v>7965928.7789456267</v>
      </c>
    </row>
    <row r="1655" spans="11:13" x14ac:dyDescent="0.3">
      <c r="K1655" s="2">
        <v>1651</v>
      </c>
      <c r="L1655" s="8">
        <f t="shared" ca="1" si="25"/>
        <v>617508.8740655802</v>
      </c>
      <c r="M1655" s="5">
        <f ca="1">fixedcost+Table1[[#This Row],[Number of People]]*costpervariablecost</f>
        <v>6964990.1956757586</v>
      </c>
    </row>
    <row r="1656" spans="11:13" x14ac:dyDescent="0.3">
      <c r="K1656" s="2">
        <v>1652</v>
      </c>
      <c r="L1656" s="8">
        <f t="shared" ca="1" si="25"/>
        <v>702135.26626059297</v>
      </c>
      <c r="M1656" s="5">
        <f ca="1">fixedcost+Table1[[#This Row],[Number of People]]*costpervariablecost</f>
        <v>7243411.0259973509</v>
      </c>
    </row>
    <row r="1657" spans="11:13" x14ac:dyDescent="0.3">
      <c r="K1657" s="2">
        <v>1653</v>
      </c>
      <c r="L1657" s="8">
        <f t="shared" ca="1" si="25"/>
        <v>560311.6634674021</v>
      </c>
      <c r="M1657" s="5">
        <f ca="1">fixedcost+Table1[[#This Row],[Number of People]]*costpervariablecost</f>
        <v>6776811.3728077533</v>
      </c>
    </row>
    <row r="1658" spans="11:13" x14ac:dyDescent="0.3">
      <c r="K1658" s="2">
        <v>1654</v>
      </c>
      <c r="L1658" s="8">
        <f t="shared" ca="1" si="25"/>
        <v>645550.21955065732</v>
      </c>
      <c r="M1658" s="5">
        <f ca="1">fixedcost+Table1[[#This Row],[Number of People]]*costpervariablecost</f>
        <v>7057246.2223216631</v>
      </c>
    </row>
    <row r="1659" spans="11:13" x14ac:dyDescent="0.3">
      <c r="K1659" s="2">
        <v>1655</v>
      </c>
      <c r="L1659" s="8">
        <f t="shared" ca="1" si="25"/>
        <v>788421.22091756202</v>
      </c>
      <c r="M1659" s="5">
        <f ca="1">fixedcost+Table1[[#This Row],[Number of People]]*costpervariablecost</f>
        <v>7527291.8168187793</v>
      </c>
    </row>
    <row r="1660" spans="11:13" x14ac:dyDescent="0.3">
      <c r="K1660" s="2">
        <v>1656</v>
      </c>
      <c r="L1660" s="8">
        <f t="shared" ca="1" si="25"/>
        <v>515498.57245184103</v>
      </c>
      <c r="M1660" s="5">
        <f ca="1">fixedcost+Table1[[#This Row],[Number of People]]*costpervariablecost</f>
        <v>6629376.3033665568</v>
      </c>
    </row>
    <row r="1661" spans="11:13" x14ac:dyDescent="0.3">
      <c r="K1661" s="2">
        <v>1657</v>
      </c>
      <c r="L1661" s="8">
        <f t="shared" ca="1" si="25"/>
        <v>670425.33343598375</v>
      </c>
      <c r="M1661" s="5">
        <f ca="1">fixedcost+Table1[[#This Row],[Number of People]]*costpervariablecost</f>
        <v>7139085.3470043866</v>
      </c>
    </row>
    <row r="1662" spans="11:13" x14ac:dyDescent="0.3">
      <c r="K1662" s="2">
        <v>1658</v>
      </c>
      <c r="L1662" s="8">
        <f t="shared" ca="1" si="25"/>
        <v>762865.28056524298</v>
      </c>
      <c r="M1662" s="5">
        <f ca="1">fixedcost+Table1[[#This Row],[Number of People]]*costpervariablecost</f>
        <v>7443212.7730596494</v>
      </c>
    </row>
    <row r="1663" spans="11:13" x14ac:dyDescent="0.3">
      <c r="K1663" s="2">
        <v>1659</v>
      </c>
      <c r="L1663" s="8">
        <f t="shared" ca="1" si="25"/>
        <v>758702.05696104304</v>
      </c>
      <c r="M1663" s="5">
        <f ca="1">fixedcost+Table1[[#This Row],[Number of People]]*costpervariablecost</f>
        <v>7429515.7674018312</v>
      </c>
    </row>
    <row r="1664" spans="11:13" x14ac:dyDescent="0.3">
      <c r="K1664" s="2">
        <v>1660</v>
      </c>
      <c r="L1664" s="8">
        <f t="shared" ca="1" si="25"/>
        <v>795159.18446126464</v>
      </c>
      <c r="M1664" s="5">
        <f ca="1">fixedcost+Table1[[#This Row],[Number of People]]*costpervariablecost</f>
        <v>7549459.7168775611</v>
      </c>
    </row>
    <row r="1665" spans="11:13" x14ac:dyDescent="0.3">
      <c r="K1665" s="2">
        <v>1661</v>
      </c>
      <c r="L1665" s="8">
        <f t="shared" ca="1" si="25"/>
        <v>702476.80248339311</v>
      </c>
      <c r="M1665" s="5">
        <f ca="1">fixedcost+Table1[[#This Row],[Number of People]]*costpervariablecost</f>
        <v>7244534.6801703628</v>
      </c>
    </row>
    <row r="1666" spans="11:13" x14ac:dyDescent="0.3">
      <c r="K1666" s="2">
        <v>1662</v>
      </c>
      <c r="L1666" s="8">
        <f t="shared" ca="1" si="25"/>
        <v>564355.81284187746</v>
      </c>
      <c r="M1666" s="5">
        <f ca="1">fixedcost+Table1[[#This Row],[Number of People]]*costpervariablecost</f>
        <v>6790116.6242497768</v>
      </c>
    </row>
    <row r="1667" spans="11:13" x14ac:dyDescent="0.3">
      <c r="K1667" s="2">
        <v>1663</v>
      </c>
      <c r="L1667" s="8">
        <f t="shared" ca="1" si="25"/>
        <v>485062.87603226997</v>
      </c>
      <c r="M1667" s="5">
        <f ca="1">fixedcost+Table1[[#This Row],[Number of People]]*costpervariablecost</f>
        <v>6529242.862146168</v>
      </c>
    </row>
    <row r="1668" spans="11:13" x14ac:dyDescent="0.3">
      <c r="K1668" s="2">
        <v>1664</v>
      </c>
      <c r="L1668" s="8">
        <f t="shared" ca="1" si="25"/>
        <v>530359.74610650353</v>
      </c>
      <c r="M1668" s="5">
        <f ca="1">fixedcost+Table1[[#This Row],[Number of People]]*costpervariablecost</f>
        <v>6678269.5646903962</v>
      </c>
    </row>
    <row r="1669" spans="11:13" x14ac:dyDescent="0.3">
      <c r="K1669" s="2">
        <v>1665</v>
      </c>
      <c r="L1669" s="8">
        <f t="shared" ref="L1669:L1732" ca="1" si="26">(_xlfn.NORM.INV(RAND(),numberofpeoplemean,numberofpeoplesd))</f>
        <v>876869.87354328716</v>
      </c>
      <c r="M1669" s="5">
        <f ca="1">fixedcost+Table1[[#This Row],[Number of People]]*costpervariablecost</f>
        <v>7818287.8839574149</v>
      </c>
    </row>
    <row r="1670" spans="11:13" x14ac:dyDescent="0.3">
      <c r="K1670" s="2">
        <v>1666</v>
      </c>
      <c r="L1670" s="8">
        <f t="shared" ca="1" si="26"/>
        <v>574343.00651432946</v>
      </c>
      <c r="M1670" s="5">
        <f ca="1">fixedcost+Table1[[#This Row],[Number of People]]*costpervariablecost</f>
        <v>6822974.4914321434</v>
      </c>
    </row>
    <row r="1671" spans="11:13" x14ac:dyDescent="0.3">
      <c r="K1671" s="2">
        <v>1667</v>
      </c>
      <c r="L1671" s="8">
        <f t="shared" ca="1" si="26"/>
        <v>522738.48767881998</v>
      </c>
      <c r="M1671" s="5">
        <f ca="1">fixedcost+Table1[[#This Row],[Number of People]]*costpervariablecost</f>
        <v>6653195.6244633179</v>
      </c>
    </row>
    <row r="1672" spans="11:13" x14ac:dyDescent="0.3">
      <c r="K1672" s="2">
        <v>1668</v>
      </c>
      <c r="L1672" s="8">
        <f t="shared" ca="1" si="26"/>
        <v>645471.96187212353</v>
      </c>
      <c r="M1672" s="5">
        <f ca="1">fixedcost+Table1[[#This Row],[Number of People]]*costpervariablecost</f>
        <v>7056988.7545592859</v>
      </c>
    </row>
    <row r="1673" spans="11:13" x14ac:dyDescent="0.3">
      <c r="K1673" s="2">
        <v>1669</v>
      </c>
      <c r="L1673" s="8">
        <f t="shared" ca="1" si="26"/>
        <v>688717.73496165161</v>
      </c>
      <c r="M1673" s="5">
        <f ca="1">fixedcost+Table1[[#This Row],[Number of People]]*costpervariablecost</f>
        <v>7199267.3480238337</v>
      </c>
    </row>
    <row r="1674" spans="11:13" x14ac:dyDescent="0.3">
      <c r="K1674" s="2">
        <v>1670</v>
      </c>
      <c r="L1674" s="8">
        <f t="shared" ca="1" si="26"/>
        <v>645395.42751242383</v>
      </c>
      <c r="M1674" s="5">
        <f ca="1">fixedcost+Table1[[#This Row],[Number of People]]*costpervariablecost</f>
        <v>7056736.9565158747</v>
      </c>
    </row>
    <row r="1675" spans="11:13" x14ac:dyDescent="0.3">
      <c r="K1675" s="2">
        <v>1671</v>
      </c>
      <c r="L1675" s="8">
        <f t="shared" ca="1" si="26"/>
        <v>652251.90161338216</v>
      </c>
      <c r="M1675" s="5">
        <f ca="1">fixedcost+Table1[[#This Row],[Number of People]]*costpervariablecost</f>
        <v>7079294.7563080275</v>
      </c>
    </row>
    <row r="1676" spans="11:13" x14ac:dyDescent="0.3">
      <c r="K1676" s="2">
        <v>1672</v>
      </c>
      <c r="L1676" s="8">
        <f t="shared" ca="1" si="26"/>
        <v>401352.3142579252</v>
      </c>
      <c r="M1676" s="5">
        <f ca="1">fixedcost+Table1[[#This Row],[Number of People]]*costpervariablecost</f>
        <v>6253835.113908574</v>
      </c>
    </row>
    <row r="1677" spans="11:13" x14ac:dyDescent="0.3">
      <c r="K1677" s="2">
        <v>1673</v>
      </c>
      <c r="L1677" s="8">
        <f t="shared" ca="1" si="26"/>
        <v>544369.51178122079</v>
      </c>
      <c r="M1677" s="5">
        <f ca="1">fixedcost+Table1[[#This Row],[Number of People]]*costpervariablecost</f>
        <v>6724361.6937602162</v>
      </c>
    </row>
    <row r="1678" spans="11:13" x14ac:dyDescent="0.3">
      <c r="K1678" s="2">
        <v>1674</v>
      </c>
      <c r="L1678" s="8">
        <f t="shared" ca="1" si="26"/>
        <v>799941.71629824373</v>
      </c>
      <c r="M1678" s="5">
        <f ca="1">fixedcost+Table1[[#This Row],[Number of People]]*costpervariablecost</f>
        <v>7565194.2466212213</v>
      </c>
    </row>
    <row r="1679" spans="11:13" x14ac:dyDescent="0.3">
      <c r="K1679" s="2">
        <v>1675</v>
      </c>
      <c r="L1679" s="8">
        <f t="shared" ca="1" si="26"/>
        <v>807555.66130136186</v>
      </c>
      <c r="M1679" s="5">
        <f ca="1">fixedcost+Table1[[#This Row],[Number of People]]*costpervariablecost</f>
        <v>7590244.1256814804</v>
      </c>
    </row>
    <row r="1680" spans="11:13" x14ac:dyDescent="0.3">
      <c r="K1680" s="2">
        <v>1676</v>
      </c>
      <c r="L1680" s="8">
        <f t="shared" ca="1" si="26"/>
        <v>858161.33901640133</v>
      </c>
      <c r="M1680" s="5">
        <f ca="1">fixedcost+Table1[[#This Row],[Number of People]]*costpervariablecost</f>
        <v>7756736.8053639606</v>
      </c>
    </row>
    <row r="1681" spans="11:13" x14ac:dyDescent="0.3">
      <c r="K1681" s="2">
        <v>1677</v>
      </c>
      <c r="L1681" s="8">
        <f t="shared" ca="1" si="26"/>
        <v>699250.89433831791</v>
      </c>
      <c r="M1681" s="5">
        <f ca="1">fixedcost+Table1[[#This Row],[Number of People]]*costpervariablecost</f>
        <v>7233921.4423730653</v>
      </c>
    </row>
    <row r="1682" spans="11:13" x14ac:dyDescent="0.3">
      <c r="K1682" s="2">
        <v>1678</v>
      </c>
      <c r="L1682" s="8">
        <f t="shared" ca="1" si="26"/>
        <v>600931.00058436289</v>
      </c>
      <c r="M1682" s="5">
        <f ca="1">fixedcost+Table1[[#This Row],[Number of People]]*costpervariablecost</f>
        <v>6910448.9919225536</v>
      </c>
    </row>
    <row r="1683" spans="11:13" x14ac:dyDescent="0.3">
      <c r="K1683" s="2">
        <v>1679</v>
      </c>
      <c r="L1683" s="8">
        <f t="shared" ca="1" si="26"/>
        <v>765785.03626280103</v>
      </c>
      <c r="M1683" s="5">
        <f ca="1">fixedcost+Table1[[#This Row],[Number of People]]*costpervariablecost</f>
        <v>7452818.7693046154</v>
      </c>
    </row>
    <row r="1684" spans="11:13" x14ac:dyDescent="0.3">
      <c r="K1684" s="2">
        <v>1680</v>
      </c>
      <c r="L1684" s="8">
        <f t="shared" ca="1" si="26"/>
        <v>722972.27699797775</v>
      </c>
      <c r="M1684" s="5">
        <f ca="1">fixedcost+Table1[[#This Row],[Number of People]]*costpervariablecost</f>
        <v>7311964.791323347</v>
      </c>
    </row>
    <row r="1685" spans="11:13" x14ac:dyDescent="0.3">
      <c r="K1685" s="2">
        <v>1681</v>
      </c>
      <c r="L1685" s="8">
        <f t="shared" ca="1" si="26"/>
        <v>48973.041610828601</v>
      </c>
      <c r="M1685" s="5">
        <f ca="1">fixedcost+Table1[[#This Row],[Number of People]]*costpervariablecost</f>
        <v>5094507.3068996258</v>
      </c>
    </row>
    <row r="1686" spans="11:13" x14ac:dyDescent="0.3">
      <c r="K1686" s="2">
        <v>1682</v>
      </c>
      <c r="L1686" s="8">
        <f t="shared" ca="1" si="26"/>
        <v>675307.24965782277</v>
      </c>
      <c r="M1686" s="5">
        <f ca="1">fixedcost+Table1[[#This Row],[Number of People]]*costpervariablecost</f>
        <v>7155146.8513742369</v>
      </c>
    </row>
    <row r="1687" spans="11:13" x14ac:dyDescent="0.3">
      <c r="K1687" s="2">
        <v>1683</v>
      </c>
      <c r="L1687" s="8">
        <f t="shared" ca="1" si="26"/>
        <v>883727.95906712103</v>
      </c>
      <c r="M1687" s="5">
        <f ca="1">fixedcost+Table1[[#This Row],[Number of People]]*costpervariablecost</f>
        <v>7840850.9853308275</v>
      </c>
    </row>
    <row r="1688" spans="11:13" x14ac:dyDescent="0.3">
      <c r="K1688" s="2">
        <v>1684</v>
      </c>
      <c r="L1688" s="8">
        <f t="shared" ca="1" si="26"/>
        <v>600381.42946579144</v>
      </c>
      <c r="M1688" s="5">
        <f ca="1">fixedcost+Table1[[#This Row],[Number of People]]*costpervariablecost</f>
        <v>6908640.9029424544</v>
      </c>
    </row>
    <row r="1689" spans="11:13" x14ac:dyDescent="0.3">
      <c r="K1689" s="2">
        <v>1685</v>
      </c>
      <c r="L1689" s="8">
        <f t="shared" ca="1" si="26"/>
        <v>275425.54316043545</v>
      </c>
      <c r="M1689" s="5">
        <f ca="1">fixedcost+Table1[[#This Row],[Number of People]]*costpervariablecost</f>
        <v>5839536.0369978324</v>
      </c>
    </row>
    <row r="1690" spans="11:13" x14ac:dyDescent="0.3">
      <c r="K1690" s="2">
        <v>1686</v>
      </c>
      <c r="L1690" s="8">
        <f t="shared" ca="1" si="26"/>
        <v>745500.14380179206</v>
      </c>
      <c r="M1690" s="5">
        <f ca="1">fixedcost+Table1[[#This Row],[Number of People]]*costpervariablecost</f>
        <v>7386081.4731078958</v>
      </c>
    </row>
    <row r="1691" spans="11:13" x14ac:dyDescent="0.3">
      <c r="K1691" s="2">
        <v>1687</v>
      </c>
      <c r="L1691" s="8">
        <f t="shared" ca="1" si="26"/>
        <v>180355.56355065887</v>
      </c>
      <c r="M1691" s="5">
        <f ca="1">fixedcost+Table1[[#This Row],[Number of People]]*costpervariablecost</f>
        <v>5526755.8040816672</v>
      </c>
    </row>
    <row r="1692" spans="11:13" x14ac:dyDescent="0.3">
      <c r="K1692" s="2">
        <v>1688</v>
      </c>
      <c r="L1692" s="8">
        <f t="shared" ca="1" si="26"/>
        <v>449416.37611259846</v>
      </c>
      <c r="M1692" s="5">
        <f ca="1">fixedcost+Table1[[#This Row],[Number of People]]*costpervariablecost</f>
        <v>6411965.8774104491</v>
      </c>
    </row>
    <row r="1693" spans="11:13" x14ac:dyDescent="0.3">
      <c r="K1693" s="2">
        <v>1689</v>
      </c>
      <c r="L1693" s="8">
        <f t="shared" ca="1" si="26"/>
        <v>466563.78876791592</v>
      </c>
      <c r="M1693" s="5">
        <f ca="1">fixedcost+Table1[[#This Row],[Number of People]]*costpervariablecost</f>
        <v>6468380.8650464434</v>
      </c>
    </row>
    <row r="1694" spans="11:13" x14ac:dyDescent="0.3">
      <c r="K1694" s="2">
        <v>1690</v>
      </c>
      <c r="L1694" s="8">
        <f t="shared" ca="1" si="26"/>
        <v>614775.46046522656</v>
      </c>
      <c r="M1694" s="5">
        <f ca="1">fixedcost+Table1[[#This Row],[Number of People]]*costpervariablecost</f>
        <v>6955997.2649305956</v>
      </c>
    </row>
    <row r="1695" spans="11:13" x14ac:dyDescent="0.3">
      <c r="K1695" s="2">
        <v>1691</v>
      </c>
      <c r="L1695" s="8">
        <f t="shared" ca="1" si="26"/>
        <v>817518.10980816511</v>
      </c>
      <c r="M1695" s="5">
        <f ca="1">fixedcost+Table1[[#This Row],[Number of People]]*costpervariablecost</f>
        <v>7623020.5812688638</v>
      </c>
    </row>
    <row r="1696" spans="11:13" x14ac:dyDescent="0.3">
      <c r="K1696" s="2">
        <v>1692</v>
      </c>
      <c r="L1696" s="8">
        <f t="shared" ca="1" si="26"/>
        <v>321560.0512554372</v>
      </c>
      <c r="M1696" s="5">
        <f ca="1">fixedcost+Table1[[#This Row],[Number of People]]*costpervariablecost</f>
        <v>5991318.568630388</v>
      </c>
    </row>
    <row r="1697" spans="11:13" x14ac:dyDescent="0.3">
      <c r="K1697" s="2">
        <v>1693</v>
      </c>
      <c r="L1697" s="8">
        <f t="shared" ca="1" si="26"/>
        <v>703169.90623276087</v>
      </c>
      <c r="M1697" s="5">
        <f ca="1">fixedcost+Table1[[#This Row],[Number of People]]*costpervariablecost</f>
        <v>7246814.9915057831</v>
      </c>
    </row>
    <row r="1698" spans="11:13" x14ac:dyDescent="0.3">
      <c r="K1698" s="2">
        <v>1694</v>
      </c>
      <c r="L1698" s="8">
        <f t="shared" ca="1" si="26"/>
        <v>879638.61480920482</v>
      </c>
      <c r="M1698" s="5">
        <f ca="1">fixedcost+Table1[[#This Row],[Number of People]]*costpervariablecost</f>
        <v>7827397.0427222839</v>
      </c>
    </row>
    <row r="1699" spans="11:13" x14ac:dyDescent="0.3">
      <c r="K1699" s="2">
        <v>1695</v>
      </c>
      <c r="L1699" s="8">
        <f t="shared" ca="1" si="26"/>
        <v>295385.94553109264</v>
      </c>
      <c r="M1699" s="5">
        <f ca="1">fixedcost+Table1[[#This Row],[Number of People]]*costpervariablecost</f>
        <v>5905205.7607972948</v>
      </c>
    </row>
    <row r="1700" spans="11:13" x14ac:dyDescent="0.3">
      <c r="K1700" s="2">
        <v>1696</v>
      </c>
      <c r="L1700" s="8">
        <f t="shared" ca="1" si="26"/>
        <v>1030487.3573643093</v>
      </c>
      <c r="M1700" s="5">
        <f ca="1">fixedcost+Table1[[#This Row],[Number of People]]*costpervariablecost</f>
        <v>8323689.4057285776</v>
      </c>
    </row>
    <row r="1701" spans="11:13" x14ac:dyDescent="0.3">
      <c r="K1701" s="2">
        <v>1697</v>
      </c>
      <c r="L1701" s="8">
        <f t="shared" ca="1" si="26"/>
        <v>397794.70071344299</v>
      </c>
      <c r="M1701" s="5">
        <f ca="1">fixedcost+Table1[[#This Row],[Number of People]]*costpervariablecost</f>
        <v>6242130.5653472273</v>
      </c>
    </row>
    <row r="1702" spans="11:13" x14ac:dyDescent="0.3">
      <c r="K1702" s="2">
        <v>1698</v>
      </c>
      <c r="L1702" s="8">
        <f t="shared" ca="1" si="26"/>
        <v>222657.16571751802</v>
      </c>
      <c r="M1702" s="5">
        <f ca="1">fixedcost+Table1[[#This Row],[Number of People]]*costpervariablecost</f>
        <v>5665928.0752106346</v>
      </c>
    </row>
    <row r="1703" spans="11:13" x14ac:dyDescent="0.3">
      <c r="K1703" s="2">
        <v>1699</v>
      </c>
      <c r="L1703" s="8">
        <f t="shared" ca="1" si="26"/>
        <v>471509.26617312466</v>
      </c>
      <c r="M1703" s="5">
        <f ca="1">fixedcost+Table1[[#This Row],[Number of People]]*costpervariablecost</f>
        <v>6484651.4857095797</v>
      </c>
    </row>
    <row r="1704" spans="11:13" x14ac:dyDescent="0.3">
      <c r="K1704" s="2">
        <v>1700</v>
      </c>
      <c r="L1704" s="8">
        <f t="shared" ca="1" si="26"/>
        <v>638793.96769470943</v>
      </c>
      <c r="M1704" s="5">
        <f ca="1">fixedcost+Table1[[#This Row],[Number of People]]*costpervariablecost</f>
        <v>7035018.1537155937</v>
      </c>
    </row>
    <row r="1705" spans="11:13" x14ac:dyDescent="0.3">
      <c r="K1705" s="2">
        <v>1701</v>
      </c>
      <c r="L1705" s="8">
        <f t="shared" ca="1" si="26"/>
        <v>797759.21853067959</v>
      </c>
      <c r="M1705" s="5">
        <f ca="1">fixedcost+Table1[[#This Row],[Number of People]]*costpervariablecost</f>
        <v>7558013.8289659359</v>
      </c>
    </row>
    <row r="1706" spans="11:13" x14ac:dyDescent="0.3">
      <c r="K1706" s="2">
        <v>1702</v>
      </c>
      <c r="L1706" s="8">
        <f t="shared" ca="1" si="26"/>
        <v>790575.07913148729</v>
      </c>
      <c r="M1706" s="5">
        <f ca="1">fixedcost+Table1[[#This Row],[Number of People]]*costpervariablecost</f>
        <v>7534378.0103425933</v>
      </c>
    </row>
    <row r="1707" spans="11:13" x14ac:dyDescent="0.3">
      <c r="K1707" s="2">
        <v>1703</v>
      </c>
      <c r="L1707" s="8">
        <f t="shared" ca="1" si="26"/>
        <v>533595.13262404525</v>
      </c>
      <c r="M1707" s="5">
        <f ca="1">fixedcost+Table1[[#This Row],[Number of People]]*costpervariablecost</f>
        <v>6688913.9863331094</v>
      </c>
    </row>
    <row r="1708" spans="11:13" x14ac:dyDescent="0.3">
      <c r="K1708" s="2">
        <v>1704</v>
      </c>
      <c r="L1708" s="8">
        <f t="shared" ca="1" si="26"/>
        <v>509893.4612572295</v>
      </c>
      <c r="M1708" s="5">
        <f ca="1">fixedcost+Table1[[#This Row],[Number of People]]*costpervariablecost</f>
        <v>6610935.4875362851</v>
      </c>
    </row>
    <row r="1709" spans="11:13" x14ac:dyDescent="0.3">
      <c r="K1709" s="2">
        <v>1705</v>
      </c>
      <c r="L1709" s="8">
        <f t="shared" ca="1" si="26"/>
        <v>190980.85622435343</v>
      </c>
      <c r="M1709" s="5">
        <f ca="1">fixedcost+Table1[[#This Row],[Number of People]]*costpervariablecost</f>
        <v>5561713.0169781223</v>
      </c>
    </row>
    <row r="1710" spans="11:13" x14ac:dyDescent="0.3">
      <c r="K1710" s="2">
        <v>1706</v>
      </c>
      <c r="L1710" s="8">
        <f t="shared" ca="1" si="26"/>
        <v>598249.14071845636</v>
      </c>
      <c r="M1710" s="5">
        <f ca="1">fixedcost+Table1[[#This Row],[Number of People]]*costpervariablecost</f>
        <v>6901625.6729637217</v>
      </c>
    </row>
    <row r="1711" spans="11:13" x14ac:dyDescent="0.3">
      <c r="K1711" s="2">
        <v>1707</v>
      </c>
      <c r="L1711" s="8">
        <f t="shared" ca="1" si="26"/>
        <v>388077.90352240001</v>
      </c>
      <c r="M1711" s="5">
        <f ca="1">fixedcost+Table1[[#This Row],[Number of People]]*costpervariablecost</f>
        <v>6210162.3025886957</v>
      </c>
    </row>
    <row r="1712" spans="11:13" x14ac:dyDescent="0.3">
      <c r="K1712" s="2">
        <v>1708</v>
      </c>
      <c r="L1712" s="8">
        <f t="shared" ca="1" si="26"/>
        <v>727158.64961229521</v>
      </c>
      <c r="M1712" s="5">
        <f ca="1">fixedcost+Table1[[#This Row],[Number of People]]*costpervariablecost</f>
        <v>7325737.957224451</v>
      </c>
    </row>
    <row r="1713" spans="11:13" x14ac:dyDescent="0.3">
      <c r="K1713" s="2">
        <v>1709</v>
      </c>
      <c r="L1713" s="8">
        <f t="shared" ca="1" si="26"/>
        <v>603321.48246082803</v>
      </c>
      <c r="M1713" s="5">
        <f ca="1">fixedcost+Table1[[#This Row],[Number of People]]*costpervariablecost</f>
        <v>6918313.6772961244</v>
      </c>
    </row>
    <row r="1714" spans="11:13" x14ac:dyDescent="0.3">
      <c r="K1714" s="2">
        <v>1710</v>
      </c>
      <c r="L1714" s="8">
        <f t="shared" ca="1" si="26"/>
        <v>613837.3269657495</v>
      </c>
      <c r="M1714" s="5">
        <f ca="1">fixedcost+Table1[[#This Row],[Number of People]]*costpervariablecost</f>
        <v>6952910.8057173155</v>
      </c>
    </row>
    <row r="1715" spans="11:13" x14ac:dyDescent="0.3">
      <c r="K1715" s="2">
        <v>1711</v>
      </c>
      <c r="L1715" s="8">
        <f t="shared" ca="1" si="26"/>
        <v>567356.29639104649</v>
      </c>
      <c r="M1715" s="5">
        <f ca="1">fixedcost+Table1[[#This Row],[Number of People]]*costpervariablecost</f>
        <v>6799988.2151265433</v>
      </c>
    </row>
    <row r="1716" spans="11:13" x14ac:dyDescent="0.3">
      <c r="K1716" s="2">
        <v>1712</v>
      </c>
      <c r="L1716" s="8">
        <f t="shared" ca="1" si="26"/>
        <v>1011732.2769770736</v>
      </c>
      <c r="M1716" s="5">
        <f ca="1">fixedcost+Table1[[#This Row],[Number of People]]*costpervariablecost</f>
        <v>8261985.1912545729</v>
      </c>
    </row>
    <row r="1717" spans="11:13" x14ac:dyDescent="0.3">
      <c r="K1717" s="2">
        <v>1713</v>
      </c>
      <c r="L1717" s="8">
        <f t="shared" ca="1" si="26"/>
        <v>485604.97536514734</v>
      </c>
      <c r="M1717" s="5">
        <f ca="1">fixedcost+Table1[[#This Row],[Number of People]]*costpervariablecost</f>
        <v>6531026.3689513346</v>
      </c>
    </row>
    <row r="1718" spans="11:13" x14ac:dyDescent="0.3">
      <c r="K1718" s="2">
        <v>1714</v>
      </c>
      <c r="L1718" s="8">
        <f t="shared" ca="1" si="26"/>
        <v>633951.97216351423</v>
      </c>
      <c r="M1718" s="5">
        <f ca="1">fixedcost+Table1[[#This Row],[Number of People]]*costpervariablecost</f>
        <v>7019087.9884179616</v>
      </c>
    </row>
    <row r="1719" spans="11:13" x14ac:dyDescent="0.3">
      <c r="K1719" s="2">
        <v>1715</v>
      </c>
      <c r="L1719" s="8">
        <f t="shared" ca="1" si="26"/>
        <v>359517.43844804785</v>
      </c>
      <c r="M1719" s="5">
        <f ca="1">fixedcost+Table1[[#This Row],[Number of People]]*costpervariablecost</f>
        <v>6116198.3724940773</v>
      </c>
    </row>
    <row r="1720" spans="11:13" x14ac:dyDescent="0.3">
      <c r="K1720" s="2">
        <v>1716</v>
      </c>
      <c r="L1720" s="8">
        <f t="shared" ca="1" si="26"/>
        <v>654069.02442520857</v>
      </c>
      <c r="M1720" s="5">
        <f ca="1">fixedcost+Table1[[#This Row],[Number of People]]*costpervariablecost</f>
        <v>7085273.0903589362</v>
      </c>
    </row>
    <row r="1721" spans="11:13" x14ac:dyDescent="0.3">
      <c r="K1721" s="2">
        <v>1717</v>
      </c>
      <c r="L1721" s="8">
        <f t="shared" ca="1" si="26"/>
        <v>884369.77643846697</v>
      </c>
      <c r="M1721" s="5">
        <f ca="1">fixedcost+Table1[[#This Row],[Number of People]]*costpervariablecost</f>
        <v>7842962.5644825567</v>
      </c>
    </row>
    <row r="1722" spans="11:13" x14ac:dyDescent="0.3">
      <c r="K1722" s="2">
        <v>1718</v>
      </c>
      <c r="L1722" s="8">
        <f t="shared" ca="1" si="26"/>
        <v>601248.965793118</v>
      </c>
      <c r="M1722" s="5">
        <f ca="1">fixedcost+Table1[[#This Row],[Number of People]]*costpervariablecost</f>
        <v>6911495.0974593582</v>
      </c>
    </row>
    <row r="1723" spans="11:13" x14ac:dyDescent="0.3">
      <c r="K1723" s="2">
        <v>1719</v>
      </c>
      <c r="L1723" s="8">
        <f t="shared" ca="1" si="26"/>
        <v>645925.74967438821</v>
      </c>
      <c r="M1723" s="5">
        <f ca="1">fixedcost+Table1[[#This Row],[Number of People]]*costpervariablecost</f>
        <v>7058481.7164287372</v>
      </c>
    </row>
    <row r="1724" spans="11:13" x14ac:dyDescent="0.3">
      <c r="K1724" s="2">
        <v>1720</v>
      </c>
      <c r="L1724" s="8">
        <f t="shared" ca="1" si="26"/>
        <v>456689.10142915009</v>
      </c>
      <c r="M1724" s="5">
        <f ca="1">fixedcost+Table1[[#This Row],[Number of People]]*costpervariablecost</f>
        <v>6435893.1437019035</v>
      </c>
    </row>
    <row r="1725" spans="11:13" x14ac:dyDescent="0.3">
      <c r="K1725" s="2">
        <v>1721</v>
      </c>
      <c r="L1725" s="8">
        <f t="shared" ca="1" si="26"/>
        <v>571305.62163578486</v>
      </c>
      <c r="M1725" s="5">
        <f ca="1">fixedcost+Table1[[#This Row],[Number of People]]*costpervariablecost</f>
        <v>6812981.4951817319</v>
      </c>
    </row>
    <row r="1726" spans="11:13" x14ac:dyDescent="0.3">
      <c r="K1726" s="2">
        <v>1722</v>
      </c>
      <c r="L1726" s="8">
        <f t="shared" ca="1" si="26"/>
        <v>474891.82701981661</v>
      </c>
      <c r="M1726" s="5">
        <f ca="1">fixedcost+Table1[[#This Row],[Number of People]]*costpervariablecost</f>
        <v>6495780.1108951969</v>
      </c>
    </row>
    <row r="1727" spans="11:13" x14ac:dyDescent="0.3">
      <c r="K1727" s="2">
        <v>1723</v>
      </c>
      <c r="L1727" s="8">
        <f t="shared" ca="1" si="26"/>
        <v>708826.54479180207</v>
      </c>
      <c r="M1727" s="5">
        <f ca="1">fixedcost+Table1[[#This Row],[Number of People]]*costpervariablecost</f>
        <v>7265425.3323650286</v>
      </c>
    </row>
    <row r="1728" spans="11:13" x14ac:dyDescent="0.3">
      <c r="K1728" s="2">
        <v>1724</v>
      </c>
      <c r="L1728" s="8">
        <f t="shared" ca="1" si="26"/>
        <v>694169.67709458573</v>
      </c>
      <c r="M1728" s="5">
        <f ca="1">fixedcost+Table1[[#This Row],[Number of People]]*costpervariablecost</f>
        <v>7217204.2376411874</v>
      </c>
    </row>
    <row r="1729" spans="11:13" x14ac:dyDescent="0.3">
      <c r="K1729" s="2">
        <v>1725</v>
      </c>
      <c r="L1729" s="8">
        <f t="shared" ca="1" si="26"/>
        <v>669982.89835684595</v>
      </c>
      <c r="M1729" s="5">
        <f ca="1">fixedcost+Table1[[#This Row],[Number of People]]*costpervariablecost</f>
        <v>7137629.735594023</v>
      </c>
    </row>
    <row r="1730" spans="11:13" x14ac:dyDescent="0.3">
      <c r="K1730" s="2">
        <v>1726</v>
      </c>
      <c r="L1730" s="8">
        <f t="shared" ca="1" si="26"/>
        <v>584250.09667834057</v>
      </c>
      <c r="M1730" s="5">
        <f ca="1">fixedcost+Table1[[#This Row],[Number of People]]*costpervariablecost</f>
        <v>6855568.8180717407</v>
      </c>
    </row>
    <row r="1731" spans="11:13" x14ac:dyDescent="0.3">
      <c r="K1731" s="2">
        <v>1727</v>
      </c>
      <c r="L1731" s="8">
        <f t="shared" ca="1" si="26"/>
        <v>581605.48059191287</v>
      </c>
      <c r="M1731" s="5">
        <f ca="1">fixedcost+Table1[[#This Row],[Number of People]]*costpervariablecost</f>
        <v>6846868.0311473934</v>
      </c>
    </row>
    <row r="1732" spans="11:13" x14ac:dyDescent="0.3">
      <c r="K1732" s="2">
        <v>1728</v>
      </c>
      <c r="L1732" s="8">
        <f t="shared" ca="1" si="26"/>
        <v>1014538.7019915092</v>
      </c>
      <c r="M1732" s="5">
        <f ca="1">fixedcost+Table1[[#This Row],[Number of People]]*costpervariablecost</f>
        <v>8271218.3295520656</v>
      </c>
    </row>
    <row r="1733" spans="11:13" x14ac:dyDescent="0.3">
      <c r="K1733" s="2">
        <v>1729</v>
      </c>
      <c r="L1733" s="8">
        <f t="shared" ref="L1733:L1796" ca="1" si="27">(_xlfn.NORM.INV(RAND(),numberofpeoplemean,numberofpeoplesd))</f>
        <v>492706.84778873797</v>
      </c>
      <c r="M1733" s="5">
        <f ca="1">fixedcost+Table1[[#This Row],[Number of People]]*costpervariablecost</f>
        <v>6554391.529224948</v>
      </c>
    </row>
    <row r="1734" spans="11:13" x14ac:dyDescent="0.3">
      <c r="K1734" s="2">
        <v>1730</v>
      </c>
      <c r="L1734" s="8">
        <f t="shared" ca="1" si="27"/>
        <v>532348.57286361989</v>
      </c>
      <c r="M1734" s="5">
        <f ca="1">fixedcost+Table1[[#This Row],[Number of People]]*costpervariablecost</f>
        <v>6684812.8047213098</v>
      </c>
    </row>
    <row r="1735" spans="11:13" x14ac:dyDescent="0.3">
      <c r="K1735" s="2">
        <v>1731</v>
      </c>
      <c r="L1735" s="8">
        <f t="shared" ca="1" si="27"/>
        <v>574128.87011989777</v>
      </c>
      <c r="M1735" s="5">
        <f ca="1">fixedcost+Table1[[#This Row],[Number of People]]*costpervariablecost</f>
        <v>6822269.9826944638</v>
      </c>
    </row>
    <row r="1736" spans="11:13" x14ac:dyDescent="0.3">
      <c r="K1736" s="2">
        <v>1732</v>
      </c>
      <c r="L1736" s="8">
        <f t="shared" ca="1" si="27"/>
        <v>403510.6481340435</v>
      </c>
      <c r="M1736" s="5">
        <f ca="1">fixedcost+Table1[[#This Row],[Number of People]]*costpervariablecost</f>
        <v>6260936.0323610026</v>
      </c>
    </row>
    <row r="1737" spans="11:13" x14ac:dyDescent="0.3">
      <c r="K1737" s="2">
        <v>1733</v>
      </c>
      <c r="L1737" s="8">
        <f t="shared" ca="1" si="27"/>
        <v>587444.13184231753</v>
      </c>
      <c r="M1737" s="5">
        <f ca="1">fixedcost+Table1[[#This Row],[Number of People]]*costpervariablecost</f>
        <v>6866077.1937612249</v>
      </c>
    </row>
    <row r="1738" spans="11:13" x14ac:dyDescent="0.3">
      <c r="K1738" s="2">
        <v>1734</v>
      </c>
      <c r="L1738" s="8">
        <f t="shared" ca="1" si="27"/>
        <v>675480.63217159454</v>
      </c>
      <c r="M1738" s="5">
        <f ca="1">fixedcost+Table1[[#This Row],[Number of People]]*costpervariablecost</f>
        <v>7155717.2798445467</v>
      </c>
    </row>
    <row r="1739" spans="11:13" x14ac:dyDescent="0.3">
      <c r="K1739" s="2">
        <v>1735</v>
      </c>
      <c r="L1739" s="8">
        <f t="shared" ca="1" si="27"/>
        <v>421959.78014102002</v>
      </c>
      <c r="M1739" s="5">
        <f ca="1">fixedcost+Table1[[#This Row],[Number of People]]*costpervariablecost</f>
        <v>6321633.6766639557</v>
      </c>
    </row>
    <row r="1740" spans="11:13" x14ac:dyDescent="0.3">
      <c r="K1740" s="2">
        <v>1736</v>
      </c>
      <c r="L1740" s="8">
        <f t="shared" ca="1" si="27"/>
        <v>555566.69568118139</v>
      </c>
      <c r="M1740" s="5">
        <f ca="1">fixedcost+Table1[[#This Row],[Number of People]]*costpervariablecost</f>
        <v>6761200.4287910871</v>
      </c>
    </row>
    <row r="1741" spans="11:13" x14ac:dyDescent="0.3">
      <c r="K1741" s="2">
        <v>1737</v>
      </c>
      <c r="L1741" s="8">
        <f t="shared" ca="1" si="27"/>
        <v>226677.76918431831</v>
      </c>
      <c r="M1741" s="5">
        <f ca="1">fixedcost+Table1[[#This Row],[Number of People]]*costpervariablecost</f>
        <v>5679155.8606164074</v>
      </c>
    </row>
    <row r="1742" spans="11:13" x14ac:dyDescent="0.3">
      <c r="K1742" s="2">
        <v>1738</v>
      </c>
      <c r="L1742" s="8">
        <f t="shared" ca="1" si="27"/>
        <v>587178.48085026466</v>
      </c>
      <c r="M1742" s="5">
        <f ca="1">fixedcost+Table1[[#This Row],[Number of People]]*costpervariablecost</f>
        <v>6865203.2019973705</v>
      </c>
    </row>
    <row r="1743" spans="11:13" x14ac:dyDescent="0.3">
      <c r="K1743" s="2">
        <v>1739</v>
      </c>
      <c r="L1743" s="8">
        <f t="shared" ca="1" si="27"/>
        <v>705948.13774243323</v>
      </c>
      <c r="M1743" s="5">
        <f ca="1">fixedcost+Table1[[#This Row],[Number of People]]*costpervariablecost</f>
        <v>7255955.3731726054</v>
      </c>
    </row>
    <row r="1744" spans="11:13" x14ac:dyDescent="0.3">
      <c r="K1744" s="2">
        <v>1740</v>
      </c>
      <c r="L1744" s="8">
        <f t="shared" ca="1" si="27"/>
        <v>235320.27271910105</v>
      </c>
      <c r="M1744" s="5">
        <f ca="1">fixedcost+Table1[[#This Row],[Number of People]]*costpervariablecost</f>
        <v>5707589.6972458428</v>
      </c>
    </row>
    <row r="1745" spans="11:13" x14ac:dyDescent="0.3">
      <c r="K1745" s="2">
        <v>1741</v>
      </c>
      <c r="L1745" s="8">
        <f t="shared" ca="1" si="27"/>
        <v>935495.43007258675</v>
      </c>
      <c r="M1745" s="5">
        <f ca="1">fixedcost+Table1[[#This Row],[Number of People]]*costpervariablecost</f>
        <v>8011165.9649388101</v>
      </c>
    </row>
    <row r="1746" spans="11:13" x14ac:dyDescent="0.3">
      <c r="K1746" s="2">
        <v>1742</v>
      </c>
      <c r="L1746" s="8">
        <f t="shared" ca="1" si="27"/>
        <v>761963.49576825881</v>
      </c>
      <c r="M1746" s="5">
        <f ca="1">fixedcost+Table1[[#This Row],[Number of People]]*costpervariablecost</f>
        <v>7440245.9010775713</v>
      </c>
    </row>
    <row r="1747" spans="11:13" x14ac:dyDescent="0.3">
      <c r="K1747" s="2">
        <v>1743</v>
      </c>
      <c r="L1747" s="8">
        <f t="shared" ca="1" si="27"/>
        <v>409399.98032282188</v>
      </c>
      <c r="M1747" s="5">
        <f ca="1">fixedcost+Table1[[#This Row],[Number of People]]*costpervariablecost</f>
        <v>6280311.935262084</v>
      </c>
    </row>
    <row r="1748" spans="11:13" x14ac:dyDescent="0.3">
      <c r="K1748" s="2">
        <v>1744</v>
      </c>
      <c r="L1748" s="8">
        <f t="shared" ca="1" si="27"/>
        <v>669264.26220423344</v>
      </c>
      <c r="M1748" s="5">
        <f ca="1">fixedcost+Table1[[#This Row],[Number of People]]*costpervariablecost</f>
        <v>7135265.4226519279</v>
      </c>
    </row>
    <row r="1749" spans="11:13" x14ac:dyDescent="0.3">
      <c r="K1749" s="2">
        <v>1745</v>
      </c>
      <c r="L1749" s="8">
        <f t="shared" ca="1" si="27"/>
        <v>328448.98458877142</v>
      </c>
      <c r="M1749" s="5">
        <f ca="1">fixedcost+Table1[[#This Row],[Number of People]]*costpervariablecost</f>
        <v>6013983.1592970584</v>
      </c>
    </row>
    <row r="1750" spans="11:13" x14ac:dyDescent="0.3">
      <c r="K1750" s="2">
        <v>1746</v>
      </c>
      <c r="L1750" s="8">
        <f t="shared" ca="1" si="27"/>
        <v>585031.63299266866</v>
      </c>
      <c r="M1750" s="5">
        <f ca="1">fixedcost+Table1[[#This Row],[Number of People]]*costpervariablecost</f>
        <v>6858140.0725458805</v>
      </c>
    </row>
    <row r="1751" spans="11:13" x14ac:dyDescent="0.3">
      <c r="K1751" s="2">
        <v>1747</v>
      </c>
      <c r="L1751" s="8">
        <f t="shared" ca="1" si="27"/>
        <v>1049309.4542792484</v>
      </c>
      <c r="M1751" s="5">
        <f ca="1">fixedcost+Table1[[#This Row],[Number of People]]*costpervariablecost</f>
        <v>8385614.1045787279</v>
      </c>
    </row>
    <row r="1752" spans="11:13" x14ac:dyDescent="0.3">
      <c r="K1752" s="2">
        <v>1748</v>
      </c>
      <c r="L1752" s="8">
        <f t="shared" ca="1" si="27"/>
        <v>630922.77035549004</v>
      </c>
      <c r="M1752" s="5">
        <f ca="1">fixedcost+Table1[[#This Row],[Number of People]]*costpervariablecost</f>
        <v>7009121.9144695625</v>
      </c>
    </row>
    <row r="1753" spans="11:13" x14ac:dyDescent="0.3">
      <c r="K1753" s="2">
        <v>1749</v>
      </c>
      <c r="L1753" s="8">
        <f t="shared" ca="1" si="27"/>
        <v>497268.45208750665</v>
      </c>
      <c r="M1753" s="5">
        <f ca="1">fixedcost+Table1[[#This Row],[Number of People]]*costpervariablecost</f>
        <v>6569399.207367897</v>
      </c>
    </row>
    <row r="1754" spans="11:13" x14ac:dyDescent="0.3">
      <c r="K1754" s="2">
        <v>1750</v>
      </c>
      <c r="L1754" s="8">
        <f t="shared" ca="1" si="27"/>
        <v>764346.1162504867</v>
      </c>
      <c r="M1754" s="5">
        <f ca="1">fixedcost+Table1[[#This Row],[Number of People]]*costpervariablecost</f>
        <v>7448084.7224641014</v>
      </c>
    </row>
    <row r="1755" spans="11:13" x14ac:dyDescent="0.3">
      <c r="K1755" s="2">
        <v>1751</v>
      </c>
      <c r="L1755" s="8">
        <f t="shared" ca="1" si="27"/>
        <v>585060.47404795967</v>
      </c>
      <c r="M1755" s="5">
        <f ca="1">fixedcost+Table1[[#This Row],[Number of People]]*costpervariablecost</f>
        <v>6858234.959617787</v>
      </c>
    </row>
    <row r="1756" spans="11:13" x14ac:dyDescent="0.3">
      <c r="K1756" s="2">
        <v>1752</v>
      </c>
      <c r="L1756" s="8">
        <f t="shared" ca="1" si="27"/>
        <v>455372.55768322991</v>
      </c>
      <c r="M1756" s="5">
        <f ca="1">fixedcost+Table1[[#This Row],[Number of People]]*costpervariablecost</f>
        <v>6431561.7147778263</v>
      </c>
    </row>
    <row r="1757" spans="11:13" x14ac:dyDescent="0.3">
      <c r="K1757" s="2">
        <v>1753</v>
      </c>
      <c r="L1757" s="8">
        <f t="shared" ca="1" si="27"/>
        <v>522949.23558849166</v>
      </c>
      <c r="M1757" s="5">
        <f ca="1">fixedcost+Table1[[#This Row],[Number of People]]*costpervariablecost</f>
        <v>6653888.9850861374</v>
      </c>
    </row>
    <row r="1758" spans="11:13" x14ac:dyDescent="0.3">
      <c r="K1758" s="2">
        <v>1754</v>
      </c>
      <c r="L1758" s="8">
        <f t="shared" ca="1" si="27"/>
        <v>788362.65997560218</v>
      </c>
      <c r="M1758" s="5">
        <f ca="1">fixedcost+Table1[[#This Row],[Number of People]]*costpervariablecost</f>
        <v>7527099.151319731</v>
      </c>
    </row>
    <row r="1759" spans="11:13" x14ac:dyDescent="0.3">
      <c r="K1759" s="2">
        <v>1755</v>
      </c>
      <c r="L1759" s="8">
        <f t="shared" ca="1" si="27"/>
        <v>859116.13636124739</v>
      </c>
      <c r="M1759" s="5">
        <f ca="1">fixedcost+Table1[[#This Row],[Number of People]]*costpervariablecost</f>
        <v>7759878.0886285044</v>
      </c>
    </row>
    <row r="1760" spans="11:13" x14ac:dyDescent="0.3">
      <c r="K1760" s="2">
        <v>1756</v>
      </c>
      <c r="L1760" s="8">
        <f t="shared" ca="1" si="27"/>
        <v>705968.421331177</v>
      </c>
      <c r="M1760" s="5">
        <f ca="1">fixedcost+Table1[[#This Row],[Number of People]]*costpervariablecost</f>
        <v>7256022.1061795726</v>
      </c>
    </row>
    <row r="1761" spans="11:13" x14ac:dyDescent="0.3">
      <c r="K1761" s="2">
        <v>1757</v>
      </c>
      <c r="L1761" s="8">
        <f t="shared" ca="1" si="27"/>
        <v>410870.41768632457</v>
      </c>
      <c r="M1761" s="5">
        <f ca="1">fixedcost+Table1[[#This Row],[Number of People]]*costpervariablecost</f>
        <v>6285149.6741880076</v>
      </c>
    </row>
    <row r="1762" spans="11:13" x14ac:dyDescent="0.3">
      <c r="K1762" s="2">
        <v>1758</v>
      </c>
      <c r="L1762" s="8">
        <f t="shared" ca="1" si="27"/>
        <v>600481.63062048168</v>
      </c>
      <c r="M1762" s="5">
        <f ca="1">fixedcost+Table1[[#This Row],[Number of People]]*costpervariablecost</f>
        <v>6908970.5647413842</v>
      </c>
    </row>
    <row r="1763" spans="11:13" x14ac:dyDescent="0.3">
      <c r="K1763" s="2">
        <v>1759</v>
      </c>
      <c r="L1763" s="8">
        <f t="shared" ca="1" si="27"/>
        <v>849691.02695192909</v>
      </c>
      <c r="M1763" s="5">
        <f ca="1">fixedcost+Table1[[#This Row],[Number of People]]*costpervariablecost</f>
        <v>7728869.4786718469</v>
      </c>
    </row>
    <row r="1764" spans="11:13" x14ac:dyDescent="0.3">
      <c r="K1764" s="2">
        <v>1760</v>
      </c>
      <c r="L1764" s="8">
        <f t="shared" ca="1" si="27"/>
        <v>692906.33866088081</v>
      </c>
      <c r="M1764" s="5">
        <f ca="1">fixedcost+Table1[[#This Row],[Number of People]]*costpervariablecost</f>
        <v>7213047.8541942984</v>
      </c>
    </row>
    <row r="1765" spans="11:13" x14ac:dyDescent="0.3">
      <c r="K1765" s="2">
        <v>1761</v>
      </c>
      <c r="L1765" s="8">
        <f t="shared" ca="1" si="27"/>
        <v>831390.37339263863</v>
      </c>
      <c r="M1765" s="5">
        <f ca="1">fixedcost+Table1[[#This Row],[Number of People]]*costpervariablecost</f>
        <v>7668660.3284617811</v>
      </c>
    </row>
    <row r="1766" spans="11:13" x14ac:dyDescent="0.3">
      <c r="K1766" s="2">
        <v>1762</v>
      </c>
      <c r="L1766" s="8">
        <f t="shared" ca="1" si="27"/>
        <v>610853.85675834201</v>
      </c>
      <c r="M1766" s="5">
        <f ca="1">fixedcost+Table1[[#This Row],[Number of People]]*costpervariablecost</f>
        <v>6943095.1887349449</v>
      </c>
    </row>
    <row r="1767" spans="11:13" x14ac:dyDescent="0.3">
      <c r="K1767" s="2">
        <v>1763</v>
      </c>
      <c r="L1767" s="8">
        <f t="shared" ca="1" si="27"/>
        <v>700113.62754620693</v>
      </c>
      <c r="M1767" s="5">
        <f ca="1">fixedcost+Table1[[#This Row],[Number of People]]*costpervariablecost</f>
        <v>7236759.8346270211</v>
      </c>
    </row>
    <row r="1768" spans="11:13" x14ac:dyDescent="0.3">
      <c r="K1768" s="2">
        <v>1764</v>
      </c>
      <c r="L1768" s="8">
        <f t="shared" ca="1" si="27"/>
        <v>611510.46423459006</v>
      </c>
      <c r="M1768" s="5">
        <f ca="1">fixedcost+Table1[[#This Row],[Number of People]]*costpervariablecost</f>
        <v>6945255.4273318015</v>
      </c>
    </row>
    <row r="1769" spans="11:13" x14ac:dyDescent="0.3">
      <c r="K1769" s="2">
        <v>1765</v>
      </c>
      <c r="L1769" s="8">
        <f t="shared" ca="1" si="27"/>
        <v>330235.11840574304</v>
      </c>
      <c r="M1769" s="5">
        <f ca="1">fixedcost+Table1[[#This Row],[Number of People]]*costpervariablecost</f>
        <v>6019859.5395548949</v>
      </c>
    </row>
    <row r="1770" spans="11:13" x14ac:dyDescent="0.3">
      <c r="K1770" s="2">
        <v>1766</v>
      </c>
      <c r="L1770" s="8">
        <f t="shared" ca="1" si="27"/>
        <v>599244.07532438566</v>
      </c>
      <c r="M1770" s="5">
        <f ca="1">fixedcost+Table1[[#This Row],[Number of People]]*costpervariablecost</f>
        <v>6904899.0078172293</v>
      </c>
    </row>
    <row r="1771" spans="11:13" x14ac:dyDescent="0.3">
      <c r="K1771" s="2">
        <v>1767</v>
      </c>
      <c r="L1771" s="8">
        <f t="shared" ca="1" si="27"/>
        <v>714505.08601099881</v>
      </c>
      <c r="M1771" s="5">
        <f ca="1">fixedcost+Table1[[#This Row],[Number of People]]*costpervariablecost</f>
        <v>7284107.7329761861</v>
      </c>
    </row>
    <row r="1772" spans="11:13" x14ac:dyDescent="0.3">
      <c r="K1772" s="2">
        <v>1768</v>
      </c>
      <c r="L1772" s="8">
        <f t="shared" ca="1" si="27"/>
        <v>861355.84136534447</v>
      </c>
      <c r="M1772" s="5">
        <f ca="1">fixedcost+Table1[[#This Row],[Number of People]]*costpervariablecost</f>
        <v>7767246.7180919833</v>
      </c>
    </row>
    <row r="1773" spans="11:13" x14ac:dyDescent="0.3">
      <c r="K1773" s="2">
        <v>1769</v>
      </c>
      <c r="L1773" s="8">
        <f t="shared" ca="1" si="27"/>
        <v>483090.08567985432</v>
      </c>
      <c r="M1773" s="5">
        <f ca="1">fixedcost+Table1[[#This Row],[Number of People]]*costpervariablecost</f>
        <v>6522752.3818867207</v>
      </c>
    </row>
    <row r="1774" spans="11:13" x14ac:dyDescent="0.3">
      <c r="K1774" s="2">
        <v>1770</v>
      </c>
      <c r="L1774" s="8">
        <f t="shared" ca="1" si="27"/>
        <v>316363.13487186533</v>
      </c>
      <c r="M1774" s="5">
        <f ca="1">fixedcost+Table1[[#This Row],[Number of People]]*costpervariablecost</f>
        <v>5974220.7137284372</v>
      </c>
    </row>
    <row r="1775" spans="11:13" x14ac:dyDescent="0.3">
      <c r="K1775" s="2">
        <v>1771</v>
      </c>
      <c r="L1775" s="8">
        <f t="shared" ca="1" si="27"/>
        <v>701577.08733656094</v>
      </c>
      <c r="M1775" s="5">
        <f ca="1">fixedcost+Table1[[#This Row],[Number of People]]*costpervariablecost</f>
        <v>7241574.6173372855</v>
      </c>
    </row>
    <row r="1776" spans="11:13" x14ac:dyDescent="0.3">
      <c r="K1776" s="2">
        <v>1772</v>
      </c>
      <c r="L1776" s="8">
        <f t="shared" ca="1" si="27"/>
        <v>505134.96759678511</v>
      </c>
      <c r="M1776" s="5">
        <f ca="1">fixedcost+Table1[[#This Row],[Number of People]]*costpervariablecost</f>
        <v>6595280.0433934228</v>
      </c>
    </row>
    <row r="1777" spans="11:13" x14ac:dyDescent="0.3">
      <c r="K1777" s="2">
        <v>1773</v>
      </c>
      <c r="L1777" s="8">
        <f t="shared" ca="1" si="27"/>
        <v>667287.50791009399</v>
      </c>
      <c r="M1777" s="5">
        <f ca="1">fixedcost+Table1[[#This Row],[Number of People]]*costpervariablecost</f>
        <v>7128761.9010242093</v>
      </c>
    </row>
    <row r="1778" spans="11:13" x14ac:dyDescent="0.3">
      <c r="K1778" s="2">
        <v>1774</v>
      </c>
      <c r="L1778" s="8">
        <f t="shared" ca="1" si="27"/>
        <v>760726.67784112506</v>
      </c>
      <c r="M1778" s="5">
        <f ca="1">fixedcost+Table1[[#This Row],[Number of People]]*costpervariablecost</f>
        <v>7436176.7700973013</v>
      </c>
    </row>
    <row r="1779" spans="11:13" x14ac:dyDescent="0.3">
      <c r="K1779" s="2">
        <v>1775</v>
      </c>
      <c r="L1779" s="8">
        <f t="shared" ca="1" si="27"/>
        <v>603215.41634724289</v>
      </c>
      <c r="M1779" s="5">
        <f ca="1">fixedcost+Table1[[#This Row],[Number of People]]*costpervariablecost</f>
        <v>6917964.7197824288</v>
      </c>
    </row>
    <row r="1780" spans="11:13" x14ac:dyDescent="0.3">
      <c r="K1780" s="2">
        <v>1776</v>
      </c>
      <c r="L1780" s="8">
        <f t="shared" ca="1" si="27"/>
        <v>708329.3154651412</v>
      </c>
      <c r="M1780" s="5">
        <f ca="1">fixedcost+Table1[[#This Row],[Number of People]]*costpervariablecost</f>
        <v>7263789.4478803147</v>
      </c>
    </row>
    <row r="1781" spans="11:13" x14ac:dyDescent="0.3">
      <c r="K1781" s="2">
        <v>1777</v>
      </c>
      <c r="L1781" s="8">
        <f t="shared" ca="1" si="27"/>
        <v>543534.2816000483</v>
      </c>
      <c r="M1781" s="5">
        <f ca="1">fixedcost+Table1[[#This Row],[Number of People]]*costpervariablecost</f>
        <v>6721613.7864641584</v>
      </c>
    </row>
    <row r="1782" spans="11:13" x14ac:dyDescent="0.3">
      <c r="K1782" s="2">
        <v>1778</v>
      </c>
      <c r="L1782" s="8">
        <f t="shared" ca="1" si="27"/>
        <v>374637.27803048823</v>
      </c>
      <c r="M1782" s="5">
        <f ca="1">fixedcost+Table1[[#This Row],[Number of People]]*costpervariablecost</f>
        <v>6165942.6447203066</v>
      </c>
    </row>
    <row r="1783" spans="11:13" x14ac:dyDescent="0.3">
      <c r="K1783" s="2">
        <v>1779</v>
      </c>
      <c r="L1783" s="8">
        <f t="shared" ca="1" si="27"/>
        <v>613590.56542254135</v>
      </c>
      <c r="M1783" s="5">
        <f ca="1">fixedcost+Table1[[#This Row],[Number of People]]*costpervariablecost</f>
        <v>6952098.960240161</v>
      </c>
    </row>
    <row r="1784" spans="11:13" x14ac:dyDescent="0.3">
      <c r="K1784" s="2">
        <v>1780</v>
      </c>
      <c r="L1784" s="8">
        <f t="shared" ca="1" si="27"/>
        <v>568098.33872975712</v>
      </c>
      <c r="M1784" s="5">
        <f ca="1">fixedcost+Table1[[#This Row],[Number of People]]*costpervariablecost</f>
        <v>6802429.534420901</v>
      </c>
    </row>
    <row r="1785" spans="11:13" x14ac:dyDescent="0.3">
      <c r="K1785" s="2">
        <v>1781</v>
      </c>
      <c r="L1785" s="8">
        <f t="shared" ca="1" si="27"/>
        <v>571790.18605200364</v>
      </c>
      <c r="M1785" s="5">
        <f ca="1">fixedcost+Table1[[#This Row],[Number of People]]*costpervariablecost</f>
        <v>6814575.7121110922</v>
      </c>
    </row>
    <row r="1786" spans="11:13" x14ac:dyDescent="0.3">
      <c r="K1786" s="2">
        <v>1782</v>
      </c>
      <c r="L1786" s="8">
        <f t="shared" ca="1" si="27"/>
        <v>417030.57530420081</v>
      </c>
      <c r="M1786" s="5">
        <f ca="1">fixedcost+Table1[[#This Row],[Number of People]]*costpervariablecost</f>
        <v>6305416.5927508213</v>
      </c>
    </row>
    <row r="1787" spans="11:13" x14ac:dyDescent="0.3">
      <c r="K1787" s="2">
        <v>1783</v>
      </c>
      <c r="L1787" s="8">
        <f t="shared" ca="1" si="27"/>
        <v>1013176.8559508856</v>
      </c>
      <c r="M1787" s="5">
        <f ca="1">fixedcost+Table1[[#This Row],[Number of People]]*costpervariablecost</f>
        <v>8266737.8560784142</v>
      </c>
    </row>
    <row r="1788" spans="11:13" x14ac:dyDescent="0.3">
      <c r="K1788" s="2">
        <v>1784</v>
      </c>
      <c r="L1788" s="8">
        <f t="shared" ca="1" si="27"/>
        <v>861999.09047365619</v>
      </c>
      <c r="M1788" s="5">
        <f ca="1">fixedcost+Table1[[#This Row],[Number of People]]*costpervariablecost</f>
        <v>7769363.0076583289</v>
      </c>
    </row>
    <row r="1789" spans="11:13" x14ac:dyDescent="0.3">
      <c r="K1789" s="2">
        <v>1785</v>
      </c>
      <c r="L1789" s="8">
        <f t="shared" ca="1" si="27"/>
        <v>494750.67603864602</v>
      </c>
      <c r="M1789" s="5">
        <f ca="1">fixedcost+Table1[[#This Row],[Number of People]]*costpervariablecost</f>
        <v>6561115.7241671458</v>
      </c>
    </row>
    <row r="1790" spans="11:13" x14ac:dyDescent="0.3">
      <c r="K1790" s="2">
        <v>1786</v>
      </c>
      <c r="L1790" s="8">
        <f t="shared" ca="1" si="27"/>
        <v>776981.40747683193</v>
      </c>
      <c r="M1790" s="5">
        <f ca="1">fixedcost+Table1[[#This Row],[Number of People]]*costpervariablecost</f>
        <v>7489654.8305987772</v>
      </c>
    </row>
    <row r="1791" spans="11:13" x14ac:dyDescent="0.3">
      <c r="K1791" s="2">
        <v>1787</v>
      </c>
      <c r="L1791" s="8">
        <f t="shared" ca="1" si="27"/>
        <v>608982.85995508917</v>
      </c>
      <c r="M1791" s="5">
        <f ca="1">fixedcost+Table1[[#This Row],[Number of People]]*costpervariablecost</f>
        <v>6936939.6092522433</v>
      </c>
    </row>
    <row r="1792" spans="11:13" x14ac:dyDescent="0.3">
      <c r="K1792" s="2">
        <v>1788</v>
      </c>
      <c r="L1792" s="8">
        <f t="shared" ca="1" si="27"/>
        <v>776392.66064764478</v>
      </c>
      <c r="M1792" s="5">
        <f ca="1">fixedcost+Table1[[#This Row],[Number of People]]*costpervariablecost</f>
        <v>7487717.8535307515</v>
      </c>
    </row>
    <row r="1793" spans="11:13" x14ac:dyDescent="0.3">
      <c r="K1793" s="2">
        <v>1789</v>
      </c>
      <c r="L1793" s="8">
        <f t="shared" ca="1" si="27"/>
        <v>706574.27401312371</v>
      </c>
      <c r="M1793" s="5">
        <f ca="1">fixedcost+Table1[[#This Row],[Number of People]]*costpervariablecost</f>
        <v>7258015.3615031764</v>
      </c>
    </row>
    <row r="1794" spans="11:13" x14ac:dyDescent="0.3">
      <c r="K1794" s="2">
        <v>1790</v>
      </c>
      <c r="L1794" s="8">
        <f t="shared" ca="1" si="27"/>
        <v>951001.77272969461</v>
      </c>
      <c r="M1794" s="5">
        <f ca="1">fixedcost+Table1[[#This Row],[Number of People]]*costpervariablecost</f>
        <v>8062181.8322806954</v>
      </c>
    </row>
    <row r="1795" spans="11:13" x14ac:dyDescent="0.3">
      <c r="K1795" s="2">
        <v>1791</v>
      </c>
      <c r="L1795" s="8">
        <f t="shared" ca="1" si="27"/>
        <v>750894.3604176048</v>
      </c>
      <c r="M1795" s="5">
        <f ca="1">fixedcost+Table1[[#This Row],[Number of People]]*costpervariablecost</f>
        <v>7403828.44577392</v>
      </c>
    </row>
    <row r="1796" spans="11:13" x14ac:dyDescent="0.3">
      <c r="K1796" s="2">
        <v>1792</v>
      </c>
      <c r="L1796" s="8">
        <f t="shared" ca="1" si="27"/>
        <v>704382.198942699</v>
      </c>
      <c r="M1796" s="5">
        <f ca="1">fixedcost+Table1[[#This Row],[Number of People]]*costpervariablecost</f>
        <v>7250803.4345214795</v>
      </c>
    </row>
    <row r="1797" spans="11:13" x14ac:dyDescent="0.3">
      <c r="K1797" s="2">
        <v>1793</v>
      </c>
      <c r="L1797" s="8">
        <f t="shared" ref="L1797:L1860" ca="1" si="28">(_xlfn.NORM.INV(RAND(),numberofpeoplemean,numberofpeoplesd))</f>
        <v>528011.74766135076</v>
      </c>
      <c r="M1797" s="5">
        <f ca="1">fixedcost+Table1[[#This Row],[Number of People]]*costpervariablecost</f>
        <v>6670544.6498058438</v>
      </c>
    </row>
    <row r="1798" spans="11:13" x14ac:dyDescent="0.3">
      <c r="K1798" s="2">
        <v>1794</v>
      </c>
      <c r="L1798" s="8">
        <f t="shared" ca="1" si="28"/>
        <v>719353.17449497583</v>
      </c>
      <c r="M1798" s="5">
        <f ca="1">fixedcost+Table1[[#This Row],[Number of People]]*costpervariablecost</f>
        <v>7300057.9440884702</v>
      </c>
    </row>
    <row r="1799" spans="11:13" x14ac:dyDescent="0.3">
      <c r="K1799" s="2">
        <v>1795</v>
      </c>
      <c r="L1799" s="8">
        <f t="shared" ca="1" si="28"/>
        <v>511239.62561662612</v>
      </c>
      <c r="M1799" s="5">
        <f ca="1">fixedcost+Table1[[#This Row],[Number of People]]*costpervariablecost</f>
        <v>6615364.3682786999</v>
      </c>
    </row>
    <row r="1800" spans="11:13" x14ac:dyDescent="0.3">
      <c r="K1800" s="2">
        <v>1796</v>
      </c>
      <c r="L1800" s="8">
        <f t="shared" ca="1" si="28"/>
        <v>376931.51859576127</v>
      </c>
      <c r="M1800" s="5">
        <f ca="1">fixedcost+Table1[[#This Row],[Number of People]]*costpervariablecost</f>
        <v>6173490.6961800549</v>
      </c>
    </row>
    <row r="1801" spans="11:13" x14ac:dyDescent="0.3">
      <c r="K1801" s="2">
        <v>1797</v>
      </c>
      <c r="L1801" s="8">
        <f t="shared" ca="1" si="28"/>
        <v>802758.27879858867</v>
      </c>
      <c r="M1801" s="5">
        <f ca="1">fixedcost+Table1[[#This Row],[Number of People]]*costpervariablecost</f>
        <v>7574460.7372473571</v>
      </c>
    </row>
    <row r="1802" spans="11:13" x14ac:dyDescent="0.3">
      <c r="K1802" s="2">
        <v>1798</v>
      </c>
      <c r="L1802" s="8">
        <f t="shared" ca="1" si="28"/>
        <v>516330.13060318073</v>
      </c>
      <c r="M1802" s="5">
        <f ca="1">fixedcost+Table1[[#This Row],[Number of People]]*costpervariablecost</f>
        <v>6632112.129684465</v>
      </c>
    </row>
    <row r="1803" spans="11:13" x14ac:dyDescent="0.3">
      <c r="K1803" s="2">
        <v>1799</v>
      </c>
      <c r="L1803" s="8">
        <f t="shared" ca="1" si="28"/>
        <v>292351.71663970099</v>
      </c>
      <c r="M1803" s="5">
        <f ca="1">fixedcost+Table1[[#This Row],[Number of People]]*costpervariablecost</f>
        <v>5895223.1477446165</v>
      </c>
    </row>
    <row r="1804" spans="11:13" x14ac:dyDescent="0.3">
      <c r="K1804" s="2">
        <v>1800</v>
      </c>
      <c r="L1804" s="8">
        <f t="shared" ca="1" si="28"/>
        <v>371969.64678463148</v>
      </c>
      <c r="M1804" s="5">
        <f ca="1">fixedcost+Table1[[#This Row],[Number of People]]*costpervariablecost</f>
        <v>6157166.1379214376</v>
      </c>
    </row>
    <row r="1805" spans="11:13" x14ac:dyDescent="0.3">
      <c r="K1805" s="2">
        <v>1801</v>
      </c>
      <c r="L1805" s="8">
        <f t="shared" ca="1" si="28"/>
        <v>142300.07796695927</v>
      </c>
      <c r="M1805" s="5">
        <f ca="1">fixedcost+Table1[[#This Row],[Number of People]]*costpervariablecost</f>
        <v>5401553.2565112961</v>
      </c>
    </row>
    <row r="1806" spans="11:13" x14ac:dyDescent="0.3">
      <c r="K1806" s="2">
        <v>1802</v>
      </c>
      <c r="L1806" s="8">
        <f t="shared" ca="1" si="28"/>
        <v>712284.87268844259</v>
      </c>
      <c r="M1806" s="5">
        <f ca="1">fixedcost+Table1[[#This Row],[Number of People]]*costpervariablecost</f>
        <v>7276803.2311449759</v>
      </c>
    </row>
    <row r="1807" spans="11:13" x14ac:dyDescent="0.3">
      <c r="K1807" s="2">
        <v>1803</v>
      </c>
      <c r="L1807" s="8">
        <f t="shared" ca="1" si="28"/>
        <v>705471.26713124814</v>
      </c>
      <c r="M1807" s="5">
        <f ca="1">fixedcost+Table1[[#This Row],[Number of People]]*costpervariablecost</f>
        <v>7254386.4688618062</v>
      </c>
    </row>
    <row r="1808" spans="11:13" x14ac:dyDescent="0.3">
      <c r="K1808" s="2">
        <v>1804</v>
      </c>
      <c r="L1808" s="8">
        <f t="shared" ca="1" si="28"/>
        <v>845667.33827953273</v>
      </c>
      <c r="M1808" s="5">
        <f ca="1">fixedcost+Table1[[#This Row],[Number of People]]*costpervariablecost</f>
        <v>7715631.5429396629</v>
      </c>
    </row>
    <row r="1809" spans="11:13" x14ac:dyDescent="0.3">
      <c r="K1809" s="2">
        <v>1805</v>
      </c>
      <c r="L1809" s="8">
        <f t="shared" ca="1" si="28"/>
        <v>701789.59850572923</v>
      </c>
      <c r="M1809" s="5">
        <f ca="1">fixedcost+Table1[[#This Row],[Number of People]]*costpervariablecost</f>
        <v>7242273.7790838499</v>
      </c>
    </row>
    <row r="1810" spans="11:13" x14ac:dyDescent="0.3">
      <c r="K1810" s="2">
        <v>1806</v>
      </c>
      <c r="L1810" s="8">
        <f t="shared" ca="1" si="28"/>
        <v>775918.19036905724</v>
      </c>
      <c r="M1810" s="5">
        <f ca="1">fixedcost+Table1[[#This Row],[Number of People]]*costpervariablecost</f>
        <v>7486156.8463141983</v>
      </c>
    </row>
    <row r="1811" spans="11:13" x14ac:dyDescent="0.3">
      <c r="K1811" s="2">
        <v>1807</v>
      </c>
      <c r="L1811" s="8">
        <f t="shared" ca="1" si="28"/>
        <v>772205.24378216045</v>
      </c>
      <c r="M1811" s="5">
        <f ca="1">fixedcost+Table1[[#This Row],[Number of People]]*costpervariablecost</f>
        <v>7473941.2520433078</v>
      </c>
    </row>
    <row r="1812" spans="11:13" x14ac:dyDescent="0.3">
      <c r="K1812" s="2">
        <v>1808</v>
      </c>
      <c r="L1812" s="8">
        <f t="shared" ca="1" si="28"/>
        <v>570381.10491439642</v>
      </c>
      <c r="M1812" s="5">
        <f ca="1">fixedcost+Table1[[#This Row],[Number of People]]*costpervariablecost</f>
        <v>6809939.8351683645</v>
      </c>
    </row>
    <row r="1813" spans="11:13" x14ac:dyDescent="0.3">
      <c r="K1813" s="2">
        <v>1809</v>
      </c>
      <c r="L1813" s="8">
        <f t="shared" ca="1" si="28"/>
        <v>252366.10058732377</v>
      </c>
      <c r="M1813" s="5">
        <f ca="1">fixedcost+Table1[[#This Row],[Number of People]]*costpervariablecost</f>
        <v>5763670.4709322955</v>
      </c>
    </row>
    <row r="1814" spans="11:13" x14ac:dyDescent="0.3">
      <c r="K1814" s="2">
        <v>1810</v>
      </c>
      <c r="L1814" s="8">
        <f t="shared" ca="1" si="28"/>
        <v>889264.35039669322</v>
      </c>
      <c r="M1814" s="5">
        <f ca="1">fixedcost+Table1[[#This Row],[Number of People]]*costpervariablecost</f>
        <v>7859065.7128051203</v>
      </c>
    </row>
    <row r="1815" spans="11:13" x14ac:dyDescent="0.3">
      <c r="K1815" s="2">
        <v>1811</v>
      </c>
      <c r="L1815" s="8">
        <f t="shared" ca="1" si="28"/>
        <v>776387.97701961966</v>
      </c>
      <c r="M1815" s="5">
        <f ca="1">fixedcost+Table1[[#This Row],[Number of People]]*costpervariablecost</f>
        <v>7487702.4443945494</v>
      </c>
    </row>
    <row r="1816" spans="11:13" x14ac:dyDescent="0.3">
      <c r="K1816" s="2">
        <v>1812</v>
      </c>
      <c r="L1816" s="8">
        <f t="shared" ca="1" si="28"/>
        <v>635510.81098674936</v>
      </c>
      <c r="M1816" s="5">
        <f ca="1">fixedcost+Table1[[#This Row],[Number of People]]*costpervariablecost</f>
        <v>7024216.5681464057</v>
      </c>
    </row>
    <row r="1817" spans="11:13" x14ac:dyDescent="0.3">
      <c r="K1817" s="2">
        <v>1813</v>
      </c>
      <c r="L1817" s="8">
        <f t="shared" ca="1" si="28"/>
        <v>943260.06099558063</v>
      </c>
      <c r="M1817" s="5">
        <f ca="1">fixedcost+Table1[[#This Row],[Number of People]]*costpervariablecost</f>
        <v>8036711.60067546</v>
      </c>
    </row>
    <row r="1818" spans="11:13" x14ac:dyDescent="0.3">
      <c r="K1818" s="2">
        <v>1814</v>
      </c>
      <c r="L1818" s="8">
        <f t="shared" ca="1" si="28"/>
        <v>684859.72351892444</v>
      </c>
      <c r="M1818" s="5">
        <f ca="1">fixedcost+Table1[[#This Row],[Number of People]]*costpervariablecost</f>
        <v>7186574.4903772613</v>
      </c>
    </row>
    <row r="1819" spans="11:13" x14ac:dyDescent="0.3">
      <c r="K1819" s="2">
        <v>1815</v>
      </c>
      <c r="L1819" s="8">
        <f t="shared" ca="1" si="28"/>
        <v>514551.57275518344</v>
      </c>
      <c r="M1819" s="5">
        <f ca="1">fixedcost+Table1[[#This Row],[Number of People]]*costpervariablecost</f>
        <v>6626260.6743645538</v>
      </c>
    </row>
    <row r="1820" spans="11:13" x14ac:dyDescent="0.3">
      <c r="K1820" s="2">
        <v>1816</v>
      </c>
      <c r="L1820" s="8">
        <f t="shared" ca="1" si="28"/>
        <v>685132.95812710084</v>
      </c>
      <c r="M1820" s="5">
        <f ca="1">fixedcost+Table1[[#This Row],[Number of People]]*costpervariablecost</f>
        <v>7187473.4322381616</v>
      </c>
    </row>
    <row r="1821" spans="11:13" x14ac:dyDescent="0.3">
      <c r="K1821" s="2">
        <v>1817</v>
      </c>
      <c r="L1821" s="8">
        <f t="shared" ca="1" si="28"/>
        <v>350921.01898339135</v>
      </c>
      <c r="M1821" s="5">
        <f ca="1">fixedcost+Table1[[#This Row],[Number of People]]*costpervariablecost</f>
        <v>6087916.1524553578</v>
      </c>
    </row>
    <row r="1822" spans="11:13" x14ac:dyDescent="0.3">
      <c r="K1822" s="2">
        <v>1818</v>
      </c>
      <c r="L1822" s="8">
        <f t="shared" ca="1" si="28"/>
        <v>645487.08302841731</v>
      </c>
      <c r="M1822" s="5">
        <f ca="1">fixedcost+Table1[[#This Row],[Number of People]]*costpervariablecost</f>
        <v>7057038.5031634923</v>
      </c>
    </row>
    <row r="1823" spans="11:13" x14ac:dyDescent="0.3">
      <c r="K1823" s="2">
        <v>1819</v>
      </c>
      <c r="L1823" s="8">
        <f t="shared" ca="1" si="28"/>
        <v>621788.49269928853</v>
      </c>
      <c r="M1823" s="5">
        <f ca="1">fixedcost+Table1[[#This Row],[Number of People]]*costpervariablecost</f>
        <v>6979070.1409806591</v>
      </c>
    </row>
    <row r="1824" spans="11:13" x14ac:dyDescent="0.3">
      <c r="K1824" s="2">
        <v>1820</v>
      </c>
      <c r="L1824" s="8">
        <f t="shared" ca="1" si="28"/>
        <v>492122.25286073802</v>
      </c>
      <c r="M1824" s="5">
        <f ca="1">fixedcost+Table1[[#This Row],[Number of People]]*costpervariablecost</f>
        <v>6552468.2119118283</v>
      </c>
    </row>
    <row r="1825" spans="11:13" x14ac:dyDescent="0.3">
      <c r="K1825" s="2">
        <v>1821</v>
      </c>
      <c r="L1825" s="8">
        <f t="shared" ca="1" si="28"/>
        <v>580820.39305961609</v>
      </c>
      <c r="M1825" s="5">
        <f ca="1">fixedcost+Table1[[#This Row],[Number of People]]*costpervariablecost</f>
        <v>6844285.0931661371</v>
      </c>
    </row>
    <row r="1826" spans="11:13" x14ac:dyDescent="0.3">
      <c r="K1826" s="2">
        <v>1822</v>
      </c>
      <c r="L1826" s="8">
        <f t="shared" ca="1" si="28"/>
        <v>836378.97176675347</v>
      </c>
      <c r="M1826" s="5">
        <f ca="1">fixedcost+Table1[[#This Row],[Number of People]]*costpervariablecost</f>
        <v>7685072.8171126191</v>
      </c>
    </row>
    <row r="1827" spans="11:13" x14ac:dyDescent="0.3">
      <c r="K1827" s="2">
        <v>1823</v>
      </c>
      <c r="L1827" s="8">
        <f t="shared" ca="1" si="28"/>
        <v>698321.61307821178</v>
      </c>
      <c r="M1827" s="5">
        <f ca="1">fixedcost+Table1[[#This Row],[Number of People]]*costpervariablecost</f>
        <v>7230864.1070273165</v>
      </c>
    </row>
    <row r="1828" spans="11:13" x14ac:dyDescent="0.3">
      <c r="K1828" s="2">
        <v>1824</v>
      </c>
      <c r="L1828" s="8">
        <f t="shared" ca="1" si="28"/>
        <v>726574.12606514047</v>
      </c>
      <c r="M1828" s="5">
        <f ca="1">fixedcost+Table1[[#This Row],[Number of People]]*costpervariablecost</f>
        <v>7323814.8747543115</v>
      </c>
    </row>
    <row r="1829" spans="11:13" x14ac:dyDescent="0.3">
      <c r="K1829" s="2">
        <v>1825</v>
      </c>
      <c r="L1829" s="8">
        <f t="shared" ca="1" si="28"/>
        <v>900465.86505977146</v>
      </c>
      <c r="M1829" s="5">
        <f ca="1">fixedcost+Table1[[#This Row],[Number of People]]*costpervariablecost</f>
        <v>7895918.6960466485</v>
      </c>
    </row>
    <row r="1830" spans="11:13" x14ac:dyDescent="0.3">
      <c r="K1830" s="2">
        <v>1826</v>
      </c>
      <c r="L1830" s="8">
        <f t="shared" ca="1" si="28"/>
        <v>771069.43637167569</v>
      </c>
      <c r="M1830" s="5">
        <f ca="1">fixedcost+Table1[[#This Row],[Number of People]]*costpervariablecost</f>
        <v>7470204.4456628133</v>
      </c>
    </row>
    <row r="1831" spans="11:13" x14ac:dyDescent="0.3">
      <c r="K1831" s="2">
        <v>1827</v>
      </c>
      <c r="L1831" s="8">
        <f t="shared" ca="1" si="28"/>
        <v>670654.90697969252</v>
      </c>
      <c r="M1831" s="5">
        <f ca="1">fixedcost+Table1[[#This Row],[Number of People]]*costpervariablecost</f>
        <v>7139840.6439631879</v>
      </c>
    </row>
    <row r="1832" spans="11:13" x14ac:dyDescent="0.3">
      <c r="K1832" s="2">
        <v>1828</v>
      </c>
      <c r="L1832" s="8">
        <f t="shared" ca="1" si="28"/>
        <v>744433.63665059069</v>
      </c>
      <c r="M1832" s="5">
        <f ca="1">fixedcost+Table1[[#This Row],[Number of People]]*costpervariablecost</f>
        <v>7382572.6645804439</v>
      </c>
    </row>
    <row r="1833" spans="11:13" x14ac:dyDescent="0.3">
      <c r="K1833" s="2">
        <v>1829</v>
      </c>
      <c r="L1833" s="8">
        <f t="shared" ca="1" si="28"/>
        <v>405899.5949621445</v>
      </c>
      <c r="M1833" s="5">
        <f ca="1">fixedcost+Table1[[#This Row],[Number of People]]*costpervariablecost</f>
        <v>6268795.6674254555</v>
      </c>
    </row>
    <row r="1834" spans="11:13" x14ac:dyDescent="0.3">
      <c r="K1834" s="2">
        <v>1830</v>
      </c>
      <c r="L1834" s="8">
        <f t="shared" ca="1" si="28"/>
        <v>442175.71184235491</v>
      </c>
      <c r="M1834" s="5">
        <f ca="1">fixedcost+Table1[[#This Row],[Number of People]]*costpervariablecost</f>
        <v>6388144.0919613475</v>
      </c>
    </row>
    <row r="1835" spans="11:13" x14ac:dyDescent="0.3">
      <c r="K1835" s="2">
        <v>1831</v>
      </c>
      <c r="L1835" s="8">
        <f t="shared" ca="1" si="28"/>
        <v>629480.62919096288</v>
      </c>
      <c r="M1835" s="5">
        <f ca="1">fixedcost+Table1[[#This Row],[Number of People]]*costpervariablecost</f>
        <v>7004377.2700382676</v>
      </c>
    </row>
    <row r="1836" spans="11:13" x14ac:dyDescent="0.3">
      <c r="K1836" s="2">
        <v>1832</v>
      </c>
      <c r="L1836" s="8">
        <f t="shared" ca="1" si="28"/>
        <v>491293.20052400482</v>
      </c>
      <c r="M1836" s="5">
        <f ca="1">fixedcost+Table1[[#This Row],[Number of People]]*costpervariablecost</f>
        <v>6549740.6297239754</v>
      </c>
    </row>
    <row r="1837" spans="11:13" x14ac:dyDescent="0.3">
      <c r="K1837" s="2">
        <v>1833</v>
      </c>
      <c r="L1837" s="8">
        <f t="shared" ca="1" si="28"/>
        <v>590973.61565397761</v>
      </c>
      <c r="M1837" s="5">
        <f ca="1">fixedcost+Table1[[#This Row],[Number of People]]*costpervariablecost</f>
        <v>6877689.1955015864</v>
      </c>
    </row>
    <row r="1838" spans="11:13" x14ac:dyDescent="0.3">
      <c r="K1838" s="2">
        <v>1834</v>
      </c>
      <c r="L1838" s="8">
        <f t="shared" ca="1" si="28"/>
        <v>529975.8825228468</v>
      </c>
      <c r="M1838" s="5">
        <f ca="1">fixedcost+Table1[[#This Row],[Number of People]]*costpervariablecost</f>
        <v>6677006.6535001658</v>
      </c>
    </row>
    <row r="1839" spans="11:13" x14ac:dyDescent="0.3">
      <c r="K1839" s="2">
        <v>1835</v>
      </c>
      <c r="L1839" s="8">
        <f t="shared" ca="1" si="28"/>
        <v>570558.39967667486</v>
      </c>
      <c r="M1839" s="5">
        <f ca="1">fixedcost+Table1[[#This Row],[Number of People]]*costpervariablecost</f>
        <v>6810523.1349362601</v>
      </c>
    </row>
    <row r="1840" spans="11:13" x14ac:dyDescent="0.3">
      <c r="K1840" s="2">
        <v>1836</v>
      </c>
      <c r="L1840" s="8">
        <f t="shared" ca="1" si="28"/>
        <v>810222.71603206068</v>
      </c>
      <c r="M1840" s="5">
        <f ca="1">fixedcost+Table1[[#This Row],[Number of People]]*costpervariablecost</f>
        <v>7599018.7357454803</v>
      </c>
    </row>
    <row r="1841" spans="11:13" x14ac:dyDescent="0.3">
      <c r="K1841" s="2">
        <v>1837</v>
      </c>
      <c r="L1841" s="8">
        <f t="shared" ca="1" si="28"/>
        <v>817424.63545798627</v>
      </c>
      <c r="M1841" s="5">
        <f ca="1">fixedcost+Table1[[#This Row],[Number of People]]*costpervariablecost</f>
        <v>7622713.050656775</v>
      </c>
    </row>
    <row r="1842" spans="11:13" x14ac:dyDescent="0.3">
      <c r="K1842" s="2">
        <v>1838</v>
      </c>
      <c r="L1842" s="8">
        <f t="shared" ca="1" si="28"/>
        <v>709794.92550827633</v>
      </c>
      <c r="M1842" s="5">
        <f ca="1">fixedcost+Table1[[#This Row],[Number of People]]*costpervariablecost</f>
        <v>7268611.3049222287</v>
      </c>
    </row>
    <row r="1843" spans="11:13" x14ac:dyDescent="0.3">
      <c r="K1843" s="2">
        <v>1839</v>
      </c>
      <c r="L1843" s="8">
        <f t="shared" ca="1" si="28"/>
        <v>660864.64809509483</v>
      </c>
      <c r="M1843" s="5">
        <f ca="1">fixedcost+Table1[[#This Row],[Number of People]]*costpervariablecost</f>
        <v>7107630.6922328621</v>
      </c>
    </row>
    <row r="1844" spans="11:13" x14ac:dyDescent="0.3">
      <c r="K1844" s="2">
        <v>1840</v>
      </c>
      <c r="L1844" s="8">
        <f t="shared" ca="1" si="28"/>
        <v>747030.66154673614</v>
      </c>
      <c r="M1844" s="5">
        <f ca="1">fixedcost+Table1[[#This Row],[Number of People]]*costpervariablecost</f>
        <v>7391116.876488762</v>
      </c>
    </row>
    <row r="1845" spans="11:13" x14ac:dyDescent="0.3">
      <c r="K1845" s="2">
        <v>1841</v>
      </c>
      <c r="L1845" s="8">
        <f t="shared" ca="1" si="28"/>
        <v>468070.93033312022</v>
      </c>
      <c r="M1845" s="5">
        <f ca="1">fixedcost+Table1[[#This Row],[Number of People]]*costpervariablecost</f>
        <v>6473339.3607959654</v>
      </c>
    </row>
    <row r="1846" spans="11:13" x14ac:dyDescent="0.3">
      <c r="K1846" s="2">
        <v>1842</v>
      </c>
      <c r="L1846" s="8">
        <f t="shared" ca="1" si="28"/>
        <v>943232.68630358938</v>
      </c>
      <c r="M1846" s="5">
        <f ca="1">fixedcost+Table1[[#This Row],[Number of People]]*costpervariablecost</f>
        <v>8036621.537938809</v>
      </c>
    </row>
    <row r="1847" spans="11:13" x14ac:dyDescent="0.3">
      <c r="K1847" s="2">
        <v>1843</v>
      </c>
      <c r="L1847" s="8">
        <f t="shared" ca="1" si="28"/>
        <v>843092.34365725995</v>
      </c>
      <c r="M1847" s="5">
        <f ca="1">fixedcost+Table1[[#This Row],[Number of People]]*costpervariablecost</f>
        <v>7707159.8106323853</v>
      </c>
    </row>
    <row r="1848" spans="11:13" x14ac:dyDescent="0.3">
      <c r="K1848" s="2">
        <v>1844</v>
      </c>
      <c r="L1848" s="8">
        <f t="shared" ca="1" si="28"/>
        <v>702898.87232703052</v>
      </c>
      <c r="M1848" s="5">
        <f ca="1">fixedcost+Table1[[#This Row],[Number of People]]*costpervariablecost</f>
        <v>7245923.2899559308</v>
      </c>
    </row>
    <row r="1849" spans="11:13" x14ac:dyDescent="0.3">
      <c r="K1849" s="2">
        <v>1845</v>
      </c>
      <c r="L1849" s="8">
        <f t="shared" ca="1" si="28"/>
        <v>719109.84704938205</v>
      </c>
      <c r="M1849" s="5">
        <f ca="1">fixedcost+Table1[[#This Row],[Number of People]]*costpervariablecost</f>
        <v>7299257.3967924668</v>
      </c>
    </row>
    <row r="1850" spans="11:13" x14ac:dyDescent="0.3">
      <c r="K1850" s="2">
        <v>1846</v>
      </c>
      <c r="L1850" s="8">
        <f t="shared" ca="1" si="28"/>
        <v>495364.59940196981</v>
      </c>
      <c r="M1850" s="5">
        <f ca="1">fixedcost+Table1[[#This Row],[Number of People]]*costpervariablecost</f>
        <v>6563135.5320324805</v>
      </c>
    </row>
    <row r="1851" spans="11:13" x14ac:dyDescent="0.3">
      <c r="K1851" s="2">
        <v>1847</v>
      </c>
      <c r="L1851" s="8">
        <f t="shared" ca="1" si="28"/>
        <v>558749.54379120551</v>
      </c>
      <c r="M1851" s="5">
        <f ca="1">fixedcost+Table1[[#This Row],[Number of People]]*costpervariablecost</f>
        <v>6771671.9990730658</v>
      </c>
    </row>
    <row r="1852" spans="11:13" x14ac:dyDescent="0.3">
      <c r="K1852" s="2">
        <v>1848</v>
      </c>
      <c r="L1852" s="8">
        <f t="shared" ca="1" si="28"/>
        <v>543108.33643323975</v>
      </c>
      <c r="M1852" s="5">
        <f ca="1">fixedcost+Table1[[#This Row],[Number of People]]*costpervariablecost</f>
        <v>6720212.4268653588</v>
      </c>
    </row>
    <row r="1853" spans="11:13" x14ac:dyDescent="0.3">
      <c r="K1853" s="2">
        <v>1849</v>
      </c>
      <c r="L1853" s="8">
        <f t="shared" ca="1" si="28"/>
        <v>733136.91840892495</v>
      </c>
      <c r="M1853" s="5">
        <f ca="1">fixedcost+Table1[[#This Row],[Number of People]]*costpervariablecost</f>
        <v>7345406.4615653632</v>
      </c>
    </row>
    <row r="1854" spans="11:13" x14ac:dyDescent="0.3">
      <c r="K1854" s="2">
        <v>1850</v>
      </c>
      <c r="L1854" s="8">
        <f t="shared" ca="1" si="28"/>
        <v>322780.81508712139</v>
      </c>
      <c r="M1854" s="5">
        <f ca="1">fixedcost+Table1[[#This Row],[Number of People]]*costpervariablecost</f>
        <v>5995334.8816366289</v>
      </c>
    </row>
    <row r="1855" spans="11:13" x14ac:dyDescent="0.3">
      <c r="K1855" s="2">
        <v>1851</v>
      </c>
      <c r="L1855" s="8">
        <f t="shared" ca="1" si="28"/>
        <v>471146.78590129199</v>
      </c>
      <c r="M1855" s="5">
        <f ca="1">fixedcost+Table1[[#This Row],[Number of People]]*costpervariablecost</f>
        <v>6483458.9256152511</v>
      </c>
    </row>
    <row r="1856" spans="11:13" x14ac:dyDescent="0.3">
      <c r="K1856" s="2">
        <v>1852</v>
      </c>
      <c r="L1856" s="8">
        <f t="shared" ca="1" si="28"/>
        <v>637589.44814452156</v>
      </c>
      <c r="M1856" s="5">
        <f ca="1">fixedcost+Table1[[#This Row],[Number of People]]*costpervariablecost</f>
        <v>7031055.2843954759</v>
      </c>
    </row>
    <row r="1857" spans="11:13" x14ac:dyDescent="0.3">
      <c r="K1857" s="2">
        <v>1853</v>
      </c>
      <c r="L1857" s="8">
        <f t="shared" ca="1" si="28"/>
        <v>700288.28440634301</v>
      </c>
      <c r="M1857" s="5">
        <f ca="1">fixedcost+Table1[[#This Row],[Number of People]]*costpervariablecost</f>
        <v>7237334.4556968687</v>
      </c>
    </row>
    <row r="1858" spans="11:13" x14ac:dyDescent="0.3">
      <c r="K1858" s="2">
        <v>1854</v>
      </c>
      <c r="L1858" s="8">
        <f t="shared" ca="1" si="28"/>
        <v>615179.8299418533</v>
      </c>
      <c r="M1858" s="5">
        <f ca="1">fixedcost+Table1[[#This Row],[Number of People]]*costpervariablecost</f>
        <v>6957327.6405086974</v>
      </c>
    </row>
    <row r="1859" spans="11:13" x14ac:dyDescent="0.3">
      <c r="K1859" s="2">
        <v>1855</v>
      </c>
      <c r="L1859" s="8">
        <f t="shared" ca="1" si="28"/>
        <v>555127.46515141311</v>
      </c>
      <c r="M1859" s="5">
        <f ca="1">fixedcost+Table1[[#This Row],[Number of People]]*costpervariablecost</f>
        <v>6759755.3603481492</v>
      </c>
    </row>
    <row r="1860" spans="11:13" x14ac:dyDescent="0.3">
      <c r="K1860" s="2">
        <v>1856</v>
      </c>
      <c r="L1860" s="8">
        <f t="shared" ca="1" si="28"/>
        <v>731312.18550536735</v>
      </c>
      <c r="M1860" s="5">
        <f ca="1">fixedcost+Table1[[#This Row],[Number of People]]*costpervariablecost</f>
        <v>7339403.0903126588</v>
      </c>
    </row>
    <row r="1861" spans="11:13" x14ac:dyDescent="0.3">
      <c r="K1861" s="2">
        <v>1857</v>
      </c>
      <c r="L1861" s="8">
        <f t="shared" ref="L1861:L1924" ca="1" si="29">(_xlfn.NORM.INV(RAND(),numberofpeoplemean,numberofpeoplesd))</f>
        <v>958672.94280106679</v>
      </c>
      <c r="M1861" s="5">
        <f ca="1">fixedcost+Table1[[#This Row],[Number of People]]*costpervariablecost</f>
        <v>8087419.9818155095</v>
      </c>
    </row>
    <row r="1862" spans="11:13" x14ac:dyDescent="0.3">
      <c r="K1862" s="2">
        <v>1858</v>
      </c>
      <c r="L1862" s="8">
        <f t="shared" ca="1" si="29"/>
        <v>413527.76709065918</v>
      </c>
      <c r="M1862" s="5">
        <f ca="1">fixedcost+Table1[[#This Row],[Number of People]]*costpervariablecost</f>
        <v>6293892.3537282683</v>
      </c>
    </row>
    <row r="1863" spans="11:13" x14ac:dyDescent="0.3">
      <c r="K1863" s="2">
        <v>1859</v>
      </c>
      <c r="L1863" s="8">
        <f t="shared" ca="1" si="29"/>
        <v>586253.0964534909</v>
      </c>
      <c r="M1863" s="5">
        <f ca="1">fixedcost+Table1[[#This Row],[Number of People]]*costpervariablecost</f>
        <v>6862158.6873319848</v>
      </c>
    </row>
    <row r="1864" spans="11:13" x14ac:dyDescent="0.3">
      <c r="K1864" s="2">
        <v>1860</v>
      </c>
      <c r="L1864" s="8">
        <f t="shared" ca="1" si="29"/>
        <v>736061.10163168493</v>
      </c>
      <c r="M1864" s="5">
        <f ca="1">fixedcost+Table1[[#This Row],[Number of People]]*costpervariablecost</f>
        <v>7355027.0243682433</v>
      </c>
    </row>
    <row r="1865" spans="11:13" x14ac:dyDescent="0.3">
      <c r="K1865" s="2">
        <v>1861</v>
      </c>
      <c r="L1865" s="8">
        <f t="shared" ca="1" si="29"/>
        <v>667938.24312308326</v>
      </c>
      <c r="M1865" s="5">
        <f ca="1">fixedcost+Table1[[#This Row],[Number of People]]*costpervariablecost</f>
        <v>7130902.8198749442</v>
      </c>
    </row>
    <row r="1866" spans="11:13" x14ac:dyDescent="0.3">
      <c r="K1866" s="2">
        <v>1862</v>
      </c>
      <c r="L1866" s="8">
        <f t="shared" ca="1" si="29"/>
        <v>621705.94635310362</v>
      </c>
      <c r="M1866" s="5">
        <f ca="1">fixedcost+Table1[[#This Row],[Number of People]]*costpervariablecost</f>
        <v>6978798.563501711</v>
      </c>
    </row>
    <row r="1867" spans="11:13" x14ac:dyDescent="0.3">
      <c r="K1867" s="2">
        <v>1863</v>
      </c>
      <c r="L1867" s="8">
        <f t="shared" ca="1" si="29"/>
        <v>651199.27174179233</v>
      </c>
      <c r="M1867" s="5">
        <f ca="1">fixedcost+Table1[[#This Row],[Number of People]]*costpervariablecost</f>
        <v>7075831.6040304974</v>
      </c>
    </row>
    <row r="1868" spans="11:13" x14ac:dyDescent="0.3">
      <c r="K1868" s="2">
        <v>1864</v>
      </c>
      <c r="L1868" s="8">
        <f t="shared" ca="1" si="29"/>
        <v>638395.58166380448</v>
      </c>
      <c r="M1868" s="5">
        <f ca="1">fixedcost+Table1[[#This Row],[Number of People]]*costpervariablecost</f>
        <v>7033707.4636739166</v>
      </c>
    </row>
    <row r="1869" spans="11:13" x14ac:dyDescent="0.3">
      <c r="K1869" s="2">
        <v>1865</v>
      </c>
      <c r="L1869" s="8">
        <f t="shared" ca="1" si="29"/>
        <v>613668.18263521895</v>
      </c>
      <c r="M1869" s="5">
        <f ca="1">fixedcost+Table1[[#This Row],[Number of People]]*costpervariablecost</f>
        <v>6952354.3208698705</v>
      </c>
    </row>
    <row r="1870" spans="11:13" x14ac:dyDescent="0.3">
      <c r="K1870" s="2">
        <v>1866</v>
      </c>
      <c r="L1870" s="8">
        <f t="shared" ca="1" si="29"/>
        <v>623178.06478247757</v>
      </c>
      <c r="M1870" s="5">
        <f ca="1">fixedcost+Table1[[#This Row],[Number of People]]*costpervariablecost</f>
        <v>6983641.8331343513</v>
      </c>
    </row>
    <row r="1871" spans="11:13" x14ac:dyDescent="0.3">
      <c r="K1871" s="2">
        <v>1867</v>
      </c>
      <c r="L1871" s="8">
        <f t="shared" ca="1" si="29"/>
        <v>840408.59877155861</v>
      </c>
      <c r="M1871" s="5">
        <f ca="1">fixedcost+Table1[[#This Row],[Number of People]]*costpervariablecost</f>
        <v>7698330.2899584277</v>
      </c>
    </row>
    <row r="1872" spans="11:13" x14ac:dyDescent="0.3">
      <c r="K1872" s="2">
        <v>1868</v>
      </c>
      <c r="L1872" s="8">
        <f t="shared" ca="1" si="29"/>
        <v>642181.23638335371</v>
      </c>
      <c r="M1872" s="5">
        <f ca="1">fixedcost+Table1[[#This Row],[Number of People]]*costpervariablecost</f>
        <v>7046162.2677012337</v>
      </c>
    </row>
    <row r="1873" spans="11:13" x14ac:dyDescent="0.3">
      <c r="K1873" s="2">
        <v>1869</v>
      </c>
      <c r="L1873" s="8">
        <f t="shared" ca="1" si="29"/>
        <v>598088.12337061483</v>
      </c>
      <c r="M1873" s="5">
        <f ca="1">fixedcost+Table1[[#This Row],[Number of People]]*costpervariablecost</f>
        <v>6901095.9258893225</v>
      </c>
    </row>
    <row r="1874" spans="11:13" x14ac:dyDescent="0.3">
      <c r="K1874" s="2">
        <v>1870</v>
      </c>
      <c r="L1874" s="8">
        <f t="shared" ca="1" si="29"/>
        <v>610216.59614410077</v>
      </c>
      <c r="M1874" s="5">
        <f ca="1">fixedcost+Table1[[#This Row],[Number of People]]*costpervariablecost</f>
        <v>6940998.6013140921</v>
      </c>
    </row>
    <row r="1875" spans="11:13" x14ac:dyDescent="0.3">
      <c r="K1875" s="2">
        <v>1871</v>
      </c>
      <c r="L1875" s="8">
        <f t="shared" ca="1" si="29"/>
        <v>455381.34333730803</v>
      </c>
      <c r="M1875" s="5">
        <f ca="1">fixedcost+Table1[[#This Row],[Number of People]]*costpervariablecost</f>
        <v>6431590.6195797436</v>
      </c>
    </row>
    <row r="1876" spans="11:13" x14ac:dyDescent="0.3">
      <c r="K1876" s="2">
        <v>1872</v>
      </c>
      <c r="L1876" s="8">
        <f t="shared" ca="1" si="29"/>
        <v>748957.50903800805</v>
      </c>
      <c r="M1876" s="5">
        <f ca="1">fixedcost+Table1[[#This Row],[Number of People]]*costpervariablecost</f>
        <v>7397456.2047350463</v>
      </c>
    </row>
    <row r="1877" spans="11:13" x14ac:dyDescent="0.3">
      <c r="K1877" s="2">
        <v>1873</v>
      </c>
      <c r="L1877" s="8">
        <f t="shared" ca="1" si="29"/>
        <v>606107.27830313111</v>
      </c>
      <c r="M1877" s="5">
        <f ca="1">fixedcost+Table1[[#This Row],[Number of People]]*costpervariablecost</f>
        <v>6927478.9456173014</v>
      </c>
    </row>
    <row r="1878" spans="11:13" x14ac:dyDescent="0.3">
      <c r="K1878" s="2">
        <v>1874</v>
      </c>
      <c r="L1878" s="8">
        <f t="shared" ca="1" si="29"/>
        <v>990380.19964081771</v>
      </c>
      <c r="M1878" s="5">
        <f ca="1">fixedcost+Table1[[#This Row],[Number of People]]*costpervariablecost</f>
        <v>8191736.8568182904</v>
      </c>
    </row>
    <row r="1879" spans="11:13" x14ac:dyDescent="0.3">
      <c r="K1879" s="2">
        <v>1875</v>
      </c>
      <c r="L1879" s="8">
        <f t="shared" ca="1" si="29"/>
        <v>716350.2935508365</v>
      </c>
      <c r="M1879" s="5">
        <f ca="1">fixedcost+Table1[[#This Row],[Number of People]]*costpervariablecost</f>
        <v>7290178.4657822521</v>
      </c>
    </row>
    <row r="1880" spans="11:13" x14ac:dyDescent="0.3">
      <c r="K1880" s="2">
        <v>1876</v>
      </c>
      <c r="L1880" s="8">
        <f t="shared" ca="1" si="29"/>
        <v>467091.55835370271</v>
      </c>
      <c r="M1880" s="5">
        <f ca="1">fixedcost+Table1[[#This Row],[Number of People]]*costpervariablecost</f>
        <v>6470117.2269836823</v>
      </c>
    </row>
    <row r="1881" spans="11:13" x14ac:dyDescent="0.3">
      <c r="K1881" s="2">
        <v>1877</v>
      </c>
      <c r="L1881" s="8">
        <f t="shared" ca="1" si="29"/>
        <v>730228.50110695919</v>
      </c>
      <c r="M1881" s="5">
        <f ca="1">fixedcost+Table1[[#This Row],[Number of People]]*costpervariablecost</f>
        <v>7335837.7686418956</v>
      </c>
    </row>
    <row r="1882" spans="11:13" x14ac:dyDescent="0.3">
      <c r="K1882" s="2">
        <v>1878</v>
      </c>
      <c r="L1882" s="8">
        <f t="shared" ca="1" si="29"/>
        <v>543753.87335790042</v>
      </c>
      <c r="M1882" s="5">
        <f ca="1">fixedcost+Table1[[#This Row],[Number of People]]*costpervariablecost</f>
        <v>6722336.2433474921</v>
      </c>
    </row>
    <row r="1883" spans="11:13" x14ac:dyDescent="0.3">
      <c r="K1883" s="2">
        <v>1879</v>
      </c>
      <c r="L1883" s="8">
        <f t="shared" ca="1" si="29"/>
        <v>348941.40957413497</v>
      </c>
      <c r="M1883" s="5">
        <f ca="1">fixedcost+Table1[[#This Row],[Number of People]]*costpervariablecost</f>
        <v>6081403.2374989036</v>
      </c>
    </row>
    <row r="1884" spans="11:13" x14ac:dyDescent="0.3">
      <c r="K1884" s="2">
        <v>1880</v>
      </c>
      <c r="L1884" s="8">
        <f t="shared" ca="1" si="29"/>
        <v>715420.35429780139</v>
      </c>
      <c r="M1884" s="5">
        <f ca="1">fixedcost+Table1[[#This Row],[Number of People]]*costpervariablecost</f>
        <v>7287118.9656397663</v>
      </c>
    </row>
    <row r="1885" spans="11:13" x14ac:dyDescent="0.3">
      <c r="K1885" s="2">
        <v>1881</v>
      </c>
      <c r="L1885" s="8">
        <f t="shared" ca="1" si="29"/>
        <v>427533.84194584063</v>
      </c>
      <c r="M1885" s="5">
        <f ca="1">fixedcost+Table1[[#This Row],[Number of People]]*costpervariablecost</f>
        <v>6339972.3400018159</v>
      </c>
    </row>
    <row r="1886" spans="11:13" x14ac:dyDescent="0.3">
      <c r="K1886" s="2">
        <v>1882</v>
      </c>
      <c r="L1886" s="8">
        <f t="shared" ca="1" si="29"/>
        <v>608834.01671408967</v>
      </c>
      <c r="M1886" s="5">
        <f ca="1">fixedcost+Table1[[#This Row],[Number of People]]*costpervariablecost</f>
        <v>6936449.914989355</v>
      </c>
    </row>
    <row r="1887" spans="11:13" x14ac:dyDescent="0.3">
      <c r="K1887" s="2">
        <v>1883</v>
      </c>
      <c r="L1887" s="8">
        <f t="shared" ca="1" si="29"/>
        <v>878767.1964230875</v>
      </c>
      <c r="M1887" s="5">
        <f ca="1">fixedcost+Table1[[#This Row],[Number of People]]*costpervariablecost</f>
        <v>7824530.0762319583</v>
      </c>
    </row>
    <row r="1888" spans="11:13" x14ac:dyDescent="0.3">
      <c r="K1888" s="2">
        <v>1884</v>
      </c>
      <c r="L1888" s="8">
        <f t="shared" ca="1" si="29"/>
        <v>514121.95312307897</v>
      </c>
      <c r="M1888" s="5">
        <f ca="1">fixedcost+Table1[[#This Row],[Number of People]]*costpervariablecost</f>
        <v>6624847.2257749299</v>
      </c>
    </row>
    <row r="1889" spans="11:13" x14ac:dyDescent="0.3">
      <c r="K1889" s="2">
        <v>1885</v>
      </c>
      <c r="L1889" s="8">
        <f t="shared" ca="1" si="29"/>
        <v>495231.77245843789</v>
      </c>
      <c r="M1889" s="5">
        <f ca="1">fixedcost+Table1[[#This Row],[Number of People]]*costpervariablecost</f>
        <v>6562698.5313882604</v>
      </c>
    </row>
    <row r="1890" spans="11:13" x14ac:dyDescent="0.3">
      <c r="K1890" s="2">
        <v>1886</v>
      </c>
      <c r="L1890" s="8">
        <f t="shared" ca="1" si="29"/>
        <v>592779.848944047</v>
      </c>
      <c r="M1890" s="5">
        <f ca="1">fixedcost+Table1[[#This Row],[Number of People]]*costpervariablecost</f>
        <v>6883631.7030259147</v>
      </c>
    </row>
    <row r="1891" spans="11:13" x14ac:dyDescent="0.3">
      <c r="K1891" s="2">
        <v>1887</v>
      </c>
      <c r="L1891" s="8">
        <f t="shared" ca="1" si="29"/>
        <v>683811.79576158721</v>
      </c>
      <c r="M1891" s="5">
        <f ca="1">fixedcost+Table1[[#This Row],[Number of People]]*costpervariablecost</f>
        <v>7183126.8080556225</v>
      </c>
    </row>
    <row r="1892" spans="11:13" x14ac:dyDescent="0.3">
      <c r="K1892" s="2">
        <v>1888</v>
      </c>
      <c r="L1892" s="8">
        <f t="shared" ca="1" si="29"/>
        <v>819804.60868529684</v>
      </c>
      <c r="M1892" s="5">
        <f ca="1">fixedcost+Table1[[#This Row],[Number of People]]*costpervariablecost</f>
        <v>7630543.1625746265</v>
      </c>
    </row>
    <row r="1893" spans="11:13" x14ac:dyDescent="0.3">
      <c r="K1893" s="2">
        <v>1889</v>
      </c>
      <c r="L1893" s="8">
        <f t="shared" ca="1" si="29"/>
        <v>527886.44909594359</v>
      </c>
      <c r="M1893" s="5">
        <f ca="1">fixedcost+Table1[[#This Row],[Number of People]]*costpervariablecost</f>
        <v>6670132.4175256547</v>
      </c>
    </row>
    <row r="1894" spans="11:13" x14ac:dyDescent="0.3">
      <c r="K1894" s="2">
        <v>1890</v>
      </c>
      <c r="L1894" s="8">
        <f t="shared" ca="1" si="29"/>
        <v>877351.79299873137</v>
      </c>
      <c r="M1894" s="5">
        <f ca="1">fixedcost+Table1[[#This Row],[Number of People]]*costpervariablecost</f>
        <v>7819873.3989658263</v>
      </c>
    </row>
    <row r="1895" spans="11:13" x14ac:dyDescent="0.3">
      <c r="K1895" s="2">
        <v>1891</v>
      </c>
      <c r="L1895" s="8">
        <f t="shared" ca="1" si="29"/>
        <v>570970.98276251007</v>
      </c>
      <c r="M1895" s="5">
        <f ca="1">fixedcost+Table1[[#This Row],[Number of People]]*costpervariablecost</f>
        <v>6811880.5332886577</v>
      </c>
    </row>
    <row r="1896" spans="11:13" x14ac:dyDescent="0.3">
      <c r="K1896" s="2">
        <v>1892</v>
      </c>
      <c r="L1896" s="8">
        <f t="shared" ca="1" si="29"/>
        <v>355481.17352596641</v>
      </c>
      <c r="M1896" s="5">
        <f ca="1">fixedcost+Table1[[#This Row],[Number of People]]*costpervariablecost</f>
        <v>6102919.0609004293</v>
      </c>
    </row>
    <row r="1897" spans="11:13" x14ac:dyDescent="0.3">
      <c r="K1897" s="2">
        <v>1893</v>
      </c>
      <c r="L1897" s="8">
        <f t="shared" ca="1" si="29"/>
        <v>502229.08090388641</v>
      </c>
      <c r="M1897" s="5">
        <f ca="1">fixedcost+Table1[[#This Row],[Number of People]]*costpervariablecost</f>
        <v>6585719.6761737866</v>
      </c>
    </row>
    <row r="1898" spans="11:13" x14ac:dyDescent="0.3">
      <c r="K1898" s="2">
        <v>1894</v>
      </c>
      <c r="L1898" s="8">
        <f t="shared" ca="1" si="29"/>
        <v>558143.24398021109</v>
      </c>
      <c r="M1898" s="5">
        <f ca="1">fixedcost+Table1[[#This Row],[Number of People]]*costpervariablecost</f>
        <v>6769677.272694895</v>
      </c>
    </row>
    <row r="1899" spans="11:13" x14ac:dyDescent="0.3">
      <c r="K1899" s="2">
        <v>1895</v>
      </c>
      <c r="L1899" s="8">
        <f t="shared" ca="1" si="29"/>
        <v>880235.42350704386</v>
      </c>
      <c r="M1899" s="5">
        <f ca="1">fixedcost+Table1[[#This Row],[Number of People]]*costpervariablecost</f>
        <v>7829360.543338174</v>
      </c>
    </row>
    <row r="1900" spans="11:13" x14ac:dyDescent="0.3">
      <c r="K1900" s="2">
        <v>1896</v>
      </c>
      <c r="L1900" s="8">
        <f t="shared" ca="1" si="29"/>
        <v>154392.36011100619</v>
      </c>
      <c r="M1900" s="5">
        <f ca="1">fixedcost+Table1[[#This Row],[Number of People]]*costpervariablecost</f>
        <v>5441336.8647652101</v>
      </c>
    </row>
    <row r="1901" spans="11:13" x14ac:dyDescent="0.3">
      <c r="K1901" s="2">
        <v>1897</v>
      </c>
      <c r="L1901" s="8">
        <f t="shared" ca="1" si="29"/>
        <v>982590.62516783539</v>
      </c>
      <c r="M1901" s="5">
        <f ca="1">fixedcost+Table1[[#This Row],[Number of People]]*costpervariablecost</f>
        <v>8166109.1568021784</v>
      </c>
    </row>
    <row r="1902" spans="11:13" x14ac:dyDescent="0.3">
      <c r="K1902" s="2">
        <v>1898</v>
      </c>
      <c r="L1902" s="8">
        <f t="shared" ca="1" si="29"/>
        <v>764485.78594550921</v>
      </c>
      <c r="M1902" s="5">
        <f ca="1">fixedcost+Table1[[#This Row],[Number of People]]*costpervariablecost</f>
        <v>7448544.2357607251</v>
      </c>
    </row>
    <row r="1903" spans="11:13" x14ac:dyDescent="0.3">
      <c r="K1903" s="2">
        <v>1899</v>
      </c>
      <c r="L1903" s="8">
        <f t="shared" ca="1" si="29"/>
        <v>699104.0147725339</v>
      </c>
      <c r="M1903" s="5">
        <f ca="1">fixedcost+Table1[[#This Row],[Number of People]]*costpervariablecost</f>
        <v>7233438.2086016368</v>
      </c>
    </row>
    <row r="1904" spans="11:13" x14ac:dyDescent="0.3">
      <c r="K1904" s="2">
        <v>1900</v>
      </c>
      <c r="L1904" s="8">
        <f t="shared" ca="1" si="29"/>
        <v>522114.71057842777</v>
      </c>
      <c r="M1904" s="5">
        <f ca="1">fixedcost+Table1[[#This Row],[Number of People]]*costpervariablecost</f>
        <v>6651143.3978030272</v>
      </c>
    </row>
    <row r="1905" spans="11:13" x14ac:dyDescent="0.3">
      <c r="K1905" s="2">
        <v>1901</v>
      </c>
      <c r="L1905" s="8">
        <f t="shared" ca="1" si="29"/>
        <v>377076.82266511256</v>
      </c>
      <c r="M1905" s="5">
        <f ca="1">fixedcost+Table1[[#This Row],[Number of People]]*costpervariablecost</f>
        <v>6173968.7465682207</v>
      </c>
    </row>
    <row r="1906" spans="11:13" x14ac:dyDescent="0.3">
      <c r="K1906" s="2">
        <v>1902</v>
      </c>
      <c r="L1906" s="8">
        <f t="shared" ca="1" si="29"/>
        <v>647717.22872755595</v>
      </c>
      <c r="M1906" s="5">
        <f ca="1">fixedcost+Table1[[#This Row],[Number of People]]*costpervariablecost</f>
        <v>7064375.6825136589</v>
      </c>
    </row>
    <row r="1907" spans="11:13" x14ac:dyDescent="0.3">
      <c r="K1907" s="2">
        <v>1903</v>
      </c>
      <c r="L1907" s="8">
        <f t="shared" ca="1" si="29"/>
        <v>507632.66983313416</v>
      </c>
      <c r="M1907" s="5">
        <f ca="1">fixedcost+Table1[[#This Row],[Number of People]]*costpervariablecost</f>
        <v>6603497.4837510111</v>
      </c>
    </row>
    <row r="1908" spans="11:13" x14ac:dyDescent="0.3">
      <c r="K1908" s="2">
        <v>1904</v>
      </c>
      <c r="L1908" s="8">
        <f t="shared" ca="1" si="29"/>
        <v>626293.33673499897</v>
      </c>
      <c r="M1908" s="5">
        <f ca="1">fixedcost+Table1[[#This Row],[Number of People]]*costpervariablecost</f>
        <v>6993891.0778581463</v>
      </c>
    </row>
    <row r="1909" spans="11:13" x14ac:dyDescent="0.3">
      <c r="K1909" s="2">
        <v>1905</v>
      </c>
      <c r="L1909" s="8">
        <f t="shared" ca="1" si="29"/>
        <v>697196.37392532208</v>
      </c>
      <c r="M1909" s="5">
        <f ca="1">fixedcost+Table1[[#This Row],[Number of People]]*costpervariablecost</f>
        <v>7227162.0702143097</v>
      </c>
    </row>
    <row r="1910" spans="11:13" x14ac:dyDescent="0.3">
      <c r="K1910" s="2">
        <v>1906</v>
      </c>
      <c r="L1910" s="8">
        <f t="shared" ca="1" si="29"/>
        <v>767179.64550041826</v>
      </c>
      <c r="M1910" s="5">
        <f ca="1">fixedcost+Table1[[#This Row],[Number of People]]*costpervariablecost</f>
        <v>7457407.0336963758</v>
      </c>
    </row>
    <row r="1911" spans="11:13" x14ac:dyDescent="0.3">
      <c r="K1911" s="2">
        <v>1907</v>
      </c>
      <c r="L1911" s="8">
        <f t="shared" ca="1" si="29"/>
        <v>715366.06871214032</v>
      </c>
      <c r="M1911" s="5">
        <f ca="1">fixedcost+Table1[[#This Row],[Number of People]]*costpervariablecost</f>
        <v>7286940.366062941</v>
      </c>
    </row>
    <row r="1912" spans="11:13" x14ac:dyDescent="0.3">
      <c r="K1912" s="2">
        <v>1908</v>
      </c>
      <c r="L1912" s="8">
        <f t="shared" ca="1" si="29"/>
        <v>848587.27446350374</v>
      </c>
      <c r="M1912" s="5">
        <f ca="1">fixedcost+Table1[[#This Row],[Number of People]]*costpervariablecost</f>
        <v>7725238.1329849269</v>
      </c>
    </row>
    <row r="1913" spans="11:13" x14ac:dyDescent="0.3">
      <c r="K1913" s="2">
        <v>1909</v>
      </c>
      <c r="L1913" s="8">
        <f t="shared" ca="1" si="29"/>
        <v>599720.42698000302</v>
      </c>
      <c r="M1913" s="5">
        <f ca="1">fixedcost+Table1[[#This Row],[Number of People]]*costpervariablecost</f>
        <v>6906466.2047642097</v>
      </c>
    </row>
    <row r="1914" spans="11:13" x14ac:dyDescent="0.3">
      <c r="K1914" s="2">
        <v>1910</v>
      </c>
      <c r="L1914" s="8">
        <f t="shared" ca="1" si="29"/>
        <v>778817.9964415268</v>
      </c>
      <c r="M1914" s="5">
        <f ca="1">fixedcost+Table1[[#This Row],[Number of People]]*costpervariablecost</f>
        <v>7495697.2082926231</v>
      </c>
    </row>
    <row r="1915" spans="11:13" x14ac:dyDescent="0.3">
      <c r="K1915" s="2">
        <v>1911</v>
      </c>
      <c r="L1915" s="8">
        <f t="shared" ca="1" si="29"/>
        <v>519900.89206378482</v>
      </c>
      <c r="M1915" s="5">
        <f ca="1">fixedcost+Table1[[#This Row],[Number of People]]*costpervariablecost</f>
        <v>6643859.9348898521</v>
      </c>
    </row>
    <row r="1916" spans="11:13" x14ac:dyDescent="0.3">
      <c r="K1916" s="2">
        <v>1912</v>
      </c>
      <c r="L1916" s="8">
        <f t="shared" ca="1" si="29"/>
        <v>495141.14537351148</v>
      </c>
      <c r="M1916" s="5">
        <f ca="1">fixedcost+Table1[[#This Row],[Number of People]]*costpervariablecost</f>
        <v>6562400.3682788527</v>
      </c>
    </row>
    <row r="1917" spans="11:13" x14ac:dyDescent="0.3">
      <c r="K1917" s="2">
        <v>1913</v>
      </c>
      <c r="L1917" s="8">
        <f t="shared" ca="1" si="29"/>
        <v>681774.71763233619</v>
      </c>
      <c r="M1917" s="5">
        <f ca="1">fixedcost+Table1[[#This Row],[Number of People]]*costpervariablecost</f>
        <v>7176424.8210103866</v>
      </c>
    </row>
    <row r="1918" spans="11:13" x14ac:dyDescent="0.3">
      <c r="K1918" s="2">
        <v>1914</v>
      </c>
      <c r="L1918" s="8">
        <f t="shared" ca="1" si="29"/>
        <v>682904.24818089057</v>
      </c>
      <c r="M1918" s="5">
        <f ca="1">fixedcost+Table1[[#This Row],[Number of People]]*costpervariablecost</f>
        <v>7180140.9765151301</v>
      </c>
    </row>
    <row r="1919" spans="11:13" x14ac:dyDescent="0.3">
      <c r="K1919" s="2">
        <v>1915</v>
      </c>
      <c r="L1919" s="8">
        <f t="shared" ca="1" si="29"/>
        <v>414238.74078954</v>
      </c>
      <c r="M1919" s="5">
        <f ca="1">fixedcost+Table1[[#This Row],[Number of People]]*costpervariablecost</f>
        <v>6296231.4571975861</v>
      </c>
    </row>
    <row r="1920" spans="11:13" x14ac:dyDescent="0.3">
      <c r="K1920" s="2">
        <v>1916</v>
      </c>
      <c r="L1920" s="8">
        <f t="shared" ca="1" si="29"/>
        <v>707171.90593096789</v>
      </c>
      <c r="M1920" s="5">
        <f ca="1">fixedcost+Table1[[#This Row],[Number of People]]*costpervariablecost</f>
        <v>7259981.5705128843</v>
      </c>
    </row>
    <row r="1921" spans="11:13" x14ac:dyDescent="0.3">
      <c r="K1921" s="2">
        <v>1917</v>
      </c>
      <c r="L1921" s="8">
        <f t="shared" ca="1" si="29"/>
        <v>740471.79040309309</v>
      </c>
      <c r="M1921" s="5">
        <f ca="1">fixedcost+Table1[[#This Row],[Number of People]]*costpervariablecost</f>
        <v>7369538.1904261764</v>
      </c>
    </row>
    <row r="1922" spans="11:13" x14ac:dyDescent="0.3">
      <c r="K1922" s="2">
        <v>1918</v>
      </c>
      <c r="L1922" s="8">
        <f t="shared" ca="1" si="29"/>
        <v>657494.78949812322</v>
      </c>
      <c r="M1922" s="5">
        <f ca="1">fixedcost+Table1[[#This Row],[Number of People]]*costpervariablecost</f>
        <v>7096543.8574488256</v>
      </c>
    </row>
    <row r="1923" spans="11:13" x14ac:dyDescent="0.3">
      <c r="K1923" s="2">
        <v>1919</v>
      </c>
      <c r="L1923" s="8">
        <f t="shared" ca="1" si="29"/>
        <v>502746.62404837005</v>
      </c>
      <c r="M1923" s="5">
        <f ca="1">fixedcost+Table1[[#This Row],[Number of People]]*costpervariablecost</f>
        <v>6587422.3931191377</v>
      </c>
    </row>
    <row r="1924" spans="11:13" x14ac:dyDescent="0.3">
      <c r="K1924" s="2">
        <v>1920</v>
      </c>
      <c r="L1924" s="8">
        <f t="shared" ca="1" si="29"/>
        <v>810244.51554798603</v>
      </c>
      <c r="M1924" s="5">
        <f ca="1">fixedcost+Table1[[#This Row],[Number of People]]*costpervariablecost</f>
        <v>7599090.456152874</v>
      </c>
    </row>
    <row r="1925" spans="11:13" x14ac:dyDescent="0.3">
      <c r="K1925" s="2">
        <v>1921</v>
      </c>
      <c r="L1925" s="8">
        <f t="shared" ref="L1925:L1988" ca="1" si="30">(_xlfn.NORM.INV(RAND(),numberofpeoplemean,numberofpeoplesd))</f>
        <v>558815.4420366172</v>
      </c>
      <c r="M1925" s="5">
        <f ca="1">fixedcost+Table1[[#This Row],[Number of People]]*costpervariablecost</f>
        <v>6771888.8043004703</v>
      </c>
    </row>
    <row r="1926" spans="11:13" x14ac:dyDescent="0.3">
      <c r="K1926" s="2">
        <v>1922</v>
      </c>
      <c r="L1926" s="8">
        <f t="shared" ca="1" si="30"/>
        <v>722784.19619499263</v>
      </c>
      <c r="M1926" s="5">
        <f ca="1">fixedcost+Table1[[#This Row],[Number of People]]*costpervariablecost</f>
        <v>7311346.0054815263</v>
      </c>
    </row>
    <row r="1927" spans="11:13" x14ac:dyDescent="0.3">
      <c r="K1927" s="2">
        <v>1923</v>
      </c>
      <c r="L1927" s="8">
        <f t="shared" ca="1" si="30"/>
        <v>455757.42615664302</v>
      </c>
      <c r="M1927" s="5">
        <f ca="1">fixedcost+Table1[[#This Row],[Number of People]]*costpervariablecost</f>
        <v>6432827.932055356</v>
      </c>
    </row>
    <row r="1928" spans="11:13" x14ac:dyDescent="0.3">
      <c r="K1928" s="2">
        <v>1924</v>
      </c>
      <c r="L1928" s="8">
        <f t="shared" ca="1" si="30"/>
        <v>503208.74399336649</v>
      </c>
      <c r="M1928" s="5">
        <f ca="1">fixedcost+Table1[[#This Row],[Number of People]]*costpervariablecost</f>
        <v>6588942.7677381756</v>
      </c>
    </row>
    <row r="1929" spans="11:13" x14ac:dyDescent="0.3">
      <c r="K1929" s="2">
        <v>1925</v>
      </c>
      <c r="L1929" s="8">
        <f t="shared" ca="1" si="30"/>
        <v>669830.81078512431</v>
      </c>
      <c r="M1929" s="5">
        <f ca="1">fixedcost+Table1[[#This Row],[Number of People]]*costpervariablecost</f>
        <v>7137129.3674830589</v>
      </c>
    </row>
    <row r="1930" spans="11:13" x14ac:dyDescent="0.3">
      <c r="K1930" s="2">
        <v>1926</v>
      </c>
      <c r="L1930" s="8">
        <f t="shared" ca="1" si="30"/>
        <v>696925.31868074264</v>
      </c>
      <c r="M1930" s="5">
        <f ca="1">fixedcost+Table1[[#This Row],[Number of People]]*costpervariablecost</f>
        <v>7226270.2984596435</v>
      </c>
    </row>
    <row r="1931" spans="11:13" x14ac:dyDescent="0.3">
      <c r="K1931" s="2">
        <v>1927</v>
      </c>
      <c r="L1931" s="8">
        <f t="shared" ca="1" si="30"/>
        <v>736416.37850818702</v>
      </c>
      <c r="M1931" s="5">
        <f ca="1">fixedcost+Table1[[#This Row],[Number of People]]*costpervariablecost</f>
        <v>7356195.8852919359</v>
      </c>
    </row>
    <row r="1932" spans="11:13" x14ac:dyDescent="0.3">
      <c r="K1932" s="2">
        <v>1928</v>
      </c>
      <c r="L1932" s="8">
        <f t="shared" ca="1" si="30"/>
        <v>819874.89589336514</v>
      </c>
      <c r="M1932" s="5">
        <f ca="1">fixedcost+Table1[[#This Row],[Number of People]]*costpervariablecost</f>
        <v>7630774.4074891713</v>
      </c>
    </row>
    <row r="1933" spans="11:13" x14ac:dyDescent="0.3">
      <c r="K1933" s="2">
        <v>1929</v>
      </c>
      <c r="L1933" s="8">
        <f t="shared" ca="1" si="30"/>
        <v>371845.48699023033</v>
      </c>
      <c r="M1933" s="5">
        <f ca="1">fixedcost+Table1[[#This Row],[Number of People]]*costpervariablecost</f>
        <v>6156757.6521978583</v>
      </c>
    </row>
    <row r="1934" spans="11:13" x14ac:dyDescent="0.3">
      <c r="K1934" s="2">
        <v>1930</v>
      </c>
      <c r="L1934" s="8">
        <f t="shared" ca="1" si="30"/>
        <v>421278.30396375404</v>
      </c>
      <c r="M1934" s="5">
        <f ca="1">fixedcost+Table1[[#This Row],[Number of People]]*costpervariablecost</f>
        <v>6319391.6200407511</v>
      </c>
    </row>
    <row r="1935" spans="11:13" x14ac:dyDescent="0.3">
      <c r="K1935" s="2">
        <v>1931</v>
      </c>
      <c r="L1935" s="8">
        <f t="shared" ca="1" si="30"/>
        <v>324145.25255338068</v>
      </c>
      <c r="M1935" s="5">
        <f ca="1">fixedcost+Table1[[#This Row],[Number of People]]*costpervariablecost</f>
        <v>5999823.8809006223</v>
      </c>
    </row>
    <row r="1936" spans="11:13" x14ac:dyDescent="0.3">
      <c r="K1936" s="2">
        <v>1932</v>
      </c>
      <c r="L1936" s="8">
        <f t="shared" ca="1" si="30"/>
        <v>987295.50150106091</v>
      </c>
      <c r="M1936" s="5">
        <f ca="1">fixedcost+Table1[[#This Row],[Number of People]]*costpervariablecost</f>
        <v>8181588.199938491</v>
      </c>
    </row>
    <row r="1937" spans="11:13" x14ac:dyDescent="0.3">
      <c r="K1937" s="2">
        <v>1933</v>
      </c>
      <c r="L1937" s="8">
        <f t="shared" ca="1" si="30"/>
        <v>685304.37281475472</v>
      </c>
      <c r="M1937" s="5">
        <f ca="1">fixedcost+Table1[[#This Row],[Number of People]]*costpervariablecost</f>
        <v>7188037.3865605425</v>
      </c>
    </row>
    <row r="1938" spans="11:13" x14ac:dyDescent="0.3">
      <c r="K1938" s="2">
        <v>1934</v>
      </c>
      <c r="L1938" s="8">
        <f t="shared" ca="1" si="30"/>
        <v>527979.64731288329</v>
      </c>
      <c r="M1938" s="5">
        <f ca="1">fixedcost+Table1[[#This Row],[Number of People]]*costpervariablecost</f>
        <v>6670439.0396593865</v>
      </c>
    </row>
    <row r="1939" spans="11:13" x14ac:dyDescent="0.3">
      <c r="K1939" s="2">
        <v>1935</v>
      </c>
      <c r="L1939" s="8">
        <f t="shared" ca="1" si="30"/>
        <v>947628.2210322282</v>
      </c>
      <c r="M1939" s="5">
        <f ca="1">fixedcost+Table1[[#This Row],[Number of People]]*costpervariablecost</f>
        <v>8051082.8471960314</v>
      </c>
    </row>
    <row r="1940" spans="11:13" x14ac:dyDescent="0.3">
      <c r="K1940" s="2">
        <v>1936</v>
      </c>
      <c r="L1940" s="8">
        <f t="shared" ca="1" si="30"/>
        <v>586487.14187965682</v>
      </c>
      <c r="M1940" s="5">
        <f ca="1">fixedcost+Table1[[#This Row],[Number of People]]*costpervariablecost</f>
        <v>6862928.6967840707</v>
      </c>
    </row>
    <row r="1941" spans="11:13" x14ac:dyDescent="0.3">
      <c r="K1941" s="2">
        <v>1937</v>
      </c>
      <c r="L1941" s="8">
        <f t="shared" ca="1" si="30"/>
        <v>402018.91628003045</v>
      </c>
      <c r="M1941" s="5">
        <f ca="1">fixedcost+Table1[[#This Row],[Number of People]]*costpervariablecost</f>
        <v>6256028.2345612999</v>
      </c>
    </row>
    <row r="1942" spans="11:13" x14ac:dyDescent="0.3">
      <c r="K1942" s="2">
        <v>1938</v>
      </c>
      <c r="L1942" s="8">
        <f t="shared" ca="1" si="30"/>
        <v>889339.82191474095</v>
      </c>
      <c r="M1942" s="5">
        <f ca="1">fixedcost+Table1[[#This Row],[Number of People]]*costpervariablecost</f>
        <v>7859314.0140994973</v>
      </c>
    </row>
    <row r="1943" spans="11:13" x14ac:dyDescent="0.3">
      <c r="K1943" s="2">
        <v>1939</v>
      </c>
      <c r="L1943" s="8">
        <f t="shared" ca="1" si="30"/>
        <v>608474.62193808542</v>
      </c>
      <c r="M1943" s="5">
        <f ca="1">fixedcost+Table1[[#This Row],[Number of People]]*costpervariablecost</f>
        <v>6935267.5061763013</v>
      </c>
    </row>
    <row r="1944" spans="11:13" x14ac:dyDescent="0.3">
      <c r="K1944" s="2">
        <v>1940</v>
      </c>
      <c r="L1944" s="8">
        <f t="shared" ca="1" si="30"/>
        <v>699482.32045030023</v>
      </c>
      <c r="M1944" s="5">
        <f ca="1">fixedcost+Table1[[#This Row],[Number of People]]*costpervariablecost</f>
        <v>7234682.8342814874</v>
      </c>
    </row>
    <row r="1945" spans="11:13" x14ac:dyDescent="0.3">
      <c r="K1945" s="2">
        <v>1941</v>
      </c>
      <c r="L1945" s="8">
        <f t="shared" ca="1" si="30"/>
        <v>563020.93235145055</v>
      </c>
      <c r="M1945" s="5">
        <f ca="1">fixedcost+Table1[[#This Row],[Number of People]]*costpervariablecost</f>
        <v>6785724.8674362721</v>
      </c>
    </row>
    <row r="1946" spans="11:13" x14ac:dyDescent="0.3">
      <c r="K1946" s="2">
        <v>1942</v>
      </c>
      <c r="L1946" s="8">
        <f t="shared" ca="1" si="30"/>
        <v>610670.91440719157</v>
      </c>
      <c r="M1946" s="5">
        <f ca="1">fixedcost+Table1[[#This Row],[Number of People]]*costpervariablecost</f>
        <v>6942493.3083996605</v>
      </c>
    </row>
    <row r="1947" spans="11:13" x14ac:dyDescent="0.3">
      <c r="K1947" s="2">
        <v>1943</v>
      </c>
      <c r="L1947" s="8">
        <f t="shared" ca="1" si="30"/>
        <v>654673.43178656918</v>
      </c>
      <c r="M1947" s="5">
        <f ca="1">fixedcost+Table1[[#This Row],[Number of People]]*costpervariablecost</f>
        <v>7087261.5905778129</v>
      </c>
    </row>
    <row r="1948" spans="11:13" x14ac:dyDescent="0.3">
      <c r="K1948" s="2">
        <v>1944</v>
      </c>
      <c r="L1948" s="8">
        <f t="shared" ca="1" si="30"/>
        <v>761539.78041255323</v>
      </c>
      <c r="M1948" s="5">
        <f ca="1">fixedcost+Table1[[#This Row],[Number of People]]*costpervariablecost</f>
        <v>7438851.8775573</v>
      </c>
    </row>
    <row r="1949" spans="11:13" x14ac:dyDescent="0.3">
      <c r="K1949" s="2">
        <v>1945</v>
      </c>
      <c r="L1949" s="8">
        <f t="shared" ca="1" si="30"/>
        <v>358499.93181295297</v>
      </c>
      <c r="M1949" s="5">
        <f ca="1">fixedcost+Table1[[#This Row],[Number of People]]*costpervariablecost</f>
        <v>6112850.7756646154</v>
      </c>
    </row>
    <row r="1950" spans="11:13" x14ac:dyDescent="0.3">
      <c r="K1950" s="2">
        <v>1946</v>
      </c>
      <c r="L1950" s="8">
        <f t="shared" ca="1" si="30"/>
        <v>1025459.2462598187</v>
      </c>
      <c r="M1950" s="5">
        <f ca="1">fixedcost+Table1[[#This Row],[Number of People]]*costpervariablecost</f>
        <v>8307146.9201948028</v>
      </c>
    </row>
    <row r="1951" spans="11:13" x14ac:dyDescent="0.3">
      <c r="K1951" s="2">
        <v>1947</v>
      </c>
      <c r="L1951" s="8">
        <f t="shared" ca="1" si="30"/>
        <v>583224.1762405677</v>
      </c>
      <c r="M1951" s="5">
        <f ca="1">fixedcost+Table1[[#This Row],[Number of People]]*costpervariablecost</f>
        <v>6852193.5398314679</v>
      </c>
    </row>
    <row r="1952" spans="11:13" x14ac:dyDescent="0.3">
      <c r="K1952" s="2">
        <v>1948</v>
      </c>
      <c r="L1952" s="8">
        <f t="shared" ca="1" si="30"/>
        <v>899898.02500354336</v>
      </c>
      <c r="M1952" s="5">
        <f ca="1">fixedcost+Table1[[#This Row],[Number of People]]*costpervariablecost</f>
        <v>7894050.5022616573</v>
      </c>
    </row>
    <row r="1953" spans="11:13" x14ac:dyDescent="0.3">
      <c r="K1953" s="2">
        <v>1949</v>
      </c>
      <c r="L1953" s="8">
        <f t="shared" ca="1" si="30"/>
        <v>284693.85130323732</v>
      </c>
      <c r="M1953" s="5">
        <f ca="1">fixedcost+Table1[[#This Row],[Number of People]]*costpervariablecost</f>
        <v>5870028.7707876507</v>
      </c>
    </row>
    <row r="1954" spans="11:13" x14ac:dyDescent="0.3">
      <c r="K1954" s="2">
        <v>1950</v>
      </c>
      <c r="L1954" s="8">
        <f t="shared" ca="1" si="30"/>
        <v>598376.53528293851</v>
      </c>
      <c r="M1954" s="5">
        <f ca="1">fixedcost+Table1[[#This Row],[Number of People]]*costpervariablecost</f>
        <v>6902044.8010808676</v>
      </c>
    </row>
    <row r="1955" spans="11:13" x14ac:dyDescent="0.3">
      <c r="K1955" s="2">
        <v>1951</v>
      </c>
      <c r="L1955" s="8">
        <f t="shared" ca="1" si="30"/>
        <v>322859.86622342619</v>
      </c>
      <c r="M1955" s="5">
        <f ca="1">fixedcost+Table1[[#This Row],[Number of People]]*costpervariablecost</f>
        <v>5995594.9598750724</v>
      </c>
    </row>
    <row r="1956" spans="11:13" x14ac:dyDescent="0.3">
      <c r="K1956" s="2">
        <v>1952</v>
      </c>
      <c r="L1956" s="8">
        <f t="shared" ca="1" si="30"/>
        <v>926773.69027105591</v>
      </c>
      <c r="M1956" s="5">
        <f ca="1">fixedcost+Table1[[#This Row],[Number of People]]*costpervariablecost</f>
        <v>7982471.4409917742</v>
      </c>
    </row>
    <row r="1957" spans="11:13" x14ac:dyDescent="0.3">
      <c r="K1957" s="2">
        <v>1953</v>
      </c>
      <c r="L1957" s="8">
        <f t="shared" ca="1" si="30"/>
        <v>838426.43735136394</v>
      </c>
      <c r="M1957" s="5">
        <f ca="1">fixedcost+Table1[[#This Row],[Number of People]]*costpervariablecost</f>
        <v>7691808.9788859878</v>
      </c>
    </row>
    <row r="1958" spans="11:13" x14ac:dyDescent="0.3">
      <c r="K1958" s="2">
        <v>1954</v>
      </c>
      <c r="L1958" s="8">
        <f t="shared" ca="1" si="30"/>
        <v>912473.27465414058</v>
      </c>
      <c r="M1958" s="5">
        <f ca="1">fixedcost+Table1[[#This Row],[Number of People]]*costpervariablecost</f>
        <v>7935423.0736121219</v>
      </c>
    </row>
    <row r="1959" spans="11:13" x14ac:dyDescent="0.3">
      <c r="K1959" s="2">
        <v>1955</v>
      </c>
      <c r="L1959" s="8">
        <f t="shared" ca="1" si="30"/>
        <v>794421.77202698588</v>
      </c>
      <c r="M1959" s="5">
        <f ca="1">fixedcost+Table1[[#This Row],[Number of People]]*costpervariablecost</f>
        <v>7547033.6299687838</v>
      </c>
    </row>
    <row r="1960" spans="11:13" x14ac:dyDescent="0.3">
      <c r="K1960" s="2">
        <v>1956</v>
      </c>
      <c r="L1960" s="8">
        <f t="shared" ca="1" si="30"/>
        <v>979087.73071290052</v>
      </c>
      <c r="M1960" s="5">
        <f ca="1">fixedcost+Table1[[#This Row],[Number of People]]*costpervariablecost</f>
        <v>8154584.6340454426</v>
      </c>
    </row>
    <row r="1961" spans="11:13" x14ac:dyDescent="0.3">
      <c r="K1961" s="2">
        <v>1957</v>
      </c>
      <c r="L1961" s="8">
        <f t="shared" ca="1" si="30"/>
        <v>814788.40609785938</v>
      </c>
      <c r="M1961" s="5">
        <f ca="1">fixedcost+Table1[[#This Row],[Number of People]]*costpervariablecost</f>
        <v>7614039.8560619578</v>
      </c>
    </row>
    <row r="1962" spans="11:13" x14ac:dyDescent="0.3">
      <c r="K1962" s="2">
        <v>1958</v>
      </c>
      <c r="L1962" s="8">
        <f t="shared" ca="1" si="30"/>
        <v>854687.25717825582</v>
      </c>
      <c r="M1962" s="5">
        <f ca="1">fixedcost+Table1[[#This Row],[Number of People]]*costpervariablecost</f>
        <v>7745307.0761164613</v>
      </c>
    </row>
    <row r="1963" spans="11:13" x14ac:dyDescent="0.3">
      <c r="K1963" s="2">
        <v>1959</v>
      </c>
      <c r="L1963" s="8">
        <f t="shared" ca="1" si="30"/>
        <v>429118.40539300814</v>
      </c>
      <c r="M1963" s="5">
        <f ca="1">fixedcost+Table1[[#This Row],[Number of People]]*costpervariablecost</f>
        <v>6345185.5537429973</v>
      </c>
    </row>
    <row r="1964" spans="11:13" x14ac:dyDescent="0.3">
      <c r="K1964" s="2">
        <v>1960</v>
      </c>
      <c r="L1964" s="8">
        <f t="shared" ca="1" si="30"/>
        <v>775948.06671505165</v>
      </c>
      <c r="M1964" s="5">
        <f ca="1">fixedcost+Table1[[#This Row],[Number of People]]*costpervariablecost</f>
        <v>7486255.1394925201</v>
      </c>
    </row>
    <row r="1965" spans="11:13" x14ac:dyDescent="0.3">
      <c r="K1965" s="2">
        <v>1961</v>
      </c>
      <c r="L1965" s="8">
        <f t="shared" ca="1" si="30"/>
        <v>469329.6738314344</v>
      </c>
      <c r="M1965" s="5">
        <f ca="1">fixedcost+Table1[[#This Row],[Number of People]]*costpervariablecost</f>
        <v>6477480.6269054189</v>
      </c>
    </row>
    <row r="1966" spans="11:13" x14ac:dyDescent="0.3">
      <c r="K1966" s="2">
        <v>1962</v>
      </c>
      <c r="L1966" s="8">
        <f t="shared" ca="1" si="30"/>
        <v>463895.48132617632</v>
      </c>
      <c r="M1966" s="5">
        <f ca="1">fixedcost+Table1[[#This Row],[Number of People]]*costpervariablecost</f>
        <v>6459602.1335631199</v>
      </c>
    </row>
    <row r="1967" spans="11:13" x14ac:dyDescent="0.3">
      <c r="K1967" s="2">
        <v>1963</v>
      </c>
      <c r="L1967" s="8">
        <f t="shared" ca="1" si="30"/>
        <v>741890.16043582617</v>
      </c>
      <c r="M1967" s="5">
        <f ca="1">fixedcost+Table1[[#This Row],[Number of People]]*costpervariablecost</f>
        <v>7374204.6278338674</v>
      </c>
    </row>
    <row r="1968" spans="11:13" x14ac:dyDescent="0.3">
      <c r="K1968" s="2">
        <v>1964</v>
      </c>
      <c r="L1968" s="8">
        <f t="shared" ca="1" si="30"/>
        <v>888719.45540743321</v>
      </c>
      <c r="M1968" s="5">
        <f ca="1">fixedcost+Table1[[#This Row],[Number of People]]*costpervariablecost</f>
        <v>7857273.0082904547</v>
      </c>
    </row>
    <row r="1969" spans="11:13" x14ac:dyDescent="0.3">
      <c r="K1969" s="2">
        <v>1965</v>
      </c>
      <c r="L1969" s="8">
        <f t="shared" ca="1" si="30"/>
        <v>628393.874236695</v>
      </c>
      <c r="M1969" s="5">
        <f ca="1">fixedcost+Table1[[#This Row],[Number of People]]*costpervariablecost</f>
        <v>7000801.8462387268</v>
      </c>
    </row>
    <row r="1970" spans="11:13" x14ac:dyDescent="0.3">
      <c r="K1970" s="2">
        <v>1966</v>
      </c>
      <c r="L1970" s="8">
        <f t="shared" ca="1" si="30"/>
        <v>832129.32358818606</v>
      </c>
      <c r="M1970" s="5">
        <f ca="1">fixedcost+Table1[[#This Row],[Number of People]]*costpervariablecost</f>
        <v>7671091.4746051319</v>
      </c>
    </row>
    <row r="1971" spans="11:13" x14ac:dyDescent="0.3">
      <c r="K1971" s="2">
        <v>1967</v>
      </c>
      <c r="L1971" s="8">
        <f t="shared" ca="1" si="30"/>
        <v>439668.25618417998</v>
      </c>
      <c r="M1971" s="5">
        <f ca="1">fixedcost+Table1[[#This Row],[Number of People]]*costpervariablecost</f>
        <v>6379894.5628459519</v>
      </c>
    </row>
    <row r="1972" spans="11:13" x14ac:dyDescent="0.3">
      <c r="K1972" s="2">
        <v>1968</v>
      </c>
      <c r="L1972" s="8">
        <f t="shared" ca="1" si="30"/>
        <v>687360.08489598497</v>
      </c>
      <c r="M1972" s="5">
        <f ca="1">fixedcost+Table1[[#This Row],[Number of People]]*costpervariablecost</f>
        <v>7194800.6793077905</v>
      </c>
    </row>
    <row r="1973" spans="11:13" x14ac:dyDescent="0.3">
      <c r="K1973" s="2">
        <v>1969</v>
      </c>
      <c r="L1973" s="8">
        <f t="shared" ca="1" si="30"/>
        <v>809277.85350565438</v>
      </c>
      <c r="M1973" s="5">
        <f ca="1">fixedcost+Table1[[#This Row],[Number of People]]*costpervariablecost</f>
        <v>7595910.1380336024</v>
      </c>
    </row>
    <row r="1974" spans="11:13" x14ac:dyDescent="0.3">
      <c r="K1974" s="2">
        <v>1970</v>
      </c>
      <c r="L1974" s="8">
        <f t="shared" ca="1" si="30"/>
        <v>737533.0244662381</v>
      </c>
      <c r="M1974" s="5">
        <f ca="1">fixedcost+Table1[[#This Row],[Number of People]]*costpervariablecost</f>
        <v>7359869.6504939236</v>
      </c>
    </row>
    <row r="1975" spans="11:13" x14ac:dyDescent="0.3">
      <c r="K1975" s="2">
        <v>1971</v>
      </c>
      <c r="L1975" s="8">
        <f t="shared" ca="1" si="30"/>
        <v>729783.66497279436</v>
      </c>
      <c r="M1975" s="5">
        <f ca="1">fixedcost+Table1[[#This Row],[Number of People]]*costpervariablecost</f>
        <v>7334374.2577604931</v>
      </c>
    </row>
    <row r="1976" spans="11:13" x14ac:dyDescent="0.3">
      <c r="K1976" s="2">
        <v>1972</v>
      </c>
      <c r="L1976" s="8">
        <f t="shared" ca="1" si="30"/>
        <v>1004152.2778136742</v>
      </c>
      <c r="M1976" s="5">
        <f ca="1">fixedcost+Table1[[#This Row],[Number of People]]*costpervariablecost</f>
        <v>8237046.9940069877</v>
      </c>
    </row>
    <row r="1977" spans="11:13" x14ac:dyDescent="0.3">
      <c r="K1977" s="2">
        <v>1973</v>
      </c>
      <c r="L1977" s="8">
        <f t="shared" ca="1" si="30"/>
        <v>970611.41823457659</v>
      </c>
      <c r="M1977" s="5">
        <f ca="1">fixedcost+Table1[[#This Row],[Number of People]]*costpervariablecost</f>
        <v>8126697.5659917574</v>
      </c>
    </row>
    <row r="1978" spans="11:13" x14ac:dyDescent="0.3">
      <c r="K1978" s="2">
        <v>1974</v>
      </c>
      <c r="L1978" s="8">
        <f t="shared" ca="1" si="30"/>
        <v>572875.43624184467</v>
      </c>
      <c r="M1978" s="5">
        <f ca="1">fixedcost+Table1[[#This Row],[Number of People]]*costpervariablecost</f>
        <v>6818146.1852356689</v>
      </c>
    </row>
    <row r="1979" spans="11:13" x14ac:dyDescent="0.3">
      <c r="K1979" s="2">
        <v>1975</v>
      </c>
      <c r="L1979" s="8">
        <f t="shared" ca="1" si="30"/>
        <v>597570.4153090535</v>
      </c>
      <c r="M1979" s="5">
        <f ca="1">fixedcost+Table1[[#This Row],[Number of People]]*costpervariablecost</f>
        <v>6899392.6663667858</v>
      </c>
    </row>
    <row r="1980" spans="11:13" x14ac:dyDescent="0.3">
      <c r="K1980" s="2">
        <v>1976</v>
      </c>
      <c r="L1980" s="8">
        <f t="shared" ca="1" si="30"/>
        <v>799877.75374450127</v>
      </c>
      <c r="M1980" s="5">
        <f ca="1">fixedcost+Table1[[#This Row],[Number of People]]*costpervariablecost</f>
        <v>7564983.8098194096</v>
      </c>
    </row>
    <row r="1981" spans="11:13" x14ac:dyDescent="0.3">
      <c r="K1981" s="2">
        <v>1977</v>
      </c>
      <c r="L1981" s="8">
        <f t="shared" ca="1" si="30"/>
        <v>584702.46712927055</v>
      </c>
      <c r="M1981" s="5">
        <f ca="1">fixedcost+Table1[[#This Row],[Number of People]]*costpervariablecost</f>
        <v>6857057.1168553</v>
      </c>
    </row>
    <row r="1982" spans="11:13" x14ac:dyDescent="0.3">
      <c r="K1982" s="2">
        <v>1978</v>
      </c>
      <c r="L1982" s="8">
        <f t="shared" ca="1" si="30"/>
        <v>852255.08975562779</v>
      </c>
      <c r="M1982" s="5">
        <f ca="1">fixedcost+Table1[[#This Row],[Number of People]]*costpervariablecost</f>
        <v>7737305.2452960154</v>
      </c>
    </row>
    <row r="1983" spans="11:13" x14ac:dyDescent="0.3">
      <c r="K1983" s="2">
        <v>1979</v>
      </c>
      <c r="L1983" s="8">
        <f t="shared" ca="1" si="30"/>
        <v>983372.53471217991</v>
      </c>
      <c r="M1983" s="5">
        <f ca="1">fixedcost+Table1[[#This Row],[Number of People]]*costpervariablecost</f>
        <v>8168681.6392030716</v>
      </c>
    </row>
    <row r="1984" spans="11:13" x14ac:dyDescent="0.3">
      <c r="K1984" s="2">
        <v>1980</v>
      </c>
      <c r="L1984" s="8">
        <f t="shared" ca="1" si="30"/>
        <v>530346.58942399663</v>
      </c>
      <c r="M1984" s="5">
        <f ca="1">fixedcost+Table1[[#This Row],[Number of People]]*costpervariablecost</f>
        <v>6678226.2792049488</v>
      </c>
    </row>
    <row r="1985" spans="11:13" x14ac:dyDescent="0.3">
      <c r="K1985" s="2">
        <v>1981</v>
      </c>
      <c r="L1985" s="8">
        <f t="shared" ca="1" si="30"/>
        <v>871208.1014700376</v>
      </c>
      <c r="M1985" s="5">
        <f ca="1">fixedcost+Table1[[#This Row],[Number of People]]*costpervariablecost</f>
        <v>7799660.6538364235</v>
      </c>
    </row>
    <row r="1986" spans="11:13" x14ac:dyDescent="0.3">
      <c r="K1986" s="2">
        <v>1982</v>
      </c>
      <c r="L1986" s="8">
        <f t="shared" ca="1" si="30"/>
        <v>499254.98573511245</v>
      </c>
      <c r="M1986" s="5">
        <f ca="1">fixedcost+Table1[[#This Row],[Number of People]]*costpervariablecost</f>
        <v>6575934.9030685201</v>
      </c>
    </row>
    <row r="1987" spans="11:13" x14ac:dyDescent="0.3">
      <c r="K1987" s="2">
        <v>1983</v>
      </c>
      <c r="L1987" s="8">
        <f t="shared" ca="1" si="30"/>
        <v>709516.46934457915</v>
      </c>
      <c r="M1987" s="5">
        <f ca="1">fixedcost+Table1[[#This Row],[Number of People]]*costpervariablecost</f>
        <v>7267695.1841436652</v>
      </c>
    </row>
    <row r="1988" spans="11:13" x14ac:dyDescent="0.3">
      <c r="K1988" s="2">
        <v>1984</v>
      </c>
      <c r="L1988" s="8">
        <f t="shared" ca="1" si="30"/>
        <v>595052.76810193143</v>
      </c>
      <c r="M1988" s="5">
        <f ca="1">fixedcost+Table1[[#This Row],[Number of People]]*costpervariablecost</f>
        <v>6891109.6070553549</v>
      </c>
    </row>
    <row r="1989" spans="11:13" x14ac:dyDescent="0.3">
      <c r="K1989" s="2">
        <v>1985</v>
      </c>
      <c r="L1989" s="8">
        <f t="shared" ref="L1989:L2052" ca="1" si="31">(_xlfn.NORM.INV(RAND(),numberofpeoplemean,numberofpeoplesd))</f>
        <v>964319.56831876258</v>
      </c>
      <c r="M1989" s="5">
        <f ca="1">fixedcost+Table1[[#This Row],[Number of People]]*costpervariablecost</f>
        <v>8105997.3797687292</v>
      </c>
    </row>
    <row r="1990" spans="11:13" x14ac:dyDescent="0.3">
      <c r="K1990" s="2">
        <v>1986</v>
      </c>
      <c r="L1990" s="8">
        <f t="shared" ca="1" si="31"/>
        <v>694711.4616573893</v>
      </c>
      <c r="M1990" s="5">
        <f ca="1">fixedcost+Table1[[#This Row],[Number of People]]*costpervariablecost</f>
        <v>7218986.7088528108</v>
      </c>
    </row>
    <row r="1991" spans="11:13" x14ac:dyDescent="0.3">
      <c r="K1991" s="2">
        <v>1987</v>
      </c>
      <c r="L1991" s="8">
        <f t="shared" ca="1" si="31"/>
        <v>623936.71423384245</v>
      </c>
      <c r="M1991" s="5">
        <f ca="1">fixedcost+Table1[[#This Row],[Number of People]]*costpervariablecost</f>
        <v>6986137.7898293417</v>
      </c>
    </row>
    <row r="1992" spans="11:13" x14ac:dyDescent="0.3">
      <c r="K1992" s="2">
        <v>1988</v>
      </c>
      <c r="L1992" s="8">
        <f t="shared" ca="1" si="31"/>
        <v>368319.24601419142</v>
      </c>
      <c r="M1992" s="5">
        <f ca="1">fixedcost+Table1[[#This Row],[Number of People]]*costpervariablecost</f>
        <v>6145156.3193866899</v>
      </c>
    </row>
    <row r="1993" spans="11:13" x14ac:dyDescent="0.3">
      <c r="K1993" s="2">
        <v>1989</v>
      </c>
      <c r="L1993" s="8">
        <f t="shared" ca="1" si="31"/>
        <v>710235.54530367127</v>
      </c>
      <c r="M1993" s="5">
        <f ca="1">fixedcost+Table1[[#This Row],[Number of People]]*costpervariablecost</f>
        <v>7270060.944049079</v>
      </c>
    </row>
    <row r="1994" spans="11:13" x14ac:dyDescent="0.3">
      <c r="K1994" s="2">
        <v>1990</v>
      </c>
      <c r="L1994" s="8">
        <f t="shared" ca="1" si="31"/>
        <v>690181.473610544</v>
      </c>
      <c r="M1994" s="5">
        <f ca="1">fixedcost+Table1[[#This Row],[Number of People]]*costpervariablecost</f>
        <v>7204083.0481786896</v>
      </c>
    </row>
    <row r="1995" spans="11:13" x14ac:dyDescent="0.3">
      <c r="K1995" s="2">
        <v>1991</v>
      </c>
      <c r="L1995" s="8">
        <f t="shared" ca="1" si="31"/>
        <v>705047.20812655753</v>
      </c>
      <c r="M1995" s="5">
        <f ca="1">fixedcost+Table1[[#This Row],[Number of People]]*costpervariablecost</f>
        <v>7252991.3147363737</v>
      </c>
    </row>
    <row r="1996" spans="11:13" x14ac:dyDescent="0.3">
      <c r="K1996" s="2">
        <v>1992</v>
      </c>
      <c r="L1996" s="8">
        <f t="shared" ca="1" si="31"/>
        <v>521941.77027818473</v>
      </c>
      <c r="M1996" s="5">
        <f ca="1">fixedcost+Table1[[#This Row],[Number of People]]*costpervariablecost</f>
        <v>6650574.4242152274</v>
      </c>
    </row>
    <row r="1997" spans="11:13" x14ac:dyDescent="0.3">
      <c r="K1997" s="2">
        <v>1993</v>
      </c>
      <c r="L1997" s="8">
        <f t="shared" ca="1" si="31"/>
        <v>442703.49036610813</v>
      </c>
      <c r="M1997" s="5">
        <f ca="1">fixedcost+Table1[[#This Row],[Number of People]]*costpervariablecost</f>
        <v>6389880.4833044959</v>
      </c>
    </row>
    <row r="1998" spans="11:13" x14ac:dyDescent="0.3">
      <c r="K1998" s="2">
        <v>1994</v>
      </c>
      <c r="L1998" s="8">
        <f t="shared" ca="1" si="31"/>
        <v>1013070.2704049712</v>
      </c>
      <c r="M1998" s="5">
        <f ca="1">fixedcost+Table1[[#This Row],[Number of People]]*costpervariablecost</f>
        <v>8266387.1896323552</v>
      </c>
    </row>
    <row r="1999" spans="11:13" x14ac:dyDescent="0.3">
      <c r="K1999" s="2">
        <v>1995</v>
      </c>
      <c r="L1999" s="8">
        <f t="shared" ca="1" si="31"/>
        <v>841741.3956506144</v>
      </c>
      <c r="M1999" s="5">
        <f ca="1">fixedcost+Table1[[#This Row],[Number of People]]*costpervariablecost</f>
        <v>7702715.1916905213</v>
      </c>
    </row>
    <row r="2000" spans="11:13" x14ac:dyDescent="0.3">
      <c r="K2000" s="2">
        <v>1996</v>
      </c>
      <c r="L2000" s="8">
        <f t="shared" ca="1" si="31"/>
        <v>542960.13042336039</v>
      </c>
      <c r="M2000" s="5">
        <f ca="1">fixedcost+Table1[[#This Row],[Number of People]]*costpervariablecost</f>
        <v>6719724.8290928556</v>
      </c>
    </row>
    <row r="2001" spans="11:13" x14ac:dyDescent="0.3">
      <c r="K2001" s="2">
        <v>1997</v>
      </c>
      <c r="L2001" s="8">
        <f t="shared" ca="1" si="31"/>
        <v>647366.79787703254</v>
      </c>
      <c r="M2001" s="5">
        <f ca="1">fixedcost+Table1[[#This Row],[Number of People]]*costpervariablecost</f>
        <v>7063222.7650154373</v>
      </c>
    </row>
    <row r="2002" spans="11:13" x14ac:dyDescent="0.3">
      <c r="K2002" s="2">
        <v>1998</v>
      </c>
      <c r="L2002" s="8">
        <f t="shared" ca="1" si="31"/>
        <v>563545.03616588539</v>
      </c>
      <c r="M2002" s="5">
        <f ca="1">fixedcost+Table1[[#This Row],[Number of People]]*costpervariablecost</f>
        <v>6787449.1689857626</v>
      </c>
    </row>
    <row r="2003" spans="11:13" x14ac:dyDescent="0.3">
      <c r="K2003" s="2">
        <v>1999</v>
      </c>
      <c r="L2003" s="8">
        <f t="shared" ca="1" si="31"/>
        <v>562752.22166012251</v>
      </c>
      <c r="M2003" s="5">
        <f ca="1">fixedcost+Table1[[#This Row],[Number of People]]*costpervariablecost</f>
        <v>6784840.8092618026</v>
      </c>
    </row>
    <row r="2004" spans="11:13" x14ac:dyDescent="0.3">
      <c r="K2004" s="2">
        <v>2000</v>
      </c>
      <c r="L2004" s="8">
        <f t="shared" ca="1" si="31"/>
        <v>352904.72185943468</v>
      </c>
      <c r="M2004" s="5">
        <f ca="1">fixedcost+Table1[[#This Row],[Number of People]]*costpervariablecost</f>
        <v>6094442.5349175399</v>
      </c>
    </row>
    <row r="2005" spans="11:13" x14ac:dyDescent="0.3">
      <c r="K2005" s="2">
        <v>2001</v>
      </c>
      <c r="L2005" s="8">
        <f t="shared" ca="1" si="31"/>
        <v>404845.43798942334</v>
      </c>
      <c r="M2005" s="5">
        <f ca="1">fixedcost+Table1[[#This Row],[Number of People]]*costpervariablecost</f>
        <v>6265327.4909852026</v>
      </c>
    </row>
    <row r="2006" spans="11:13" x14ac:dyDescent="0.3">
      <c r="K2006" s="2">
        <v>2002</v>
      </c>
      <c r="L2006" s="8">
        <f t="shared" ca="1" si="31"/>
        <v>821475.83174293092</v>
      </c>
      <c r="M2006" s="5">
        <f ca="1">fixedcost+Table1[[#This Row],[Number of People]]*costpervariablecost</f>
        <v>7636041.4864342427</v>
      </c>
    </row>
    <row r="2007" spans="11:13" x14ac:dyDescent="0.3">
      <c r="K2007" s="2">
        <v>2003</v>
      </c>
      <c r="L2007" s="8">
        <f t="shared" ca="1" si="31"/>
        <v>685907.1389486657</v>
      </c>
      <c r="M2007" s="5">
        <f ca="1">fixedcost+Table1[[#This Row],[Number of People]]*costpervariablecost</f>
        <v>7190020.48714111</v>
      </c>
    </row>
    <row r="2008" spans="11:13" x14ac:dyDescent="0.3">
      <c r="K2008" s="2">
        <v>2004</v>
      </c>
      <c r="L2008" s="8">
        <f t="shared" ca="1" si="31"/>
        <v>730077.27601902094</v>
      </c>
      <c r="M2008" s="5">
        <f ca="1">fixedcost+Table1[[#This Row],[Number of People]]*costpervariablecost</f>
        <v>7335340.2381025795</v>
      </c>
    </row>
    <row r="2009" spans="11:13" x14ac:dyDescent="0.3">
      <c r="K2009" s="2">
        <v>2005</v>
      </c>
      <c r="L2009" s="8">
        <f t="shared" ca="1" si="31"/>
        <v>707319.4652068076</v>
      </c>
      <c r="M2009" s="5">
        <f ca="1">fixedcost+Table1[[#This Row],[Number of People]]*costpervariablecost</f>
        <v>7260467.0405303966</v>
      </c>
    </row>
    <row r="2010" spans="11:13" x14ac:dyDescent="0.3">
      <c r="K2010" s="2">
        <v>2006</v>
      </c>
      <c r="L2010" s="8">
        <f t="shared" ca="1" si="31"/>
        <v>1019102.7552645484</v>
      </c>
      <c r="M2010" s="5">
        <f ca="1">fixedcost+Table1[[#This Row],[Number of People]]*costpervariablecost</f>
        <v>8286234.0648203641</v>
      </c>
    </row>
    <row r="2011" spans="11:13" x14ac:dyDescent="0.3">
      <c r="K2011" s="2">
        <v>2007</v>
      </c>
      <c r="L2011" s="8">
        <f t="shared" ca="1" si="31"/>
        <v>601957.70523206238</v>
      </c>
      <c r="M2011" s="5">
        <f ca="1">fixedcost+Table1[[#This Row],[Number of People]]*costpervariablecost</f>
        <v>6913826.8502134848</v>
      </c>
    </row>
    <row r="2012" spans="11:13" x14ac:dyDescent="0.3">
      <c r="K2012" s="2">
        <v>2008</v>
      </c>
      <c r="L2012" s="8">
        <f t="shared" ca="1" si="31"/>
        <v>274681.74257184402</v>
      </c>
      <c r="M2012" s="5">
        <f ca="1">fixedcost+Table1[[#This Row],[Number of People]]*costpervariablecost</f>
        <v>5837088.9330613669</v>
      </c>
    </row>
    <row r="2013" spans="11:13" x14ac:dyDescent="0.3">
      <c r="K2013" s="2">
        <v>2009</v>
      </c>
      <c r="L2013" s="8">
        <f t="shared" ca="1" si="31"/>
        <v>949129.425853119</v>
      </c>
      <c r="M2013" s="5">
        <f ca="1">fixedcost+Table1[[#This Row],[Number of People]]*costpervariablecost</f>
        <v>8056021.8110567611</v>
      </c>
    </row>
    <row r="2014" spans="11:13" x14ac:dyDescent="0.3">
      <c r="K2014" s="2">
        <v>2010</v>
      </c>
      <c r="L2014" s="8">
        <f t="shared" ca="1" si="31"/>
        <v>566118.44107366225</v>
      </c>
      <c r="M2014" s="5">
        <f ca="1">fixedcost+Table1[[#This Row],[Number of People]]*costpervariablecost</f>
        <v>6795915.6711323485</v>
      </c>
    </row>
    <row r="2015" spans="11:13" x14ac:dyDescent="0.3">
      <c r="K2015" s="2">
        <v>2011</v>
      </c>
      <c r="L2015" s="8">
        <f t="shared" ca="1" si="31"/>
        <v>577560.37914403144</v>
      </c>
      <c r="M2015" s="5">
        <f ca="1">fixedcost+Table1[[#This Row],[Number of People]]*costpervariablecost</f>
        <v>6833559.6473838631</v>
      </c>
    </row>
    <row r="2016" spans="11:13" x14ac:dyDescent="0.3">
      <c r="K2016" s="2">
        <v>2012</v>
      </c>
      <c r="L2016" s="8">
        <f t="shared" ca="1" si="31"/>
        <v>783733.50207700976</v>
      </c>
      <c r="M2016" s="5">
        <f ca="1">fixedcost+Table1[[#This Row],[Number of People]]*costpervariablecost</f>
        <v>7511869.2218333622</v>
      </c>
    </row>
    <row r="2017" spans="11:13" x14ac:dyDescent="0.3">
      <c r="K2017" s="2">
        <v>2013</v>
      </c>
      <c r="L2017" s="8">
        <f t="shared" ca="1" si="31"/>
        <v>709614.64966759563</v>
      </c>
      <c r="M2017" s="5">
        <f ca="1">fixedcost+Table1[[#This Row],[Number of People]]*costpervariablecost</f>
        <v>7268018.1974063898</v>
      </c>
    </row>
    <row r="2018" spans="11:13" x14ac:dyDescent="0.3">
      <c r="K2018" s="2">
        <v>2014</v>
      </c>
      <c r="L2018" s="8">
        <f t="shared" ca="1" si="31"/>
        <v>459045.46823039849</v>
      </c>
      <c r="M2018" s="5">
        <f ca="1">fixedcost+Table1[[#This Row],[Number of People]]*costpervariablecost</f>
        <v>6443645.5904780105</v>
      </c>
    </row>
    <row r="2019" spans="11:13" x14ac:dyDescent="0.3">
      <c r="K2019" s="2">
        <v>2015</v>
      </c>
      <c r="L2019" s="8">
        <f t="shared" ca="1" si="31"/>
        <v>493739.56372630014</v>
      </c>
      <c r="M2019" s="5">
        <f ca="1">fixedcost+Table1[[#This Row],[Number of People]]*costpervariablecost</f>
        <v>6557789.1646595281</v>
      </c>
    </row>
    <row r="2020" spans="11:13" x14ac:dyDescent="0.3">
      <c r="K2020" s="2">
        <v>2016</v>
      </c>
      <c r="L2020" s="8">
        <f t="shared" ca="1" si="31"/>
        <v>492862.69616346748</v>
      </c>
      <c r="M2020" s="5">
        <f ca="1">fixedcost+Table1[[#This Row],[Number of People]]*costpervariablecost</f>
        <v>6554904.2703778083</v>
      </c>
    </row>
    <row r="2021" spans="11:13" x14ac:dyDescent="0.3">
      <c r="K2021" s="2">
        <v>2017</v>
      </c>
      <c r="L2021" s="8">
        <f t="shared" ca="1" si="31"/>
        <v>555538.79530061176</v>
      </c>
      <c r="M2021" s="5">
        <f ca="1">fixedcost+Table1[[#This Row],[Number of People]]*costpervariablecost</f>
        <v>6761108.6365390122</v>
      </c>
    </row>
    <row r="2022" spans="11:13" x14ac:dyDescent="0.3">
      <c r="K2022" s="2">
        <v>2018</v>
      </c>
      <c r="L2022" s="8">
        <f t="shared" ca="1" si="31"/>
        <v>658885.35319126165</v>
      </c>
      <c r="M2022" s="5">
        <f ca="1">fixedcost+Table1[[#This Row],[Number of People]]*costpervariablecost</f>
        <v>7101118.8119992502</v>
      </c>
    </row>
    <row r="2023" spans="11:13" x14ac:dyDescent="0.3">
      <c r="K2023" s="2">
        <v>2019</v>
      </c>
      <c r="L2023" s="8">
        <f t="shared" ca="1" si="31"/>
        <v>765152.94176840666</v>
      </c>
      <c r="M2023" s="5">
        <f ca="1">fixedcost+Table1[[#This Row],[Number of People]]*costpervariablecost</f>
        <v>7450739.178418058</v>
      </c>
    </row>
    <row r="2024" spans="11:13" x14ac:dyDescent="0.3">
      <c r="K2024" s="2">
        <v>2020</v>
      </c>
      <c r="L2024" s="8">
        <f t="shared" ca="1" si="31"/>
        <v>880363.50946162455</v>
      </c>
      <c r="M2024" s="5">
        <f ca="1">fixedcost+Table1[[#This Row],[Number of People]]*costpervariablecost</f>
        <v>7829781.9461287446</v>
      </c>
    </row>
    <row r="2025" spans="11:13" x14ac:dyDescent="0.3">
      <c r="K2025" s="2">
        <v>2021</v>
      </c>
      <c r="L2025" s="8">
        <f t="shared" ca="1" si="31"/>
        <v>675131.74013654655</v>
      </c>
      <c r="M2025" s="5">
        <f ca="1">fixedcost+Table1[[#This Row],[Number of People]]*costpervariablecost</f>
        <v>7154569.4250492379</v>
      </c>
    </row>
    <row r="2026" spans="11:13" x14ac:dyDescent="0.3">
      <c r="K2026" s="2">
        <v>2022</v>
      </c>
      <c r="L2026" s="8">
        <f t="shared" ca="1" si="31"/>
        <v>452749.08839535754</v>
      </c>
      <c r="M2026" s="5">
        <f ca="1">fixedcost+Table1[[#This Row],[Number of People]]*costpervariablecost</f>
        <v>6422930.5008207262</v>
      </c>
    </row>
    <row r="2027" spans="11:13" x14ac:dyDescent="0.3">
      <c r="K2027" s="2">
        <v>2023</v>
      </c>
      <c r="L2027" s="8">
        <f t="shared" ca="1" si="31"/>
        <v>630189.42163022375</v>
      </c>
      <c r="M2027" s="5">
        <f ca="1">fixedcost+Table1[[#This Row],[Number of People]]*costpervariablecost</f>
        <v>7006709.1971634366</v>
      </c>
    </row>
    <row r="2028" spans="11:13" x14ac:dyDescent="0.3">
      <c r="K2028" s="2">
        <v>2024</v>
      </c>
      <c r="L2028" s="8">
        <f t="shared" ca="1" si="31"/>
        <v>677942.9939681231</v>
      </c>
      <c r="M2028" s="5">
        <f ca="1">fixedcost+Table1[[#This Row],[Number of People]]*costpervariablecost</f>
        <v>7163818.450155125</v>
      </c>
    </row>
    <row r="2029" spans="11:13" x14ac:dyDescent="0.3">
      <c r="K2029" s="2">
        <v>2025</v>
      </c>
      <c r="L2029" s="8">
        <f t="shared" ca="1" si="31"/>
        <v>479297.31417179364</v>
      </c>
      <c r="M2029" s="5">
        <f ca="1">fixedcost+Table1[[#This Row],[Number of People]]*costpervariablecost</f>
        <v>6510274.1636252012</v>
      </c>
    </row>
    <row r="2030" spans="11:13" x14ac:dyDescent="0.3">
      <c r="K2030" s="2">
        <v>2026</v>
      </c>
      <c r="L2030" s="8">
        <f t="shared" ca="1" si="31"/>
        <v>305054.52062898339</v>
      </c>
      <c r="M2030" s="5">
        <f ca="1">fixedcost+Table1[[#This Row],[Number of People]]*costpervariablecost</f>
        <v>5937015.3728693556</v>
      </c>
    </row>
    <row r="2031" spans="11:13" x14ac:dyDescent="0.3">
      <c r="K2031" s="2">
        <v>2027</v>
      </c>
      <c r="L2031" s="8">
        <f t="shared" ca="1" si="31"/>
        <v>585704.50982378784</v>
      </c>
      <c r="M2031" s="5">
        <f ca="1">fixedcost+Table1[[#This Row],[Number of People]]*costpervariablecost</f>
        <v>6860353.8373202626</v>
      </c>
    </row>
    <row r="2032" spans="11:13" x14ac:dyDescent="0.3">
      <c r="K2032" s="2">
        <v>2028</v>
      </c>
      <c r="L2032" s="8">
        <f t="shared" ca="1" si="31"/>
        <v>584210.21448589873</v>
      </c>
      <c r="M2032" s="5">
        <f ca="1">fixedcost+Table1[[#This Row],[Number of People]]*costpervariablecost</f>
        <v>6855437.6056586066</v>
      </c>
    </row>
    <row r="2033" spans="11:13" x14ac:dyDescent="0.3">
      <c r="K2033" s="2">
        <v>2029</v>
      </c>
      <c r="L2033" s="8">
        <f t="shared" ca="1" si="31"/>
        <v>628159.31781399017</v>
      </c>
      <c r="M2033" s="5">
        <f ca="1">fixedcost+Table1[[#This Row],[Number of People]]*costpervariablecost</f>
        <v>7000030.1556080282</v>
      </c>
    </row>
    <row r="2034" spans="11:13" x14ac:dyDescent="0.3">
      <c r="K2034" s="2">
        <v>2030</v>
      </c>
      <c r="L2034" s="8">
        <f t="shared" ca="1" si="31"/>
        <v>897921.57722730283</v>
      </c>
      <c r="M2034" s="5">
        <f ca="1">fixedcost+Table1[[#This Row],[Number of People]]*costpervariablecost</f>
        <v>7887547.989077827</v>
      </c>
    </row>
    <row r="2035" spans="11:13" x14ac:dyDescent="0.3">
      <c r="K2035" s="2">
        <v>2031</v>
      </c>
      <c r="L2035" s="8">
        <f t="shared" ca="1" si="31"/>
        <v>432000.23542207235</v>
      </c>
      <c r="M2035" s="5">
        <f ca="1">fixedcost+Table1[[#This Row],[Number of People]]*costpervariablecost</f>
        <v>6354666.7745386176</v>
      </c>
    </row>
    <row r="2036" spans="11:13" x14ac:dyDescent="0.3">
      <c r="K2036" s="2">
        <v>2032</v>
      </c>
      <c r="L2036" s="8">
        <f t="shared" ca="1" si="31"/>
        <v>596518.41633821744</v>
      </c>
      <c r="M2036" s="5">
        <f ca="1">fixedcost+Table1[[#This Row],[Number of People]]*costpervariablecost</f>
        <v>6895931.5897527356</v>
      </c>
    </row>
    <row r="2037" spans="11:13" x14ac:dyDescent="0.3">
      <c r="K2037" s="2">
        <v>2033</v>
      </c>
      <c r="L2037" s="8">
        <f t="shared" ca="1" si="31"/>
        <v>627945.48323645163</v>
      </c>
      <c r="M2037" s="5">
        <f ca="1">fixedcost+Table1[[#This Row],[Number of People]]*costpervariablecost</f>
        <v>6999326.6398479259</v>
      </c>
    </row>
    <row r="2038" spans="11:13" x14ac:dyDescent="0.3">
      <c r="K2038" s="2">
        <v>2034</v>
      </c>
      <c r="L2038" s="8">
        <f t="shared" ca="1" si="31"/>
        <v>909222.61647355719</v>
      </c>
      <c r="M2038" s="5">
        <f ca="1">fixedcost+Table1[[#This Row],[Number of People]]*costpervariablecost</f>
        <v>7924728.4081980027</v>
      </c>
    </row>
    <row r="2039" spans="11:13" x14ac:dyDescent="0.3">
      <c r="K2039" s="2">
        <v>2035</v>
      </c>
      <c r="L2039" s="8">
        <f t="shared" ca="1" si="31"/>
        <v>454350.20199281251</v>
      </c>
      <c r="M2039" s="5">
        <f ca="1">fixedcost+Table1[[#This Row],[Number of People]]*costpervariablecost</f>
        <v>6428198.1645563534</v>
      </c>
    </row>
    <row r="2040" spans="11:13" x14ac:dyDescent="0.3">
      <c r="K2040" s="2">
        <v>2036</v>
      </c>
      <c r="L2040" s="8">
        <f t="shared" ca="1" si="31"/>
        <v>1013658.2806379432</v>
      </c>
      <c r="M2040" s="5">
        <f ca="1">fixedcost+Table1[[#This Row],[Number of People]]*costpervariablecost</f>
        <v>8268321.7432988333</v>
      </c>
    </row>
    <row r="2041" spans="11:13" x14ac:dyDescent="0.3">
      <c r="K2041" s="2">
        <v>2037</v>
      </c>
      <c r="L2041" s="8">
        <f t="shared" ca="1" si="31"/>
        <v>629061.70043772948</v>
      </c>
      <c r="M2041" s="5">
        <f ca="1">fixedcost+Table1[[#This Row],[Number of People]]*costpervariablecost</f>
        <v>7002998.99444013</v>
      </c>
    </row>
    <row r="2042" spans="11:13" x14ac:dyDescent="0.3">
      <c r="K2042" s="2">
        <v>2038</v>
      </c>
      <c r="L2042" s="8">
        <f t="shared" ca="1" si="31"/>
        <v>585064.8759574435</v>
      </c>
      <c r="M2042" s="5">
        <f ca="1">fixedcost+Table1[[#This Row],[Number of People]]*costpervariablecost</f>
        <v>6858249.4418999888</v>
      </c>
    </row>
    <row r="2043" spans="11:13" x14ac:dyDescent="0.3">
      <c r="K2043" s="2">
        <v>2039</v>
      </c>
      <c r="L2043" s="8">
        <f t="shared" ca="1" si="31"/>
        <v>990008.22268843465</v>
      </c>
      <c r="M2043" s="5">
        <f ca="1">fixedcost+Table1[[#This Row],[Number of People]]*costpervariablecost</f>
        <v>8190513.0526449494</v>
      </c>
    </row>
    <row r="2044" spans="11:13" x14ac:dyDescent="0.3">
      <c r="K2044" s="2">
        <v>2040</v>
      </c>
      <c r="L2044" s="8">
        <f t="shared" ca="1" si="31"/>
        <v>1084842.0305160261</v>
      </c>
      <c r="M2044" s="5">
        <f ca="1">fixedcost+Table1[[#This Row],[Number of People]]*costpervariablecost</f>
        <v>8502516.2803977262</v>
      </c>
    </row>
    <row r="2045" spans="11:13" x14ac:dyDescent="0.3">
      <c r="K2045" s="2">
        <v>2041</v>
      </c>
      <c r="L2045" s="8">
        <f t="shared" ca="1" si="31"/>
        <v>765872.11238384387</v>
      </c>
      <c r="M2045" s="5">
        <f ca="1">fixedcost+Table1[[#This Row],[Number of People]]*costpervariablecost</f>
        <v>7453105.2497428469</v>
      </c>
    </row>
    <row r="2046" spans="11:13" x14ac:dyDescent="0.3">
      <c r="K2046" s="2">
        <v>2042</v>
      </c>
      <c r="L2046" s="8">
        <f t="shared" ca="1" si="31"/>
        <v>482200.48630904109</v>
      </c>
      <c r="M2046" s="5">
        <f ca="1">fixedcost+Table1[[#This Row],[Number of People]]*costpervariablecost</f>
        <v>6519825.5999567453</v>
      </c>
    </row>
    <row r="2047" spans="11:13" x14ac:dyDescent="0.3">
      <c r="K2047" s="2">
        <v>2043</v>
      </c>
      <c r="L2047" s="8">
        <f t="shared" ca="1" si="31"/>
        <v>260700.81819341908</v>
      </c>
      <c r="M2047" s="5">
        <f ca="1">fixedcost+Table1[[#This Row],[Number of People]]*costpervariablecost</f>
        <v>5791091.6918563489</v>
      </c>
    </row>
    <row r="2048" spans="11:13" x14ac:dyDescent="0.3">
      <c r="K2048" s="2">
        <v>2044</v>
      </c>
      <c r="L2048" s="8">
        <f t="shared" ca="1" si="31"/>
        <v>520006.62645225076</v>
      </c>
      <c r="M2048" s="5">
        <f ca="1">fixedcost+Table1[[#This Row],[Number of People]]*costpervariablecost</f>
        <v>6644207.8010279052</v>
      </c>
    </row>
    <row r="2049" spans="11:13" x14ac:dyDescent="0.3">
      <c r="K2049" s="2">
        <v>2045</v>
      </c>
      <c r="L2049" s="8">
        <f t="shared" ca="1" si="31"/>
        <v>587933.20992611488</v>
      </c>
      <c r="M2049" s="5">
        <f ca="1">fixedcost+Table1[[#This Row],[Number of People]]*costpervariablecost</f>
        <v>6867686.2606569175</v>
      </c>
    </row>
    <row r="2050" spans="11:13" x14ac:dyDescent="0.3">
      <c r="K2050" s="2">
        <v>2046</v>
      </c>
      <c r="L2050" s="8">
        <f t="shared" ca="1" si="31"/>
        <v>685919.33064944262</v>
      </c>
      <c r="M2050" s="5">
        <f ca="1">fixedcost+Table1[[#This Row],[Number of People]]*costpervariablecost</f>
        <v>7190060.5978366658</v>
      </c>
    </row>
    <row r="2051" spans="11:13" x14ac:dyDescent="0.3">
      <c r="K2051" s="2">
        <v>2047</v>
      </c>
      <c r="L2051" s="8">
        <f t="shared" ca="1" si="31"/>
        <v>627879.28558312869</v>
      </c>
      <c r="M2051" s="5">
        <f ca="1">fixedcost+Table1[[#This Row],[Number of People]]*costpervariablecost</f>
        <v>6999108.8495684937</v>
      </c>
    </row>
    <row r="2052" spans="11:13" x14ac:dyDescent="0.3">
      <c r="K2052" s="2">
        <v>2048</v>
      </c>
      <c r="L2052" s="8">
        <f t="shared" ca="1" si="31"/>
        <v>510485.75464007526</v>
      </c>
      <c r="M2052" s="5">
        <f ca="1">fixedcost+Table1[[#This Row],[Number of People]]*costpervariablecost</f>
        <v>6612884.1327658482</v>
      </c>
    </row>
    <row r="2053" spans="11:13" x14ac:dyDescent="0.3">
      <c r="K2053" s="2">
        <v>2049</v>
      </c>
      <c r="L2053" s="8">
        <f t="shared" ref="L2053:L2116" ca="1" si="32">(_xlfn.NORM.INV(RAND(),numberofpeoplemean,numberofpeoplesd))</f>
        <v>915508.69545240456</v>
      </c>
      <c r="M2053" s="5">
        <f ca="1">fixedcost+Table1[[#This Row],[Number of People]]*costpervariablecost</f>
        <v>7945409.6080384105</v>
      </c>
    </row>
    <row r="2054" spans="11:13" x14ac:dyDescent="0.3">
      <c r="K2054" s="2">
        <v>2050</v>
      </c>
      <c r="L2054" s="8">
        <f t="shared" ca="1" si="32"/>
        <v>480360.75470151519</v>
      </c>
      <c r="M2054" s="5">
        <f ca="1">fixedcost+Table1[[#This Row],[Number of People]]*costpervariablecost</f>
        <v>6513772.8829679852</v>
      </c>
    </row>
    <row r="2055" spans="11:13" x14ac:dyDescent="0.3">
      <c r="K2055" s="2">
        <v>2051</v>
      </c>
      <c r="L2055" s="8">
        <f t="shared" ca="1" si="32"/>
        <v>649976.51935543586</v>
      </c>
      <c r="M2055" s="5">
        <f ca="1">fixedcost+Table1[[#This Row],[Number of People]]*costpervariablecost</f>
        <v>7071808.7486793846</v>
      </c>
    </row>
    <row r="2056" spans="11:13" x14ac:dyDescent="0.3">
      <c r="K2056" s="2">
        <v>2052</v>
      </c>
      <c r="L2056" s="8">
        <f t="shared" ca="1" si="32"/>
        <v>446954.46309628303</v>
      </c>
      <c r="M2056" s="5">
        <f ca="1">fixedcost+Table1[[#This Row],[Number of People]]*costpervariablecost</f>
        <v>6403866.1835867707</v>
      </c>
    </row>
    <row r="2057" spans="11:13" x14ac:dyDescent="0.3">
      <c r="K2057" s="2">
        <v>2053</v>
      </c>
      <c r="L2057" s="8">
        <f t="shared" ca="1" si="32"/>
        <v>430322.68690160691</v>
      </c>
      <c r="M2057" s="5">
        <f ca="1">fixedcost+Table1[[#This Row],[Number of People]]*costpervariablecost</f>
        <v>6349147.6399062872</v>
      </c>
    </row>
    <row r="2058" spans="11:13" x14ac:dyDescent="0.3">
      <c r="K2058" s="2">
        <v>2054</v>
      </c>
      <c r="L2058" s="8">
        <f t="shared" ca="1" si="32"/>
        <v>798777.52042959176</v>
      </c>
      <c r="M2058" s="5">
        <f ca="1">fixedcost+Table1[[#This Row],[Number of People]]*costpervariablecost</f>
        <v>7561364.0422133571</v>
      </c>
    </row>
    <row r="2059" spans="11:13" x14ac:dyDescent="0.3">
      <c r="K2059" s="2">
        <v>2055</v>
      </c>
      <c r="L2059" s="8">
        <f t="shared" ca="1" si="32"/>
        <v>643803.96369237057</v>
      </c>
      <c r="M2059" s="5">
        <f ca="1">fixedcost+Table1[[#This Row],[Number of People]]*costpervariablecost</f>
        <v>7051501.040547899</v>
      </c>
    </row>
    <row r="2060" spans="11:13" x14ac:dyDescent="0.3">
      <c r="K2060" s="2">
        <v>2056</v>
      </c>
      <c r="L2060" s="8">
        <f t="shared" ca="1" si="32"/>
        <v>442877.13862390653</v>
      </c>
      <c r="M2060" s="5">
        <f ca="1">fixedcost+Table1[[#This Row],[Number of People]]*costpervariablecost</f>
        <v>6390451.7860726528</v>
      </c>
    </row>
    <row r="2061" spans="11:13" x14ac:dyDescent="0.3">
      <c r="K2061" s="2">
        <v>2057</v>
      </c>
      <c r="L2061" s="8">
        <f t="shared" ca="1" si="32"/>
        <v>554602.17417144927</v>
      </c>
      <c r="M2061" s="5">
        <f ca="1">fixedcost+Table1[[#This Row],[Number of People]]*costpervariablecost</f>
        <v>6758027.1530240681</v>
      </c>
    </row>
    <row r="2062" spans="11:13" x14ac:dyDescent="0.3">
      <c r="K2062" s="2">
        <v>2058</v>
      </c>
      <c r="L2062" s="8">
        <f t="shared" ca="1" si="32"/>
        <v>640424.3624686955</v>
      </c>
      <c r="M2062" s="5">
        <f ca="1">fixedcost+Table1[[#This Row],[Number of People]]*costpervariablecost</f>
        <v>7040382.1525220089</v>
      </c>
    </row>
    <row r="2063" spans="11:13" x14ac:dyDescent="0.3">
      <c r="K2063" s="2">
        <v>2059</v>
      </c>
      <c r="L2063" s="8">
        <f t="shared" ca="1" si="32"/>
        <v>755854.03874590923</v>
      </c>
      <c r="M2063" s="5">
        <f ca="1">fixedcost+Table1[[#This Row],[Number of People]]*costpervariablecost</f>
        <v>7420145.7874740418</v>
      </c>
    </row>
    <row r="2064" spans="11:13" x14ac:dyDescent="0.3">
      <c r="K2064" s="2">
        <v>2060</v>
      </c>
      <c r="L2064" s="8">
        <f t="shared" ca="1" si="32"/>
        <v>862560.22678078804</v>
      </c>
      <c r="M2064" s="5">
        <f ca="1">fixedcost+Table1[[#This Row],[Number of People]]*costpervariablecost</f>
        <v>7771209.1461087931</v>
      </c>
    </row>
    <row r="2065" spans="11:13" x14ac:dyDescent="0.3">
      <c r="K2065" s="2">
        <v>2061</v>
      </c>
      <c r="L2065" s="8">
        <f t="shared" ca="1" si="32"/>
        <v>646878.33041666262</v>
      </c>
      <c r="M2065" s="5">
        <f ca="1">fixedcost+Table1[[#This Row],[Number of People]]*costpervariablecost</f>
        <v>7061615.70707082</v>
      </c>
    </row>
    <row r="2066" spans="11:13" x14ac:dyDescent="0.3">
      <c r="K2066" s="2">
        <v>2062</v>
      </c>
      <c r="L2066" s="8">
        <f t="shared" ca="1" si="32"/>
        <v>628589.46813842026</v>
      </c>
      <c r="M2066" s="5">
        <f ca="1">fixedcost+Table1[[#This Row],[Number of People]]*costpervariablecost</f>
        <v>7001445.3501754031</v>
      </c>
    </row>
    <row r="2067" spans="11:13" x14ac:dyDescent="0.3">
      <c r="K2067" s="2">
        <v>2063</v>
      </c>
      <c r="L2067" s="8">
        <f t="shared" ca="1" si="32"/>
        <v>826594.20733619726</v>
      </c>
      <c r="M2067" s="5">
        <f ca="1">fixedcost+Table1[[#This Row],[Number of People]]*costpervariablecost</f>
        <v>7652880.9421360884</v>
      </c>
    </row>
    <row r="2068" spans="11:13" x14ac:dyDescent="0.3">
      <c r="K2068" s="2">
        <v>2064</v>
      </c>
      <c r="L2068" s="8">
        <f t="shared" ca="1" si="32"/>
        <v>987385.73491505126</v>
      </c>
      <c r="M2068" s="5">
        <f ca="1">fixedcost+Table1[[#This Row],[Number of People]]*costpervariablecost</f>
        <v>8181885.0678705182</v>
      </c>
    </row>
    <row r="2069" spans="11:13" x14ac:dyDescent="0.3">
      <c r="K2069" s="2">
        <v>2065</v>
      </c>
      <c r="L2069" s="8">
        <f t="shared" ca="1" si="32"/>
        <v>548047.97311942396</v>
      </c>
      <c r="M2069" s="5">
        <f ca="1">fixedcost+Table1[[#This Row],[Number of People]]*costpervariablecost</f>
        <v>6736463.8315629046</v>
      </c>
    </row>
    <row r="2070" spans="11:13" x14ac:dyDescent="0.3">
      <c r="K2070" s="2">
        <v>2066</v>
      </c>
      <c r="L2070" s="8">
        <f t="shared" ca="1" si="32"/>
        <v>690519.26197100733</v>
      </c>
      <c r="M2070" s="5">
        <f ca="1">fixedcost+Table1[[#This Row],[Number of People]]*costpervariablecost</f>
        <v>7205194.3718846142</v>
      </c>
    </row>
    <row r="2071" spans="11:13" x14ac:dyDescent="0.3">
      <c r="K2071" s="2">
        <v>2067</v>
      </c>
      <c r="L2071" s="8">
        <f t="shared" ca="1" si="32"/>
        <v>600520.64697519143</v>
      </c>
      <c r="M2071" s="5">
        <f ca="1">fixedcost+Table1[[#This Row],[Number of People]]*costpervariablecost</f>
        <v>6909098.9285483798</v>
      </c>
    </row>
    <row r="2072" spans="11:13" x14ac:dyDescent="0.3">
      <c r="K2072" s="2">
        <v>2068</v>
      </c>
      <c r="L2072" s="8">
        <f t="shared" ca="1" si="32"/>
        <v>582185.72624763078</v>
      </c>
      <c r="M2072" s="5">
        <f ca="1">fixedcost+Table1[[#This Row],[Number of People]]*costpervariablecost</f>
        <v>6848777.0393547053</v>
      </c>
    </row>
    <row r="2073" spans="11:13" x14ac:dyDescent="0.3">
      <c r="K2073" s="2">
        <v>2069</v>
      </c>
      <c r="L2073" s="8">
        <f t="shared" ca="1" si="32"/>
        <v>702142.88083322614</v>
      </c>
      <c r="M2073" s="5">
        <f ca="1">fixedcost+Table1[[#This Row],[Number of People]]*costpervariablecost</f>
        <v>7243436.0779413134</v>
      </c>
    </row>
    <row r="2074" spans="11:13" x14ac:dyDescent="0.3">
      <c r="K2074" s="2">
        <v>2070</v>
      </c>
      <c r="L2074" s="8">
        <f t="shared" ca="1" si="32"/>
        <v>415861.48173261853</v>
      </c>
      <c r="M2074" s="5">
        <f ca="1">fixedcost+Table1[[#This Row],[Number of People]]*costpervariablecost</f>
        <v>6301570.2749003153</v>
      </c>
    </row>
    <row r="2075" spans="11:13" x14ac:dyDescent="0.3">
      <c r="K2075" s="2">
        <v>2071</v>
      </c>
      <c r="L2075" s="8">
        <f t="shared" ca="1" si="32"/>
        <v>705429.90133629821</v>
      </c>
      <c r="M2075" s="5">
        <f ca="1">fixedcost+Table1[[#This Row],[Number of People]]*costpervariablecost</f>
        <v>7254250.3753964212</v>
      </c>
    </row>
    <row r="2076" spans="11:13" x14ac:dyDescent="0.3">
      <c r="K2076" s="2">
        <v>2072</v>
      </c>
      <c r="L2076" s="8">
        <f t="shared" ca="1" si="32"/>
        <v>927711.55853402626</v>
      </c>
      <c r="M2076" s="5">
        <f ca="1">fixedcost+Table1[[#This Row],[Number of People]]*costpervariablecost</f>
        <v>7985557.0275769467</v>
      </c>
    </row>
    <row r="2077" spans="11:13" x14ac:dyDescent="0.3">
      <c r="K2077" s="2">
        <v>2073</v>
      </c>
      <c r="L2077" s="8">
        <f t="shared" ca="1" si="32"/>
        <v>820608.74872903572</v>
      </c>
      <c r="M2077" s="5">
        <f ca="1">fixedcost+Table1[[#This Row],[Number of People]]*costpervariablecost</f>
        <v>7633188.783318527</v>
      </c>
    </row>
    <row r="2078" spans="11:13" x14ac:dyDescent="0.3">
      <c r="K2078" s="2">
        <v>2074</v>
      </c>
      <c r="L2078" s="8">
        <f t="shared" ca="1" si="32"/>
        <v>443554.72836708371</v>
      </c>
      <c r="M2078" s="5">
        <f ca="1">fixedcost+Table1[[#This Row],[Number of People]]*costpervariablecost</f>
        <v>6392681.0563277053</v>
      </c>
    </row>
    <row r="2079" spans="11:13" x14ac:dyDescent="0.3">
      <c r="K2079" s="2">
        <v>2075</v>
      </c>
      <c r="L2079" s="8">
        <f t="shared" ca="1" si="32"/>
        <v>669411.19688431011</v>
      </c>
      <c r="M2079" s="5">
        <f ca="1">fixedcost+Table1[[#This Row],[Number of People]]*costpervariablecost</f>
        <v>7135748.8377493806</v>
      </c>
    </row>
    <row r="2080" spans="11:13" x14ac:dyDescent="0.3">
      <c r="K2080" s="2">
        <v>2076</v>
      </c>
      <c r="L2080" s="8">
        <f t="shared" ca="1" si="32"/>
        <v>662908.77319779294</v>
      </c>
      <c r="M2080" s="5">
        <f ca="1">fixedcost+Table1[[#This Row],[Number of People]]*costpervariablecost</f>
        <v>7114355.8638207391</v>
      </c>
    </row>
    <row r="2081" spans="11:13" x14ac:dyDescent="0.3">
      <c r="K2081" s="2">
        <v>2077</v>
      </c>
      <c r="L2081" s="8">
        <f t="shared" ca="1" si="32"/>
        <v>420090.05061181099</v>
      </c>
      <c r="M2081" s="5">
        <f ca="1">fixedcost+Table1[[#This Row],[Number of People]]*costpervariablecost</f>
        <v>6315482.2665128578</v>
      </c>
    </row>
    <row r="2082" spans="11:13" x14ac:dyDescent="0.3">
      <c r="K2082" s="2">
        <v>2078</v>
      </c>
      <c r="L2082" s="8">
        <f t="shared" ca="1" si="32"/>
        <v>581647.26717126893</v>
      </c>
      <c r="M2082" s="5">
        <f ca="1">fixedcost+Table1[[#This Row],[Number of People]]*costpervariablecost</f>
        <v>6847005.5089934748</v>
      </c>
    </row>
    <row r="2083" spans="11:13" x14ac:dyDescent="0.3">
      <c r="K2083" s="2">
        <v>2079</v>
      </c>
      <c r="L2083" s="8">
        <f t="shared" ca="1" si="32"/>
        <v>379833.83885596873</v>
      </c>
      <c r="M2083" s="5">
        <f ca="1">fixedcost+Table1[[#This Row],[Number of People]]*costpervariablecost</f>
        <v>6183039.3298361376</v>
      </c>
    </row>
    <row r="2084" spans="11:13" x14ac:dyDescent="0.3">
      <c r="K2084" s="2">
        <v>2080</v>
      </c>
      <c r="L2084" s="8">
        <f t="shared" ca="1" si="32"/>
        <v>849519.23484637344</v>
      </c>
      <c r="M2084" s="5">
        <f ca="1">fixedcost+Table1[[#This Row],[Number of People]]*costpervariablecost</f>
        <v>7728304.282644568</v>
      </c>
    </row>
    <row r="2085" spans="11:13" x14ac:dyDescent="0.3">
      <c r="K2085" s="2">
        <v>2081</v>
      </c>
      <c r="L2085" s="8">
        <f t="shared" ca="1" si="32"/>
        <v>509407.08718438359</v>
      </c>
      <c r="M2085" s="5">
        <f ca="1">fixedcost+Table1[[#This Row],[Number of People]]*costpervariablecost</f>
        <v>6609335.3168366216</v>
      </c>
    </row>
    <row r="2086" spans="11:13" x14ac:dyDescent="0.3">
      <c r="K2086" s="2">
        <v>2082</v>
      </c>
      <c r="L2086" s="8">
        <f t="shared" ca="1" si="32"/>
        <v>633911.6874829944</v>
      </c>
      <c r="M2086" s="5">
        <f ca="1">fixedcost+Table1[[#This Row],[Number of People]]*costpervariablecost</f>
        <v>7018955.4518190511</v>
      </c>
    </row>
    <row r="2087" spans="11:13" x14ac:dyDescent="0.3">
      <c r="K2087" s="2">
        <v>2083</v>
      </c>
      <c r="L2087" s="8">
        <f t="shared" ca="1" si="32"/>
        <v>632850.57342512929</v>
      </c>
      <c r="M2087" s="5">
        <f ca="1">fixedcost+Table1[[#This Row],[Number of People]]*costpervariablecost</f>
        <v>7015464.3865686748</v>
      </c>
    </row>
    <row r="2088" spans="11:13" x14ac:dyDescent="0.3">
      <c r="K2088" s="2">
        <v>2084</v>
      </c>
      <c r="L2088" s="8">
        <f t="shared" ca="1" si="32"/>
        <v>776565.07815472176</v>
      </c>
      <c r="M2088" s="5">
        <f ca="1">fixedcost+Table1[[#This Row],[Number of People]]*costpervariablecost</f>
        <v>7488285.1071290346</v>
      </c>
    </row>
    <row r="2089" spans="11:13" x14ac:dyDescent="0.3">
      <c r="K2089" s="2">
        <v>2085</v>
      </c>
      <c r="L2089" s="8">
        <f t="shared" ca="1" si="32"/>
        <v>599196.06799199944</v>
      </c>
      <c r="M2089" s="5">
        <f ca="1">fixedcost+Table1[[#This Row],[Number of People]]*costpervariablecost</f>
        <v>6904741.063693678</v>
      </c>
    </row>
    <row r="2090" spans="11:13" x14ac:dyDescent="0.3">
      <c r="K2090" s="2">
        <v>2086</v>
      </c>
      <c r="L2090" s="8">
        <f t="shared" ca="1" si="32"/>
        <v>734776.85827569384</v>
      </c>
      <c r="M2090" s="5">
        <f ca="1">fixedcost+Table1[[#This Row],[Number of People]]*costpervariablecost</f>
        <v>7350801.8637270331</v>
      </c>
    </row>
    <row r="2091" spans="11:13" x14ac:dyDescent="0.3">
      <c r="K2091" s="2">
        <v>2087</v>
      </c>
      <c r="L2091" s="8">
        <f t="shared" ca="1" si="32"/>
        <v>750343.04271784774</v>
      </c>
      <c r="M2091" s="5">
        <f ca="1">fixedcost+Table1[[#This Row],[Number of People]]*costpervariablecost</f>
        <v>7402014.610541719</v>
      </c>
    </row>
    <row r="2092" spans="11:13" x14ac:dyDescent="0.3">
      <c r="K2092" s="2">
        <v>2088</v>
      </c>
      <c r="L2092" s="8">
        <f t="shared" ca="1" si="32"/>
        <v>801675.72169053904</v>
      </c>
      <c r="M2092" s="5">
        <f ca="1">fixedcost+Table1[[#This Row],[Number of People]]*costpervariablecost</f>
        <v>7570899.1243618736</v>
      </c>
    </row>
    <row r="2093" spans="11:13" x14ac:dyDescent="0.3">
      <c r="K2093" s="2">
        <v>2089</v>
      </c>
      <c r="L2093" s="8">
        <f t="shared" ca="1" si="32"/>
        <v>408633.45533856272</v>
      </c>
      <c r="M2093" s="5">
        <f ca="1">fixedcost+Table1[[#This Row],[Number of People]]*costpervariablecost</f>
        <v>6277790.0680638719</v>
      </c>
    </row>
    <row r="2094" spans="11:13" x14ac:dyDescent="0.3">
      <c r="K2094" s="2">
        <v>2090</v>
      </c>
      <c r="L2094" s="8">
        <f t="shared" ca="1" si="32"/>
        <v>654734.82280196389</v>
      </c>
      <c r="M2094" s="5">
        <f ca="1">fixedcost+Table1[[#This Row],[Number of People]]*costpervariablecost</f>
        <v>7087463.5670184614</v>
      </c>
    </row>
    <row r="2095" spans="11:13" x14ac:dyDescent="0.3">
      <c r="K2095" s="2">
        <v>2091</v>
      </c>
      <c r="L2095" s="8">
        <f t="shared" ca="1" si="32"/>
        <v>284340.26769245748</v>
      </c>
      <c r="M2095" s="5">
        <f ca="1">fixedcost+Table1[[#This Row],[Number of People]]*costpervariablecost</f>
        <v>5868865.4807081856</v>
      </c>
    </row>
    <row r="2096" spans="11:13" x14ac:dyDescent="0.3">
      <c r="K2096" s="2">
        <v>2092</v>
      </c>
      <c r="L2096" s="8">
        <f t="shared" ca="1" si="32"/>
        <v>885731.43049907859</v>
      </c>
      <c r="M2096" s="5">
        <f ca="1">fixedcost+Table1[[#This Row],[Number of People]]*costpervariablecost</f>
        <v>7847442.4063419681</v>
      </c>
    </row>
    <row r="2097" spans="11:13" x14ac:dyDescent="0.3">
      <c r="K2097" s="2">
        <v>2093</v>
      </c>
      <c r="L2097" s="8">
        <f t="shared" ca="1" si="32"/>
        <v>539391.33003554295</v>
      </c>
      <c r="M2097" s="5">
        <f ca="1">fixedcost+Table1[[#This Row],[Number of People]]*costpervariablecost</f>
        <v>6707983.4758169362</v>
      </c>
    </row>
    <row r="2098" spans="11:13" x14ac:dyDescent="0.3">
      <c r="K2098" s="2">
        <v>2094</v>
      </c>
      <c r="L2098" s="8">
        <f t="shared" ca="1" si="32"/>
        <v>391472.43587856705</v>
      </c>
      <c r="M2098" s="5">
        <f ca="1">fixedcost+Table1[[#This Row],[Number of People]]*costpervariablecost</f>
        <v>6221330.3140404858</v>
      </c>
    </row>
    <row r="2099" spans="11:13" x14ac:dyDescent="0.3">
      <c r="K2099" s="2">
        <v>2095</v>
      </c>
      <c r="L2099" s="8">
        <f t="shared" ca="1" si="32"/>
        <v>654063.77344122902</v>
      </c>
      <c r="M2099" s="5">
        <f ca="1">fixedcost+Table1[[#This Row],[Number of People]]*costpervariablecost</f>
        <v>7085255.8146216441</v>
      </c>
    </row>
    <row r="2100" spans="11:13" x14ac:dyDescent="0.3">
      <c r="K2100" s="2">
        <v>2096</v>
      </c>
      <c r="L2100" s="8">
        <f t="shared" ca="1" si="32"/>
        <v>464925.79550875886</v>
      </c>
      <c r="M2100" s="5">
        <f ca="1">fixedcost+Table1[[#This Row],[Number of People]]*costpervariablecost</f>
        <v>6462991.8672238169</v>
      </c>
    </row>
    <row r="2101" spans="11:13" x14ac:dyDescent="0.3">
      <c r="K2101" s="2">
        <v>2097</v>
      </c>
      <c r="L2101" s="8">
        <f t="shared" ca="1" si="32"/>
        <v>528383.650616428</v>
      </c>
      <c r="M2101" s="5">
        <f ca="1">fixedcost+Table1[[#This Row],[Number of People]]*costpervariablecost</f>
        <v>6671768.2105280478</v>
      </c>
    </row>
    <row r="2102" spans="11:13" x14ac:dyDescent="0.3">
      <c r="K2102" s="2">
        <v>2098</v>
      </c>
      <c r="L2102" s="8">
        <f t="shared" ca="1" si="32"/>
        <v>820512.95483557414</v>
      </c>
      <c r="M2102" s="5">
        <f ca="1">fixedcost+Table1[[#This Row],[Number of People]]*costpervariablecost</f>
        <v>7632873.621409039</v>
      </c>
    </row>
    <row r="2103" spans="11:13" x14ac:dyDescent="0.3">
      <c r="K2103" s="2">
        <v>2099</v>
      </c>
      <c r="L2103" s="8">
        <f t="shared" ca="1" si="32"/>
        <v>649588.46804262034</v>
      </c>
      <c r="M2103" s="5">
        <f ca="1">fixedcost+Table1[[#This Row],[Number of People]]*costpervariablecost</f>
        <v>7070532.0598602211</v>
      </c>
    </row>
    <row r="2104" spans="11:13" x14ac:dyDescent="0.3">
      <c r="K2104" s="2">
        <v>2100</v>
      </c>
      <c r="L2104" s="8">
        <f t="shared" ca="1" si="32"/>
        <v>602452.04941367626</v>
      </c>
      <c r="M2104" s="5">
        <f ca="1">fixedcost+Table1[[#This Row],[Number of People]]*costpervariablecost</f>
        <v>6915453.2425709944</v>
      </c>
    </row>
    <row r="2105" spans="11:13" x14ac:dyDescent="0.3">
      <c r="K2105" s="2">
        <v>2101</v>
      </c>
      <c r="L2105" s="8">
        <f t="shared" ca="1" si="32"/>
        <v>684715.63125752972</v>
      </c>
      <c r="M2105" s="5">
        <f ca="1">fixedcost+Table1[[#This Row],[Number of People]]*costpervariablecost</f>
        <v>7186100.4268372729</v>
      </c>
    </row>
    <row r="2106" spans="11:13" x14ac:dyDescent="0.3">
      <c r="K2106" s="2">
        <v>2102</v>
      </c>
      <c r="L2106" s="8">
        <f t="shared" ca="1" si="32"/>
        <v>777090.96285334043</v>
      </c>
      <c r="M2106" s="5">
        <f ca="1">fixedcost+Table1[[#This Row],[Number of People]]*costpervariablecost</f>
        <v>7490015.26778749</v>
      </c>
    </row>
    <row r="2107" spans="11:13" x14ac:dyDescent="0.3">
      <c r="K2107" s="2">
        <v>2103</v>
      </c>
      <c r="L2107" s="8">
        <f t="shared" ca="1" si="32"/>
        <v>698137.98507393023</v>
      </c>
      <c r="M2107" s="5">
        <f ca="1">fixedcost+Table1[[#This Row],[Number of People]]*costpervariablecost</f>
        <v>7230259.9708932303</v>
      </c>
    </row>
    <row r="2108" spans="11:13" x14ac:dyDescent="0.3">
      <c r="K2108" s="2">
        <v>2104</v>
      </c>
      <c r="L2108" s="8">
        <f t="shared" ca="1" si="32"/>
        <v>745111.13200998493</v>
      </c>
      <c r="M2108" s="5">
        <f ca="1">fixedcost+Table1[[#This Row],[Number of People]]*costpervariablecost</f>
        <v>7384801.6243128506</v>
      </c>
    </row>
    <row r="2109" spans="11:13" x14ac:dyDescent="0.3">
      <c r="K2109" s="2">
        <v>2105</v>
      </c>
      <c r="L2109" s="8">
        <f t="shared" ca="1" si="32"/>
        <v>551501.65780979593</v>
      </c>
      <c r="M2109" s="5">
        <f ca="1">fixedcost+Table1[[#This Row],[Number of People]]*costpervariablecost</f>
        <v>6747826.4541942291</v>
      </c>
    </row>
    <row r="2110" spans="11:13" x14ac:dyDescent="0.3">
      <c r="K2110" s="2">
        <v>2106</v>
      </c>
      <c r="L2110" s="8">
        <f t="shared" ca="1" si="32"/>
        <v>541024.9069125203</v>
      </c>
      <c r="M2110" s="5">
        <f ca="1">fixedcost+Table1[[#This Row],[Number of People]]*costpervariablecost</f>
        <v>6713357.9437421914</v>
      </c>
    </row>
    <row r="2111" spans="11:13" x14ac:dyDescent="0.3">
      <c r="K2111" s="2">
        <v>2107</v>
      </c>
      <c r="L2111" s="8">
        <f t="shared" ca="1" si="32"/>
        <v>710497.89604793431</v>
      </c>
      <c r="M2111" s="5">
        <f ca="1">fixedcost+Table1[[#This Row],[Number of People]]*costpervariablecost</f>
        <v>7270924.077997704</v>
      </c>
    </row>
    <row r="2112" spans="11:13" x14ac:dyDescent="0.3">
      <c r="K2112" s="2">
        <v>2108</v>
      </c>
      <c r="L2112" s="8">
        <f t="shared" ca="1" si="32"/>
        <v>747424.93896027224</v>
      </c>
      <c r="M2112" s="5">
        <f ca="1">fixedcost+Table1[[#This Row],[Number of People]]*costpervariablecost</f>
        <v>7392414.0491792951</v>
      </c>
    </row>
    <row r="2113" spans="11:13" x14ac:dyDescent="0.3">
      <c r="K2113" s="2">
        <v>2109</v>
      </c>
      <c r="L2113" s="8">
        <f t="shared" ca="1" si="32"/>
        <v>696273.96314942895</v>
      </c>
      <c r="M2113" s="5">
        <f ca="1">fixedcost+Table1[[#This Row],[Number of People]]*costpervariablecost</f>
        <v>7224127.3387616212</v>
      </c>
    </row>
    <row r="2114" spans="11:13" x14ac:dyDescent="0.3">
      <c r="K2114" s="2">
        <v>2110</v>
      </c>
      <c r="L2114" s="8">
        <f t="shared" ca="1" si="32"/>
        <v>916008.66221886501</v>
      </c>
      <c r="M2114" s="5">
        <f ca="1">fixedcost+Table1[[#This Row],[Number of People]]*costpervariablecost</f>
        <v>7947054.4987000655</v>
      </c>
    </row>
    <row r="2115" spans="11:13" x14ac:dyDescent="0.3">
      <c r="K2115" s="2">
        <v>2111</v>
      </c>
      <c r="L2115" s="8">
        <f t="shared" ca="1" si="32"/>
        <v>486203.65473279438</v>
      </c>
      <c r="M2115" s="5">
        <f ca="1">fixedcost+Table1[[#This Row],[Number of People]]*costpervariablecost</f>
        <v>6532996.0240708934</v>
      </c>
    </row>
    <row r="2116" spans="11:13" x14ac:dyDescent="0.3">
      <c r="K2116" s="2">
        <v>2112</v>
      </c>
      <c r="L2116" s="8">
        <f t="shared" ca="1" si="32"/>
        <v>473238.33075922087</v>
      </c>
      <c r="M2116" s="5">
        <f ca="1">fixedcost+Table1[[#This Row],[Number of People]]*costpervariablecost</f>
        <v>6490340.1081978362</v>
      </c>
    </row>
    <row r="2117" spans="11:13" x14ac:dyDescent="0.3">
      <c r="K2117" s="2">
        <v>2113</v>
      </c>
      <c r="L2117" s="8">
        <f t="shared" ref="L2117:L2180" ca="1" si="33">(_xlfn.NORM.INV(RAND(),numberofpeoplemean,numberofpeoplesd))</f>
        <v>488638.12855316245</v>
      </c>
      <c r="M2117" s="5">
        <f ca="1">fixedcost+Table1[[#This Row],[Number of People]]*costpervariablecost</f>
        <v>6541005.4429399045</v>
      </c>
    </row>
    <row r="2118" spans="11:13" x14ac:dyDescent="0.3">
      <c r="K2118" s="2">
        <v>2114</v>
      </c>
      <c r="L2118" s="8">
        <f t="shared" ca="1" si="33"/>
        <v>923149.70753292902</v>
      </c>
      <c r="M2118" s="5">
        <f ca="1">fixedcost+Table1[[#This Row],[Number of People]]*costpervariablecost</f>
        <v>7970548.5377833359</v>
      </c>
    </row>
    <row r="2119" spans="11:13" x14ac:dyDescent="0.3">
      <c r="K2119" s="2">
        <v>2115</v>
      </c>
      <c r="L2119" s="8">
        <f t="shared" ca="1" si="33"/>
        <v>623417.41396027699</v>
      </c>
      <c r="M2119" s="5">
        <f ca="1">fixedcost+Table1[[#This Row],[Number of People]]*costpervariablecost</f>
        <v>6984429.2919293111</v>
      </c>
    </row>
    <row r="2120" spans="11:13" x14ac:dyDescent="0.3">
      <c r="K2120" s="2">
        <v>2116</v>
      </c>
      <c r="L2120" s="8">
        <f t="shared" ca="1" si="33"/>
        <v>1003771.5749445616</v>
      </c>
      <c r="M2120" s="5">
        <f ca="1">fixedcost+Table1[[#This Row],[Number of People]]*costpervariablecost</f>
        <v>8235794.4815676082</v>
      </c>
    </row>
    <row r="2121" spans="11:13" x14ac:dyDescent="0.3">
      <c r="K2121" s="2">
        <v>2117</v>
      </c>
      <c r="L2121" s="8">
        <f t="shared" ca="1" si="33"/>
        <v>645898.79398427787</v>
      </c>
      <c r="M2121" s="5">
        <f ca="1">fixedcost+Table1[[#This Row],[Number of People]]*costpervariablecost</f>
        <v>7058393.0322082741</v>
      </c>
    </row>
    <row r="2122" spans="11:13" x14ac:dyDescent="0.3">
      <c r="K2122" s="2">
        <v>2118</v>
      </c>
      <c r="L2122" s="8">
        <f t="shared" ca="1" si="33"/>
        <v>829470.4514278766</v>
      </c>
      <c r="M2122" s="5">
        <f ca="1">fixedcost+Table1[[#This Row],[Number of People]]*costpervariablecost</f>
        <v>7662343.7851977143</v>
      </c>
    </row>
    <row r="2123" spans="11:13" x14ac:dyDescent="0.3">
      <c r="K2123" s="2">
        <v>2119</v>
      </c>
      <c r="L2123" s="8">
        <f t="shared" ca="1" si="33"/>
        <v>433454.92588059348</v>
      </c>
      <c r="M2123" s="5">
        <f ca="1">fixedcost+Table1[[#This Row],[Number of People]]*costpervariablecost</f>
        <v>6359452.7061471529</v>
      </c>
    </row>
    <row r="2124" spans="11:13" x14ac:dyDescent="0.3">
      <c r="K2124" s="2">
        <v>2120</v>
      </c>
      <c r="L2124" s="8">
        <f t="shared" ca="1" si="33"/>
        <v>409047.62382151769</v>
      </c>
      <c r="M2124" s="5">
        <f ca="1">fixedcost+Table1[[#This Row],[Number of People]]*costpervariablecost</f>
        <v>6279152.6823727936</v>
      </c>
    </row>
    <row r="2125" spans="11:13" x14ac:dyDescent="0.3">
      <c r="K2125" s="2">
        <v>2121</v>
      </c>
      <c r="L2125" s="8">
        <f t="shared" ca="1" si="33"/>
        <v>808263.87099600676</v>
      </c>
      <c r="M2125" s="5">
        <f ca="1">fixedcost+Table1[[#This Row],[Number of People]]*costpervariablecost</f>
        <v>7592574.1355768628</v>
      </c>
    </row>
    <row r="2126" spans="11:13" x14ac:dyDescent="0.3">
      <c r="K2126" s="2">
        <v>2122</v>
      </c>
      <c r="L2126" s="8">
        <f t="shared" ca="1" si="33"/>
        <v>386175.65498517721</v>
      </c>
      <c r="M2126" s="5">
        <f ca="1">fixedcost+Table1[[#This Row],[Number of People]]*costpervariablecost</f>
        <v>6203903.9049012326</v>
      </c>
    </row>
    <row r="2127" spans="11:13" x14ac:dyDescent="0.3">
      <c r="K2127" s="2">
        <v>2123</v>
      </c>
      <c r="L2127" s="8">
        <f t="shared" ca="1" si="33"/>
        <v>619014.73721529508</v>
      </c>
      <c r="M2127" s="5">
        <f ca="1">fixedcost+Table1[[#This Row],[Number of People]]*costpervariablecost</f>
        <v>6969944.4854383208</v>
      </c>
    </row>
    <row r="2128" spans="11:13" x14ac:dyDescent="0.3">
      <c r="K2128" s="2">
        <v>2124</v>
      </c>
      <c r="L2128" s="8">
        <f t="shared" ca="1" si="33"/>
        <v>691397.77638961817</v>
      </c>
      <c r="M2128" s="5">
        <f ca="1">fixedcost+Table1[[#This Row],[Number of People]]*costpervariablecost</f>
        <v>7208084.684321844</v>
      </c>
    </row>
    <row r="2129" spans="11:13" x14ac:dyDescent="0.3">
      <c r="K2129" s="2">
        <v>2125</v>
      </c>
      <c r="L2129" s="8">
        <f t="shared" ca="1" si="33"/>
        <v>634315.27312633814</v>
      </c>
      <c r="M2129" s="5">
        <f ca="1">fixedcost+Table1[[#This Row],[Number of People]]*costpervariablecost</f>
        <v>7020283.2485856526</v>
      </c>
    </row>
    <row r="2130" spans="11:13" x14ac:dyDescent="0.3">
      <c r="K2130" s="2">
        <v>2126</v>
      </c>
      <c r="L2130" s="8">
        <f t="shared" ca="1" si="33"/>
        <v>177126.72370235709</v>
      </c>
      <c r="M2130" s="5">
        <f ca="1">fixedcost+Table1[[#This Row],[Number of People]]*costpervariablecost</f>
        <v>5516132.9209807552</v>
      </c>
    </row>
    <row r="2131" spans="11:13" x14ac:dyDescent="0.3">
      <c r="K2131" s="2">
        <v>2127</v>
      </c>
      <c r="L2131" s="8">
        <f t="shared" ca="1" si="33"/>
        <v>696300.07222368044</v>
      </c>
      <c r="M2131" s="5">
        <f ca="1">fixedcost+Table1[[#This Row],[Number of People]]*costpervariablecost</f>
        <v>7224213.2376159085</v>
      </c>
    </row>
    <row r="2132" spans="11:13" x14ac:dyDescent="0.3">
      <c r="K2132" s="2">
        <v>2128</v>
      </c>
      <c r="L2132" s="8">
        <f t="shared" ca="1" si="33"/>
        <v>619020.72383344092</v>
      </c>
      <c r="M2132" s="5">
        <f ca="1">fixedcost+Table1[[#This Row],[Number of People]]*costpervariablecost</f>
        <v>6969964.1814120207</v>
      </c>
    </row>
    <row r="2133" spans="11:13" x14ac:dyDescent="0.3">
      <c r="K2133" s="2">
        <v>2129</v>
      </c>
      <c r="L2133" s="8">
        <f t="shared" ca="1" si="33"/>
        <v>726617.9032205306</v>
      </c>
      <c r="M2133" s="5">
        <f ca="1">fixedcost+Table1[[#This Row],[Number of People]]*costpervariablecost</f>
        <v>7323958.9015955459</v>
      </c>
    </row>
    <row r="2134" spans="11:13" x14ac:dyDescent="0.3">
      <c r="K2134" s="2">
        <v>2130</v>
      </c>
      <c r="L2134" s="8">
        <f t="shared" ca="1" si="33"/>
        <v>644503.22562236909</v>
      </c>
      <c r="M2134" s="5">
        <f ca="1">fixedcost+Table1[[#This Row],[Number of People]]*costpervariablecost</f>
        <v>7053801.6122975945</v>
      </c>
    </row>
    <row r="2135" spans="11:13" x14ac:dyDescent="0.3">
      <c r="K2135" s="2">
        <v>2131</v>
      </c>
      <c r="L2135" s="8">
        <f t="shared" ca="1" si="33"/>
        <v>584793.22981995321</v>
      </c>
      <c r="M2135" s="5">
        <f ca="1">fixedcost+Table1[[#This Row],[Number of People]]*costpervariablecost</f>
        <v>6857355.7261076458</v>
      </c>
    </row>
    <row r="2136" spans="11:13" x14ac:dyDescent="0.3">
      <c r="K2136" s="2">
        <v>2132</v>
      </c>
      <c r="L2136" s="8">
        <f t="shared" ca="1" si="33"/>
        <v>688128.28688797506</v>
      </c>
      <c r="M2136" s="5">
        <f ca="1">fixedcost+Table1[[#This Row],[Number of People]]*costpervariablecost</f>
        <v>7197328.0638614381</v>
      </c>
    </row>
    <row r="2137" spans="11:13" x14ac:dyDescent="0.3">
      <c r="K2137" s="2">
        <v>2133</v>
      </c>
      <c r="L2137" s="8">
        <f t="shared" ca="1" si="33"/>
        <v>640957.2602032756</v>
      </c>
      <c r="M2137" s="5">
        <f ca="1">fixedcost+Table1[[#This Row],[Number of People]]*costpervariablecost</f>
        <v>7042135.3860687762</v>
      </c>
    </row>
    <row r="2138" spans="11:13" x14ac:dyDescent="0.3">
      <c r="K2138" s="2">
        <v>2134</v>
      </c>
      <c r="L2138" s="8">
        <f t="shared" ca="1" si="33"/>
        <v>884300.27483422286</v>
      </c>
      <c r="M2138" s="5">
        <f ca="1">fixedcost+Table1[[#This Row],[Number of People]]*costpervariablecost</f>
        <v>7842733.904204593</v>
      </c>
    </row>
    <row r="2139" spans="11:13" x14ac:dyDescent="0.3">
      <c r="K2139" s="2">
        <v>2135</v>
      </c>
      <c r="L2139" s="8">
        <f t="shared" ca="1" si="33"/>
        <v>698765.64638602408</v>
      </c>
      <c r="M2139" s="5">
        <f ca="1">fixedcost+Table1[[#This Row],[Number of People]]*costpervariablecost</f>
        <v>7232324.9766100198</v>
      </c>
    </row>
    <row r="2140" spans="11:13" x14ac:dyDescent="0.3">
      <c r="K2140" s="2">
        <v>2136</v>
      </c>
      <c r="L2140" s="8">
        <f t="shared" ca="1" si="33"/>
        <v>665669.12964918942</v>
      </c>
      <c r="M2140" s="5">
        <f ca="1">fixedcost+Table1[[#This Row],[Number of People]]*costpervariablecost</f>
        <v>7123437.436545833</v>
      </c>
    </row>
    <row r="2141" spans="11:13" x14ac:dyDescent="0.3">
      <c r="K2141" s="2">
        <v>2137</v>
      </c>
      <c r="L2141" s="8">
        <f t="shared" ca="1" si="33"/>
        <v>701905.77956362988</v>
      </c>
      <c r="M2141" s="5">
        <f ca="1">fixedcost+Table1[[#This Row],[Number of People]]*costpervariablecost</f>
        <v>7242656.0147643425</v>
      </c>
    </row>
    <row r="2142" spans="11:13" x14ac:dyDescent="0.3">
      <c r="K2142" s="2">
        <v>2138</v>
      </c>
      <c r="L2142" s="8">
        <f t="shared" ca="1" si="33"/>
        <v>566518.03858932992</v>
      </c>
      <c r="M2142" s="5">
        <f ca="1">fixedcost+Table1[[#This Row],[Number of People]]*costpervariablecost</f>
        <v>6797230.3469588952</v>
      </c>
    </row>
    <row r="2143" spans="11:13" x14ac:dyDescent="0.3">
      <c r="K2143" s="2">
        <v>2139</v>
      </c>
      <c r="L2143" s="8">
        <f t="shared" ca="1" si="33"/>
        <v>405928.54335692665</v>
      </c>
      <c r="M2143" s="5">
        <f ca="1">fixedcost+Table1[[#This Row],[Number of People]]*costpervariablecost</f>
        <v>6268890.9076442886</v>
      </c>
    </row>
    <row r="2144" spans="11:13" x14ac:dyDescent="0.3">
      <c r="K2144" s="2">
        <v>2140</v>
      </c>
      <c r="L2144" s="8">
        <f t="shared" ca="1" si="33"/>
        <v>875945.67038553301</v>
      </c>
      <c r="M2144" s="5">
        <f ca="1">fixedcost+Table1[[#This Row],[Number of People]]*costpervariablecost</f>
        <v>7815247.2555684038</v>
      </c>
    </row>
    <row r="2145" spans="11:13" x14ac:dyDescent="0.3">
      <c r="K2145" s="2">
        <v>2141</v>
      </c>
      <c r="L2145" s="8">
        <f t="shared" ca="1" si="33"/>
        <v>668830.50610152283</v>
      </c>
      <c r="M2145" s="5">
        <f ca="1">fixedcost+Table1[[#This Row],[Number of People]]*costpervariablecost</f>
        <v>7133838.3650740106</v>
      </c>
    </row>
    <row r="2146" spans="11:13" x14ac:dyDescent="0.3">
      <c r="K2146" s="2">
        <v>2142</v>
      </c>
      <c r="L2146" s="8">
        <f t="shared" ca="1" si="33"/>
        <v>518391.60007180308</v>
      </c>
      <c r="M2146" s="5">
        <f ca="1">fixedcost+Table1[[#This Row],[Number of People]]*costpervariablecost</f>
        <v>6638894.3642362319</v>
      </c>
    </row>
    <row r="2147" spans="11:13" x14ac:dyDescent="0.3">
      <c r="K2147" s="2">
        <v>2143</v>
      </c>
      <c r="L2147" s="8">
        <f t="shared" ca="1" si="33"/>
        <v>684354.6398945431</v>
      </c>
      <c r="M2147" s="5">
        <f ca="1">fixedcost+Table1[[#This Row],[Number of People]]*costpervariablecost</f>
        <v>7184912.7652530465</v>
      </c>
    </row>
    <row r="2148" spans="11:13" x14ac:dyDescent="0.3">
      <c r="K2148" s="2">
        <v>2144</v>
      </c>
      <c r="L2148" s="8">
        <f t="shared" ca="1" si="33"/>
        <v>662000.14974957542</v>
      </c>
      <c r="M2148" s="5">
        <f ca="1">fixedcost+Table1[[#This Row],[Number of People]]*costpervariablecost</f>
        <v>7111366.4926761035</v>
      </c>
    </row>
    <row r="2149" spans="11:13" x14ac:dyDescent="0.3">
      <c r="K2149" s="2">
        <v>2145</v>
      </c>
      <c r="L2149" s="8">
        <f t="shared" ca="1" si="33"/>
        <v>663015.71635574813</v>
      </c>
      <c r="M2149" s="5">
        <f ca="1">fixedcost+Table1[[#This Row],[Number of People]]*costpervariablecost</f>
        <v>7114707.7068104111</v>
      </c>
    </row>
    <row r="2150" spans="11:13" x14ac:dyDescent="0.3">
      <c r="K2150" s="2">
        <v>2146</v>
      </c>
      <c r="L2150" s="8">
        <f t="shared" ca="1" si="33"/>
        <v>458894.49526902719</v>
      </c>
      <c r="M2150" s="5">
        <f ca="1">fixedcost+Table1[[#This Row],[Number of People]]*costpervariablecost</f>
        <v>6443148.8894350994</v>
      </c>
    </row>
    <row r="2151" spans="11:13" x14ac:dyDescent="0.3">
      <c r="K2151" s="2">
        <v>2147</v>
      </c>
      <c r="L2151" s="8">
        <f t="shared" ca="1" si="33"/>
        <v>544920.06646427698</v>
      </c>
      <c r="M2151" s="5">
        <f ca="1">fixedcost+Table1[[#This Row],[Number of People]]*costpervariablecost</f>
        <v>6726173.0186674716</v>
      </c>
    </row>
    <row r="2152" spans="11:13" x14ac:dyDescent="0.3">
      <c r="K2152" s="2">
        <v>2148</v>
      </c>
      <c r="L2152" s="8">
        <f t="shared" ca="1" si="33"/>
        <v>375927.88226660504</v>
      </c>
      <c r="M2152" s="5">
        <f ca="1">fixedcost+Table1[[#This Row],[Number of People]]*costpervariablecost</f>
        <v>6170188.7326571308</v>
      </c>
    </row>
    <row r="2153" spans="11:13" x14ac:dyDescent="0.3">
      <c r="K2153" s="2">
        <v>2149</v>
      </c>
      <c r="L2153" s="8">
        <f t="shared" ca="1" si="33"/>
        <v>567986.32113325724</v>
      </c>
      <c r="M2153" s="5">
        <f ca="1">fixedcost+Table1[[#This Row],[Number of People]]*costpervariablecost</f>
        <v>6802060.9965284169</v>
      </c>
    </row>
    <row r="2154" spans="11:13" x14ac:dyDescent="0.3">
      <c r="K2154" s="2">
        <v>2150</v>
      </c>
      <c r="L2154" s="8">
        <f t="shared" ca="1" si="33"/>
        <v>409004.79038539657</v>
      </c>
      <c r="M2154" s="5">
        <f ca="1">fixedcost+Table1[[#This Row],[Number of People]]*costpervariablecost</f>
        <v>6279011.7603679541</v>
      </c>
    </row>
    <row r="2155" spans="11:13" x14ac:dyDescent="0.3">
      <c r="K2155" s="2">
        <v>2151</v>
      </c>
      <c r="L2155" s="8">
        <f t="shared" ca="1" si="33"/>
        <v>802892.32979989459</v>
      </c>
      <c r="M2155" s="5">
        <f ca="1">fixedcost+Table1[[#This Row],[Number of People]]*costpervariablecost</f>
        <v>7574901.7650416531</v>
      </c>
    </row>
    <row r="2156" spans="11:13" x14ac:dyDescent="0.3">
      <c r="K2156" s="2">
        <v>2152</v>
      </c>
      <c r="L2156" s="8">
        <f t="shared" ca="1" si="33"/>
        <v>663247.74265480659</v>
      </c>
      <c r="M2156" s="5">
        <f ca="1">fixedcost+Table1[[#This Row],[Number of People]]*costpervariablecost</f>
        <v>7115471.0733343139</v>
      </c>
    </row>
    <row r="2157" spans="11:13" x14ac:dyDescent="0.3">
      <c r="K2157" s="2">
        <v>2153</v>
      </c>
      <c r="L2157" s="8">
        <f t="shared" ca="1" si="33"/>
        <v>654197.49464994529</v>
      </c>
      <c r="M2157" s="5">
        <f ca="1">fixedcost+Table1[[#This Row],[Number of People]]*costpervariablecost</f>
        <v>7085695.7573983204</v>
      </c>
    </row>
    <row r="2158" spans="11:13" x14ac:dyDescent="0.3">
      <c r="K2158" s="2">
        <v>2154</v>
      </c>
      <c r="L2158" s="8">
        <f t="shared" ca="1" si="33"/>
        <v>321118.77898323035</v>
      </c>
      <c r="M2158" s="5">
        <f ca="1">fixedcost+Table1[[#This Row],[Number of People]]*costpervariablecost</f>
        <v>5989866.7828548281</v>
      </c>
    </row>
    <row r="2159" spans="11:13" x14ac:dyDescent="0.3">
      <c r="K2159" s="2">
        <v>2155</v>
      </c>
      <c r="L2159" s="8">
        <f t="shared" ca="1" si="33"/>
        <v>920936.18888605211</v>
      </c>
      <c r="M2159" s="5">
        <f ca="1">fixedcost+Table1[[#This Row],[Number of People]]*costpervariablecost</f>
        <v>7963266.0614351109</v>
      </c>
    </row>
    <row r="2160" spans="11:13" x14ac:dyDescent="0.3">
      <c r="K2160" s="2">
        <v>2156</v>
      </c>
      <c r="L2160" s="8">
        <f t="shared" ca="1" si="33"/>
        <v>522047.35682672542</v>
      </c>
      <c r="M2160" s="5">
        <f ca="1">fixedcost+Table1[[#This Row],[Number of People]]*costpervariablecost</f>
        <v>6650921.8039599266</v>
      </c>
    </row>
    <row r="2161" spans="11:13" x14ac:dyDescent="0.3">
      <c r="K2161" s="2">
        <v>2157</v>
      </c>
      <c r="L2161" s="8">
        <f t="shared" ca="1" si="33"/>
        <v>600070.51566952595</v>
      </c>
      <c r="M2161" s="5">
        <f ca="1">fixedcost+Table1[[#This Row],[Number of People]]*costpervariablecost</f>
        <v>6907617.9965527402</v>
      </c>
    </row>
    <row r="2162" spans="11:13" x14ac:dyDescent="0.3">
      <c r="K2162" s="2">
        <v>2158</v>
      </c>
      <c r="L2162" s="8">
        <f t="shared" ca="1" si="33"/>
        <v>575118.63792378223</v>
      </c>
      <c r="M2162" s="5">
        <f ca="1">fixedcost+Table1[[#This Row],[Number of People]]*costpervariablecost</f>
        <v>6825526.3187692435</v>
      </c>
    </row>
    <row r="2163" spans="11:13" x14ac:dyDescent="0.3">
      <c r="K2163" s="2">
        <v>2159</v>
      </c>
      <c r="L2163" s="8">
        <f t="shared" ca="1" si="33"/>
        <v>475372.23133269831</v>
      </c>
      <c r="M2163" s="5">
        <f ca="1">fixedcost+Table1[[#This Row],[Number of People]]*costpervariablecost</f>
        <v>6497360.6410845779</v>
      </c>
    </row>
    <row r="2164" spans="11:13" x14ac:dyDescent="0.3">
      <c r="K2164" s="2">
        <v>2160</v>
      </c>
      <c r="L2164" s="8">
        <f t="shared" ca="1" si="33"/>
        <v>799101.96329588478</v>
      </c>
      <c r="M2164" s="5">
        <f ca="1">fixedcost+Table1[[#This Row],[Number of People]]*costpervariablecost</f>
        <v>7562431.4592434615</v>
      </c>
    </row>
    <row r="2165" spans="11:13" x14ac:dyDescent="0.3">
      <c r="K2165" s="2">
        <v>2161</v>
      </c>
      <c r="L2165" s="8">
        <f t="shared" ca="1" si="33"/>
        <v>445480.1760988296</v>
      </c>
      <c r="M2165" s="5">
        <f ca="1">fixedcost+Table1[[#This Row],[Number of People]]*costpervariablecost</f>
        <v>6399015.7793651493</v>
      </c>
    </row>
    <row r="2166" spans="11:13" x14ac:dyDescent="0.3">
      <c r="K2166" s="2">
        <v>2162</v>
      </c>
      <c r="L2166" s="8">
        <f t="shared" ca="1" si="33"/>
        <v>404810.00239850848</v>
      </c>
      <c r="M2166" s="5">
        <f ca="1">fixedcost+Table1[[#This Row],[Number of People]]*costpervariablecost</f>
        <v>6265210.9078910928</v>
      </c>
    </row>
    <row r="2167" spans="11:13" x14ac:dyDescent="0.3">
      <c r="K2167" s="2">
        <v>2163</v>
      </c>
      <c r="L2167" s="8">
        <f t="shared" ca="1" si="33"/>
        <v>593044.8306337801</v>
      </c>
      <c r="M2167" s="5">
        <f ca="1">fixedcost+Table1[[#This Row],[Number of People]]*costpervariablecost</f>
        <v>6884503.4927851362</v>
      </c>
    </row>
    <row r="2168" spans="11:13" x14ac:dyDescent="0.3">
      <c r="K2168" s="2">
        <v>2164</v>
      </c>
      <c r="L2168" s="8">
        <f t="shared" ca="1" si="33"/>
        <v>549824.62075698876</v>
      </c>
      <c r="M2168" s="5">
        <f ca="1">fixedcost+Table1[[#This Row],[Number of People]]*costpervariablecost</f>
        <v>6742309.0022904929</v>
      </c>
    </row>
    <row r="2169" spans="11:13" x14ac:dyDescent="0.3">
      <c r="K2169" s="2">
        <v>2165</v>
      </c>
      <c r="L2169" s="8">
        <f t="shared" ca="1" si="33"/>
        <v>638789.22023727547</v>
      </c>
      <c r="M2169" s="5">
        <f ca="1">fixedcost+Table1[[#This Row],[Number of People]]*costpervariablecost</f>
        <v>7035002.5345806368</v>
      </c>
    </row>
    <row r="2170" spans="11:13" x14ac:dyDescent="0.3">
      <c r="K2170" s="2">
        <v>2166</v>
      </c>
      <c r="L2170" s="8">
        <f t="shared" ca="1" si="33"/>
        <v>405416.37993373314</v>
      </c>
      <c r="M2170" s="5">
        <f ca="1">fixedcost+Table1[[#This Row],[Number of People]]*costpervariablecost</f>
        <v>6267205.8899819823</v>
      </c>
    </row>
    <row r="2171" spans="11:13" x14ac:dyDescent="0.3">
      <c r="K2171" s="2">
        <v>2167</v>
      </c>
      <c r="L2171" s="8">
        <f t="shared" ca="1" si="33"/>
        <v>780649.20509694179</v>
      </c>
      <c r="M2171" s="5">
        <f ca="1">fixedcost+Table1[[#This Row],[Number of People]]*costpervariablecost</f>
        <v>7501721.8847689386</v>
      </c>
    </row>
    <row r="2172" spans="11:13" x14ac:dyDescent="0.3">
      <c r="K2172" s="2">
        <v>2168</v>
      </c>
      <c r="L2172" s="8">
        <f t="shared" ca="1" si="33"/>
        <v>615349.31969489891</v>
      </c>
      <c r="M2172" s="5">
        <f ca="1">fixedcost+Table1[[#This Row],[Number of People]]*costpervariablecost</f>
        <v>6957885.2617962174</v>
      </c>
    </row>
    <row r="2173" spans="11:13" x14ac:dyDescent="0.3">
      <c r="K2173" s="2">
        <v>2169</v>
      </c>
      <c r="L2173" s="8">
        <f t="shared" ca="1" si="33"/>
        <v>539348.00797244138</v>
      </c>
      <c r="M2173" s="5">
        <f ca="1">fixedcost+Table1[[#This Row],[Number of People]]*costpervariablecost</f>
        <v>6707840.9462293321</v>
      </c>
    </row>
    <row r="2174" spans="11:13" x14ac:dyDescent="0.3">
      <c r="K2174" s="2">
        <v>2170</v>
      </c>
      <c r="L2174" s="8">
        <f t="shared" ca="1" si="33"/>
        <v>702314.17741643102</v>
      </c>
      <c r="M2174" s="5">
        <f ca="1">fixedcost+Table1[[#This Row],[Number of People]]*costpervariablecost</f>
        <v>7243999.6437000576</v>
      </c>
    </row>
    <row r="2175" spans="11:13" x14ac:dyDescent="0.3">
      <c r="K2175" s="2">
        <v>2171</v>
      </c>
      <c r="L2175" s="8">
        <f t="shared" ca="1" si="33"/>
        <v>511347.34893387719</v>
      </c>
      <c r="M2175" s="5">
        <f ca="1">fixedcost+Table1[[#This Row],[Number of People]]*costpervariablecost</f>
        <v>6615718.7779924562</v>
      </c>
    </row>
    <row r="2176" spans="11:13" x14ac:dyDescent="0.3">
      <c r="K2176" s="2">
        <v>2172</v>
      </c>
      <c r="L2176" s="8">
        <f t="shared" ca="1" si="33"/>
        <v>349875.4685361826</v>
      </c>
      <c r="M2176" s="5">
        <f ca="1">fixedcost+Table1[[#This Row],[Number of People]]*costpervariablecost</f>
        <v>6084476.2914840411</v>
      </c>
    </row>
    <row r="2177" spans="11:13" x14ac:dyDescent="0.3">
      <c r="K2177" s="2">
        <v>2173</v>
      </c>
      <c r="L2177" s="8">
        <f t="shared" ca="1" si="33"/>
        <v>491976.24080924847</v>
      </c>
      <c r="M2177" s="5">
        <f ca="1">fixedcost+Table1[[#This Row],[Number of People]]*costpervariablecost</f>
        <v>6551987.8322624275</v>
      </c>
    </row>
    <row r="2178" spans="11:13" x14ac:dyDescent="0.3">
      <c r="K2178" s="2">
        <v>2174</v>
      </c>
      <c r="L2178" s="8">
        <f t="shared" ca="1" si="33"/>
        <v>811471.39245890442</v>
      </c>
      <c r="M2178" s="5">
        <f ca="1">fixedcost+Table1[[#This Row],[Number of People]]*costpervariablecost</f>
        <v>7603126.8811897952</v>
      </c>
    </row>
    <row r="2179" spans="11:13" x14ac:dyDescent="0.3">
      <c r="K2179" s="2">
        <v>2175</v>
      </c>
      <c r="L2179" s="8">
        <f t="shared" ca="1" si="33"/>
        <v>379052.76039417565</v>
      </c>
      <c r="M2179" s="5">
        <f ca="1">fixedcost+Table1[[#This Row],[Number of People]]*costpervariablecost</f>
        <v>6180469.5816968381</v>
      </c>
    </row>
    <row r="2180" spans="11:13" x14ac:dyDescent="0.3">
      <c r="K2180" s="2">
        <v>2176</v>
      </c>
      <c r="L2180" s="8">
        <f t="shared" ca="1" si="33"/>
        <v>835927.64330927306</v>
      </c>
      <c r="M2180" s="5">
        <f ca="1">fixedcost+Table1[[#This Row],[Number of People]]*costpervariablecost</f>
        <v>7683587.9464875087</v>
      </c>
    </row>
    <row r="2181" spans="11:13" x14ac:dyDescent="0.3">
      <c r="K2181" s="2">
        <v>2177</v>
      </c>
      <c r="L2181" s="8">
        <f t="shared" ref="L2181:L2244" ca="1" si="34">(_xlfn.NORM.INV(RAND(),numberofpeoplemean,numberofpeoplesd))</f>
        <v>488965.03517889441</v>
      </c>
      <c r="M2181" s="5">
        <f ca="1">fixedcost+Table1[[#This Row],[Number of People]]*costpervariablecost</f>
        <v>6542080.9657385629</v>
      </c>
    </row>
    <row r="2182" spans="11:13" x14ac:dyDescent="0.3">
      <c r="K2182" s="2">
        <v>2178</v>
      </c>
      <c r="L2182" s="8">
        <f t="shared" ca="1" si="34"/>
        <v>446672.85061063874</v>
      </c>
      <c r="M2182" s="5">
        <f ca="1">fixedcost+Table1[[#This Row],[Number of People]]*costpervariablecost</f>
        <v>6402939.6785090016</v>
      </c>
    </row>
    <row r="2183" spans="11:13" x14ac:dyDescent="0.3">
      <c r="K2183" s="2">
        <v>2179</v>
      </c>
      <c r="L2183" s="8">
        <f t="shared" ca="1" si="34"/>
        <v>596842.82773685362</v>
      </c>
      <c r="M2183" s="5">
        <f ca="1">fixedcost+Table1[[#This Row],[Number of People]]*costpervariablecost</f>
        <v>6896998.9032542482</v>
      </c>
    </row>
    <row r="2184" spans="11:13" x14ac:dyDescent="0.3">
      <c r="K2184" s="2">
        <v>2180</v>
      </c>
      <c r="L2184" s="8">
        <f t="shared" ca="1" si="34"/>
        <v>427932.6968078058</v>
      </c>
      <c r="M2184" s="5">
        <f ca="1">fixedcost+Table1[[#This Row],[Number of People]]*costpervariablecost</f>
        <v>6341284.5724976808</v>
      </c>
    </row>
    <row r="2185" spans="11:13" x14ac:dyDescent="0.3">
      <c r="K2185" s="2">
        <v>2181</v>
      </c>
      <c r="L2185" s="8">
        <f t="shared" ca="1" si="34"/>
        <v>556173.70307388646</v>
      </c>
      <c r="M2185" s="5">
        <f ca="1">fixedcost+Table1[[#This Row],[Number of People]]*costpervariablecost</f>
        <v>6763197.4831130868</v>
      </c>
    </row>
    <row r="2186" spans="11:13" x14ac:dyDescent="0.3">
      <c r="K2186" s="2">
        <v>2182</v>
      </c>
      <c r="L2186" s="8">
        <f t="shared" ca="1" si="34"/>
        <v>493658.49104388733</v>
      </c>
      <c r="M2186" s="5">
        <f ca="1">fixedcost+Table1[[#This Row],[Number of People]]*costpervariablecost</f>
        <v>6557522.4355343897</v>
      </c>
    </row>
    <row r="2187" spans="11:13" x14ac:dyDescent="0.3">
      <c r="K2187" s="2">
        <v>2183</v>
      </c>
      <c r="L2187" s="8">
        <f t="shared" ca="1" si="34"/>
        <v>757525.70322137047</v>
      </c>
      <c r="M2187" s="5">
        <f ca="1">fixedcost+Table1[[#This Row],[Number of People]]*costpervariablecost</f>
        <v>7425645.5635983087</v>
      </c>
    </row>
    <row r="2188" spans="11:13" x14ac:dyDescent="0.3">
      <c r="K2188" s="2">
        <v>2184</v>
      </c>
      <c r="L2188" s="8">
        <f t="shared" ca="1" si="34"/>
        <v>957184.06906833278</v>
      </c>
      <c r="M2188" s="5">
        <f ca="1">fixedcost+Table1[[#This Row],[Number of People]]*costpervariablecost</f>
        <v>8082521.5872348156</v>
      </c>
    </row>
    <row r="2189" spans="11:13" x14ac:dyDescent="0.3">
      <c r="K2189" s="2">
        <v>2185</v>
      </c>
      <c r="L2189" s="8">
        <f t="shared" ca="1" si="34"/>
        <v>662783.85693341203</v>
      </c>
      <c r="M2189" s="5">
        <f ca="1">fixedcost+Table1[[#This Row],[Number of People]]*costpervariablecost</f>
        <v>7113944.8893109262</v>
      </c>
    </row>
    <row r="2190" spans="11:13" x14ac:dyDescent="0.3">
      <c r="K2190" s="2">
        <v>2186</v>
      </c>
      <c r="L2190" s="8">
        <f t="shared" ca="1" si="34"/>
        <v>606250.37990031473</v>
      </c>
      <c r="M2190" s="5">
        <f ca="1">fixedcost+Table1[[#This Row],[Number of People]]*costpervariablecost</f>
        <v>6927949.7498720353</v>
      </c>
    </row>
    <row r="2191" spans="11:13" x14ac:dyDescent="0.3">
      <c r="K2191" s="2">
        <v>2187</v>
      </c>
      <c r="L2191" s="8">
        <f t="shared" ca="1" si="34"/>
        <v>724328.03949505487</v>
      </c>
      <c r="M2191" s="5">
        <f ca="1">fixedcost+Table1[[#This Row],[Number of People]]*costpervariablecost</f>
        <v>7316425.2499387302</v>
      </c>
    </row>
    <row r="2192" spans="11:13" x14ac:dyDescent="0.3">
      <c r="K2192" s="2">
        <v>2188</v>
      </c>
      <c r="L2192" s="8">
        <f t="shared" ca="1" si="34"/>
        <v>419819.93330349925</v>
      </c>
      <c r="M2192" s="5">
        <f ca="1">fixedcost+Table1[[#This Row],[Number of People]]*costpervariablecost</f>
        <v>6314593.5805685129</v>
      </c>
    </row>
    <row r="2193" spans="11:13" x14ac:dyDescent="0.3">
      <c r="K2193" s="2">
        <v>2189</v>
      </c>
      <c r="L2193" s="8">
        <f t="shared" ca="1" si="34"/>
        <v>1007491.1494676785</v>
      </c>
      <c r="M2193" s="5">
        <f ca="1">fixedcost+Table1[[#This Row],[Number of People]]*costpervariablecost</f>
        <v>8248031.8817486623</v>
      </c>
    </row>
    <row r="2194" spans="11:13" x14ac:dyDescent="0.3">
      <c r="K2194" s="2">
        <v>2190</v>
      </c>
      <c r="L2194" s="8">
        <f t="shared" ca="1" si="34"/>
        <v>341054.78347478807</v>
      </c>
      <c r="M2194" s="5">
        <f ca="1">fixedcost+Table1[[#This Row],[Number of People]]*costpervariablecost</f>
        <v>6055456.237632053</v>
      </c>
    </row>
    <row r="2195" spans="11:13" x14ac:dyDescent="0.3">
      <c r="K2195" s="2">
        <v>2191</v>
      </c>
      <c r="L2195" s="8">
        <f t="shared" ca="1" si="34"/>
        <v>553770.42034905136</v>
      </c>
      <c r="M2195" s="5">
        <f ca="1">fixedcost+Table1[[#This Row],[Number of People]]*costpervariablecost</f>
        <v>6755290.6829483788</v>
      </c>
    </row>
    <row r="2196" spans="11:13" x14ac:dyDescent="0.3">
      <c r="K2196" s="2">
        <v>2192</v>
      </c>
      <c r="L2196" s="8">
        <f t="shared" ca="1" si="34"/>
        <v>406182.08661028265</v>
      </c>
      <c r="M2196" s="5">
        <f ca="1">fixedcost+Table1[[#This Row],[Number of People]]*costpervariablecost</f>
        <v>6269725.0649478305</v>
      </c>
    </row>
    <row r="2197" spans="11:13" x14ac:dyDescent="0.3">
      <c r="K2197" s="2">
        <v>2193</v>
      </c>
      <c r="L2197" s="8">
        <f t="shared" ca="1" si="34"/>
        <v>813892.85999851499</v>
      </c>
      <c r="M2197" s="5">
        <f ca="1">fixedcost+Table1[[#This Row],[Number of People]]*costpervariablecost</f>
        <v>7611093.5093951141</v>
      </c>
    </row>
    <row r="2198" spans="11:13" x14ac:dyDescent="0.3">
      <c r="K2198" s="2">
        <v>2194</v>
      </c>
      <c r="L2198" s="8">
        <f t="shared" ca="1" si="34"/>
        <v>459160.67098020867</v>
      </c>
      <c r="M2198" s="5">
        <f ca="1">fixedcost+Table1[[#This Row],[Number of People]]*costpervariablecost</f>
        <v>6444024.6075248867</v>
      </c>
    </row>
    <row r="2199" spans="11:13" x14ac:dyDescent="0.3">
      <c r="K2199" s="2">
        <v>2195</v>
      </c>
      <c r="L2199" s="8">
        <f t="shared" ca="1" si="34"/>
        <v>509950.3602135072</v>
      </c>
      <c r="M2199" s="5">
        <f ca="1">fixedcost+Table1[[#This Row],[Number of People]]*costpervariablecost</f>
        <v>6611122.6851024386</v>
      </c>
    </row>
    <row r="2200" spans="11:13" x14ac:dyDescent="0.3">
      <c r="K2200" s="2">
        <v>2196</v>
      </c>
      <c r="L2200" s="8">
        <f t="shared" ca="1" si="34"/>
        <v>583094.91016828513</v>
      </c>
      <c r="M2200" s="5">
        <f ca="1">fixedcost+Table1[[#This Row],[Number of People]]*costpervariablecost</f>
        <v>6851768.2544536581</v>
      </c>
    </row>
    <row r="2201" spans="11:13" x14ac:dyDescent="0.3">
      <c r="K2201" s="2">
        <v>2197</v>
      </c>
      <c r="L2201" s="8">
        <f t="shared" ca="1" si="34"/>
        <v>789391.74569735909</v>
      </c>
      <c r="M2201" s="5">
        <f ca="1">fixedcost+Table1[[#This Row],[Number of People]]*costpervariablecost</f>
        <v>7530484.8433443112</v>
      </c>
    </row>
    <row r="2202" spans="11:13" x14ac:dyDescent="0.3">
      <c r="K2202" s="2">
        <v>2198</v>
      </c>
      <c r="L2202" s="8">
        <f t="shared" ca="1" si="34"/>
        <v>877004.87743967329</v>
      </c>
      <c r="M2202" s="5">
        <f ca="1">fixedcost+Table1[[#This Row],[Number of People]]*costpervariablecost</f>
        <v>7818732.0467765257</v>
      </c>
    </row>
    <row r="2203" spans="11:13" x14ac:dyDescent="0.3">
      <c r="K2203" s="2">
        <v>2199</v>
      </c>
      <c r="L2203" s="8">
        <f t="shared" ca="1" si="34"/>
        <v>778402.31541796378</v>
      </c>
      <c r="M2203" s="5">
        <f ca="1">fixedcost+Table1[[#This Row],[Number of People]]*costpervariablecost</f>
        <v>7494329.6177251004</v>
      </c>
    </row>
    <row r="2204" spans="11:13" x14ac:dyDescent="0.3">
      <c r="K2204" s="2">
        <v>2200</v>
      </c>
      <c r="L2204" s="8">
        <f t="shared" ca="1" si="34"/>
        <v>524105.47443010198</v>
      </c>
      <c r="M2204" s="5">
        <f ca="1">fixedcost+Table1[[#This Row],[Number of People]]*costpervariablecost</f>
        <v>6657693.0108750351</v>
      </c>
    </row>
    <row r="2205" spans="11:13" x14ac:dyDescent="0.3">
      <c r="K2205" s="2">
        <v>2201</v>
      </c>
      <c r="L2205" s="8">
        <f t="shared" ca="1" si="34"/>
        <v>669796.68923443346</v>
      </c>
      <c r="M2205" s="5">
        <f ca="1">fixedcost+Table1[[#This Row],[Number of People]]*costpervariablecost</f>
        <v>7137017.1075812858</v>
      </c>
    </row>
    <row r="2206" spans="11:13" x14ac:dyDescent="0.3">
      <c r="K2206" s="2">
        <v>2202</v>
      </c>
      <c r="L2206" s="8">
        <f t="shared" ca="1" si="34"/>
        <v>456336.13586721418</v>
      </c>
      <c r="M2206" s="5">
        <f ca="1">fixedcost+Table1[[#This Row],[Number of People]]*costpervariablecost</f>
        <v>6434731.8870031349</v>
      </c>
    </row>
    <row r="2207" spans="11:13" x14ac:dyDescent="0.3">
      <c r="K2207" s="2">
        <v>2203</v>
      </c>
      <c r="L2207" s="8">
        <f t="shared" ca="1" si="34"/>
        <v>611168.84058263071</v>
      </c>
      <c r="M2207" s="5">
        <f ca="1">fixedcost+Table1[[#This Row],[Number of People]]*costpervariablecost</f>
        <v>6944131.4855168555</v>
      </c>
    </row>
    <row r="2208" spans="11:13" x14ac:dyDescent="0.3">
      <c r="K2208" s="2">
        <v>2204</v>
      </c>
      <c r="L2208" s="8">
        <f t="shared" ca="1" si="34"/>
        <v>809373.17785496509</v>
      </c>
      <c r="M2208" s="5">
        <f ca="1">fixedcost+Table1[[#This Row],[Number of People]]*costpervariablecost</f>
        <v>7596223.755142835</v>
      </c>
    </row>
    <row r="2209" spans="11:13" x14ac:dyDescent="0.3">
      <c r="K2209" s="2">
        <v>2205</v>
      </c>
      <c r="L2209" s="8">
        <f t="shared" ca="1" si="34"/>
        <v>635659.85237494693</v>
      </c>
      <c r="M2209" s="5">
        <f ca="1">fixedcost+Table1[[#This Row],[Number of People]]*costpervariablecost</f>
        <v>7024706.9143135753</v>
      </c>
    </row>
    <row r="2210" spans="11:13" x14ac:dyDescent="0.3">
      <c r="K2210" s="2">
        <v>2206</v>
      </c>
      <c r="L2210" s="8">
        <f t="shared" ca="1" si="34"/>
        <v>578731.51781924104</v>
      </c>
      <c r="M2210" s="5">
        <f ca="1">fixedcost+Table1[[#This Row],[Number of People]]*costpervariablecost</f>
        <v>6837412.693625303</v>
      </c>
    </row>
    <row r="2211" spans="11:13" x14ac:dyDescent="0.3">
      <c r="K2211" s="2">
        <v>2207</v>
      </c>
      <c r="L2211" s="8">
        <f t="shared" ca="1" si="34"/>
        <v>597821.04073307442</v>
      </c>
      <c r="M2211" s="5">
        <f ca="1">fixedcost+Table1[[#This Row],[Number of People]]*costpervariablecost</f>
        <v>6900217.2240118152</v>
      </c>
    </row>
    <row r="2212" spans="11:13" x14ac:dyDescent="0.3">
      <c r="K2212" s="2">
        <v>2208</v>
      </c>
      <c r="L2212" s="8">
        <f t="shared" ca="1" si="34"/>
        <v>943370.07253954594</v>
      </c>
      <c r="M2212" s="5">
        <f ca="1">fixedcost+Table1[[#This Row],[Number of People]]*costpervariablecost</f>
        <v>8037073.538655106</v>
      </c>
    </row>
    <row r="2213" spans="11:13" x14ac:dyDescent="0.3">
      <c r="K2213" s="2">
        <v>2209</v>
      </c>
      <c r="L2213" s="8">
        <f t="shared" ca="1" si="34"/>
        <v>745408.37709640793</v>
      </c>
      <c r="M2213" s="5">
        <f ca="1">fixedcost+Table1[[#This Row],[Number of People]]*costpervariablecost</f>
        <v>7385779.5606471822</v>
      </c>
    </row>
    <row r="2214" spans="11:13" x14ac:dyDescent="0.3">
      <c r="K2214" s="2">
        <v>2210</v>
      </c>
      <c r="L2214" s="8">
        <f t="shared" ca="1" si="34"/>
        <v>399875.99948531319</v>
      </c>
      <c r="M2214" s="5">
        <f ca="1">fixedcost+Table1[[#This Row],[Number of People]]*costpervariablecost</f>
        <v>6248978.0383066805</v>
      </c>
    </row>
    <row r="2215" spans="11:13" x14ac:dyDescent="0.3">
      <c r="K2215" s="2">
        <v>2211</v>
      </c>
      <c r="L2215" s="8">
        <f t="shared" ca="1" si="34"/>
        <v>589679.3878176976</v>
      </c>
      <c r="M2215" s="5">
        <f ca="1">fixedcost+Table1[[#This Row],[Number of People]]*costpervariablecost</f>
        <v>6873431.1859202255</v>
      </c>
    </row>
    <row r="2216" spans="11:13" x14ac:dyDescent="0.3">
      <c r="K2216" s="2">
        <v>2212</v>
      </c>
      <c r="L2216" s="8">
        <f t="shared" ca="1" si="34"/>
        <v>735055.74800786818</v>
      </c>
      <c r="M2216" s="5">
        <f ca="1">fixedcost+Table1[[#This Row],[Number of People]]*costpervariablecost</f>
        <v>7351719.4109458867</v>
      </c>
    </row>
    <row r="2217" spans="11:13" x14ac:dyDescent="0.3">
      <c r="K2217" s="2">
        <v>2213</v>
      </c>
      <c r="L2217" s="8">
        <f t="shared" ca="1" si="34"/>
        <v>742988.95383841509</v>
      </c>
      <c r="M2217" s="5">
        <f ca="1">fixedcost+Table1[[#This Row],[Number of People]]*costpervariablecost</f>
        <v>7377819.6581283864</v>
      </c>
    </row>
    <row r="2218" spans="11:13" x14ac:dyDescent="0.3">
      <c r="K2218" s="2">
        <v>2214</v>
      </c>
      <c r="L2218" s="8">
        <f t="shared" ca="1" si="34"/>
        <v>741811.98502533045</v>
      </c>
      <c r="M2218" s="5">
        <f ca="1">fixedcost+Table1[[#This Row],[Number of People]]*costpervariablecost</f>
        <v>7373947.4307333371</v>
      </c>
    </row>
    <row r="2219" spans="11:13" x14ac:dyDescent="0.3">
      <c r="K2219" s="2">
        <v>2215</v>
      </c>
      <c r="L2219" s="8">
        <f t="shared" ca="1" si="34"/>
        <v>510500.33328775573</v>
      </c>
      <c r="M2219" s="5">
        <f ca="1">fixedcost+Table1[[#This Row],[Number of People]]*costpervariablecost</f>
        <v>6612932.0965167163</v>
      </c>
    </row>
    <row r="2220" spans="11:13" x14ac:dyDescent="0.3">
      <c r="K2220" s="2">
        <v>2216</v>
      </c>
      <c r="L2220" s="8">
        <f t="shared" ca="1" si="34"/>
        <v>690345.85153859656</v>
      </c>
      <c r="M2220" s="5">
        <f ca="1">fixedcost+Table1[[#This Row],[Number of People]]*costpervariablecost</f>
        <v>7204623.8515619822</v>
      </c>
    </row>
    <row r="2221" spans="11:13" x14ac:dyDescent="0.3">
      <c r="K2221" s="2">
        <v>2217</v>
      </c>
      <c r="L2221" s="8">
        <f t="shared" ca="1" si="34"/>
        <v>246752.01812372374</v>
      </c>
      <c r="M2221" s="5">
        <f ca="1">fixedcost+Table1[[#This Row],[Number of People]]*costpervariablecost</f>
        <v>5745200.1396270506</v>
      </c>
    </row>
    <row r="2222" spans="11:13" x14ac:dyDescent="0.3">
      <c r="K2222" s="2">
        <v>2218</v>
      </c>
      <c r="L2222" s="8">
        <f t="shared" ca="1" si="34"/>
        <v>447772.33436539385</v>
      </c>
      <c r="M2222" s="5">
        <f ca="1">fixedcost+Table1[[#This Row],[Number of People]]*costpervariablecost</f>
        <v>6406556.9800621457</v>
      </c>
    </row>
    <row r="2223" spans="11:13" x14ac:dyDescent="0.3">
      <c r="K2223" s="2">
        <v>2219</v>
      </c>
      <c r="L2223" s="8">
        <f t="shared" ca="1" si="34"/>
        <v>495305.97251121141</v>
      </c>
      <c r="M2223" s="5">
        <f ca="1">fixedcost+Table1[[#This Row],[Number of People]]*costpervariablecost</f>
        <v>6562942.6495618857</v>
      </c>
    </row>
    <row r="2224" spans="11:13" x14ac:dyDescent="0.3">
      <c r="K2224" s="2">
        <v>2220</v>
      </c>
      <c r="L2224" s="8">
        <f t="shared" ca="1" si="34"/>
        <v>654868.6755441163</v>
      </c>
      <c r="M2224" s="5">
        <f ca="1">fixedcost+Table1[[#This Row],[Number of People]]*costpervariablecost</f>
        <v>7087903.9425401427</v>
      </c>
    </row>
    <row r="2225" spans="11:13" x14ac:dyDescent="0.3">
      <c r="K2225" s="2">
        <v>2221</v>
      </c>
      <c r="L2225" s="8">
        <f t="shared" ca="1" si="34"/>
        <v>719102.93247112469</v>
      </c>
      <c r="M2225" s="5">
        <f ca="1">fixedcost+Table1[[#This Row],[Number of People]]*costpervariablecost</f>
        <v>7299234.6478300001</v>
      </c>
    </row>
    <row r="2226" spans="11:13" x14ac:dyDescent="0.3">
      <c r="K2226" s="2">
        <v>2222</v>
      </c>
      <c r="L2226" s="8">
        <f t="shared" ca="1" si="34"/>
        <v>869562.48565806693</v>
      </c>
      <c r="M2226" s="5">
        <f ca="1">fixedcost+Table1[[#This Row],[Number of People]]*costpervariablecost</f>
        <v>7794246.57781504</v>
      </c>
    </row>
    <row r="2227" spans="11:13" x14ac:dyDescent="0.3">
      <c r="K2227" s="2">
        <v>2223</v>
      </c>
      <c r="L2227" s="8">
        <f t="shared" ca="1" si="34"/>
        <v>391672.17807769269</v>
      </c>
      <c r="M2227" s="5">
        <f ca="1">fixedcost+Table1[[#This Row],[Number of People]]*costpervariablecost</f>
        <v>6221987.4658756088</v>
      </c>
    </row>
    <row r="2228" spans="11:13" x14ac:dyDescent="0.3">
      <c r="K2228" s="2">
        <v>2224</v>
      </c>
      <c r="L2228" s="8">
        <f t="shared" ca="1" si="34"/>
        <v>472600.86789627944</v>
      </c>
      <c r="M2228" s="5">
        <f ca="1">fixedcost+Table1[[#This Row],[Number of People]]*costpervariablecost</f>
        <v>6488242.8553787591</v>
      </c>
    </row>
    <row r="2229" spans="11:13" x14ac:dyDescent="0.3">
      <c r="K2229" s="2">
        <v>2225</v>
      </c>
      <c r="L2229" s="8">
        <f t="shared" ca="1" si="34"/>
        <v>632451.03977647552</v>
      </c>
      <c r="M2229" s="5">
        <f ca="1">fixedcost+Table1[[#This Row],[Number of People]]*costpervariablecost</f>
        <v>7014149.9208646044</v>
      </c>
    </row>
    <row r="2230" spans="11:13" x14ac:dyDescent="0.3">
      <c r="K2230" s="2">
        <v>2226</v>
      </c>
      <c r="L2230" s="8">
        <f t="shared" ca="1" si="34"/>
        <v>592215.98023672763</v>
      </c>
      <c r="M2230" s="5">
        <f ca="1">fixedcost+Table1[[#This Row],[Number of People]]*costpervariablecost</f>
        <v>6881776.574978834</v>
      </c>
    </row>
    <row r="2231" spans="11:13" x14ac:dyDescent="0.3">
      <c r="K2231" s="2">
        <v>2227</v>
      </c>
      <c r="L2231" s="8">
        <f t="shared" ca="1" si="34"/>
        <v>351153.93815130752</v>
      </c>
      <c r="M2231" s="5">
        <f ca="1">fixedcost+Table1[[#This Row],[Number of People]]*costpervariablecost</f>
        <v>6088682.4565178016</v>
      </c>
    </row>
    <row r="2232" spans="11:13" x14ac:dyDescent="0.3">
      <c r="K2232" s="2">
        <v>2228</v>
      </c>
      <c r="L2232" s="8">
        <f t="shared" ca="1" si="34"/>
        <v>305672.35193211661</v>
      </c>
      <c r="M2232" s="5">
        <f ca="1">fixedcost+Table1[[#This Row],[Number of People]]*costpervariablecost</f>
        <v>5939048.0378566636</v>
      </c>
    </row>
    <row r="2233" spans="11:13" x14ac:dyDescent="0.3">
      <c r="K2233" s="2">
        <v>2229</v>
      </c>
      <c r="L2233" s="8">
        <f t="shared" ca="1" si="34"/>
        <v>431328.92920189234</v>
      </c>
      <c r="M2233" s="5">
        <f ca="1">fixedcost+Table1[[#This Row],[Number of People]]*costpervariablecost</f>
        <v>6352458.1770742256</v>
      </c>
    </row>
    <row r="2234" spans="11:13" x14ac:dyDescent="0.3">
      <c r="K2234" s="2">
        <v>2230</v>
      </c>
      <c r="L2234" s="8">
        <f t="shared" ca="1" si="34"/>
        <v>508744.32062984107</v>
      </c>
      <c r="M2234" s="5">
        <f ca="1">fixedcost+Table1[[#This Row],[Number of People]]*costpervariablecost</f>
        <v>6607154.8148721773</v>
      </c>
    </row>
    <row r="2235" spans="11:13" x14ac:dyDescent="0.3">
      <c r="K2235" s="2">
        <v>2231</v>
      </c>
      <c r="L2235" s="8">
        <f t="shared" ca="1" si="34"/>
        <v>500458.53676527599</v>
      </c>
      <c r="M2235" s="5">
        <f ca="1">fixedcost+Table1[[#This Row],[Number of People]]*costpervariablecost</f>
        <v>6579894.5859577581</v>
      </c>
    </row>
    <row r="2236" spans="11:13" x14ac:dyDescent="0.3">
      <c r="K2236" s="2">
        <v>2232</v>
      </c>
      <c r="L2236" s="8">
        <f t="shared" ca="1" si="34"/>
        <v>563205.99295960146</v>
      </c>
      <c r="M2236" s="5">
        <f ca="1">fixedcost+Table1[[#This Row],[Number of People]]*costpervariablecost</f>
        <v>6786333.7168370886</v>
      </c>
    </row>
    <row r="2237" spans="11:13" x14ac:dyDescent="0.3">
      <c r="K2237" s="2">
        <v>2233</v>
      </c>
      <c r="L2237" s="8">
        <f t="shared" ca="1" si="34"/>
        <v>667533.06233386474</v>
      </c>
      <c r="M2237" s="5">
        <f ca="1">fixedcost+Table1[[#This Row],[Number of People]]*costpervariablecost</f>
        <v>7129569.7750784149</v>
      </c>
    </row>
    <row r="2238" spans="11:13" x14ac:dyDescent="0.3">
      <c r="K2238" s="2">
        <v>2234</v>
      </c>
      <c r="L2238" s="8">
        <f t="shared" ca="1" si="34"/>
        <v>633781.989960331</v>
      </c>
      <c r="M2238" s="5">
        <f ca="1">fixedcost+Table1[[#This Row],[Number of People]]*costpervariablecost</f>
        <v>7018528.7469694894</v>
      </c>
    </row>
    <row r="2239" spans="11:13" x14ac:dyDescent="0.3">
      <c r="K2239" s="2">
        <v>2235</v>
      </c>
      <c r="L2239" s="8">
        <f t="shared" ca="1" si="34"/>
        <v>804942.49218901654</v>
      </c>
      <c r="M2239" s="5">
        <f ca="1">fixedcost+Table1[[#This Row],[Number of People]]*costpervariablecost</f>
        <v>7581646.7993018646</v>
      </c>
    </row>
    <row r="2240" spans="11:13" x14ac:dyDescent="0.3">
      <c r="K2240" s="2">
        <v>2236</v>
      </c>
      <c r="L2240" s="8">
        <f t="shared" ca="1" si="34"/>
        <v>656456.86301878281</v>
      </c>
      <c r="M2240" s="5">
        <f ca="1">fixedcost+Table1[[#This Row],[Number of People]]*costpervariablecost</f>
        <v>7093129.0793317957</v>
      </c>
    </row>
    <row r="2241" spans="11:13" x14ac:dyDescent="0.3">
      <c r="K2241" s="2">
        <v>2237</v>
      </c>
      <c r="L2241" s="8">
        <f t="shared" ca="1" si="34"/>
        <v>515817.7283572834</v>
      </c>
      <c r="M2241" s="5">
        <f ca="1">fixedcost+Table1[[#This Row],[Number of People]]*costpervariablecost</f>
        <v>6630426.3262954624</v>
      </c>
    </row>
    <row r="2242" spans="11:13" x14ac:dyDescent="0.3">
      <c r="K2242" s="2">
        <v>2238</v>
      </c>
      <c r="L2242" s="8">
        <f t="shared" ca="1" si="34"/>
        <v>677013.91913481394</v>
      </c>
      <c r="M2242" s="5">
        <f ca="1">fixedcost+Table1[[#This Row],[Number of People]]*costpervariablecost</f>
        <v>7160761.7939535379</v>
      </c>
    </row>
    <row r="2243" spans="11:13" x14ac:dyDescent="0.3">
      <c r="K2243" s="2">
        <v>2239</v>
      </c>
      <c r="L2243" s="8">
        <f t="shared" ca="1" si="34"/>
        <v>556507.33341881773</v>
      </c>
      <c r="M2243" s="5">
        <f ca="1">fixedcost+Table1[[#This Row],[Number of People]]*costpervariablecost</f>
        <v>6764295.1269479105</v>
      </c>
    </row>
    <row r="2244" spans="11:13" x14ac:dyDescent="0.3">
      <c r="K2244" s="2">
        <v>2240</v>
      </c>
      <c r="L2244" s="8">
        <f t="shared" ca="1" si="34"/>
        <v>533933.04620298813</v>
      </c>
      <c r="M2244" s="5">
        <f ca="1">fixedcost+Table1[[#This Row],[Number of People]]*costpervariablecost</f>
        <v>6690025.7220078306</v>
      </c>
    </row>
    <row r="2245" spans="11:13" x14ac:dyDescent="0.3">
      <c r="K2245" s="2">
        <v>2241</v>
      </c>
      <c r="L2245" s="8">
        <f t="shared" ref="L2245:L2308" ca="1" si="35">(_xlfn.NORM.INV(RAND(),numberofpeoplemean,numberofpeoplesd))</f>
        <v>844537.15767796896</v>
      </c>
      <c r="M2245" s="5">
        <f ca="1">fixedcost+Table1[[#This Row],[Number of People]]*costpervariablecost</f>
        <v>7711913.2487605177</v>
      </c>
    </row>
    <row r="2246" spans="11:13" x14ac:dyDescent="0.3">
      <c r="K2246" s="2">
        <v>2242</v>
      </c>
      <c r="L2246" s="8">
        <f t="shared" ca="1" si="35"/>
        <v>658546.72842891456</v>
      </c>
      <c r="M2246" s="5">
        <f ca="1">fixedcost+Table1[[#This Row],[Number of People]]*costpervariablecost</f>
        <v>7100004.7365311291</v>
      </c>
    </row>
    <row r="2247" spans="11:13" x14ac:dyDescent="0.3">
      <c r="K2247" s="2">
        <v>2243</v>
      </c>
      <c r="L2247" s="8">
        <f t="shared" ca="1" si="35"/>
        <v>995140.16480555909</v>
      </c>
      <c r="M2247" s="5">
        <f ca="1">fixedcost+Table1[[#This Row],[Number of People]]*costpervariablecost</f>
        <v>8207397.1422102898</v>
      </c>
    </row>
    <row r="2248" spans="11:13" x14ac:dyDescent="0.3">
      <c r="K2248" s="2">
        <v>2244</v>
      </c>
      <c r="L2248" s="8">
        <f t="shared" ca="1" si="35"/>
        <v>252808.25503561023</v>
      </c>
      <c r="M2248" s="5">
        <f ca="1">fixedcost+Table1[[#This Row],[Number of People]]*costpervariablecost</f>
        <v>5765125.1590671577</v>
      </c>
    </row>
    <row r="2249" spans="11:13" x14ac:dyDescent="0.3">
      <c r="K2249" s="2">
        <v>2245</v>
      </c>
      <c r="L2249" s="8">
        <f t="shared" ca="1" si="35"/>
        <v>565024.9955654837</v>
      </c>
      <c r="M2249" s="5">
        <f ca="1">fixedcost+Table1[[#This Row],[Number of People]]*costpervariablecost</f>
        <v>6792318.2354104416</v>
      </c>
    </row>
    <row r="2250" spans="11:13" x14ac:dyDescent="0.3">
      <c r="K2250" s="2">
        <v>2246</v>
      </c>
      <c r="L2250" s="8">
        <f t="shared" ca="1" si="35"/>
        <v>676591.29992161191</v>
      </c>
      <c r="M2250" s="5">
        <f ca="1">fixedcost+Table1[[#This Row],[Number of People]]*costpervariablecost</f>
        <v>7159371.3767421031</v>
      </c>
    </row>
    <row r="2251" spans="11:13" x14ac:dyDescent="0.3">
      <c r="K2251" s="2">
        <v>2247</v>
      </c>
      <c r="L2251" s="8">
        <f t="shared" ca="1" si="35"/>
        <v>450386.93640618707</v>
      </c>
      <c r="M2251" s="5">
        <f ca="1">fixedcost+Table1[[#This Row],[Number of People]]*costpervariablecost</f>
        <v>6415159.0207763556</v>
      </c>
    </row>
    <row r="2252" spans="11:13" x14ac:dyDescent="0.3">
      <c r="K2252" s="2">
        <v>2248</v>
      </c>
      <c r="L2252" s="8">
        <f t="shared" ca="1" si="35"/>
        <v>334414.97847391828</v>
      </c>
      <c r="M2252" s="5">
        <f ca="1">fixedcost+Table1[[#This Row],[Number of People]]*costpervariablecost</f>
        <v>6033611.2791791912</v>
      </c>
    </row>
    <row r="2253" spans="11:13" x14ac:dyDescent="0.3">
      <c r="K2253" s="2">
        <v>2249</v>
      </c>
      <c r="L2253" s="8">
        <f t="shared" ca="1" si="35"/>
        <v>529566.14838576131</v>
      </c>
      <c r="M2253" s="5">
        <f ca="1">fixedcost+Table1[[#This Row],[Number of People]]*costpervariablecost</f>
        <v>6675658.6281891549</v>
      </c>
    </row>
    <row r="2254" spans="11:13" x14ac:dyDescent="0.3">
      <c r="K2254" s="2">
        <v>2250</v>
      </c>
      <c r="L2254" s="8">
        <f t="shared" ca="1" si="35"/>
        <v>667562.35849138233</v>
      </c>
      <c r="M2254" s="5">
        <f ca="1">fixedcost+Table1[[#This Row],[Number of People]]*costpervariablecost</f>
        <v>7129666.1594366478</v>
      </c>
    </row>
    <row r="2255" spans="11:13" x14ac:dyDescent="0.3">
      <c r="K2255" s="2">
        <v>2251</v>
      </c>
      <c r="L2255" s="8">
        <f t="shared" ca="1" si="35"/>
        <v>968901.15110932849</v>
      </c>
      <c r="M2255" s="5">
        <f ca="1">fixedcost+Table1[[#This Row],[Number of People]]*costpervariablecost</f>
        <v>8121070.7871496901</v>
      </c>
    </row>
    <row r="2256" spans="11:13" x14ac:dyDescent="0.3">
      <c r="K2256" s="2">
        <v>2252</v>
      </c>
      <c r="L2256" s="8">
        <f t="shared" ca="1" si="35"/>
        <v>544303.14191351889</v>
      </c>
      <c r="M2256" s="5">
        <f ca="1">fixedcost+Table1[[#This Row],[Number of People]]*costpervariablecost</f>
        <v>6724143.336895477</v>
      </c>
    </row>
    <row r="2257" spans="11:13" x14ac:dyDescent="0.3">
      <c r="K2257" s="2">
        <v>2253</v>
      </c>
      <c r="L2257" s="8">
        <f t="shared" ca="1" si="35"/>
        <v>839816.09511862602</v>
      </c>
      <c r="M2257" s="5">
        <f ca="1">fixedcost+Table1[[#This Row],[Number of People]]*costpervariablecost</f>
        <v>7696380.9529402796</v>
      </c>
    </row>
    <row r="2258" spans="11:13" x14ac:dyDescent="0.3">
      <c r="K2258" s="2">
        <v>2254</v>
      </c>
      <c r="L2258" s="8">
        <f t="shared" ca="1" si="35"/>
        <v>981255.93007896771</v>
      </c>
      <c r="M2258" s="5">
        <f ca="1">fixedcost+Table1[[#This Row],[Number of People]]*costpervariablecost</f>
        <v>8161718.0099598039</v>
      </c>
    </row>
    <row r="2259" spans="11:13" x14ac:dyDescent="0.3">
      <c r="K2259" s="2">
        <v>2255</v>
      </c>
      <c r="L2259" s="8">
        <f t="shared" ca="1" si="35"/>
        <v>1013794.6434112859</v>
      </c>
      <c r="M2259" s="5">
        <f ca="1">fixedcost+Table1[[#This Row],[Number of People]]*costpervariablecost</f>
        <v>8268770.376823131</v>
      </c>
    </row>
    <row r="2260" spans="11:13" x14ac:dyDescent="0.3">
      <c r="K2260" s="2">
        <v>2256</v>
      </c>
      <c r="L2260" s="8">
        <f t="shared" ca="1" si="35"/>
        <v>365738.86775727314</v>
      </c>
      <c r="M2260" s="5">
        <f ca="1">fixedcost+Table1[[#This Row],[Number of People]]*costpervariablecost</f>
        <v>6136666.874921429</v>
      </c>
    </row>
    <row r="2261" spans="11:13" x14ac:dyDescent="0.3">
      <c r="K2261" s="2">
        <v>2257</v>
      </c>
      <c r="L2261" s="8">
        <f t="shared" ca="1" si="35"/>
        <v>559468.80871349701</v>
      </c>
      <c r="M2261" s="5">
        <f ca="1">fixedcost+Table1[[#This Row],[Number of People]]*costpervariablecost</f>
        <v>6774038.3806674052</v>
      </c>
    </row>
    <row r="2262" spans="11:13" x14ac:dyDescent="0.3">
      <c r="K2262" s="2">
        <v>2258</v>
      </c>
      <c r="L2262" s="8">
        <f t="shared" ca="1" si="35"/>
        <v>644556.5473151824</v>
      </c>
      <c r="M2262" s="5">
        <f ca="1">fixedcost+Table1[[#This Row],[Number of People]]*costpervariablecost</f>
        <v>7053977.0406669499</v>
      </c>
    </row>
    <row r="2263" spans="11:13" x14ac:dyDescent="0.3">
      <c r="K2263" s="2">
        <v>2259</v>
      </c>
      <c r="L2263" s="8">
        <f t="shared" ca="1" si="35"/>
        <v>767195.91762669198</v>
      </c>
      <c r="M2263" s="5">
        <f ca="1">fixedcost+Table1[[#This Row],[Number of People]]*costpervariablecost</f>
        <v>7457460.5689918166</v>
      </c>
    </row>
    <row r="2264" spans="11:13" x14ac:dyDescent="0.3">
      <c r="K2264" s="2">
        <v>2260</v>
      </c>
      <c r="L2264" s="8">
        <f t="shared" ca="1" si="35"/>
        <v>427780.03740078886</v>
      </c>
      <c r="M2264" s="5">
        <f ca="1">fixedcost+Table1[[#This Row],[Number of People]]*costpervariablecost</f>
        <v>6340782.3230485953</v>
      </c>
    </row>
    <row r="2265" spans="11:13" x14ac:dyDescent="0.3">
      <c r="K2265" s="2">
        <v>2261</v>
      </c>
      <c r="L2265" s="8">
        <f t="shared" ca="1" si="35"/>
        <v>747834.04614902462</v>
      </c>
      <c r="M2265" s="5">
        <f ca="1">fixedcost+Table1[[#This Row],[Number of People]]*costpervariablecost</f>
        <v>7393760.0118302908</v>
      </c>
    </row>
    <row r="2266" spans="11:13" x14ac:dyDescent="0.3">
      <c r="K2266" s="2">
        <v>2262</v>
      </c>
      <c r="L2266" s="8">
        <f t="shared" ca="1" si="35"/>
        <v>607339.68753899413</v>
      </c>
      <c r="M2266" s="5">
        <f ca="1">fixedcost+Table1[[#This Row],[Number of People]]*costpervariablecost</f>
        <v>6931533.572003291</v>
      </c>
    </row>
    <row r="2267" spans="11:13" x14ac:dyDescent="0.3">
      <c r="K2267" s="2">
        <v>2263</v>
      </c>
      <c r="L2267" s="8">
        <f t="shared" ca="1" si="35"/>
        <v>227626.58372146072</v>
      </c>
      <c r="M2267" s="5">
        <f ca="1">fixedcost+Table1[[#This Row],[Number of People]]*costpervariablecost</f>
        <v>5682277.4604436057</v>
      </c>
    </row>
    <row r="2268" spans="11:13" x14ac:dyDescent="0.3">
      <c r="K2268" s="2">
        <v>2264</v>
      </c>
      <c r="L2268" s="8">
        <f t="shared" ca="1" si="35"/>
        <v>489879.34373010823</v>
      </c>
      <c r="M2268" s="5">
        <f ca="1">fixedcost+Table1[[#This Row],[Number of People]]*costpervariablecost</f>
        <v>6545089.040872056</v>
      </c>
    </row>
    <row r="2269" spans="11:13" x14ac:dyDescent="0.3">
      <c r="K2269" s="2">
        <v>2265</v>
      </c>
      <c r="L2269" s="8">
        <f t="shared" ca="1" si="35"/>
        <v>927225.00629042753</v>
      </c>
      <c r="M2269" s="5">
        <f ca="1">fixedcost+Table1[[#This Row],[Number of People]]*costpervariablecost</f>
        <v>7983956.2706955066</v>
      </c>
    </row>
    <row r="2270" spans="11:13" x14ac:dyDescent="0.3">
      <c r="K2270" s="2">
        <v>2266</v>
      </c>
      <c r="L2270" s="8">
        <f t="shared" ca="1" si="35"/>
        <v>742481.75086103077</v>
      </c>
      <c r="M2270" s="5">
        <f ca="1">fixedcost+Table1[[#This Row],[Number of People]]*costpervariablecost</f>
        <v>7376150.9603327913</v>
      </c>
    </row>
    <row r="2271" spans="11:13" x14ac:dyDescent="0.3">
      <c r="K2271" s="2">
        <v>2267</v>
      </c>
      <c r="L2271" s="8">
        <f t="shared" ca="1" si="35"/>
        <v>668540.37474351469</v>
      </c>
      <c r="M2271" s="5">
        <f ca="1">fixedcost+Table1[[#This Row],[Number of People]]*costpervariablecost</f>
        <v>7132883.8329061633</v>
      </c>
    </row>
    <row r="2272" spans="11:13" x14ac:dyDescent="0.3">
      <c r="K2272" s="2">
        <v>2268</v>
      </c>
      <c r="L2272" s="8">
        <f t="shared" ca="1" si="35"/>
        <v>910059.09945762774</v>
      </c>
      <c r="M2272" s="5">
        <f ca="1">fixedcost+Table1[[#This Row],[Number of People]]*costpervariablecost</f>
        <v>7927480.4372155955</v>
      </c>
    </row>
    <row r="2273" spans="11:13" x14ac:dyDescent="0.3">
      <c r="K2273" s="2">
        <v>2269</v>
      </c>
      <c r="L2273" s="8">
        <f t="shared" ca="1" si="35"/>
        <v>957471.21224787459</v>
      </c>
      <c r="M2273" s="5">
        <f ca="1">fixedcost+Table1[[#This Row],[Number of People]]*costpervariablecost</f>
        <v>8083466.2882955074</v>
      </c>
    </row>
    <row r="2274" spans="11:13" x14ac:dyDescent="0.3">
      <c r="K2274" s="2">
        <v>2270</v>
      </c>
      <c r="L2274" s="8">
        <f t="shared" ca="1" si="35"/>
        <v>413628.07137323718</v>
      </c>
      <c r="M2274" s="5">
        <f ca="1">fixedcost+Table1[[#This Row],[Number of People]]*costpervariablecost</f>
        <v>6294222.3548179502</v>
      </c>
    </row>
    <row r="2275" spans="11:13" x14ac:dyDescent="0.3">
      <c r="K2275" s="2">
        <v>2271</v>
      </c>
      <c r="L2275" s="8">
        <f t="shared" ca="1" si="35"/>
        <v>618090.86948947678</v>
      </c>
      <c r="M2275" s="5">
        <f ca="1">fixedcost+Table1[[#This Row],[Number of People]]*costpervariablecost</f>
        <v>6966904.9606203791</v>
      </c>
    </row>
    <row r="2276" spans="11:13" x14ac:dyDescent="0.3">
      <c r="K2276" s="2">
        <v>2272</v>
      </c>
      <c r="L2276" s="8">
        <f t="shared" ca="1" si="35"/>
        <v>594735.15470271511</v>
      </c>
      <c r="M2276" s="5">
        <f ca="1">fixedcost+Table1[[#This Row],[Number of People]]*costpervariablecost</f>
        <v>6890064.6589719327</v>
      </c>
    </row>
    <row r="2277" spans="11:13" x14ac:dyDescent="0.3">
      <c r="K2277" s="2">
        <v>2273</v>
      </c>
      <c r="L2277" s="8">
        <f t="shared" ca="1" si="35"/>
        <v>806144.30547873711</v>
      </c>
      <c r="M2277" s="5">
        <f ca="1">fixedcost+Table1[[#This Row],[Number of People]]*costpervariablecost</f>
        <v>7585600.7650250457</v>
      </c>
    </row>
    <row r="2278" spans="11:13" x14ac:dyDescent="0.3">
      <c r="K2278" s="2">
        <v>2274</v>
      </c>
      <c r="L2278" s="8">
        <f t="shared" ca="1" si="35"/>
        <v>494379.61622575577</v>
      </c>
      <c r="M2278" s="5">
        <f ca="1">fixedcost+Table1[[#This Row],[Number of People]]*costpervariablecost</f>
        <v>6559894.9373827362</v>
      </c>
    </row>
    <row r="2279" spans="11:13" x14ac:dyDescent="0.3">
      <c r="K2279" s="2">
        <v>2275</v>
      </c>
      <c r="L2279" s="8">
        <f t="shared" ca="1" si="35"/>
        <v>565905.60581782868</v>
      </c>
      <c r="M2279" s="5">
        <f ca="1">fixedcost+Table1[[#This Row],[Number of People]]*costpervariablecost</f>
        <v>6795215.4431406567</v>
      </c>
    </row>
    <row r="2280" spans="11:13" x14ac:dyDescent="0.3">
      <c r="K2280" s="2">
        <v>2276</v>
      </c>
      <c r="L2280" s="8">
        <f t="shared" ca="1" si="35"/>
        <v>731508.05869706918</v>
      </c>
      <c r="M2280" s="5">
        <f ca="1">fixedcost+Table1[[#This Row],[Number of People]]*costpervariablecost</f>
        <v>7340047.5131133571</v>
      </c>
    </row>
    <row r="2281" spans="11:13" x14ac:dyDescent="0.3">
      <c r="K2281" s="2">
        <v>2277</v>
      </c>
      <c r="L2281" s="8">
        <f t="shared" ca="1" si="35"/>
        <v>776908.77611975989</v>
      </c>
      <c r="M2281" s="5">
        <f ca="1">fixedcost+Table1[[#This Row],[Number of People]]*costpervariablecost</f>
        <v>7489415.87343401</v>
      </c>
    </row>
    <row r="2282" spans="11:13" x14ac:dyDescent="0.3">
      <c r="K2282" s="2">
        <v>2278</v>
      </c>
      <c r="L2282" s="8">
        <f t="shared" ca="1" si="35"/>
        <v>416760.20756713767</v>
      </c>
      <c r="M2282" s="5">
        <f ca="1">fixedcost+Table1[[#This Row],[Number of People]]*costpervariablecost</f>
        <v>6304527.0828958824</v>
      </c>
    </row>
    <row r="2283" spans="11:13" x14ac:dyDescent="0.3">
      <c r="K2283" s="2">
        <v>2279</v>
      </c>
      <c r="L2283" s="8">
        <f t="shared" ca="1" si="35"/>
        <v>596955.27417290653</v>
      </c>
      <c r="M2283" s="5">
        <f ca="1">fixedcost+Table1[[#This Row],[Number of People]]*costpervariablecost</f>
        <v>6897368.8520288626</v>
      </c>
    </row>
    <row r="2284" spans="11:13" x14ac:dyDescent="0.3">
      <c r="K2284" s="2">
        <v>2280</v>
      </c>
      <c r="L2284" s="8">
        <f t="shared" ca="1" si="35"/>
        <v>589100.22741199133</v>
      </c>
      <c r="M2284" s="5">
        <f ca="1">fixedcost+Table1[[#This Row],[Number of People]]*costpervariablecost</f>
        <v>6871525.7481854521</v>
      </c>
    </row>
    <row r="2285" spans="11:13" x14ac:dyDescent="0.3">
      <c r="K2285" s="2">
        <v>2281</v>
      </c>
      <c r="L2285" s="8">
        <f t="shared" ca="1" si="35"/>
        <v>668149.51833509316</v>
      </c>
      <c r="M2285" s="5">
        <f ca="1">fixedcost+Table1[[#This Row],[Number of People]]*costpervariablecost</f>
        <v>7131597.9153224565</v>
      </c>
    </row>
    <row r="2286" spans="11:13" x14ac:dyDescent="0.3">
      <c r="K2286" s="2">
        <v>2282</v>
      </c>
      <c r="L2286" s="8">
        <f t="shared" ca="1" si="35"/>
        <v>651924.25466971972</v>
      </c>
      <c r="M2286" s="5">
        <f ca="1">fixedcost+Table1[[#This Row],[Number of People]]*costpervariablecost</f>
        <v>7078216.7978633773</v>
      </c>
    </row>
    <row r="2287" spans="11:13" x14ac:dyDescent="0.3">
      <c r="K2287" s="2">
        <v>2283</v>
      </c>
      <c r="L2287" s="8">
        <f t="shared" ca="1" si="35"/>
        <v>773964.44100759632</v>
      </c>
      <c r="M2287" s="5">
        <f ca="1">fixedcost+Table1[[#This Row],[Number of People]]*costpervariablecost</f>
        <v>7479729.0109149925</v>
      </c>
    </row>
    <row r="2288" spans="11:13" x14ac:dyDescent="0.3">
      <c r="K2288" s="2">
        <v>2284</v>
      </c>
      <c r="L2288" s="8">
        <f t="shared" ca="1" si="35"/>
        <v>549666.55298734899</v>
      </c>
      <c r="M2288" s="5">
        <f ca="1">fixedcost+Table1[[#This Row],[Number of People]]*costpervariablecost</f>
        <v>6741788.9593283776</v>
      </c>
    </row>
    <row r="2289" spans="11:13" x14ac:dyDescent="0.3">
      <c r="K2289" s="2">
        <v>2285</v>
      </c>
      <c r="L2289" s="8">
        <f t="shared" ca="1" si="35"/>
        <v>237136.13507266104</v>
      </c>
      <c r="M2289" s="5">
        <f ca="1">fixedcost+Table1[[#This Row],[Number of People]]*costpervariablecost</f>
        <v>5713563.884389055</v>
      </c>
    </row>
    <row r="2290" spans="11:13" x14ac:dyDescent="0.3">
      <c r="K2290" s="2">
        <v>2286</v>
      </c>
      <c r="L2290" s="8">
        <f t="shared" ca="1" si="35"/>
        <v>340787.27574509813</v>
      </c>
      <c r="M2290" s="5">
        <f ca="1">fixedcost+Table1[[#This Row],[Number of People]]*costpervariablecost</f>
        <v>6054576.1372013725</v>
      </c>
    </row>
    <row r="2291" spans="11:13" x14ac:dyDescent="0.3">
      <c r="K2291" s="2">
        <v>2287</v>
      </c>
      <c r="L2291" s="8">
        <f t="shared" ca="1" si="35"/>
        <v>423277.89902707801</v>
      </c>
      <c r="M2291" s="5">
        <f ca="1">fixedcost+Table1[[#This Row],[Number of People]]*costpervariablecost</f>
        <v>6325970.2877990864</v>
      </c>
    </row>
    <row r="2292" spans="11:13" x14ac:dyDescent="0.3">
      <c r="K2292" s="2">
        <v>2288</v>
      </c>
      <c r="L2292" s="8">
        <f t="shared" ca="1" si="35"/>
        <v>824377.8664928904</v>
      </c>
      <c r="M2292" s="5">
        <f ca="1">fixedcost+Table1[[#This Row],[Number of People]]*costpervariablecost</f>
        <v>7645589.1807616092</v>
      </c>
    </row>
    <row r="2293" spans="11:13" x14ac:dyDescent="0.3">
      <c r="K2293" s="2">
        <v>2289</v>
      </c>
      <c r="L2293" s="8">
        <f t="shared" ca="1" si="35"/>
        <v>842510.00742090854</v>
      </c>
      <c r="M2293" s="5">
        <f ca="1">fixedcost+Table1[[#This Row],[Number of People]]*costpervariablecost</f>
        <v>7705243.9244147893</v>
      </c>
    </row>
    <row r="2294" spans="11:13" x14ac:dyDescent="0.3">
      <c r="K2294" s="2">
        <v>2290</v>
      </c>
      <c r="L2294" s="8">
        <f t="shared" ca="1" si="35"/>
        <v>605344.06574643613</v>
      </c>
      <c r="M2294" s="5">
        <f ca="1">fixedcost+Table1[[#This Row],[Number of People]]*costpervariablecost</f>
        <v>6924967.9763057753</v>
      </c>
    </row>
    <row r="2295" spans="11:13" x14ac:dyDescent="0.3">
      <c r="K2295" s="2">
        <v>2291</v>
      </c>
      <c r="L2295" s="8">
        <f t="shared" ca="1" si="35"/>
        <v>480458.25004396646</v>
      </c>
      <c r="M2295" s="5">
        <f ca="1">fixedcost+Table1[[#This Row],[Number of People]]*costpervariablecost</f>
        <v>6514093.6426446494</v>
      </c>
    </row>
    <row r="2296" spans="11:13" x14ac:dyDescent="0.3">
      <c r="K2296" s="2">
        <v>2292</v>
      </c>
      <c r="L2296" s="8">
        <f t="shared" ca="1" si="35"/>
        <v>681576.27863990329</v>
      </c>
      <c r="M2296" s="5">
        <f ca="1">fixedcost+Table1[[#This Row],[Number of People]]*costpervariablecost</f>
        <v>7175771.9567252817</v>
      </c>
    </row>
    <row r="2297" spans="11:13" x14ac:dyDescent="0.3">
      <c r="K2297" s="2">
        <v>2293</v>
      </c>
      <c r="L2297" s="8">
        <f t="shared" ca="1" si="35"/>
        <v>535592.27380783961</v>
      </c>
      <c r="M2297" s="5">
        <f ca="1">fixedcost+Table1[[#This Row],[Number of People]]*costpervariablecost</f>
        <v>6695484.5808277922</v>
      </c>
    </row>
    <row r="2298" spans="11:13" x14ac:dyDescent="0.3">
      <c r="K2298" s="2">
        <v>2294</v>
      </c>
      <c r="L2298" s="8">
        <f t="shared" ca="1" si="35"/>
        <v>579127.94260649465</v>
      </c>
      <c r="M2298" s="5">
        <f ca="1">fixedcost+Table1[[#This Row],[Number of People]]*costpervariablecost</f>
        <v>6838716.9311753679</v>
      </c>
    </row>
    <row r="2299" spans="11:13" x14ac:dyDescent="0.3">
      <c r="K2299" s="2">
        <v>2295</v>
      </c>
      <c r="L2299" s="8">
        <f t="shared" ca="1" si="35"/>
        <v>111494.56324299105</v>
      </c>
      <c r="M2299" s="5">
        <f ca="1">fixedcost+Table1[[#This Row],[Number of People]]*costpervariablecost</f>
        <v>5300203.1130694402</v>
      </c>
    </row>
    <row r="2300" spans="11:13" x14ac:dyDescent="0.3">
      <c r="K2300" s="2">
        <v>2296</v>
      </c>
      <c r="L2300" s="8">
        <f t="shared" ca="1" si="35"/>
        <v>642352.27948507399</v>
      </c>
      <c r="M2300" s="5">
        <f ca="1">fixedcost+Table1[[#This Row],[Number of People]]*costpervariablecost</f>
        <v>7046724.9995058933</v>
      </c>
    </row>
    <row r="2301" spans="11:13" x14ac:dyDescent="0.3">
      <c r="K2301" s="2">
        <v>2297</v>
      </c>
      <c r="L2301" s="8">
        <f t="shared" ca="1" si="35"/>
        <v>652442.27545887628</v>
      </c>
      <c r="M2301" s="5">
        <f ca="1">fixedcost+Table1[[#This Row],[Number of People]]*costpervariablecost</f>
        <v>7079921.0862597032</v>
      </c>
    </row>
    <row r="2302" spans="11:13" x14ac:dyDescent="0.3">
      <c r="K2302" s="2">
        <v>2298</v>
      </c>
      <c r="L2302" s="8">
        <f t="shared" ca="1" si="35"/>
        <v>399756.0954777993</v>
      </c>
      <c r="M2302" s="5">
        <f ca="1">fixedcost+Table1[[#This Row],[Number of People]]*costpervariablecost</f>
        <v>6248583.55412196</v>
      </c>
    </row>
    <row r="2303" spans="11:13" x14ac:dyDescent="0.3">
      <c r="K2303" s="2">
        <v>2299</v>
      </c>
      <c r="L2303" s="8">
        <f t="shared" ca="1" si="35"/>
        <v>481161.3647607012</v>
      </c>
      <c r="M2303" s="5">
        <f ca="1">fixedcost+Table1[[#This Row],[Number of People]]*costpervariablecost</f>
        <v>6516406.8900627065</v>
      </c>
    </row>
    <row r="2304" spans="11:13" x14ac:dyDescent="0.3">
      <c r="K2304" s="2">
        <v>2300</v>
      </c>
      <c r="L2304" s="8">
        <f t="shared" ca="1" si="35"/>
        <v>749415.14323042997</v>
      </c>
      <c r="M2304" s="5">
        <f ca="1">fixedcost+Table1[[#This Row],[Number of People]]*costpervariablecost</f>
        <v>7398961.8212281149</v>
      </c>
    </row>
    <row r="2305" spans="11:13" x14ac:dyDescent="0.3">
      <c r="K2305" s="2">
        <v>2301</v>
      </c>
      <c r="L2305" s="8">
        <f t="shared" ca="1" si="35"/>
        <v>389567.56960486883</v>
      </c>
      <c r="M2305" s="5">
        <f ca="1">fixedcost+Table1[[#This Row],[Number of People]]*costpervariablecost</f>
        <v>6215063.3040000182</v>
      </c>
    </row>
    <row r="2306" spans="11:13" x14ac:dyDescent="0.3">
      <c r="K2306" s="2">
        <v>2302</v>
      </c>
      <c r="L2306" s="8">
        <f t="shared" ca="1" si="35"/>
        <v>445846.30711323197</v>
      </c>
      <c r="M2306" s="5">
        <f ca="1">fixedcost+Table1[[#This Row],[Number of People]]*costpervariablecost</f>
        <v>6400220.3504025331</v>
      </c>
    </row>
    <row r="2307" spans="11:13" x14ac:dyDescent="0.3">
      <c r="K2307" s="2">
        <v>2303</v>
      </c>
      <c r="L2307" s="8">
        <f t="shared" ca="1" si="35"/>
        <v>511243.48771112098</v>
      </c>
      <c r="M2307" s="5">
        <f ca="1">fixedcost+Table1[[#This Row],[Number of People]]*costpervariablecost</f>
        <v>6615377.0745695885</v>
      </c>
    </row>
    <row r="2308" spans="11:13" x14ac:dyDescent="0.3">
      <c r="K2308" s="2">
        <v>2304</v>
      </c>
      <c r="L2308" s="8">
        <f t="shared" ca="1" si="35"/>
        <v>1091083.9816412639</v>
      </c>
      <c r="M2308" s="5">
        <f ca="1">fixedcost+Table1[[#This Row],[Number of People]]*costpervariablecost</f>
        <v>8523052.2995997593</v>
      </c>
    </row>
    <row r="2309" spans="11:13" x14ac:dyDescent="0.3">
      <c r="K2309" s="2">
        <v>2305</v>
      </c>
      <c r="L2309" s="8">
        <f t="shared" ref="L2309:L2372" ca="1" si="36">(_xlfn.NORM.INV(RAND(),numberofpeoplemean,numberofpeoplesd))</f>
        <v>530785.73383204569</v>
      </c>
      <c r="M2309" s="5">
        <f ca="1">fixedcost+Table1[[#This Row],[Number of People]]*costpervariablecost</f>
        <v>6679671.0643074308</v>
      </c>
    </row>
    <row r="2310" spans="11:13" x14ac:dyDescent="0.3">
      <c r="K2310" s="2">
        <v>2306</v>
      </c>
      <c r="L2310" s="8">
        <f t="shared" ca="1" si="36"/>
        <v>689078.64689558651</v>
      </c>
      <c r="M2310" s="5">
        <f ca="1">fixedcost+Table1[[#This Row],[Number of People]]*costpervariablecost</f>
        <v>7200454.7482864801</v>
      </c>
    </row>
    <row r="2311" spans="11:13" x14ac:dyDescent="0.3">
      <c r="K2311" s="2">
        <v>2307</v>
      </c>
      <c r="L2311" s="8">
        <f t="shared" ca="1" si="36"/>
        <v>548123.56392083981</v>
      </c>
      <c r="M2311" s="5">
        <f ca="1">fixedcost+Table1[[#This Row],[Number of People]]*costpervariablecost</f>
        <v>6736712.5252995631</v>
      </c>
    </row>
    <row r="2312" spans="11:13" x14ac:dyDescent="0.3">
      <c r="K2312" s="2">
        <v>2308</v>
      </c>
      <c r="L2312" s="8">
        <f t="shared" ca="1" si="36"/>
        <v>497887.23713828763</v>
      </c>
      <c r="M2312" s="5">
        <f ca="1">fixedcost+Table1[[#This Row],[Number of People]]*costpervariablecost</f>
        <v>6571435.010184966</v>
      </c>
    </row>
    <row r="2313" spans="11:13" x14ac:dyDescent="0.3">
      <c r="K2313" s="2">
        <v>2309</v>
      </c>
      <c r="L2313" s="8">
        <f t="shared" ca="1" si="36"/>
        <v>680895.47851039527</v>
      </c>
      <c r="M2313" s="5">
        <f ca="1">fixedcost+Table1[[#This Row],[Number of People]]*costpervariablecost</f>
        <v>7173532.1242992003</v>
      </c>
    </row>
    <row r="2314" spans="11:13" x14ac:dyDescent="0.3">
      <c r="K2314" s="2">
        <v>2310</v>
      </c>
      <c r="L2314" s="8">
        <f t="shared" ca="1" si="36"/>
        <v>657475.80776497745</v>
      </c>
      <c r="M2314" s="5">
        <f ca="1">fixedcost+Table1[[#This Row],[Number of People]]*costpervariablecost</f>
        <v>7096481.4075467754</v>
      </c>
    </row>
    <row r="2315" spans="11:13" x14ac:dyDescent="0.3">
      <c r="K2315" s="2">
        <v>2311</v>
      </c>
      <c r="L2315" s="8">
        <f t="shared" ca="1" si="36"/>
        <v>679919.9562559023</v>
      </c>
      <c r="M2315" s="5">
        <f ca="1">fixedcost+Table1[[#This Row],[Number of People]]*costpervariablecost</f>
        <v>7170322.6560819186</v>
      </c>
    </row>
    <row r="2316" spans="11:13" x14ac:dyDescent="0.3">
      <c r="K2316" s="2">
        <v>2312</v>
      </c>
      <c r="L2316" s="8">
        <f t="shared" ca="1" si="36"/>
        <v>787168.00087139569</v>
      </c>
      <c r="M2316" s="5">
        <f ca="1">fixedcost+Table1[[#This Row],[Number of People]]*costpervariablecost</f>
        <v>7523168.7228668919</v>
      </c>
    </row>
    <row r="2317" spans="11:13" x14ac:dyDescent="0.3">
      <c r="K2317" s="2">
        <v>2313</v>
      </c>
      <c r="L2317" s="8">
        <f t="shared" ca="1" si="36"/>
        <v>322621.47802581009</v>
      </c>
      <c r="M2317" s="5">
        <f ca="1">fixedcost+Table1[[#This Row],[Number of People]]*costpervariablecost</f>
        <v>5994810.6627049148</v>
      </c>
    </row>
    <row r="2318" spans="11:13" x14ac:dyDescent="0.3">
      <c r="K2318" s="2">
        <v>2314</v>
      </c>
      <c r="L2318" s="8">
        <f t="shared" ca="1" si="36"/>
        <v>735353.95928880759</v>
      </c>
      <c r="M2318" s="5">
        <f ca="1">fixedcost+Table1[[#This Row],[Number of People]]*costpervariablecost</f>
        <v>7352700.526060177</v>
      </c>
    </row>
    <row r="2319" spans="11:13" x14ac:dyDescent="0.3">
      <c r="K2319" s="2">
        <v>2315</v>
      </c>
      <c r="L2319" s="8">
        <f t="shared" ca="1" si="36"/>
        <v>1028225.4449491984</v>
      </c>
      <c r="M2319" s="5">
        <f ca="1">fixedcost+Table1[[#This Row],[Number of People]]*costpervariablecost</f>
        <v>8316247.7138828626</v>
      </c>
    </row>
    <row r="2320" spans="11:13" x14ac:dyDescent="0.3">
      <c r="K2320" s="2">
        <v>2316</v>
      </c>
      <c r="L2320" s="8">
        <f t="shared" ca="1" si="36"/>
        <v>746420.48572185298</v>
      </c>
      <c r="M2320" s="5">
        <f ca="1">fixedcost+Table1[[#This Row],[Number of People]]*costpervariablecost</f>
        <v>7389109.3980248962</v>
      </c>
    </row>
    <row r="2321" spans="11:13" x14ac:dyDescent="0.3">
      <c r="K2321" s="2">
        <v>2317</v>
      </c>
      <c r="L2321" s="8">
        <f t="shared" ca="1" si="36"/>
        <v>596672.03596893616</v>
      </c>
      <c r="M2321" s="5">
        <f ca="1">fixedcost+Table1[[#This Row],[Number of People]]*costpervariablecost</f>
        <v>6896436.9983377997</v>
      </c>
    </row>
    <row r="2322" spans="11:13" x14ac:dyDescent="0.3">
      <c r="K2322" s="2">
        <v>2318</v>
      </c>
      <c r="L2322" s="8">
        <f t="shared" ca="1" si="36"/>
        <v>810056.73912604235</v>
      </c>
      <c r="M2322" s="5">
        <f ca="1">fixedcost+Table1[[#This Row],[Number of People]]*costpervariablecost</f>
        <v>7598472.6717246789</v>
      </c>
    </row>
    <row r="2323" spans="11:13" x14ac:dyDescent="0.3">
      <c r="K2323" s="2">
        <v>2319</v>
      </c>
      <c r="L2323" s="8">
        <f t="shared" ca="1" si="36"/>
        <v>742845.23164704873</v>
      </c>
      <c r="M2323" s="5">
        <f ca="1">fixedcost+Table1[[#This Row],[Number of People]]*costpervariablecost</f>
        <v>7377346.8121187901</v>
      </c>
    </row>
    <row r="2324" spans="11:13" x14ac:dyDescent="0.3">
      <c r="K2324" s="2">
        <v>2320</v>
      </c>
      <c r="L2324" s="8">
        <f t="shared" ca="1" si="36"/>
        <v>1009257.4790597208</v>
      </c>
      <c r="M2324" s="5">
        <f ca="1">fixedcost+Table1[[#This Row],[Number of People]]*costpervariablecost</f>
        <v>8253843.1061064815</v>
      </c>
    </row>
    <row r="2325" spans="11:13" x14ac:dyDescent="0.3">
      <c r="K2325" s="2">
        <v>2321</v>
      </c>
      <c r="L2325" s="8">
        <f t="shared" ca="1" si="36"/>
        <v>499479.94567533577</v>
      </c>
      <c r="M2325" s="5">
        <f ca="1">fixedcost+Table1[[#This Row],[Number of People]]*costpervariablecost</f>
        <v>6576675.0212718546</v>
      </c>
    </row>
    <row r="2326" spans="11:13" x14ac:dyDescent="0.3">
      <c r="K2326" s="2">
        <v>2322</v>
      </c>
      <c r="L2326" s="8">
        <f t="shared" ca="1" si="36"/>
        <v>713589.44296565535</v>
      </c>
      <c r="M2326" s="5">
        <f ca="1">fixedcost+Table1[[#This Row],[Number of People]]*costpervariablecost</f>
        <v>7281095.2673570067</v>
      </c>
    </row>
    <row r="2327" spans="11:13" x14ac:dyDescent="0.3">
      <c r="K2327" s="2">
        <v>2323</v>
      </c>
      <c r="L2327" s="8">
        <f t="shared" ca="1" si="36"/>
        <v>890921.72731683811</v>
      </c>
      <c r="M2327" s="5">
        <f ca="1">fixedcost+Table1[[#This Row],[Number of People]]*costpervariablecost</f>
        <v>7864518.4828723967</v>
      </c>
    </row>
    <row r="2328" spans="11:13" x14ac:dyDescent="0.3">
      <c r="K2328" s="2">
        <v>2324</v>
      </c>
      <c r="L2328" s="8">
        <f t="shared" ca="1" si="36"/>
        <v>806747.06482943427</v>
      </c>
      <c r="M2328" s="5">
        <f ca="1">fixedcost+Table1[[#This Row],[Number of People]]*costpervariablecost</f>
        <v>7587583.8432888389</v>
      </c>
    </row>
    <row r="2329" spans="11:13" x14ac:dyDescent="0.3">
      <c r="K2329" s="2">
        <v>2325</v>
      </c>
      <c r="L2329" s="8">
        <f t="shared" ca="1" si="36"/>
        <v>771830.83122478717</v>
      </c>
      <c r="M2329" s="5">
        <f ca="1">fixedcost+Table1[[#This Row],[Number of People]]*costpervariablecost</f>
        <v>7472709.43472955</v>
      </c>
    </row>
    <row r="2330" spans="11:13" x14ac:dyDescent="0.3">
      <c r="K2330" s="2">
        <v>2326</v>
      </c>
      <c r="L2330" s="8">
        <f t="shared" ca="1" si="36"/>
        <v>652018.34761508065</v>
      </c>
      <c r="M2330" s="5">
        <f ca="1">fixedcost+Table1[[#This Row],[Number of People]]*costpervariablecost</f>
        <v>7078526.3636536151</v>
      </c>
    </row>
    <row r="2331" spans="11:13" x14ac:dyDescent="0.3">
      <c r="K2331" s="2">
        <v>2327</v>
      </c>
      <c r="L2331" s="8">
        <f t="shared" ca="1" si="36"/>
        <v>705155.20081625367</v>
      </c>
      <c r="M2331" s="5">
        <f ca="1">fixedcost+Table1[[#This Row],[Number of People]]*costpervariablecost</f>
        <v>7253346.6106854752</v>
      </c>
    </row>
    <row r="2332" spans="11:13" x14ac:dyDescent="0.3">
      <c r="K2332" s="2">
        <v>2328</v>
      </c>
      <c r="L2332" s="8">
        <f t="shared" ca="1" si="36"/>
        <v>655518.31509084464</v>
      </c>
      <c r="M2332" s="5">
        <f ca="1">fixedcost+Table1[[#This Row],[Number of People]]*costpervariablecost</f>
        <v>7090041.2566488795</v>
      </c>
    </row>
    <row r="2333" spans="11:13" x14ac:dyDescent="0.3">
      <c r="K2333" s="2">
        <v>2329</v>
      </c>
      <c r="L2333" s="8">
        <f t="shared" ca="1" si="36"/>
        <v>685487.10421486688</v>
      </c>
      <c r="M2333" s="5">
        <f ca="1">fixedcost+Table1[[#This Row],[Number of People]]*costpervariablecost</f>
        <v>7188638.572866912</v>
      </c>
    </row>
    <row r="2334" spans="11:13" x14ac:dyDescent="0.3">
      <c r="K2334" s="2">
        <v>2330</v>
      </c>
      <c r="L2334" s="8">
        <f t="shared" ca="1" si="36"/>
        <v>366841.52470395673</v>
      </c>
      <c r="M2334" s="5">
        <f ca="1">fixedcost+Table1[[#This Row],[Number of People]]*costpervariablecost</f>
        <v>6140294.6162760174</v>
      </c>
    </row>
    <row r="2335" spans="11:13" x14ac:dyDescent="0.3">
      <c r="K2335" s="2">
        <v>2331</v>
      </c>
      <c r="L2335" s="8">
        <f t="shared" ca="1" si="36"/>
        <v>501491.78015944239</v>
      </c>
      <c r="M2335" s="5">
        <f ca="1">fixedcost+Table1[[#This Row],[Number of People]]*costpervariablecost</f>
        <v>6583293.9567245655</v>
      </c>
    </row>
    <row r="2336" spans="11:13" x14ac:dyDescent="0.3">
      <c r="K2336" s="2">
        <v>2332</v>
      </c>
      <c r="L2336" s="8">
        <f t="shared" ca="1" si="36"/>
        <v>675482.52421944076</v>
      </c>
      <c r="M2336" s="5">
        <f ca="1">fixedcost+Table1[[#This Row],[Number of People]]*costpervariablecost</f>
        <v>7155723.5046819597</v>
      </c>
    </row>
    <row r="2337" spans="11:13" x14ac:dyDescent="0.3">
      <c r="K2337" s="2">
        <v>2333</v>
      </c>
      <c r="L2337" s="8">
        <f t="shared" ca="1" si="36"/>
        <v>713573.80485641421</v>
      </c>
      <c r="M2337" s="5">
        <f ca="1">fixedcost+Table1[[#This Row],[Number of People]]*costpervariablecost</f>
        <v>7281043.8179776026</v>
      </c>
    </row>
    <row r="2338" spans="11:13" x14ac:dyDescent="0.3">
      <c r="K2338" s="2">
        <v>2334</v>
      </c>
      <c r="L2338" s="8">
        <f t="shared" ca="1" si="36"/>
        <v>837441.89660133328</v>
      </c>
      <c r="M2338" s="5">
        <f ca="1">fixedcost+Table1[[#This Row],[Number of People]]*costpervariablecost</f>
        <v>7688569.8398183864</v>
      </c>
    </row>
    <row r="2339" spans="11:13" x14ac:dyDescent="0.3">
      <c r="K2339" s="2">
        <v>2335</v>
      </c>
      <c r="L2339" s="8">
        <f t="shared" ca="1" si="36"/>
        <v>807807.00451870263</v>
      </c>
      <c r="M2339" s="5">
        <f ca="1">fixedcost+Table1[[#This Row],[Number of People]]*costpervariablecost</f>
        <v>7591071.0448665321</v>
      </c>
    </row>
    <row r="2340" spans="11:13" x14ac:dyDescent="0.3">
      <c r="K2340" s="2">
        <v>2336</v>
      </c>
      <c r="L2340" s="8">
        <f t="shared" ca="1" si="36"/>
        <v>632696.47318128741</v>
      </c>
      <c r="M2340" s="5">
        <f ca="1">fixedcost+Table1[[#This Row],[Number of People]]*costpervariablecost</f>
        <v>7014957.3967664354</v>
      </c>
    </row>
    <row r="2341" spans="11:13" x14ac:dyDescent="0.3">
      <c r="K2341" s="2">
        <v>2337</v>
      </c>
      <c r="L2341" s="8">
        <f t="shared" ca="1" si="36"/>
        <v>382586.72749199928</v>
      </c>
      <c r="M2341" s="5">
        <f ca="1">fixedcost+Table1[[#This Row],[Number of People]]*costpervariablecost</f>
        <v>6192096.3334486773</v>
      </c>
    </row>
    <row r="2342" spans="11:13" x14ac:dyDescent="0.3">
      <c r="K2342" s="2">
        <v>2338</v>
      </c>
      <c r="L2342" s="8">
        <f t="shared" ca="1" si="36"/>
        <v>342459.63817378809</v>
      </c>
      <c r="M2342" s="5">
        <f ca="1">fixedcost+Table1[[#This Row],[Number of People]]*costpervariablecost</f>
        <v>6060078.2095917631</v>
      </c>
    </row>
    <row r="2343" spans="11:13" x14ac:dyDescent="0.3">
      <c r="K2343" s="2">
        <v>2339</v>
      </c>
      <c r="L2343" s="8">
        <f t="shared" ca="1" si="36"/>
        <v>468723.30721619737</v>
      </c>
      <c r="M2343" s="5">
        <f ca="1">fixedcost+Table1[[#This Row],[Number of People]]*costpervariablecost</f>
        <v>6475485.6807412896</v>
      </c>
    </row>
    <row r="2344" spans="11:13" x14ac:dyDescent="0.3">
      <c r="K2344" s="2">
        <v>2340</v>
      </c>
      <c r="L2344" s="8">
        <f t="shared" ca="1" si="36"/>
        <v>503129.46662156028</v>
      </c>
      <c r="M2344" s="5">
        <f ca="1">fixedcost+Table1[[#This Row],[Number of People]]*costpervariablecost</f>
        <v>6588681.945184933</v>
      </c>
    </row>
    <row r="2345" spans="11:13" x14ac:dyDescent="0.3">
      <c r="K2345" s="2">
        <v>2341</v>
      </c>
      <c r="L2345" s="8">
        <f t="shared" ca="1" si="36"/>
        <v>599953.40344038256</v>
      </c>
      <c r="M2345" s="5">
        <f ca="1">fixedcost+Table1[[#This Row],[Number of People]]*costpervariablecost</f>
        <v>6907232.6973188585</v>
      </c>
    </row>
    <row r="2346" spans="11:13" x14ac:dyDescent="0.3">
      <c r="K2346" s="2">
        <v>2342</v>
      </c>
      <c r="L2346" s="8">
        <f t="shared" ca="1" si="36"/>
        <v>894395.51733218296</v>
      </c>
      <c r="M2346" s="5">
        <f ca="1">fixedcost+Table1[[#This Row],[Number of People]]*costpervariablecost</f>
        <v>7875947.252022882</v>
      </c>
    </row>
    <row r="2347" spans="11:13" x14ac:dyDescent="0.3">
      <c r="K2347" s="2">
        <v>2343</v>
      </c>
      <c r="L2347" s="8">
        <f t="shared" ca="1" si="36"/>
        <v>584855.92752500135</v>
      </c>
      <c r="M2347" s="5">
        <f ca="1">fixedcost+Table1[[#This Row],[Number of People]]*costpervariablecost</f>
        <v>6857562.0015572542</v>
      </c>
    </row>
    <row r="2348" spans="11:13" x14ac:dyDescent="0.3">
      <c r="K2348" s="2">
        <v>2344</v>
      </c>
      <c r="L2348" s="8">
        <f t="shared" ca="1" si="36"/>
        <v>611807.89129585866</v>
      </c>
      <c r="M2348" s="5">
        <f ca="1">fixedcost+Table1[[#This Row],[Number of People]]*costpervariablecost</f>
        <v>6946233.9623633754</v>
      </c>
    </row>
    <row r="2349" spans="11:13" x14ac:dyDescent="0.3">
      <c r="K2349" s="2">
        <v>2345</v>
      </c>
      <c r="L2349" s="8">
        <f t="shared" ca="1" si="36"/>
        <v>593284.41433065862</v>
      </c>
      <c r="M2349" s="5">
        <f ca="1">fixedcost+Table1[[#This Row],[Number of People]]*costpervariablecost</f>
        <v>6885291.7231478672</v>
      </c>
    </row>
    <row r="2350" spans="11:13" x14ac:dyDescent="0.3">
      <c r="K2350" s="2">
        <v>2346</v>
      </c>
      <c r="L2350" s="8">
        <f t="shared" ca="1" si="36"/>
        <v>761732.86812172225</v>
      </c>
      <c r="M2350" s="5">
        <f ca="1">fixedcost+Table1[[#This Row],[Number of People]]*costpervariablecost</f>
        <v>7439487.1361204665</v>
      </c>
    </row>
    <row r="2351" spans="11:13" x14ac:dyDescent="0.3">
      <c r="K2351" s="2">
        <v>2347</v>
      </c>
      <c r="L2351" s="8">
        <f t="shared" ca="1" si="36"/>
        <v>356589.12124372233</v>
      </c>
      <c r="M2351" s="5">
        <f ca="1">fixedcost+Table1[[#This Row],[Number of People]]*costpervariablecost</f>
        <v>6106564.2088918462</v>
      </c>
    </row>
    <row r="2352" spans="11:13" x14ac:dyDescent="0.3">
      <c r="K2352" s="2">
        <v>2348</v>
      </c>
      <c r="L2352" s="8">
        <f t="shared" ca="1" si="36"/>
        <v>481518.15526113554</v>
      </c>
      <c r="M2352" s="5">
        <f ca="1">fixedcost+Table1[[#This Row],[Number of People]]*costpervariablecost</f>
        <v>6517580.7308091363</v>
      </c>
    </row>
    <row r="2353" spans="11:13" x14ac:dyDescent="0.3">
      <c r="K2353" s="2">
        <v>2349</v>
      </c>
      <c r="L2353" s="8">
        <f t="shared" ca="1" si="36"/>
        <v>781192.20021333348</v>
      </c>
      <c r="M2353" s="5">
        <f ca="1">fixedcost+Table1[[#This Row],[Number of People]]*costpervariablecost</f>
        <v>7503508.3387018666</v>
      </c>
    </row>
    <row r="2354" spans="11:13" x14ac:dyDescent="0.3">
      <c r="K2354" s="2">
        <v>2350</v>
      </c>
      <c r="L2354" s="8">
        <f t="shared" ca="1" si="36"/>
        <v>1041928.2925250477</v>
      </c>
      <c r="M2354" s="5">
        <f ca="1">fixedcost+Table1[[#This Row],[Number of People]]*costpervariablecost</f>
        <v>8361330.0824074075</v>
      </c>
    </row>
    <row r="2355" spans="11:13" x14ac:dyDescent="0.3">
      <c r="K2355" s="2">
        <v>2351</v>
      </c>
      <c r="L2355" s="8">
        <f t="shared" ca="1" si="36"/>
        <v>434920.28736658127</v>
      </c>
      <c r="M2355" s="5">
        <f ca="1">fixedcost+Table1[[#This Row],[Number of People]]*costpervariablecost</f>
        <v>6364273.7454360519</v>
      </c>
    </row>
    <row r="2356" spans="11:13" x14ac:dyDescent="0.3">
      <c r="K2356" s="2">
        <v>2352</v>
      </c>
      <c r="L2356" s="8">
        <f t="shared" ca="1" si="36"/>
        <v>458652.98025118106</v>
      </c>
      <c r="M2356" s="5">
        <f ca="1">fixedcost+Table1[[#This Row],[Number of People]]*costpervariablecost</f>
        <v>6442354.3050263859</v>
      </c>
    </row>
    <row r="2357" spans="11:13" x14ac:dyDescent="0.3">
      <c r="K2357" s="2">
        <v>2353</v>
      </c>
      <c r="L2357" s="8">
        <f t="shared" ca="1" si="36"/>
        <v>709986.14753409382</v>
      </c>
      <c r="M2357" s="5">
        <f ca="1">fixedcost+Table1[[#This Row],[Number of People]]*costpervariablecost</f>
        <v>7269240.4253871683</v>
      </c>
    </row>
    <row r="2358" spans="11:13" x14ac:dyDescent="0.3">
      <c r="K2358" s="2">
        <v>2354</v>
      </c>
      <c r="L2358" s="8">
        <f t="shared" ca="1" si="36"/>
        <v>386106.47183635953</v>
      </c>
      <c r="M2358" s="5">
        <f ca="1">fixedcost+Table1[[#This Row],[Number of People]]*costpervariablecost</f>
        <v>6203676.2923416225</v>
      </c>
    </row>
    <row r="2359" spans="11:13" x14ac:dyDescent="0.3">
      <c r="K2359" s="2">
        <v>2355</v>
      </c>
      <c r="L2359" s="8">
        <f t="shared" ca="1" si="36"/>
        <v>747599.69310063578</v>
      </c>
      <c r="M2359" s="5">
        <f ca="1">fixedcost+Table1[[#This Row],[Number of People]]*costpervariablecost</f>
        <v>7392988.9903010912</v>
      </c>
    </row>
    <row r="2360" spans="11:13" x14ac:dyDescent="0.3">
      <c r="K2360" s="2">
        <v>2356</v>
      </c>
      <c r="L2360" s="8">
        <f t="shared" ca="1" si="36"/>
        <v>456399.39869644254</v>
      </c>
      <c r="M2360" s="5">
        <f ca="1">fixedcost+Table1[[#This Row],[Number of People]]*costpervariablecost</f>
        <v>6434940.0217112955</v>
      </c>
    </row>
    <row r="2361" spans="11:13" x14ac:dyDescent="0.3">
      <c r="K2361" s="2">
        <v>2357</v>
      </c>
      <c r="L2361" s="8">
        <f t="shared" ca="1" si="36"/>
        <v>807653.46606772556</v>
      </c>
      <c r="M2361" s="5">
        <f ca="1">fixedcost+Table1[[#This Row],[Number of People]]*costpervariablecost</f>
        <v>7590565.9033628171</v>
      </c>
    </row>
    <row r="2362" spans="11:13" x14ac:dyDescent="0.3">
      <c r="K2362" s="2">
        <v>2358</v>
      </c>
      <c r="L2362" s="8">
        <f t="shared" ca="1" si="36"/>
        <v>998153.99502082076</v>
      </c>
      <c r="M2362" s="5">
        <f ca="1">fixedcost+Table1[[#This Row],[Number of People]]*costpervariablecost</f>
        <v>8217312.6436184999</v>
      </c>
    </row>
    <row r="2363" spans="11:13" x14ac:dyDescent="0.3">
      <c r="K2363" s="2">
        <v>2359</v>
      </c>
      <c r="L2363" s="8">
        <f t="shared" ca="1" si="36"/>
        <v>695685.72160958534</v>
      </c>
      <c r="M2363" s="5">
        <f ca="1">fixedcost+Table1[[#This Row],[Number of People]]*costpervariablecost</f>
        <v>7222192.0240955353</v>
      </c>
    </row>
    <row r="2364" spans="11:13" x14ac:dyDescent="0.3">
      <c r="K2364" s="2">
        <v>2360</v>
      </c>
      <c r="L2364" s="8">
        <f t="shared" ca="1" si="36"/>
        <v>878465.92933366145</v>
      </c>
      <c r="M2364" s="5">
        <f ca="1">fixedcost+Table1[[#This Row],[Number of People]]*costpervariablecost</f>
        <v>7823538.9075077455</v>
      </c>
    </row>
    <row r="2365" spans="11:13" x14ac:dyDescent="0.3">
      <c r="K2365" s="2">
        <v>2361</v>
      </c>
      <c r="L2365" s="8">
        <f t="shared" ca="1" si="36"/>
        <v>608519.22417136258</v>
      </c>
      <c r="M2365" s="5">
        <f ca="1">fixedcost+Table1[[#This Row],[Number of People]]*costpervariablecost</f>
        <v>6935414.2475237828</v>
      </c>
    </row>
    <row r="2366" spans="11:13" x14ac:dyDescent="0.3">
      <c r="K2366" s="2">
        <v>2362</v>
      </c>
      <c r="L2366" s="8">
        <f t="shared" ca="1" si="36"/>
        <v>630502.19251900725</v>
      </c>
      <c r="M2366" s="5">
        <f ca="1">fixedcost+Table1[[#This Row],[Number of People]]*costpervariablecost</f>
        <v>7007738.213387534</v>
      </c>
    </row>
    <row r="2367" spans="11:13" x14ac:dyDescent="0.3">
      <c r="K2367" s="2">
        <v>2363</v>
      </c>
      <c r="L2367" s="8">
        <f t="shared" ca="1" si="36"/>
        <v>587533.38519623666</v>
      </c>
      <c r="M2367" s="5">
        <f ca="1">fixedcost+Table1[[#This Row],[Number of People]]*costpervariablecost</f>
        <v>6866370.8372956188</v>
      </c>
    </row>
    <row r="2368" spans="11:13" x14ac:dyDescent="0.3">
      <c r="K2368" s="2">
        <v>2364</v>
      </c>
      <c r="L2368" s="8">
        <f t="shared" ca="1" si="36"/>
        <v>646669.53658990329</v>
      </c>
      <c r="M2368" s="5">
        <f ca="1">fixedcost+Table1[[#This Row],[Number of People]]*costpervariablecost</f>
        <v>7060928.7753807819</v>
      </c>
    </row>
    <row r="2369" spans="11:13" x14ac:dyDescent="0.3">
      <c r="K2369" s="2">
        <v>2365</v>
      </c>
      <c r="L2369" s="8">
        <f t="shared" ca="1" si="36"/>
        <v>794999.24558808736</v>
      </c>
      <c r="M2369" s="5">
        <f ca="1">fixedcost+Table1[[#This Row],[Number of People]]*costpervariablecost</f>
        <v>7548933.5179848075</v>
      </c>
    </row>
    <row r="2370" spans="11:13" x14ac:dyDescent="0.3">
      <c r="K2370" s="2">
        <v>2366</v>
      </c>
      <c r="L2370" s="8">
        <f t="shared" ca="1" si="36"/>
        <v>812777.76016522653</v>
      </c>
      <c r="M2370" s="5">
        <f ca="1">fixedcost+Table1[[#This Row],[Number of People]]*costpervariablecost</f>
        <v>7607424.8309435956</v>
      </c>
    </row>
    <row r="2371" spans="11:13" x14ac:dyDescent="0.3">
      <c r="K2371" s="2">
        <v>2367</v>
      </c>
      <c r="L2371" s="8">
        <f t="shared" ca="1" si="36"/>
        <v>771644.631647337</v>
      </c>
      <c r="M2371" s="5">
        <f ca="1">fixedcost+Table1[[#This Row],[Number of People]]*costpervariablecost</f>
        <v>7472096.8381197387</v>
      </c>
    </row>
    <row r="2372" spans="11:13" x14ac:dyDescent="0.3">
      <c r="K2372" s="2">
        <v>2368</v>
      </c>
      <c r="L2372" s="8">
        <f t="shared" ca="1" si="36"/>
        <v>496652.31371973141</v>
      </c>
      <c r="M2372" s="5">
        <f ca="1">fixedcost+Table1[[#This Row],[Number of People]]*costpervariablecost</f>
        <v>6567372.1121379165</v>
      </c>
    </row>
    <row r="2373" spans="11:13" x14ac:dyDescent="0.3">
      <c r="K2373" s="2">
        <v>2369</v>
      </c>
      <c r="L2373" s="8">
        <f t="shared" ref="L2373:L2436" ca="1" si="37">(_xlfn.NORM.INV(RAND(),numberofpeoplemean,numberofpeoplesd))</f>
        <v>467245.34889381891</v>
      </c>
      <c r="M2373" s="5">
        <f ca="1">fixedcost+Table1[[#This Row],[Number of People]]*costpervariablecost</f>
        <v>6470623.1978606638</v>
      </c>
    </row>
    <row r="2374" spans="11:13" x14ac:dyDescent="0.3">
      <c r="K2374" s="2">
        <v>2370</v>
      </c>
      <c r="L2374" s="8">
        <f t="shared" ca="1" si="37"/>
        <v>938223.11640511581</v>
      </c>
      <c r="M2374" s="5">
        <f ca="1">fixedcost+Table1[[#This Row],[Number of People]]*costpervariablecost</f>
        <v>8020140.0529728308</v>
      </c>
    </row>
    <row r="2375" spans="11:13" x14ac:dyDescent="0.3">
      <c r="K2375" s="2">
        <v>2371</v>
      </c>
      <c r="L2375" s="8">
        <f t="shared" ca="1" si="37"/>
        <v>554186.98135302018</v>
      </c>
      <c r="M2375" s="5">
        <f ca="1">fixedcost+Table1[[#This Row],[Number of People]]*costpervariablecost</f>
        <v>6756661.1686514365</v>
      </c>
    </row>
    <row r="2376" spans="11:13" x14ac:dyDescent="0.3">
      <c r="K2376" s="2">
        <v>2372</v>
      </c>
      <c r="L2376" s="8">
        <f t="shared" ca="1" si="37"/>
        <v>562426.92549836333</v>
      </c>
      <c r="M2376" s="5">
        <f ca="1">fixedcost+Table1[[#This Row],[Number of People]]*costpervariablecost</f>
        <v>6783770.584889615</v>
      </c>
    </row>
    <row r="2377" spans="11:13" x14ac:dyDescent="0.3">
      <c r="K2377" s="2">
        <v>2373</v>
      </c>
      <c r="L2377" s="8">
        <f t="shared" ca="1" si="37"/>
        <v>789882.76537389203</v>
      </c>
      <c r="M2377" s="5">
        <f ca="1">fixedcost+Table1[[#This Row],[Number of People]]*costpervariablecost</f>
        <v>7532100.2980801053</v>
      </c>
    </row>
    <row r="2378" spans="11:13" x14ac:dyDescent="0.3">
      <c r="K2378" s="2">
        <v>2374</v>
      </c>
      <c r="L2378" s="8">
        <f t="shared" ca="1" si="37"/>
        <v>956418.92822469654</v>
      </c>
      <c r="M2378" s="5">
        <f ca="1">fixedcost+Table1[[#This Row],[Number of People]]*costpervariablecost</f>
        <v>8080004.2738592513</v>
      </c>
    </row>
    <row r="2379" spans="11:13" x14ac:dyDescent="0.3">
      <c r="K2379" s="2">
        <v>2375</v>
      </c>
      <c r="L2379" s="8">
        <f t="shared" ca="1" si="37"/>
        <v>568583.79499095061</v>
      </c>
      <c r="M2379" s="5">
        <f ca="1">fixedcost+Table1[[#This Row],[Number of People]]*costpervariablecost</f>
        <v>6804026.685520228</v>
      </c>
    </row>
    <row r="2380" spans="11:13" x14ac:dyDescent="0.3">
      <c r="K2380" s="2">
        <v>2376</v>
      </c>
      <c r="L2380" s="8">
        <f t="shared" ca="1" si="37"/>
        <v>681969.27194116602</v>
      </c>
      <c r="M2380" s="5">
        <f ca="1">fixedcost+Table1[[#This Row],[Number of People]]*costpervariablecost</f>
        <v>7177064.9046864361</v>
      </c>
    </row>
    <row r="2381" spans="11:13" x14ac:dyDescent="0.3">
      <c r="K2381" s="2">
        <v>2377</v>
      </c>
      <c r="L2381" s="8">
        <f t="shared" ca="1" si="37"/>
        <v>782333.65647259634</v>
      </c>
      <c r="M2381" s="5">
        <f ca="1">fixedcost+Table1[[#This Row],[Number of People]]*costpervariablecost</f>
        <v>7507263.7297948422</v>
      </c>
    </row>
    <row r="2382" spans="11:13" x14ac:dyDescent="0.3">
      <c r="K2382" s="2">
        <v>2378</v>
      </c>
      <c r="L2382" s="8">
        <f t="shared" ca="1" si="37"/>
        <v>714389.76159585943</v>
      </c>
      <c r="M2382" s="5">
        <f ca="1">fixedcost+Table1[[#This Row],[Number of People]]*costpervariablecost</f>
        <v>7283728.3156503774</v>
      </c>
    </row>
    <row r="2383" spans="11:13" x14ac:dyDescent="0.3">
      <c r="K2383" s="2">
        <v>2379</v>
      </c>
      <c r="L2383" s="8">
        <f t="shared" ca="1" si="37"/>
        <v>738505.28335223743</v>
      </c>
      <c r="M2383" s="5">
        <f ca="1">fixedcost+Table1[[#This Row],[Number of People]]*costpervariablecost</f>
        <v>7363068.3822288606</v>
      </c>
    </row>
    <row r="2384" spans="11:13" x14ac:dyDescent="0.3">
      <c r="K2384" s="2">
        <v>2380</v>
      </c>
      <c r="L2384" s="8">
        <f t="shared" ca="1" si="37"/>
        <v>432645.87093890901</v>
      </c>
      <c r="M2384" s="5">
        <f ca="1">fixedcost+Table1[[#This Row],[Number of People]]*costpervariablecost</f>
        <v>6356790.9153890107</v>
      </c>
    </row>
    <row r="2385" spans="11:13" x14ac:dyDescent="0.3">
      <c r="K2385" s="2">
        <v>2381</v>
      </c>
      <c r="L2385" s="8">
        <f t="shared" ca="1" si="37"/>
        <v>507317.46293084463</v>
      </c>
      <c r="M2385" s="5">
        <f ca="1">fixedcost+Table1[[#This Row],[Number of People]]*costpervariablecost</f>
        <v>6602460.4530424792</v>
      </c>
    </row>
    <row r="2386" spans="11:13" x14ac:dyDescent="0.3">
      <c r="K2386" s="2">
        <v>2382</v>
      </c>
      <c r="L2386" s="8">
        <f t="shared" ca="1" si="37"/>
        <v>358421.56040632003</v>
      </c>
      <c r="M2386" s="5">
        <f ca="1">fixedcost+Table1[[#This Row],[Number of People]]*costpervariablecost</f>
        <v>6112592.9337367928</v>
      </c>
    </row>
    <row r="2387" spans="11:13" x14ac:dyDescent="0.3">
      <c r="K2387" s="2">
        <v>2383</v>
      </c>
      <c r="L2387" s="8">
        <f t="shared" ca="1" si="37"/>
        <v>477166.28464080591</v>
      </c>
      <c r="M2387" s="5">
        <f ca="1">fixedcost+Table1[[#This Row],[Number of People]]*costpervariablecost</f>
        <v>6503263.0764682516</v>
      </c>
    </row>
    <row r="2388" spans="11:13" x14ac:dyDescent="0.3">
      <c r="K2388" s="2">
        <v>2384</v>
      </c>
      <c r="L2388" s="8">
        <f t="shared" ca="1" si="37"/>
        <v>516169.28669681353</v>
      </c>
      <c r="M2388" s="5">
        <f ca="1">fixedcost+Table1[[#This Row],[Number of People]]*costpervariablecost</f>
        <v>6631582.9532325165</v>
      </c>
    </row>
    <row r="2389" spans="11:13" x14ac:dyDescent="0.3">
      <c r="K2389" s="2">
        <v>2385</v>
      </c>
      <c r="L2389" s="8">
        <f t="shared" ca="1" si="37"/>
        <v>928796.86429689266</v>
      </c>
      <c r="M2389" s="5">
        <f ca="1">fixedcost+Table1[[#This Row],[Number of People]]*costpervariablecost</f>
        <v>7989127.6835367773</v>
      </c>
    </row>
    <row r="2390" spans="11:13" x14ac:dyDescent="0.3">
      <c r="K2390" s="2">
        <v>2386</v>
      </c>
      <c r="L2390" s="8">
        <f t="shared" ca="1" si="37"/>
        <v>675343.29771603656</v>
      </c>
      <c r="M2390" s="5">
        <f ca="1">fixedcost+Table1[[#This Row],[Number of People]]*costpervariablecost</f>
        <v>7155265.4494857602</v>
      </c>
    </row>
    <row r="2391" spans="11:13" x14ac:dyDescent="0.3">
      <c r="K2391" s="2">
        <v>2387</v>
      </c>
      <c r="L2391" s="8">
        <f t="shared" ca="1" si="37"/>
        <v>791501.3067341327</v>
      </c>
      <c r="M2391" s="5">
        <f ca="1">fixedcost+Table1[[#This Row],[Number of People]]*costpervariablecost</f>
        <v>7537425.2991552968</v>
      </c>
    </row>
    <row r="2392" spans="11:13" x14ac:dyDescent="0.3">
      <c r="K2392" s="2">
        <v>2388</v>
      </c>
      <c r="L2392" s="8">
        <f t="shared" ca="1" si="37"/>
        <v>591817.87777195347</v>
      </c>
      <c r="M2392" s="5">
        <f ca="1">fixedcost+Table1[[#This Row],[Number of People]]*costpervariablecost</f>
        <v>6880466.8178697266</v>
      </c>
    </row>
    <row r="2393" spans="11:13" x14ac:dyDescent="0.3">
      <c r="K2393" s="2">
        <v>2389</v>
      </c>
      <c r="L2393" s="8">
        <f t="shared" ca="1" si="37"/>
        <v>694668.14180140663</v>
      </c>
      <c r="M2393" s="5">
        <f ca="1">fixedcost+Table1[[#This Row],[Number of People]]*costpervariablecost</f>
        <v>7218844.1865266282</v>
      </c>
    </row>
    <row r="2394" spans="11:13" x14ac:dyDescent="0.3">
      <c r="K2394" s="2">
        <v>2390</v>
      </c>
      <c r="L2394" s="8">
        <f t="shared" ca="1" si="37"/>
        <v>800391.20740557439</v>
      </c>
      <c r="M2394" s="5">
        <f ca="1">fixedcost+Table1[[#This Row],[Number of People]]*costpervariablecost</f>
        <v>7566673.0723643396</v>
      </c>
    </row>
    <row r="2395" spans="11:13" x14ac:dyDescent="0.3">
      <c r="K2395" s="2">
        <v>2391</v>
      </c>
      <c r="L2395" s="8">
        <f t="shared" ca="1" si="37"/>
        <v>923405.81403230655</v>
      </c>
      <c r="M2395" s="5">
        <f ca="1">fixedcost+Table1[[#This Row],[Number of People]]*costpervariablecost</f>
        <v>7971391.1281662881</v>
      </c>
    </row>
    <row r="2396" spans="11:13" x14ac:dyDescent="0.3">
      <c r="K2396" s="2">
        <v>2392</v>
      </c>
      <c r="L2396" s="8">
        <f t="shared" ca="1" si="37"/>
        <v>836144.7070706049</v>
      </c>
      <c r="M2396" s="5">
        <f ca="1">fixedcost+Table1[[#This Row],[Number of People]]*costpervariablecost</f>
        <v>7684302.0862622904</v>
      </c>
    </row>
    <row r="2397" spans="11:13" x14ac:dyDescent="0.3">
      <c r="K2397" s="2">
        <v>2393</v>
      </c>
      <c r="L2397" s="8">
        <f t="shared" ca="1" si="37"/>
        <v>572097.93470635905</v>
      </c>
      <c r="M2397" s="5">
        <f ca="1">fixedcost+Table1[[#This Row],[Number of People]]*costpervariablecost</f>
        <v>6815588.2051839214</v>
      </c>
    </row>
    <row r="2398" spans="11:13" x14ac:dyDescent="0.3">
      <c r="K2398" s="2">
        <v>2394</v>
      </c>
      <c r="L2398" s="8">
        <f t="shared" ca="1" si="37"/>
        <v>647073.64042822842</v>
      </c>
      <c r="M2398" s="5">
        <f ca="1">fixedcost+Table1[[#This Row],[Number of People]]*costpervariablecost</f>
        <v>7062258.2770088715</v>
      </c>
    </row>
    <row r="2399" spans="11:13" x14ac:dyDescent="0.3">
      <c r="K2399" s="2">
        <v>2395</v>
      </c>
      <c r="L2399" s="8">
        <f t="shared" ca="1" si="37"/>
        <v>496924.44730179629</v>
      </c>
      <c r="M2399" s="5">
        <f ca="1">fixedcost+Table1[[#This Row],[Number of People]]*costpervariablecost</f>
        <v>6568267.4316229094</v>
      </c>
    </row>
    <row r="2400" spans="11:13" x14ac:dyDescent="0.3">
      <c r="K2400" s="2">
        <v>2396</v>
      </c>
      <c r="L2400" s="8">
        <f t="shared" ca="1" si="37"/>
        <v>559964.54181215039</v>
      </c>
      <c r="M2400" s="5">
        <f ca="1">fixedcost+Table1[[#This Row],[Number of People]]*costpervariablecost</f>
        <v>6775669.3425619751</v>
      </c>
    </row>
    <row r="2401" spans="11:13" x14ac:dyDescent="0.3">
      <c r="K2401" s="2">
        <v>2397</v>
      </c>
      <c r="L2401" s="8">
        <f t="shared" ca="1" si="37"/>
        <v>466905.75315750751</v>
      </c>
      <c r="M2401" s="5">
        <f ca="1">fixedcost+Table1[[#This Row],[Number of People]]*costpervariablecost</f>
        <v>6469505.9278881997</v>
      </c>
    </row>
    <row r="2402" spans="11:13" x14ac:dyDescent="0.3">
      <c r="K2402" s="2">
        <v>2398</v>
      </c>
      <c r="L2402" s="8">
        <f t="shared" ca="1" si="37"/>
        <v>1047536.9278237307</v>
      </c>
      <c r="M2402" s="5">
        <f ca="1">fixedcost+Table1[[#This Row],[Number of People]]*costpervariablecost</f>
        <v>8379782.4925400745</v>
      </c>
    </row>
    <row r="2403" spans="11:13" x14ac:dyDescent="0.3">
      <c r="K2403" s="2">
        <v>2399</v>
      </c>
      <c r="L2403" s="8">
        <f t="shared" ca="1" si="37"/>
        <v>641094.98497599422</v>
      </c>
      <c r="M2403" s="5">
        <f ca="1">fixedcost+Table1[[#This Row],[Number of People]]*costpervariablecost</f>
        <v>7042588.5005710209</v>
      </c>
    </row>
    <row r="2404" spans="11:13" x14ac:dyDescent="0.3">
      <c r="K2404" s="2">
        <v>2400</v>
      </c>
      <c r="L2404" s="8">
        <f t="shared" ca="1" si="37"/>
        <v>548830.33827938361</v>
      </c>
      <c r="M2404" s="5">
        <f ca="1">fixedcost+Table1[[#This Row],[Number of People]]*costpervariablecost</f>
        <v>6739037.8129391726</v>
      </c>
    </row>
    <row r="2405" spans="11:13" x14ac:dyDescent="0.3">
      <c r="K2405" s="2">
        <v>2401</v>
      </c>
      <c r="L2405" s="8">
        <f t="shared" ca="1" si="37"/>
        <v>640372.13088618196</v>
      </c>
      <c r="M2405" s="5">
        <f ca="1">fixedcost+Table1[[#This Row],[Number of People]]*costpervariablecost</f>
        <v>7040210.3106155386</v>
      </c>
    </row>
    <row r="2406" spans="11:13" x14ac:dyDescent="0.3">
      <c r="K2406" s="2">
        <v>2402</v>
      </c>
      <c r="L2406" s="8">
        <f t="shared" ca="1" si="37"/>
        <v>445732.38682813966</v>
      </c>
      <c r="M2406" s="5">
        <f ca="1">fixedcost+Table1[[#This Row],[Number of People]]*costpervariablecost</f>
        <v>6399845.5526645798</v>
      </c>
    </row>
    <row r="2407" spans="11:13" x14ac:dyDescent="0.3">
      <c r="K2407" s="2">
        <v>2403</v>
      </c>
      <c r="L2407" s="8">
        <f t="shared" ca="1" si="37"/>
        <v>707741.23276270228</v>
      </c>
      <c r="M2407" s="5">
        <f ca="1">fixedcost+Table1[[#This Row],[Number of People]]*costpervariablecost</f>
        <v>7261854.6557892906</v>
      </c>
    </row>
    <row r="2408" spans="11:13" x14ac:dyDescent="0.3">
      <c r="K2408" s="2">
        <v>2404</v>
      </c>
      <c r="L2408" s="8">
        <f t="shared" ca="1" si="37"/>
        <v>540794.58309168997</v>
      </c>
      <c r="M2408" s="5">
        <f ca="1">fixedcost+Table1[[#This Row],[Number of People]]*costpervariablecost</f>
        <v>6712600.1783716604</v>
      </c>
    </row>
    <row r="2409" spans="11:13" x14ac:dyDescent="0.3">
      <c r="K2409" s="2">
        <v>2405</v>
      </c>
      <c r="L2409" s="8">
        <f t="shared" ca="1" si="37"/>
        <v>929342.65461479756</v>
      </c>
      <c r="M2409" s="5">
        <f ca="1">fixedcost+Table1[[#This Row],[Number of People]]*costpervariablecost</f>
        <v>7990923.3336826842</v>
      </c>
    </row>
    <row r="2410" spans="11:13" x14ac:dyDescent="0.3">
      <c r="K2410" s="2">
        <v>2406</v>
      </c>
      <c r="L2410" s="8">
        <f t="shared" ca="1" si="37"/>
        <v>296842.81290525268</v>
      </c>
      <c r="M2410" s="5">
        <f ca="1">fixedcost+Table1[[#This Row],[Number of People]]*costpervariablecost</f>
        <v>5909998.8544582818</v>
      </c>
    </row>
    <row r="2411" spans="11:13" x14ac:dyDescent="0.3">
      <c r="K2411" s="2">
        <v>2407</v>
      </c>
      <c r="L2411" s="8">
        <f t="shared" ca="1" si="37"/>
        <v>934631.286018532</v>
      </c>
      <c r="M2411" s="5">
        <f ca="1">fixedcost+Table1[[#This Row],[Number of People]]*costpervariablecost</f>
        <v>8008322.9310009703</v>
      </c>
    </row>
    <row r="2412" spans="11:13" x14ac:dyDescent="0.3">
      <c r="K2412" s="2">
        <v>2408</v>
      </c>
      <c r="L2412" s="8">
        <f t="shared" ca="1" si="37"/>
        <v>350417.29353348596</v>
      </c>
      <c r="M2412" s="5">
        <f ca="1">fixedcost+Table1[[#This Row],[Number of People]]*costpervariablecost</f>
        <v>6086258.8957251683</v>
      </c>
    </row>
    <row r="2413" spans="11:13" x14ac:dyDescent="0.3">
      <c r="K2413" s="2">
        <v>2409</v>
      </c>
      <c r="L2413" s="8">
        <f t="shared" ca="1" si="37"/>
        <v>722582.99972925114</v>
      </c>
      <c r="M2413" s="5">
        <f ca="1">fixedcost+Table1[[#This Row],[Number of People]]*costpervariablecost</f>
        <v>7310684.0691092368</v>
      </c>
    </row>
    <row r="2414" spans="11:13" x14ac:dyDescent="0.3">
      <c r="K2414" s="2">
        <v>2410</v>
      </c>
      <c r="L2414" s="8">
        <f t="shared" ca="1" si="37"/>
        <v>314456.24878344225</v>
      </c>
      <c r="M2414" s="5">
        <f ca="1">fixedcost+Table1[[#This Row],[Number of People]]*costpervariablecost</f>
        <v>5967947.0584975248</v>
      </c>
    </row>
    <row r="2415" spans="11:13" x14ac:dyDescent="0.3">
      <c r="K2415" s="2">
        <v>2411</v>
      </c>
      <c r="L2415" s="8">
        <f t="shared" ca="1" si="37"/>
        <v>817361.13477609621</v>
      </c>
      <c r="M2415" s="5">
        <f ca="1">fixedcost+Table1[[#This Row],[Number of People]]*costpervariablecost</f>
        <v>7622504.1334133567</v>
      </c>
    </row>
    <row r="2416" spans="11:13" x14ac:dyDescent="0.3">
      <c r="K2416" s="2">
        <v>2412</v>
      </c>
      <c r="L2416" s="8">
        <f t="shared" ca="1" si="37"/>
        <v>760370.88387772441</v>
      </c>
      <c r="M2416" s="5">
        <f ca="1">fixedcost+Table1[[#This Row],[Number of People]]*costpervariablecost</f>
        <v>7435006.2079577129</v>
      </c>
    </row>
    <row r="2417" spans="11:13" x14ac:dyDescent="0.3">
      <c r="K2417" s="2">
        <v>2413</v>
      </c>
      <c r="L2417" s="8">
        <f t="shared" ca="1" si="37"/>
        <v>407603.90806576039</v>
      </c>
      <c r="M2417" s="5">
        <f ca="1">fixedcost+Table1[[#This Row],[Number of People]]*costpervariablecost</f>
        <v>6274402.8575363513</v>
      </c>
    </row>
    <row r="2418" spans="11:13" x14ac:dyDescent="0.3">
      <c r="K2418" s="2">
        <v>2414</v>
      </c>
      <c r="L2418" s="8">
        <f t="shared" ca="1" si="37"/>
        <v>849592.8433405098</v>
      </c>
      <c r="M2418" s="5">
        <f ca="1">fixedcost+Table1[[#This Row],[Number of People]]*costpervariablecost</f>
        <v>7728546.4545902777</v>
      </c>
    </row>
    <row r="2419" spans="11:13" x14ac:dyDescent="0.3">
      <c r="K2419" s="2">
        <v>2415</v>
      </c>
      <c r="L2419" s="8">
        <f t="shared" ca="1" si="37"/>
        <v>379052.22880850092</v>
      </c>
      <c r="M2419" s="5">
        <f ca="1">fixedcost+Table1[[#This Row],[Number of People]]*costpervariablecost</f>
        <v>6180467.8327799682</v>
      </c>
    </row>
    <row r="2420" spans="11:13" x14ac:dyDescent="0.3">
      <c r="K2420" s="2">
        <v>2416</v>
      </c>
      <c r="L2420" s="8">
        <f t="shared" ca="1" si="37"/>
        <v>794593.63399478397</v>
      </c>
      <c r="M2420" s="5">
        <f ca="1">fixedcost+Table1[[#This Row],[Number of People]]*costpervariablecost</f>
        <v>7547599.0558428392</v>
      </c>
    </row>
    <row r="2421" spans="11:13" x14ac:dyDescent="0.3">
      <c r="K2421" s="2">
        <v>2417</v>
      </c>
      <c r="L2421" s="8">
        <f t="shared" ca="1" si="37"/>
        <v>890676.28162918834</v>
      </c>
      <c r="M2421" s="5">
        <f ca="1">fixedcost+Table1[[#This Row],[Number of People]]*costpervariablecost</f>
        <v>7863710.9665600294</v>
      </c>
    </row>
    <row r="2422" spans="11:13" x14ac:dyDescent="0.3">
      <c r="K2422" s="2">
        <v>2418</v>
      </c>
      <c r="L2422" s="8">
        <f t="shared" ca="1" si="37"/>
        <v>725287.43370661023</v>
      </c>
      <c r="M2422" s="5">
        <f ca="1">fixedcost+Table1[[#This Row],[Number of People]]*costpervariablecost</f>
        <v>7319581.6568947472</v>
      </c>
    </row>
    <row r="2423" spans="11:13" x14ac:dyDescent="0.3">
      <c r="K2423" s="2">
        <v>2419</v>
      </c>
      <c r="L2423" s="8">
        <f t="shared" ca="1" si="37"/>
        <v>697282.13466253341</v>
      </c>
      <c r="M2423" s="5">
        <f ca="1">fixedcost+Table1[[#This Row],[Number of People]]*costpervariablecost</f>
        <v>7227444.2230397351</v>
      </c>
    </row>
    <row r="2424" spans="11:13" x14ac:dyDescent="0.3">
      <c r="K2424" s="2">
        <v>2420</v>
      </c>
      <c r="L2424" s="8">
        <f t="shared" ca="1" si="37"/>
        <v>403403.09529817128</v>
      </c>
      <c r="M2424" s="5">
        <f ca="1">fixedcost+Table1[[#This Row],[Number of People]]*costpervariablecost</f>
        <v>6260582.1835309835</v>
      </c>
    </row>
    <row r="2425" spans="11:13" x14ac:dyDescent="0.3">
      <c r="K2425" s="2">
        <v>2421</v>
      </c>
      <c r="L2425" s="8">
        <f t="shared" ca="1" si="37"/>
        <v>628161.86770546914</v>
      </c>
      <c r="M2425" s="5">
        <f ca="1">fixedcost+Table1[[#This Row],[Number of People]]*costpervariablecost</f>
        <v>7000038.5447509931</v>
      </c>
    </row>
    <row r="2426" spans="11:13" x14ac:dyDescent="0.3">
      <c r="K2426" s="2">
        <v>2422</v>
      </c>
      <c r="L2426" s="8">
        <f t="shared" ca="1" si="37"/>
        <v>525150.60036801454</v>
      </c>
      <c r="M2426" s="5">
        <f ca="1">fixedcost+Table1[[#This Row],[Number of People]]*costpervariablecost</f>
        <v>6661131.4752107682</v>
      </c>
    </row>
    <row r="2427" spans="11:13" x14ac:dyDescent="0.3">
      <c r="K2427" s="2">
        <v>2423</v>
      </c>
      <c r="L2427" s="8">
        <f t="shared" ca="1" si="37"/>
        <v>474533.44024820061</v>
      </c>
      <c r="M2427" s="5">
        <f ca="1">fixedcost+Table1[[#This Row],[Number of People]]*costpervariablecost</f>
        <v>6494601.0184165798</v>
      </c>
    </row>
    <row r="2428" spans="11:13" x14ac:dyDescent="0.3">
      <c r="K2428" s="2">
        <v>2424</v>
      </c>
      <c r="L2428" s="8">
        <f t="shared" ca="1" si="37"/>
        <v>581712.2875635227</v>
      </c>
      <c r="M2428" s="5">
        <f ca="1">fixedcost+Table1[[#This Row],[Number of People]]*costpervariablecost</f>
        <v>6847219.4260839894</v>
      </c>
    </row>
    <row r="2429" spans="11:13" x14ac:dyDescent="0.3">
      <c r="K2429" s="2">
        <v>2425</v>
      </c>
      <c r="L2429" s="8">
        <f t="shared" ca="1" si="37"/>
        <v>726823.64023916272</v>
      </c>
      <c r="M2429" s="5">
        <f ca="1">fixedcost+Table1[[#This Row],[Number of People]]*costpervariablecost</f>
        <v>7324635.7763868459</v>
      </c>
    </row>
    <row r="2430" spans="11:13" x14ac:dyDescent="0.3">
      <c r="K2430" s="2">
        <v>2426</v>
      </c>
      <c r="L2430" s="8">
        <f t="shared" ca="1" si="37"/>
        <v>421670.86734323413</v>
      </c>
      <c r="M2430" s="5">
        <f ca="1">fixedcost+Table1[[#This Row],[Number of People]]*costpervariablecost</f>
        <v>6320683.1535592405</v>
      </c>
    </row>
    <row r="2431" spans="11:13" x14ac:dyDescent="0.3">
      <c r="K2431" s="2">
        <v>2427</v>
      </c>
      <c r="L2431" s="8">
        <f t="shared" ca="1" si="37"/>
        <v>562726.90198819467</v>
      </c>
      <c r="M2431" s="5">
        <f ca="1">fixedcost+Table1[[#This Row],[Number of People]]*costpervariablecost</f>
        <v>6784757.507541161</v>
      </c>
    </row>
    <row r="2432" spans="11:13" x14ac:dyDescent="0.3">
      <c r="K2432" s="2">
        <v>2428</v>
      </c>
      <c r="L2432" s="8">
        <f t="shared" ca="1" si="37"/>
        <v>390274.18325903476</v>
      </c>
      <c r="M2432" s="5">
        <f ca="1">fixedcost+Table1[[#This Row],[Number of People]]*costpervariablecost</f>
        <v>6217388.0629222244</v>
      </c>
    </row>
    <row r="2433" spans="11:13" x14ac:dyDescent="0.3">
      <c r="K2433" s="2">
        <v>2429</v>
      </c>
      <c r="L2433" s="8">
        <f t="shared" ca="1" si="37"/>
        <v>605258.51225902932</v>
      </c>
      <c r="M2433" s="5">
        <f ca="1">fixedcost+Table1[[#This Row],[Number of People]]*costpervariablecost</f>
        <v>6924686.5053322064</v>
      </c>
    </row>
    <row r="2434" spans="11:13" x14ac:dyDescent="0.3">
      <c r="K2434" s="2">
        <v>2430</v>
      </c>
      <c r="L2434" s="8">
        <f t="shared" ca="1" si="37"/>
        <v>685007.20041435759</v>
      </c>
      <c r="M2434" s="5">
        <f ca="1">fixedcost+Table1[[#This Row],[Number of People]]*costpervariablecost</f>
        <v>7187059.6893632365</v>
      </c>
    </row>
    <row r="2435" spans="11:13" x14ac:dyDescent="0.3">
      <c r="K2435" s="2">
        <v>2431</v>
      </c>
      <c r="L2435" s="8">
        <f t="shared" ca="1" si="37"/>
        <v>467469.22600932629</v>
      </c>
      <c r="M2435" s="5">
        <f ca="1">fixedcost+Table1[[#This Row],[Number of People]]*costpervariablecost</f>
        <v>6471359.7535706833</v>
      </c>
    </row>
    <row r="2436" spans="11:13" x14ac:dyDescent="0.3">
      <c r="K2436" s="2">
        <v>2432</v>
      </c>
      <c r="L2436" s="8">
        <f t="shared" ca="1" si="37"/>
        <v>1013090.5622888892</v>
      </c>
      <c r="M2436" s="5">
        <f ca="1">fixedcost+Table1[[#This Row],[Number of People]]*costpervariablecost</f>
        <v>8266453.9499304453</v>
      </c>
    </row>
    <row r="2437" spans="11:13" x14ac:dyDescent="0.3">
      <c r="K2437" s="2">
        <v>2433</v>
      </c>
      <c r="L2437" s="8">
        <f t="shared" ref="L2437:L2500" ca="1" si="38">(_xlfn.NORM.INV(RAND(),numberofpeoplemean,numberofpeoplesd))</f>
        <v>379077.58104162116</v>
      </c>
      <c r="M2437" s="5">
        <f ca="1">fixedcost+Table1[[#This Row],[Number of People]]*costpervariablecost</f>
        <v>6180551.2416269332</v>
      </c>
    </row>
    <row r="2438" spans="11:13" x14ac:dyDescent="0.3">
      <c r="K2438" s="2">
        <v>2434</v>
      </c>
      <c r="L2438" s="8">
        <f t="shared" ca="1" si="38"/>
        <v>703697.22573542269</v>
      </c>
      <c r="M2438" s="5">
        <f ca="1">fixedcost+Table1[[#This Row],[Number of People]]*costpervariablecost</f>
        <v>7248549.8726695403</v>
      </c>
    </row>
    <row r="2439" spans="11:13" x14ac:dyDescent="0.3">
      <c r="K2439" s="2">
        <v>2435</v>
      </c>
      <c r="L2439" s="8">
        <f t="shared" ca="1" si="38"/>
        <v>774803.28714634746</v>
      </c>
      <c r="M2439" s="5">
        <f ca="1">fixedcost+Table1[[#This Row],[Number of People]]*costpervariablecost</f>
        <v>7482488.8147114832</v>
      </c>
    </row>
    <row r="2440" spans="11:13" x14ac:dyDescent="0.3">
      <c r="K2440" s="2">
        <v>2436</v>
      </c>
      <c r="L2440" s="8">
        <f t="shared" ca="1" si="38"/>
        <v>588169.66113652242</v>
      </c>
      <c r="M2440" s="5">
        <f ca="1">fixedcost+Table1[[#This Row],[Number of People]]*costpervariablecost</f>
        <v>6868464.1851391587</v>
      </c>
    </row>
    <row r="2441" spans="11:13" x14ac:dyDescent="0.3">
      <c r="K2441" s="2">
        <v>2437</v>
      </c>
      <c r="L2441" s="8">
        <f t="shared" ca="1" si="38"/>
        <v>485098.96132592956</v>
      </c>
      <c r="M2441" s="5">
        <f ca="1">fixedcost+Table1[[#This Row],[Number of People]]*costpervariablecost</f>
        <v>6529361.5827623084</v>
      </c>
    </row>
    <row r="2442" spans="11:13" x14ac:dyDescent="0.3">
      <c r="K2442" s="2">
        <v>2438</v>
      </c>
      <c r="L2442" s="8">
        <f t="shared" ca="1" si="38"/>
        <v>401830.25013809121</v>
      </c>
      <c r="M2442" s="5">
        <f ca="1">fixedcost+Table1[[#This Row],[Number of People]]*costpervariablecost</f>
        <v>6255407.5229543205</v>
      </c>
    </row>
    <row r="2443" spans="11:13" x14ac:dyDescent="0.3">
      <c r="K2443" s="2">
        <v>2439</v>
      </c>
      <c r="L2443" s="8">
        <f t="shared" ca="1" si="38"/>
        <v>817934.53188698716</v>
      </c>
      <c r="M2443" s="5">
        <f ca="1">fixedcost+Table1[[#This Row],[Number of People]]*costpervariablecost</f>
        <v>7624390.6099081878</v>
      </c>
    </row>
    <row r="2444" spans="11:13" x14ac:dyDescent="0.3">
      <c r="K2444" s="2">
        <v>2440</v>
      </c>
      <c r="L2444" s="8">
        <f t="shared" ca="1" si="38"/>
        <v>745695.8514920749</v>
      </c>
      <c r="M2444" s="5">
        <f ca="1">fixedcost+Table1[[#This Row],[Number of People]]*costpervariablecost</f>
        <v>7386725.3514089268</v>
      </c>
    </row>
    <row r="2445" spans="11:13" x14ac:dyDescent="0.3">
      <c r="K2445" s="2">
        <v>2441</v>
      </c>
      <c r="L2445" s="8">
        <f t="shared" ca="1" si="38"/>
        <v>778269.46237148426</v>
      </c>
      <c r="M2445" s="5">
        <f ca="1">fixedcost+Table1[[#This Row],[Number of People]]*costpervariablecost</f>
        <v>7493892.5312021831</v>
      </c>
    </row>
    <row r="2446" spans="11:13" x14ac:dyDescent="0.3">
      <c r="K2446" s="2">
        <v>2442</v>
      </c>
      <c r="L2446" s="8">
        <f t="shared" ca="1" si="38"/>
        <v>392342.44615387195</v>
      </c>
      <c r="M2446" s="5">
        <f ca="1">fixedcost+Table1[[#This Row],[Number of People]]*costpervariablecost</f>
        <v>6224192.6478462387</v>
      </c>
    </row>
    <row r="2447" spans="11:13" x14ac:dyDescent="0.3">
      <c r="K2447" s="2">
        <v>2443</v>
      </c>
      <c r="L2447" s="8">
        <f t="shared" ca="1" si="38"/>
        <v>151907.52646016498</v>
      </c>
      <c r="M2447" s="5">
        <f ca="1">fixedcost+Table1[[#This Row],[Number of People]]*costpervariablecost</f>
        <v>5433161.7620539423</v>
      </c>
    </row>
    <row r="2448" spans="11:13" x14ac:dyDescent="0.3">
      <c r="K2448" s="2">
        <v>2444</v>
      </c>
      <c r="L2448" s="8">
        <f t="shared" ca="1" si="38"/>
        <v>891880.58439266344</v>
      </c>
      <c r="M2448" s="5">
        <f ca="1">fixedcost+Table1[[#This Row],[Number of People]]*costpervariablecost</f>
        <v>7867673.1226518629</v>
      </c>
    </row>
    <row r="2449" spans="11:13" x14ac:dyDescent="0.3">
      <c r="K2449" s="2">
        <v>2445</v>
      </c>
      <c r="L2449" s="8">
        <f t="shared" ca="1" si="38"/>
        <v>495469.72647819517</v>
      </c>
      <c r="M2449" s="5">
        <f ca="1">fixedcost+Table1[[#This Row],[Number of People]]*costpervariablecost</f>
        <v>6563481.4001132622</v>
      </c>
    </row>
    <row r="2450" spans="11:13" x14ac:dyDescent="0.3">
      <c r="K2450" s="2">
        <v>2446</v>
      </c>
      <c r="L2450" s="8">
        <f t="shared" ca="1" si="38"/>
        <v>564949.18640117696</v>
      </c>
      <c r="M2450" s="5">
        <f ca="1">fixedcost+Table1[[#This Row],[Number of People]]*costpervariablecost</f>
        <v>6792068.8232598724</v>
      </c>
    </row>
    <row r="2451" spans="11:13" x14ac:dyDescent="0.3">
      <c r="K2451" s="2">
        <v>2447</v>
      </c>
      <c r="L2451" s="8">
        <f t="shared" ca="1" si="38"/>
        <v>663531.08164477407</v>
      </c>
      <c r="M2451" s="5">
        <f ca="1">fixedcost+Table1[[#This Row],[Number of People]]*costpervariablecost</f>
        <v>7116403.2586113065</v>
      </c>
    </row>
    <row r="2452" spans="11:13" x14ac:dyDescent="0.3">
      <c r="K2452" s="2">
        <v>2448</v>
      </c>
      <c r="L2452" s="8">
        <f t="shared" ca="1" si="38"/>
        <v>523325.82234520878</v>
      </c>
      <c r="M2452" s="5">
        <f ca="1">fixedcost+Table1[[#This Row],[Number of People]]*costpervariablecost</f>
        <v>6655127.9555157367</v>
      </c>
    </row>
    <row r="2453" spans="11:13" x14ac:dyDescent="0.3">
      <c r="K2453" s="2">
        <v>2449</v>
      </c>
      <c r="L2453" s="8">
        <f t="shared" ca="1" si="38"/>
        <v>516236.48470999824</v>
      </c>
      <c r="M2453" s="5">
        <f ca="1">fixedcost+Table1[[#This Row],[Number of People]]*costpervariablecost</f>
        <v>6631804.0346958945</v>
      </c>
    </row>
    <row r="2454" spans="11:13" x14ac:dyDescent="0.3">
      <c r="K2454" s="2">
        <v>2450</v>
      </c>
      <c r="L2454" s="8">
        <f t="shared" ca="1" si="38"/>
        <v>674646.49873054423</v>
      </c>
      <c r="M2454" s="5">
        <f ca="1">fixedcost+Table1[[#This Row],[Number of People]]*costpervariablecost</f>
        <v>7152972.9808234908</v>
      </c>
    </row>
    <row r="2455" spans="11:13" x14ac:dyDescent="0.3">
      <c r="K2455" s="2">
        <v>2451</v>
      </c>
      <c r="L2455" s="8">
        <f t="shared" ca="1" si="38"/>
        <v>711265.4101882606</v>
      </c>
      <c r="M2455" s="5">
        <f ca="1">fixedcost+Table1[[#This Row],[Number of People]]*costpervariablecost</f>
        <v>7273449.1995193772</v>
      </c>
    </row>
    <row r="2456" spans="11:13" x14ac:dyDescent="0.3">
      <c r="K2456" s="2">
        <v>2452</v>
      </c>
      <c r="L2456" s="8">
        <f t="shared" ca="1" si="38"/>
        <v>477171.83470123005</v>
      </c>
      <c r="M2456" s="5">
        <f ca="1">fixedcost+Table1[[#This Row],[Number of People]]*costpervariablecost</f>
        <v>6503281.3361670468</v>
      </c>
    </row>
    <row r="2457" spans="11:13" x14ac:dyDescent="0.3">
      <c r="K2457" s="2">
        <v>2453</v>
      </c>
      <c r="L2457" s="8">
        <f t="shared" ca="1" si="38"/>
        <v>94430.863195655751</v>
      </c>
      <c r="M2457" s="5">
        <f ca="1">fixedcost+Table1[[#This Row],[Number of People]]*costpervariablecost</f>
        <v>5244063.5399137074</v>
      </c>
    </row>
    <row r="2458" spans="11:13" x14ac:dyDescent="0.3">
      <c r="K2458" s="2">
        <v>2454</v>
      </c>
      <c r="L2458" s="8">
        <f t="shared" ca="1" si="38"/>
        <v>466136.10262850276</v>
      </c>
      <c r="M2458" s="5">
        <f ca="1">fixedcost+Table1[[#This Row],[Number of People]]*costpervariablecost</f>
        <v>6466973.7776477747</v>
      </c>
    </row>
    <row r="2459" spans="11:13" x14ac:dyDescent="0.3">
      <c r="K2459" s="2">
        <v>2455</v>
      </c>
      <c r="L2459" s="8">
        <f t="shared" ca="1" si="38"/>
        <v>870498.55517621292</v>
      </c>
      <c r="M2459" s="5">
        <f ca="1">fixedcost+Table1[[#This Row],[Number of People]]*costpervariablecost</f>
        <v>7797326.2465297412</v>
      </c>
    </row>
    <row r="2460" spans="11:13" x14ac:dyDescent="0.3">
      <c r="K2460" s="2">
        <v>2456</v>
      </c>
      <c r="L2460" s="8">
        <f t="shared" ca="1" si="38"/>
        <v>606709.48002797959</v>
      </c>
      <c r="M2460" s="5">
        <f ca="1">fixedcost+Table1[[#This Row],[Number of People]]*costpervariablecost</f>
        <v>6929460.1892920528</v>
      </c>
    </row>
    <row r="2461" spans="11:13" x14ac:dyDescent="0.3">
      <c r="K2461" s="2">
        <v>2457</v>
      </c>
      <c r="L2461" s="8">
        <f t="shared" ca="1" si="38"/>
        <v>590140.83330738882</v>
      </c>
      <c r="M2461" s="5">
        <f ca="1">fixedcost+Table1[[#This Row],[Number of People]]*costpervariablecost</f>
        <v>6874949.3415813092</v>
      </c>
    </row>
    <row r="2462" spans="11:13" x14ac:dyDescent="0.3">
      <c r="K2462" s="2">
        <v>2458</v>
      </c>
      <c r="L2462" s="8">
        <f t="shared" ca="1" si="38"/>
        <v>558435.39955130254</v>
      </c>
      <c r="M2462" s="5">
        <f ca="1">fixedcost+Table1[[#This Row],[Number of People]]*costpervariablecost</f>
        <v>6770638.4645237848</v>
      </c>
    </row>
    <row r="2463" spans="11:13" x14ac:dyDescent="0.3">
      <c r="K2463" s="2">
        <v>2459</v>
      </c>
      <c r="L2463" s="8">
        <f t="shared" ca="1" si="38"/>
        <v>868927.29842397489</v>
      </c>
      <c r="M2463" s="5">
        <f ca="1">fixedcost+Table1[[#This Row],[Number of People]]*costpervariablecost</f>
        <v>7792156.8118148772</v>
      </c>
    </row>
    <row r="2464" spans="11:13" x14ac:dyDescent="0.3">
      <c r="K2464" s="2">
        <v>2460</v>
      </c>
      <c r="L2464" s="8">
        <f t="shared" ca="1" si="38"/>
        <v>681981.06467721623</v>
      </c>
      <c r="M2464" s="5">
        <f ca="1">fixedcost+Table1[[#This Row],[Number of People]]*costpervariablecost</f>
        <v>7177103.7027880419</v>
      </c>
    </row>
    <row r="2465" spans="11:13" x14ac:dyDescent="0.3">
      <c r="K2465" s="2">
        <v>2461</v>
      </c>
      <c r="L2465" s="8">
        <f t="shared" ca="1" si="38"/>
        <v>899957.95160293207</v>
      </c>
      <c r="M2465" s="5">
        <f ca="1">fixedcost+Table1[[#This Row],[Number of People]]*costpervariablecost</f>
        <v>7894247.6607736461</v>
      </c>
    </row>
    <row r="2466" spans="11:13" x14ac:dyDescent="0.3">
      <c r="K2466" s="2">
        <v>2462</v>
      </c>
      <c r="L2466" s="8">
        <f t="shared" ca="1" si="38"/>
        <v>545950.45475789707</v>
      </c>
      <c r="M2466" s="5">
        <f ca="1">fixedcost+Table1[[#This Row],[Number of People]]*costpervariablecost</f>
        <v>6729562.9961534813</v>
      </c>
    </row>
    <row r="2467" spans="11:13" x14ac:dyDescent="0.3">
      <c r="K2467" s="2">
        <v>2463</v>
      </c>
      <c r="L2467" s="8">
        <f t="shared" ca="1" si="38"/>
        <v>824030.68434477434</v>
      </c>
      <c r="M2467" s="5">
        <f ca="1">fixedcost+Table1[[#This Row],[Number of People]]*costpervariablecost</f>
        <v>7644446.9514943082</v>
      </c>
    </row>
    <row r="2468" spans="11:13" x14ac:dyDescent="0.3">
      <c r="K2468" s="2">
        <v>2464</v>
      </c>
      <c r="L2468" s="8">
        <f t="shared" ca="1" si="38"/>
        <v>419639.86143447552</v>
      </c>
      <c r="M2468" s="5">
        <f ca="1">fixedcost+Table1[[#This Row],[Number of People]]*costpervariablecost</f>
        <v>6314001.1441194247</v>
      </c>
    </row>
    <row r="2469" spans="11:13" x14ac:dyDescent="0.3">
      <c r="K2469" s="2">
        <v>2465</v>
      </c>
      <c r="L2469" s="8">
        <f t="shared" ca="1" si="38"/>
        <v>697348.40915747778</v>
      </c>
      <c r="M2469" s="5">
        <f ca="1">fixedcost+Table1[[#This Row],[Number of People]]*costpervariablecost</f>
        <v>7227662.2661281023</v>
      </c>
    </row>
    <row r="2470" spans="11:13" x14ac:dyDescent="0.3">
      <c r="K2470" s="2">
        <v>2466</v>
      </c>
      <c r="L2470" s="8">
        <f t="shared" ca="1" si="38"/>
        <v>400100.07105588401</v>
      </c>
      <c r="M2470" s="5">
        <f ca="1">fixedcost+Table1[[#This Row],[Number of People]]*costpervariablecost</f>
        <v>6249715.2337738583</v>
      </c>
    </row>
    <row r="2471" spans="11:13" x14ac:dyDescent="0.3">
      <c r="K2471" s="2">
        <v>2467</v>
      </c>
      <c r="L2471" s="8">
        <f t="shared" ca="1" si="38"/>
        <v>775728.41385142808</v>
      </c>
      <c r="M2471" s="5">
        <f ca="1">fixedcost+Table1[[#This Row],[Number of People]]*costpervariablecost</f>
        <v>7485532.4815711984</v>
      </c>
    </row>
    <row r="2472" spans="11:13" x14ac:dyDescent="0.3">
      <c r="K2472" s="2">
        <v>2468</v>
      </c>
      <c r="L2472" s="8">
        <f t="shared" ca="1" si="38"/>
        <v>599130.45377170679</v>
      </c>
      <c r="M2472" s="5">
        <f ca="1">fixedcost+Table1[[#This Row],[Number of People]]*costpervariablecost</f>
        <v>6904525.1929089157</v>
      </c>
    </row>
    <row r="2473" spans="11:13" x14ac:dyDescent="0.3">
      <c r="K2473" s="2">
        <v>2469</v>
      </c>
      <c r="L2473" s="8">
        <f t="shared" ca="1" si="38"/>
        <v>802273.60144286649</v>
      </c>
      <c r="M2473" s="5">
        <f ca="1">fixedcost+Table1[[#This Row],[Number of People]]*costpervariablecost</f>
        <v>7572866.1487470306</v>
      </c>
    </row>
    <row r="2474" spans="11:13" x14ac:dyDescent="0.3">
      <c r="K2474" s="2">
        <v>2470</v>
      </c>
      <c r="L2474" s="8">
        <f t="shared" ca="1" si="38"/>
        <v>848164.84300803568</v>
      </c>
      <c r="M2474" s="5">
        <f ca="1">fixedcost+Table1[[#This Row],[Number of People]]*costpervariablecost</f>
        <v>7723848.3334964374</v>
      </c>
    </row>
    <row r="2475" spans="11:13" x14ac:dyDescent="0.3">
      <c r="K2475" s="2">
        <v>2471</v>
      </c>
      <c r="L2475" s="8">
        <f t="shared" ca="1" si="38"/>
        <v>470415.61212038668</v>
      </c>
      <c r="M2475" s="5">
        <f ca="1">fixedcost+Table1[[#This Row],[Number of People]]*costpervariablecost</f>
        <v>6481053.3638760727</v>
      </c>
    </row>
    <row r="2476" spans="11:13" x14ac:dyDescent="0.3">
      <c r="K2476" s="2">
        <v>2472</v>
      </c>
      <c r="L2476" s="8">
        <f t="shared" ca="1" si="38"/>
        <v>982653.2818352133</v>
      </c>
      <c r="M2476" s="5">
        <f ca="1">fixedcost+Table1[[#This Row],[Number of People]]*costpervariablecost</f>
        <v>8166315.2972378517</v>
      </c>
    </row>
    <row r="2477" spans="11:13" x14ac:dyDescent="0.3">
      <c r="K2477" s="2">
        <v>2473</v>
      </c>
      <c r="L2477" s="8">
        <f t="shared" ca="1" si="38"/>
        <v>420109.46713033144</v>
      </c>
      <c r="M2477" s="5">
        <f ca="1">fixedcost+Table1[[#This Row],[Number of People]]*costpervariablecost</f>
        <v>6315546.1468587909</v>
      </c>
    </row>
    <row r="2478" spans="11:13" x14ac:dyDescent="0.3">
      <c r="K2478" s="2">
        <v>2474</v>
      </c>
      <c r="L2478" s="8">
        <f t="shared" ca="1" si="38"/>
        <v>465783.57259340986</v>
      </c>
      <c r="M2478" s="5">
        <f ca="1">fixedcost+Table1[[#This Row],[Number of People]]*costpervariablecost</f>
        <v>6465813.953832319</v>
      </c>
    </row>
    <row r="2479" spans="11:13" x14ac:dyDescent="0.3">
      <c r="K2479" s="2">
        <v>2475</v>
      </c>
      <c r="L2479" s="8">
        <f t="shared" ca="1" si="38"/>
        <v>610696.396931455</v>
      </c>
      <c r="M2479" s="5">
        <f ca="1">fixedcost+Table1[[#This Row],[Number of People]]*costpervariablecost</f>
        <v>6942577.145904487</v>
      </c>
    </row>
    <row r="2480" spans="11:13" x14ac:dyDescent="0.3">
      <c r="K2480" s="2">
        <v>2476</v>
      </c>
      <c r="L2480" s="8">
        <f t="shared" ca="1" si="38"/>
        <v>712630.41831327626</v>
      </c>
      <c r="M2480" s="5">
        <f ca="1">fixedcost+Table1[[#This Row],[Number of People]]*costpervariablecost</f>
        <v>7277940.0762506789</v>
      </c>
    </row>
    <row r="2481" spans="11:13" x14ac:dyDescent="0.3">
      <c r="K2481" s="2">
        <v>2477</v>
      </c>
      <c r="L2481" s="8">
        <f t="shared" ca="1" si="38"/>
        <v>881179.95823093061</v>
      </c>
      <c r="M2481" s="5">
        <f ca="1">fixedcost+Table1[[#This Row],[Number of People]]*costpervariablecost</f>
        <v>7832468.0625797622</v>
      </c>
    </row>
    <row r="2482" spans="11:13" x14ac:dyDescent="0.3">
      <c r="K2482" s="2">
        <v>2478</v>
      </c>
      <c r="L2482" s="8">
        <f t="shared" ca="1" si="38"/>
        <v>860197.29447592807</v>
      </c>
      <c r="M2482" s="5">
        <f ca="1">fixedcost+Table1[[#This Row],[Number of People]]*costpervariablecost</f>
        <v>7763435.098825803</v>
      </c>
    </row>
    <row r="2483" spans="11:13" x14ac:dyDescent="0.3">
      <c r="K2483" s="2">
        <v>2479</v>
      </c>
      <c r="L2483" s="8">
        <f t="shared" ca="1" si="38"/>
        <v>107488.17366415774</v>
      </c>
      <c r="M2483" s="5">
        <f ca="1">fixedcost+Table1[[#This Row],[Number of People]]*costpervariablecost</f>
        <v>5287022.0913550789</v>
      </c>
    </row>
    <row r="2484" spans="11:13" x14ac:dyDescent="0.3">
      <c r="K2484" s="2">
        <v>2480</v>
      </c>
      <c r="L2484" s="8">
        <f t="shared" ca="1" si="38"/>
        <v>880319.56017427123</v>
      </c>
      <c r="M2484" s="5">
        <f ca="1">fixedcost+Table1[[#This Row],[Number of People]]*costpervariablecost</f>
        <v>7829637.3529733522</v>
      </c>
    </row>
    <row r="2485" spans="11:13" x14ac:dyDescent="0.3">
      <c r="K2485" s="2">
        <v>2481</v>
      </c>
      <c r="L2485" s="8">
        <f t="shared" ca="1" si="38"/>
        <v>392033.02893601742</v>
      </c>
      <c r="M2485" s="5">
        <f ca="1">fixedcost+Table1[[#This Row],[Number of People]]*costpervariablecost</f>
        <v>6223174.6651994977</v>
      </c>
    </row>
    <row r="2486" spans="11:13" x14ac:dyDescent="0.3">
      <c r="K2486" s="2">
        <v>2482</v>
      </c>
      <c r="L2486" s="8">
        <f t="shared" ca="1" si="38"/>
        <v>354722.82087203203</v>
      </c>
      <c r="M2486" s="5">
        <f ca="1">fixedcost+Table1[[#This Row],[Number of People]]*costpervariablecost</f>
        <v>6100424.0806689858</v>
      </c>
    </row>
    <row r="2487" spans="11:13" x14ac:dyDescent="0.3">
      <c r="K2487" s="2">
        <v>2483</v>
      </c>
      <c r="L2487" s="8">
        <f t="shared" ca="1" si="38"/>
        <v>723806.14086707961</v>
      </c>
      <c r="M2487" s="5">
        <f ca="1">fixedcost+Table1[[#This Row],[Number of People]]*costpervariablecost</f>
        <v>7314708.2034526914</v>
      </c>
    </row>
    <row r="2488" spans="11:13" x14ac:dyDescent="0.3">
      <c r="K2488" s="2">
        <v>2484</v>
      </c>
      <c r="L2488" s="8">
        <f t="shared" ca="1" si="38"/>
        <v>484819.01314085734</v>
      </c>
      <c r="M2488" s="5">
        <f ca="1">fixedcost+Table1[[#This Row],[Number of People]]*costpervariablecost</f>
        <v>6528440.5532334205</v>
      </c>
    </row>
    <row r="2489" spans="11:13" x14ac:dyDescent="0.3">
      <c r="K2489" s="2">
        <v>2485</v>
      </c>
      <c r="L2489" s="8">
        <f t="shared" ca="1" si="38"/>
        <v>937098.49486567639</v>
      </c>
      <c r="M2489" s="5">
        <f ca="1">fixedcost+Table1[[#This Row],[Number of People]]*costpervariablecost</f>
        <v>8016440.0481080748</v>
      </c>
    </row>
    <row r="2490" spans="11:13" x14ac:dyDescent="0.3">
      <c r="K2490" s="2">
        <v>2486</v>
      </c>
      <c r="L2490" s="8">
        <f t="shared" ca="1" si="38"/>
        <v>691965.04568647</v>
      </c>
      <c r="M2490" s="5">
        <f ca="1">fixedcost+Table1[[#This Row],[Number of People]]*costpervariablecost</f>
        <v>7209951.0003084857</v>
      </c>
    </row>
    <row r="2491" spans="11:13" x14ac:dyDescent="0.3">
      <c r="K2491" s="2">
        <v>2487</v>
      </c>
      <c r="L2491" s="8">
        <f t="shared" ca="1" si="38"/>
        <v>744626.28283663501</v>
      </c>
      <c r="M2491" s="5">
        <f ca="1">fixedcost+Table1[[#This Row],[Number of People]]*costpervariablecost</f>
        <v>7383206.4705325291</v>
      </c>
    </row>
    <row r="2492" spans="11:13" x14ac:dyDescent="0.3">
      <c r="K2492" s="2">
        <v>2488</v>
      </c>
      <c r="L2492" s="8">
        <f t="shared" ca="1" si="38"/>
        <v>702069.45898522809</v>
      </c>
      <c r="M2492" s="5">
        <f ca="1">fixedcost+Table1[[#This Row],[Number of People]]*costpervariablecost</f>
        <v>7243194.5200613998</v>
      </c>
    </row>
    <row r="2493" spans="11:13" x14ac:dyDescent="0.3">
      <c r="K2493" s="2">
        <v>2489</v>
      </c>
      <c r="L2493" s="8">
        <f t="shared" ca="1" si="38"/>
        <v>144132.71608777385</v>
      </c>
      <c r="M2493" s="5">
        <f ca="1">fixedcost+Table1[[#This Row],[Number of People]]*costpervariablecost</f>
        <v>5407582.6359287761</v>
      </c>
    </row>
    <row r="2494" spans="11:13" x14ac:dyDescent="0.3">
      <c r="K2494" s="2">
        <v>2490</v>
      </c>
      <c r="L2494" s="8">
        <f t="shared" ca="1" si="38"/>
        <v>479308.88691644854</v>
      </c>
      <c r="M2494" s="5">
        <f ca="1">fixedcost+Table1[[#This Row],[Number of People]]*costpervariablecost</f>
        <v>6510312.2379551157</v>
      </c>
    </row>
    <row r="2495" spans="11:13" x14ac:dyDescent="0.3">
      <c r="K2495" s="2">
        <v>2491</v>
      </c>
      <c r="L2495" s="8">
        <f t="shared" ca="1" si="38"/>
        <v>513606.39922246651</v>
      </c>
      <c r="M2495" s="5">
        <f ca="1">fixedcost+Table1[[#This Row],[Number of People]]*costpervariablecost</f>
        <v>6623151.0534419147</v>
      </c>
    </row>
    <row r="2496" spans="11:13" x14ac:dyDescent="0.3">
      <c r="K2496" s="2">
        <v>2492</v>
      </c>
      <c r="L2496" s="8">
        <f t="shared" ca="1" si="38"/>
        <v>428551.47870959819</v>
      </c>
      <c r="M2496" s="5">
        <f ca="1">fixedcost+Table1[[#This Row],[Number of People]]*costpervariablecost</f>
        <v>6343320.3649545778</v>
      </c>
    </row>
    <row r="2497" spans="11:13" x14ac:dyDescent="0.3">
      <c r="K2497" s="2">
        <v>2493</v>
      </c>
      <c r="L2497" s="8">
        <f t="shared" ca="1" si="38"/>
        <v>679287.6559807423</v>
      </c>
      <c r="M2497" s="5">
        <f ca="1">fixedcost+Table1[[#This Row],[Number of People]]*costpervariablecost</f>
        <v>7168242.3881766424</v>
      </c>
    </row>
    <row r="2498" spans="11:13" x14ac:dyDescent="0.3">
      <c r="K2498" s="2">
        <v>2494</v>
      </c>
      <c r="L2498" s="8">
        <f t="shared" ca="1" si="38"/>
        <v>578479.85842748464</v>
      </c>
      <c r="M2498" s="5">
        <f ca="1">fixedcost+Table1[[#This Row],[Number of People]]*costpervariablecost</f>
        <v>6836584.7342264242</v>
      </c>
    </row>
    <row r="2499" spans="11:13" x14ac:dyDescent="0.3">
      <c r="K2499" s="2">
        <v>2495</v>
      </c>
      <c r="L2499" s="8">
        <f t="shared" ca="1" si="38"/>
        <v>470867.08829437639</v>
      </c>
      <c r="M2499" s="5">
        <f ca="1">fixedcost+Table1[[#This Row],[Number of People]]*costpervariablecost</f>
        <v>6482538.720488498</v>
      </c>
    </row>
    <row r="2500" spans="11:13" x14ac:dyDescent="0.3">
      <c r="K2500" s="2">
        <v>2496</v>
      </c>
      <c r="L2500" s="8">
        <f t="shared" ca="1" si="38"/>
        <v>815661.17594499956</v>
      </c>
      <c r="M2500" s="5">
        <f ca="1">fixedcost+Table1[[#This Row],[Number of People]]*costpervariablecost</f>
        <v>7616911.2688590484</v>
      </c>
    </row>
    <row r="2501" spans="11:13" x14ac:dyDescent="0.3">
      <c r="K2501" s="2">
        <v>2497</v>
      </c>
      <c r="L2501" s="8">
        <f t="shared" ref="L2501:L2564" ca="1" si="39">(_xlfn.NORM.INV(RAND(),numberofpeoplemean,numberofpeoplesd))</f>
        <v>629163.68014326971</v>
      </c>
      <c r="M2501" s="5">
        <f ca="1">fixedcost+Table1[[#This Row],[Number of People]]*costpervariablecost</f>
        <v>7003334.5076713571</v>
      </c>
    </row>
    <row r="2502" spans="11:13" x14ac:dyDescent="0.3">
      <c r="K2502" s="2">
        <v>2498</v>
      </c>
      <c r="L2502" s="8">
        <f t="shared" ca="1" si="39"/>
        <v>597405.8730696222</v>
      </c>
      <c r="M2502" s="5">
        <f ca="1">fixedcost+Table1[[#This Row],[Number of People]]*costpervariablecost</f>
        <v>6898851.3223990574</v>
      </c>
    </row>
    <row r="2503" spans="11:13" x14ac:dyDescent="0.3">
      <c r="K2503" s="2">
        <v>2499</v>
      </c>
      <c r="L2503" s="8">
        <f t="shared" ca="1" si="39"/>
        <v>632004.58212066838</v>
      </c>
      <c r="M2503" s="5">
        <f ca="1">fixedcost+Table1[[#This Row],[Number of People]]*costpervariablecost</f>
        <v>7012681.075176999</v>
      </c>
    </row>
    <row r="2504" spans="11:13" x14ac:dyDescent="0.3">
      <c r="K2504" s="2">
        <v>2500</v>
      </c>
      <c r="L2504" s="8">
        <f t="shared" ca="1" si="39"/>
        <v>648568.93474846706</v>
      </c>
      <c r="M2504" s="5">
        <f ca="1">fixedcost+Table1[[#This Row],[Number of People]]*costpervariablecost</f>
        <v>7067177.7953224573</v>
      </c>
    </row>
    <row r="2505" spans="11:13" x14ac:dyDescent="0.3">
      <c r="K2505" s="2">
        <v>2501</v>
      </c>
      <c r="L2505" s="8">
        <f t="shared" ca="1" si="39"/>
        <v>627230.17344912817</v>
      </c>
      <c r="M2505" s="5">
        <f ca="1">fixedcost+Table1[[#This Row],[Number of People]]*costpervariablecost</f>
        <v>6996973.270647632</v>
      </c>
    </row>
    <row r="2506" spans="11:13" x14ac:dyDescent="0.3">
      <c r="K2506" s="2">
        <v>2502</v>
      </c>
      <c r="L2506" s="8">
        <f t="shared" ca="1" si="39"/>
        <v>650029.46275655925</v>
      </c>
      <c r="M2506" s="5">
        <f ca="1">fixedcost+Table1[[#This Row],[Number of People]]*costpervariablecost</f>
        <v>7071982.9324690793</v>
      </c>
    </row>
    <row r="2507" spans="11:13" x14ac:dyDescent="0.3">
      <c r="K2507" s="2">
        <v>2503</v>
      </c>
      <c r="L2507" s="8">
        <f t="shared" ca="1" si="39"/>
        <v>920494.82576574222</v>
      </c>
      <c r="M2507" s="5">
        <f ca="1">fixedcost+Table1[[#This Row],[Number of People]]*costpervariablecost</f>
        <v>7961813.9767692918</v>
      </c>
    </row>
    <row r="2508" spans="11:13" x14ac:dyDescent="0.3">
      <c r="K2508" s="2">
        <v>2504</v>
      </c>
      <c r="L2508" s="8">
        <f t="shared" ca="1" si="39"/>
        <v>937410.67094437021</v>
      </c>
      <c r="M2508" s="5">
        <f ca="1">fixedcost+Table1[[#This Row],[Number of People]]*costpervariablecost</f>
        <v>8017467.1074069776</v>
      </c>
    </row>
    <row r="2509" spans="11:13" x14ac:dyDescent="0.3">
      <c r="K2509" s="2">
        <v>2505</v>
      </c>
      <c r="L2509" s="8">
        <f t="shared" ca="1" si="39"/>
        <v>637135.65361919359</v>
      </c>
      <c r="M2509" s="5">
        <f ca="1">fixedcost+Table1[[#This Row],[Number of People]]*costpervariablecost</f>
        <v>7029562.300407147</v>
      </c>
    </row>
    <row r="2510" spans="11:13" x14ac:dyDescent="0.3">
      <c r="K2510" s="2">
        <v>2506</v>
      </c>
      <c r="L2510" s="8">
        <f t="shared" ca="1" si="39"/>
        <v>855002.33678346884</v>
      </c>
      <c r="M2510" s="5">
        <f ca="1">fixedcost+Table1[[#This Row],[Number of People]]*costpervariablecost</f>
        <v>7746343.6880176123</v>
      </c>
    </row>
    <row r="2511" spans="11:13" x14ac:dyDescent="0.3">
      <c r="K2511" s="2">
        <v>2507</v>
      </c>
      <c r="L2511" s="8">
        <f t="shared" ca="1" si="39"/>
        <v>681163.32064424106</v>
      </c>
      <c r="M2511" s="5">
        <f ca="1">fixedcost+Table1[[#This Row],[Number of People]]*costpervariablecost</f>
        <v>7174413.3249195535</v>
      </c>
    </row>
    <row r="2512" spans="11:13" x14ac:dyDescent="0.3">
      <c r="K2512" s="2">
        <v>2508</v>
      </c>
      <c r="L2512" s="8">
        <f t="shared" ca="1" si="39"/>
        <v>785218.72720869211</v>
      </c>
      <c r="M2512" s="5">
        <f ca="1">fixedcost+Table1[[#This Row],[Number of People]]*costpervariablecost</f>
        <v>7516755.6125165969</v>
      </c>
    </row>
    <row r="2513" spans="11:13" x14ac:dyDescent="0.3">
      <c r="K2513" s="2">
        <v>2509</v>
      </c>
      <c r="L2513" s="8">
        <f t="shared" ca="1" si="39"/>
        <v>646253.37743530993</v>
      </c>
      <c r="M2513" s="5">
        <f ca="1">fixedcost+Table1[[#This Row],[Number of People]]*costpervariablecost</f>
        <v>7059559.6117621697</v>
      </c>
    </row>
    <row r="2514" spans="11:13" x14ac:dyDescent="0.3">
      <c r="K2514" s="2">
        <v>2510</v>
      </c>
      <c r="L2514" s="8">
        <f t="shared" ca="1" si="39"/>
        <v>906171.77439164009</v>
      </c>
      <c r="M2514" s="5">
        <f ca="1">fixedcost+Table1[[#This Row],[Number of People]]*costpervariablecost</f>
        <v>7914691.1377484966</v>
      </c>
    </row>
    <row r="2515" spans="11:13" x14ac:dyDescent="0.3">
      <c r="K2515" s="2">
        <v>2511</v>
      </c>
      <c r="L2515" s="8">
        <f t="shared" ca="1" si="39"/>
        <v>532010.36635583278</v>
      </c>
      <c r="M2515" s="5">
        <f ca="1">fixedcost+Table1[[#This Row],[Number of People]]*costpervariablecost</f>
        <v>6683700.1053106897</v>
      </c>
    </row>
    <row r="2516" spans="11:13" x14ac:dyDescent="0.3">
      <c r="K2516" s="2">
        <v>2512</v>
      </c>
      <c r="L2516" s="8">
        <f t="shared" ca="1" si="39"/>
        <v>445988.1770964259</v>
      </c>
      <c r="M2516" s="5">
        <f ca="1">fixedcost+Table1[[#This Row],[Number of People]]*costpervariablecost</f>
        <v>6400687.1026472412</v>
      </c>
    </row>
    <row r="2517" spans="11:13" x14ac:dyDescent="0.3">
      <c r="K2517" s="2">
        <v>2513</v>
      </c>
      <c r="L2517" s="8">
        <f t="shared" ca="1" si="39"/>
        <v>540304.01511648262</v>
      </c>
      <c r="M2517" s="5">
        <f ca="1">fixedcost+Table1[[#This Row],[Number of People]]*costpervariablecost</f>
        <v>6710986.2097332282</v>
      </c>
    </row>
    <row r="2518" spans="11:13" x14ac:dyDescent="0.3">
      <c r="K2518" s="2">
        <v>2514</v>
      </c>
      <c r="L2518" s="8">
        <f t="shared" ca="1" si="39"/>
        <v>302476.15997431794</v>
      </c>
      <c r="M2518" s="5">
        <f ca="1">fixedcost+Table1[[#This Row],[Number of People]]*costpervariablecost</f>
        <v>5928532.5663155057</v>
      </c>
    </row>
    <row r="2519" spans="11:13" x14ac:dyDescent="0.3">
      <c r="K2519" s="2">
        <v>2515</v>
      </c>
      <c r="L2519" s="8">
        <f t="shared" ca="1" si="39"/>
        <v>696504.47100850125</v>
      </c>
      <c r="M2519" s="5">
        <f ca="1">fixedcost+Table1[[#This Row],[Number of People]]*costpervariablecost</f>
        <v>7224885.7096179686</v>
      </c>
    </row>
    <row r="2520" spans="11:13" x14ac:dyDescent="0.3">
      <c r="K2520" s="2">
        <v>2516</v>
      </c>
      <c r="L2520" s="8">
        <f t="shared" ca="1" si="39"/>
        <v>907319.29020637181</v>
      </c>
      <c r="M2520" s="5">
        <f ca="1">fixedcost+Table1[[#This Row],[Number of People]]*costpervariablecost</f>
        <v>7918466.4647789635</v>
      </c>
    </row>
    <row r="2521" spans="11:13" x14ac:dyDescent="0.3">
      <c r="K2521" s="2">
        <v>2517</v>
      </c>
      <c r="L2521" s="8">
        <f t="shared" ca="1" si="39"/>
        <v>699854.39790913556</v>
      </c>
      <c r="M2521" s="5">
        <f ca="1">fixedcost+Table1[[#This Row],[Number of People]]*costpervariablecost</f>
        <v>7235906.9691210557</v>
      </c>
    </row>
    <row r="2522" spans="11:13" x14ac:dyDescent="0.3">
      <c r="K2522" s="2">
        <v>2518</v>
      </c>
      <c r="L2522" s="8">
        <f t="shared" ca="1" si="39"/>
        <v>566468.62809273857</v>
      </c>
      <c r="M2522" s="5">
        <f ca="1">fixedcost+Table1[[#This Row],[Number of People]]*costpervariablecost</f>
        <v>6797067.78642511</v>
      </c>
    </row>
    <row r="2523" spans="11:13" x14ac:dyDescent="0.3">
      <c r="K2523" s="2">
        <v>2519</v>
      </c>
      <c r="L2523" s="8">
        <f t="shared" ca="1" si="39"/>
        <v>667707.35478247644</v>
      </c>
      <c r="M2523" s="5">
        <f ca="1">fixedcost+Table1[[#This Row],[Number of People]]*costpervariablecost</f>
        <v>7130143.1972343475</v>
      </c>
    </row>
    <row r="2524" spans="11:13" x14ac:dyDescent="0.3">
      <c r="K2524" s="2">
        <v>2520</v>
      </c>
      <c r="L2524" s="8">
        <f t="shared" ca="1" si="39"/>
        <v>473993.49360904971</v>
      </c>
      <c r="M2524" s="5">
        <f ca="1">fixedcost+Table1[[#This Row],[Number of People]]*costpervariablecost</f>
        <v>6492824.5939737735</v>
      </c>
    </row>
    <row r="2525" spans="11:13" x14ac:dyDescent="0.3">
      <c r="K2525" s="2">
        <v>2521</v>
      </c>
      <c r="L2525" s="8">
        <f t="shared" ca="1" si="39"/>
        <v>591882.23657610198</v>
      </c>
      <c r="M2525" s="5">
        <f ca="1">fixedcost+Table1[[#This Row],[Number of People]]*costpervariablecost</f>
        <v>6880678.558335375</v>
      </c>
    </row>
    <row r="2526" spans="11:13" x14ac:dyDescent="0.3">
      <c r="K2526" s="2">
        <v>2522</v>
      </c>
      <c r="L2526" s="8">
        <f t="shared" ca="1" si="39"/>
        <v>773094.21919488651</v>
      </c>
      <c r="M2526" s="5">
        <f ca="1">fixedcost+Table1[[#This Row],[Number of People]]*costpervariablecost</f>
        <v>7476865.9811511766</v>
      </c>
    </row>
    <row r="2527" spans="11:13" x14ac:dyDescent="0.3">
      <c r="K2527" s="2">
        <v>2523</v>
      </c>
      <c r="L2527" s="8">
        <f t="shared" ca="1" si="39"/>
        <v>418870.20742158801</v>
      </c>
      <c r="M2527" s="5">
        <f ca="1">fixedcost+Table1[[#This Row],[Number of People]]*costpervariablecost</f>
        <v>6311468.9824170247</v>
      </c>
    </row>
    <row r="2528" spans="11:13" x14ac:dyDescent="0.3">
      <c r="K2528" s="2">
        <v>2524</v>
      </c>
      <c r="L2528" s="8">
        <f t="shared" ca="1" si="39"/>
        <v>664907.84190993034</v>
      </c>
      <c r="M2528" s="5">
        <f ca="1">fixedcost+Table1[[#This Row],[Number of People]]*costpervariablecost</f>
        <v>7120932.7998836711</v>
      </c>
    </row>
    <row r="2529" spans="11:13" x14ac:dyDescent="0.3">
      <c r="K2529" s="2">
        <v>2525</v>
      </c>
      <c r="L2529" s="8">
        <f t="shared" ca="1" si="39"/>
        <v>165602.30373283621</v>
      </c>
      <c r="M2529" s="5">
        <f ca="1">fixedcost+Table1[[#This Row],[Number of People]]*costpervariablecost</f>
        <v>5478217.5792810312</v>
      </c>
    </row>
    <row r="2530" spans="11:13" x14ac:dyDescent="0.3">
      <c r="K2530" s="2">
        <v>2526</v>
      </c>
      <c r="L2530" s="8">
        <f t="shared" ca="1" si="39"/>
        <v>726769.48113309115</v>
      </c>
      <c r="M2530" s="5">
        <f ca="1">fixedcost+Table1[[#This Row],[Number of People]]*costpervariablecost</f>
        <v>7324457.5929278694</v>
      </c>
    </row>
    <row r="2531" spans="11:13" x14ac:dyDescent="0.3">
      <c r="K2531" s="2">
        <v>2527</v>
      </c>
      <c r="L2531" s="8">
        <f t="shared" ca="1" si="39"/>
        <v>407346.2581474951</v>
      </c>
      <c r="M2531" s="5">
        <f ca="1">fixedcost+Table1[[#This Row],[Number of People]]*costpervariablecost</f>
        <v>6273555.1893052589</v>
      </c>
    </row>
    <row r="2532" spans="11:13" x14ac:dyDescent="0.3">
      <c r="K2532" s="2">
        <v>2528</v>
      </c>
      <c r="L2532" s="8">
        <f t="shared" ca="1" si="39"/>
        <v>783563.23679346847</v>
      </c>
      <c r="M2532" s="5">
        <f ca="1">fixedcost+Table1[[#This Row],[Number of People]]*costpervariablecost</f>
        <v>7511309.0490505118</v>
      </c>
    </row>
    <row r="2533" spans="11:13" x14ac:dyDescent="0.3">
      <c r="K2533" s="2">
        <v>2529</v>
      </c>
      <c r="L2533" s="8">
        <f t="shared" ca="1" si="39"/>
        <v>857825.02698355657</v>
      </c>
      <c r="M2533" s="5">
        <f ca="1">fixedcost+Table1[[#This Row],[Number of People]]*costpervariablecost</f>
        <v>7755630.3387759011</v>
      </c>
    </row>
    <row r="2534" spans="11:13" x14ac:dyDescent="0.3">
      <c r="K2534" s="2">
        <v>2530</v>
      </c>
      <c r="L2534" s="8">
        <f t="shared" ca="1" si="39"/>
        <v>480869.18434599112</v>
      </c>
      <c r="M2534" s="5">
        <f ca="1">fixedcost+Table1[[#This Row],[Number of People]]*costpervariablecost</f>
        <v>6515445.6164983111</v>
      </c>
    </row>
    <row r="2535" spans="11:13" x14ac:dyDescent="0.3">
      <c r="K2535" s="2">
        <v>2531</v>
      </c>
      <c r="L2535" s="8">
        <f t="shared" ca="1" si="39"/>
        <v>477123.4909480185</v>
      </c>
      <c r="M2535" s="5">
        <f ca="1">fixedcost+Table1[[#This Row],[Number of People]]*costpervariablecost</f>
        <v>6503122.2852189811</v>
      </c>
    </row>
    <row r="2536" spans="11:13" x14ac:dyDescent="0.3">
      <c r="K2536" s="2">
        <v>2532</v>
      </c>
      <c r="L2536" s="8">
        <f t="shared" ca="1" si="39"/>
        <v>592243.35892656771</v>
      </c>
      <c r="M2536" s="5">
        <f ca="1">fixedcost+Table1[[#This Row],[Number of People]]*costpervariablecost</f>
        <v>6881866.6508684084</v>
      </c>
    </row>
    <row r="2537" spans="11:13" x14ac:dyDescent="0.3">
      <c r="K2537" s="2">
        <v>2533</v>
      </c>
      <c r="L2537" s="8">
        <f t="shared" ca="1" si="39"/>
        <v>406969.63812126266</v>
      </c>
      <c r="M2537" s="5">
        <f ca="1">fixedcost+Table1[[#This Row],[Number of People]]*costpervariablecost</f>
        <v>6272316.1094189547</v>
      </c>
    </row>
    <row r="2538" spans="11:13" x14ac:dyDescent="0.3">
      <c r="K2538" s="2">
        <v>2534</v>
      </c>
      <c r="L2538" s="8">
        <f t="shared" ca="1" si="39"/>
        <v>773781.70205517823</v>
      </c>
      <c r="M2538" s="5">
        <f ca="1">fixedcost+Table1[[#This Row],[Number of People]]*costpervariablecost</f>
        <v>7479127.7997615365</v>
      </c>
    </row>
    <row r="2539" spans="11:13" x14ac:dyDescent="0.3">
      <c r="K2539" s="2">
        <v>2535</v>
      </c>
      <c r="L2539" s="8">
        <f t="shared" ca="1" si="39"/>
        <v>773901.36314111133</v>
      </c>
      <c r="M2539" s="5">
        <f ca="1">fixedcost+Table1[[#This Row],[Number of People]]*costpervariablecost</f>
        <v>7479521.4847342558</v>
      </c>
    </row>
    <row r="2540" spans="11:13" x14ac:dyDescent="0.3">
      <c r="K2540" s="2">
        <v>2536</v>
      </c>
      <c r="L2540" s="8">
        <f t="shared" ca="1" si="39"/>
        <v>600134.23953306617</v>
      </c>
      <c r="M2540" s="5">
        <f ca="1">fixedcost+Table1[[#This Row],[Number of People]]*costpervariablecost</f>
        <v>6907827.6480637882</v>
      </c>
    </row>
    <row r="2541" spans="11:13" x14ac:dyDescent="0.3">
      <c r="K2541" s="2">
        <v>2537</v>
      </c>
      <c r="L2541" s="8">
        <f t="shared" ca="1" si="39"/>
        <v>925585.75038966548</v>
      </c>
      <c r="M2541" s="5">
        <f ca="1">fixedcost+Table1[[#This Row],[Number of People]]*costpervariablecost</f>
        <v>7978563.1187819997</v>
      </c>
    </row>
    <row r="2542" spans="11:13" x14ac:dyDescent="0.3">
      <c r="K2542" s="2">
        <v>2538</v>
      </c>
      <c r="L2542" s="8">
        <f t="shared" ca="1" si="39"/>
        <v>525599.49222364393</v>
      </c>
      <c r="M2542" s="5">
        <f ca="1">fixedcost+Table1[[#This Row],[Number of People]]*costpervariablecost</f>
        <v>6662608.3294157889</v>
      </c>
    </row>
    <row r="2543" spans="11:13" x14ac:dyDescent="0.3">
      <c r="K2543" s="2">
        <v>2539</v>
      </c>
      <c r="L2543" s="8">
        <f t="shared" ca="1" si="39"/>
        <v>863752.53637163015</v>
      </c>
      <c r="M2543" s="5">
        <f ca="1">fixedcost+Table1[[#This Row],[Number of People]]*costpervariablecost</f>
        <v>7775131.8446626626</v>
      </c>
    </row>
    <row r="2544" spans="11:13" x14ac:dyDescent="0.3">
      <c r="K2544" s="2">
        <v>2540</v>
      </c>
      <c r="L2544" s="8">
        <f t="shared" ca="1" si="39"/>
        <v>759101.44666203775</v>
      </c>
      <c r="M2544" s="5">
        <f ca="1">fixedcost+Table1[[#This Row],[Number of People]]*costpervariablecost</f>
        <v>7430829.7595181037</v>
      </c>
    </row>
    <row r="2545" spans="11:13" x14ac:dyDescent="0.3">
      <c r="K2545" s="2">
        <v>2541</v>
      </c>
      <c r="L2545" s="8">
        <f t="shared" ca="1" si="39"/>
        <v>651977.29021284357</v>
      </c>
      <c r="M2545" s="5">
        <f ca="1">fixedcost+Table1[[#This Row],[Number of People]]*costpervariablecost</f>
        <v>7078391.2848002557</v>
      </c>
    </row>
    <row r="2546" spans="11:13" x14ac:dyDescent="0.3">
      <c r="K2546" s="2">
        <v>2542</v>
      </c>
      <c r="L2546" s="8">
        <f t="shared" ca="1" si="39"/>
        <v>531091.31139174616</v>
      </c>
      <c r="M2546" s="5">
        <f ca="1">fixedcost+Table1[[#This Row],[Number of People]]*costpervariablecost</f>
        <v>6680676.414478845</v>
      </c>
    </row>
    <row r="2547" spans="11:13" x14ac:dyDescent="0.3">
      <c r="K2547" s="2">
        <v>2543</v>
      </c>
      <c r="L2547" s="8">
        <f t="shared" ca="1" si="39"/>
        <v>727863.76442747621</v>
      </c>
      <c r="M2547" s="5">
        <f ca="1">fixedcost+Table1[[#This Row],[Number of People]]*costpervariablecost</f>
        <v>7328057.7849663962</v>
      </c>
    </row>
    <row r="2548" spans="11:13" x14ac:dyDescent="0.3">
      <c r="K2548" s="2">
        <v>2544</v>
      </c>
      <c r="L2548" s="8">
        <f t="shared" ca="1" si="39"/>
        <v>496323.16050076118</v>
      </c>
      <c r="M2548" s="5">
        <f ca="1">fixedcost+Table1[[#This Row],[Number of People]]*costpervariablecost</f>
        <v>6566289.1980475038</v>
      </c>
    </row>
    <row r="2549" spans="11:13" x14ac:dyDescent="0.3">
      <c r="K2549" s="2">
        <v>2545</v>
      </c>
      <c r="L2549" s="8">
        <f t="shared" ca="1" si="39"/>
        <v>643019.76057201566</v>
      </c>
      <c r="M2549" s="5">
        <f ca="1">fixedcost+Table1[[#This Row],[Number of People]]*costpervariablecost</f>
        <v>7048921.0122819319</v>
      </c>
    </row>
    <row r="2550" spans="11:13" x14ac:dyDescent="0.3">
      <c r="K2550" s="2">
        <v>2546</v>
      </c>
      <c r="L2550" s="8">
        <f t="shared" ca="1" si="39"/>
        <v>347889.38099371223</v>
      </c>
      <c r="M2550" s="5">
        <f ca="1">fixedcost+Table1[[#This Row],[Number of People]]*costpervariablecost</f>
        <v>6077942.0634693131</v>
      </c>
    </row>
    <row r="2551" spans="11:13" x14ac:dyDescent="0.3">
      <c r="K2551" s="2">
        <v>2547</v>
      </c>
      <c r="L2551" s="8">
        <f t="shared" ca="1" si="39"/>
        <v>675854.53195569769</v>
      </c>
      <c r="M2551" s="5">
        <f ca="1">fixedcost+Table1[[#This Row],[Number of People]]*costpervariablecost</f>
        <v>7156947.4101342456</v>
      </c>
    </row>
    <row r="2552" spans="11:13" x14ac:dyDescent="0.3">
      <c r="K2552" s="2">
        <v>2548</v>
      </c>
      <c r="L2552" s="8">
        <f t="shared" ca="1" si="39"/>
        <v>538186.81779565976</v>
      </c>
      <c r="M2552" s="5">
        <f ca="1">fixedcost+Table1[[#This Row],[Number of People]]*costpervariablecost</f>
        <v>6704020.6305477209</v>
      </c>
    </row>
    <row r="2553" spans="11:13" x14ac:dyDescent="0.3">
      <c r="K2553" s="2">
        <v>2549</v>
      </c>
      <c r="L2553" s="8">
        <f t="shared" ca="1" si="39"/>
        <v>765878.39308366505</v>
      </c>
      <c r="M2553" s="5">
        <f ca="1">fixedcost+Table1[[#This Row],[Number of People]]*costpervariablecost</f>
        <v>7453125.9132452579</v>
      </c>
    </row>
    <row r="2554" spans="11:13" x14ac:dyDescent="0.3">
      <c r="K2554" s="2">
        <v>2550</v>
      </c>
      <c r="L2554" s="8">
        <f t="shared" ca="1" si="39"/>
        <v>707376.50732344191</v>
      </c>
      <c r="M2554" s="5">
        <f ca="1">fixedcost+Table1[[#This Row],[Number of People]]*costpervariablecost</f>
        <v>7260654.7090941239</v>
      </c>
    </row>
    <row r="2555" spans="11:13" x14ac:dyDescent="0.3">
      <c r="K2555" s="2">
        <v>2551</v>
      </c>
      <c r="L2555" s="8">
        <f t="shared" ca="1" si="39"/>
        <v>896834.93895968376</v>
      </c>
      <c r="M2555" s="5">
        <f ca="1">fixedcost+Table1[[#This Row],[Number of People]]*costpervariablecost</f>
        <v>7883972.9491773602</v>
      </c>
    </row>
    <row r="2556" spans="11:13" x14ac:dyDescent="0.3">
      <c r="K2556" s="2">
        <v>2552</v>
      </c>
      <c r="L2556" s="8">
        <f t="shared" ca="1" si="39"/>
        <v>328000.82300150546</v>
      </c>
      <c r="M2556" s="5">
        <f ca="1">fixedcost+Table1[[#This Row],[Number of People]]*costpervariablecost</f>
        <v>6012508.7076749532</v>
      </c>
    </row>
    <row r="2557" spans="11:13" x14ac:dyDescent="0.3">
      <c r="K2557" s="2">
        <v>2553</v>
      </c>
      <c r="L2557" s="8">
        <f t="shared" ca="1" si="39"/>
        <v>585406.22669055406</v>
      </c>
      <c r="M2557" s="5">
        <f ca="1">fixedcost+Table1[[#This Row],[Number of People]]*costpervariablecost</f>
        <v>6859372.4858119227</v>
      </c>
    </row>
    <row r="2558" spans="11:13" x14ac:dyDescent="0.3">
      <c r="K2558" s="2">
        <v>2554</v>
      </c>
      <c r="L2558" s="8">
        <f t="shared" ca="1" si="39"/>
        <v>579857.73194939643</v>
      </c>
      <c r="M2558" s="5">
        <f ca="1">fixedcost+Table1[[#This Row],[Number of People]]*costpervariablecost</f>
        <v>6841117.9381135143</v>
      </c>
    </row>
    <row r="2559" spans="11:13" x14ac:dyDescent="0.3">
      <c r="K2559" s="2">
        <v>2555</v>
      </c>
      <c r="L2559" s="8">
        <f t="shared" ca="1" si="39"/>
        <v>369759.0575158702</v>
      </c>
      <c r="M2559" s="5">
        <f ca="1">fixedcost+Table1[[#This Row],[Number of People]]*costpervariablecost</f>
        <v>6149893.2992272135</v>
      </c>
    </row>
    <row r="2560" spans="11:13" x14ac:dyDescent="0.3">
      <c r="K2560" s="2">
        <v>2556</v>
      </c>
      <c r="L2560" s="8">
        <f t="shared" ca="1" si="39"/>
        <v>602830.70821792958</v>
      </c>
      <c r="M2560" s="5">
        <f ca="1">fixedcost+Table1[[#This Row],[Number of People]]*costpervariablecost</f>
        <v>6916699.0300369887</v>
      </c>
    </row>
    <row r="2561" spans="11:13" x14ac:dyDescent="0.3">
      <c r="K2561" s="2">
        <v>2557</v>
      </c>
      <c r="L2561" s="8">
        <f t="shared" ca="1" si="39"/>
        <v>706143.15187866229</v>
      </c>
      <c r="M2561" s="5">
        <f ca="1">fixedcost+Table1[[#This Row],[Number of People]]*costpervariablecost</f>
        <v>7256596.9696807992</v>
      </c>
    </row>
    <row r="2562" spans="11:13" x14ac:dyDescent="0.3">
      <c r="K2562" s="2">
        <v>2558</v>
      </c>
      <c r="L2562" s="8">
        <f t="shared" ca="1" si="39"/>
        <v>467634.70025628799</v>
      </c>
      <c r="M2562" s="5">
        <f ca="1">fixedcost+Table1[[#This Row],[Number of People]]*costpervariablecost</f>
        <v>6471904.1638431875</v>
      </c>
    </row>
    <row r="2563" spans="11:13" x14ac:dyDescent="0.3">
      <c r="K2563" s="2">
        <v>2559</v>
      </c>
      <c r="L2563" s="8">
        <f t="shared" ca="1" si="39"/>
        <v>179268.16446360853</v>
      </c>
      <c r="M2563" s="5">
        <f ca="1">fixedcost+Table1[[#This Row],[Number of People]]*costpervariablecost</f>
        <v>5523178.2610852718</v>
      </c>
    </row>
    <row r="2564" spans="11:13" x14ac:dyDescent="0.3">
      <c r="K2564" s="2">
        <v>2560</v>
      </c>
      <c r="L2564" s="8">
        <f t="shared" ca="1" si="39"/>
        <v>374433.77158084454</v>
      </c>
      <c r="M2564" s="5">
        <f ca="1">fixedcost+Table1[[#This Row],[Number of People]]*costpervariablecost</f>
        <v>6165273.108500978</v>
      </c>
    </row>
    <row r="2565" spans="11:13" x14ac:dyDescent="0.3">
      <c r="K2565" s="2">
        <v>2561</v>
      </c>
      <c r="L2565" s="8">
        <f t="shared" ref="L2565:L2628" ca="1" si="40">(_xlfn.NORM.INV(RAND(),numberofpeoplemean,numberofpeoplesd))</f>
        <v>579029.82575822948</v>
      </c>
      <c r="M2565" s="5">
        <f ca="1">fixedcost+Table1[[#This Row],[Number of People]]*costpervariablecost</f>
        <v>6838394.1267445749</v>
      </c>
    </row>
    <row r="2566" spans="11:13" x14ac:dyDescent="0.3">
      <c r="K2566" s="2">
        <v>2562</v>
      </c>
      <c r="L2566" s="8">
        <f t="shared" ca="1" si="40"/>
        <v>557461.44953806233</v>
      </c>
      <c r="M2566" s="5">
        <f ca="1">fixedcost+Table1[[#This Row],[Number of People]]*costpervariablecost</f>
        <v>6767434.168980225</v>
      </c>
    </row>
    <row r="2567" spans="11:13" x14ac:dyDescent="0.3">
      <c r="K2567" s="2">
        <v>2563</v>
      </c>
      <c r="L2567" s="8">
        <f t="shared" ca="1" si="40"/>
        <v>707213.27030163922</v>
      </c>
      <c r="M2567" s="5">
        <f ca="1">fixedcost+Table1[[#This Row],[Number of People]]*costpervariablecost</f>
        <v>7260117.6592923924</v>
      </c>
    </row>
    <row r="2568" spans="11:13" x14ac:dyDescent="0.3">
      <c r="K2568" s="2">
        <v>2564</v>
      </c>
      <c r="L2568" s="8">
        <f t="shared" ca="1" si="40"/>
        <v>549377.39521876897</v>
      </c>
      <c r="M2568" s="5">
        <f ca="1">fixedcost+Table1[[#This Row],[Number of People]]*costpervariablecost</f>
        <v>6740837.63026975</v>
      </c>
    </row>
    <row r="2569" spans="11:13" x14ac:dyDescent="0.3">
      <c r="K2569" s="2">
        <v>2565</v>
      </c>
      <c r="L2569" s="8">
        <f t="shared" ca="1" si="40"/>
        <v>793316.94732816261</v>
      </c>
      <c r="M2569" s="5">
        <f ca="1">fixedcost+Table1[[#This Row],[Number of People]]*costpervariablecost</f>
        <v>7543398.7567096548</v>
      </c>
    </row>
    <row r="2570" spans="11:13" x14ac:dyDescent="0.3">
      <c r="K2570" s="2">
        <v>2566</v>
      </c>
      <c r="L2570" s="8">
        <f t="shared" ca="1" si="40"/>
        <v>778740.92260223511</v>
      </c>
      <c r="M2570" s="5">
        <f ca="1">fixedcost+Table1[[#This Row],[Number of People]]*costpervariablecost</f>
        <v>7495443.6353613529</v>
      </c>
    </row>
    <row r="2571" spans="11:13" x14ac:dyDescent="0.3">
      <c r="K2571" s="2">
        <v>2567</v>
      </c>
      <c r="L2571" s="8">
        <f t="shared" ca="1" si="40"/>
        <v>748750.18199265609</v>
      </c>
      <c r="M2571" s="5">
        <f ca="1">fixedcost+Table1[[#This Row],[Number of People]]*costpervariablecost</f>
        <v>7396774.0987558383</v>
      </c>
    </row>
    <row r="2572" spans="11:13" x14ac:dyDescent="0.3">
      <c r="K2572" s="2">
        <v>2568</v>
      </c>
      <c r="L2572" s="8">
        <f t="shared" ca="1" si="40"/>
        <v>639963.74749578291</v>
      </c>
      <c r="M2572" s="5">
        <f ca="1">fixedcost+Table1[[#This Row],[Number of People]]*costpervariablecost</f>
        <v>7038866.7292611264</v>
      </c>
    </row>
    <row r="2573" spans="11:13" x14ac:dyDescent="0.3">
      <c r="K2573" s="2">
        <v>2569</v>
      </c>
      <c r="L2573" s="8">
        <f t="shared" ca="1" si="40"/>
        <v>904814.78296908981</v>
      </c>
      <c r="M2573" s="5">
        <f ca="1">fixedcost+Table1[[#This Row],[Number of People]]*costpervariablecost</f>
        <v>7910226.6359683052</v>
      </c>
    </row>
    <row r="2574" spans="11:13" x14ac:dyDescent="0.3">
      <c r="K2574" s="2">
        <v>2570</v>
      </c>
      <c r="L2574" s="8">
        <f t="shared" ca="1" si="40"/>
        <v>721515.12496030005</v>
      </c>
      <c r="M2574" s="5">
        <f ca="1">fixedcost+Table1[[#This Row],[Number of People]]*costpervariablecost</f>
        <v>7307170.7611193871</v>
      </c>
    </row>
    <row r="2575" spans="11:13" x14ac:dyDescent="0.3">
      <c r="K2575" s="2">
        <v>2571</v>
      </c>
      <c r="L2575" s="8">
        <f t="shared" ca="1" si="40"/>
        <v>926353.00900129462</v>
      </c>
      <c r="M2575" s="5">
        <f ca="1">fixedcost+Table1[[#This Row],[Number of People]]*costpervariablecost</f>
        <v>7981087.3996142596</v>
      </c>
    </row>
    <row r="2576" spans="11:13" x14ac:dyDescent="0.3">
      <c r="K2576" s="2">
        <v>2572</v>
      </c>
      <c r="L2576" s="8">
        <f t="shared" ca="1" si="40"/>
        <v>1037837.0731892143</v>
      </c>
      <c r="M2576" s="5">
        <f ca="1">fixedcost+Table1[[#This Row],[Number of People]]*costpervariablecost</f>
        <v>8347869.9707925152</v>
      </c>
    </row>
    <row r="2577" spans="11:13" x14ac:dyDescent="0.3">
      <c r="K2577" s="2">
        <v>2573</v>
      </c>
      <c r="L2577" s="8">
        <f t="shared" ca="1" si="40"/>
        <v>646148.32672969461</v>
      </c>
      <c r="M2577" s="5">
        <f ca="1">fixedcost+Table1[[#This Row],[Number of People]]*costpervariablecost</f>
        <v>7059213.9949406954</v>
      </c>
    </row>
    <row r="2578" spans="11:13" x14ac:dyDescent="0.3">
      <c r="K2578" s="2">
        <v>2574</v>
      </c>
      <c r="L2578" s="8">
        <f t="shared" ca="1" si="40"/>
        <v>274425.85955179739</v>
      </c>
      <c r="M2578" s="5">
        <f ca="1">fixedcost+Table1[[#This Row],[Number of People]]*costpervariablecost</f>
        <v>5836247.0779254138</v>
      </c>
    </row>
    <row r="2579" spans="11:13" x14ac:dyDescent="0.3">
      <c r="K2579" s="2">
        <v>2575</v>
      </c>
      <c r="L2579" s="8">
        <f t="shared" ca="1" si="40"/>
        <v>860885.81753802183</v>
      </c>
      <c r="M2579" s="5">
        <f ca="1">fixedcost+Table1[[#This Row],[Number of People]]*costpervariablecost</f>
        <v>7765700.3397000916</v>
      </c>
    </row>
    <row r="2580" spans="11:13" x14ac:dyDescent="0.3">
      <c r="K2580" s="2">
        <v>2576</v>
      </c>
      <c r="L2580" s="8">
        <f t="shared" ca="1" si="40"/>
        <v>577089.71862877801</v>
      </c>
      <c r="M2580" s="5">
        <f ca="1">fixedcost+Table1[[#This Row],[Number of People]]*costpervariablecost</f>
        <v>6832011.1742886798</v>
      </c>
    </row>
    <row r="2581" spans="11:13" x14ac:dyDescent="0.3">
      <c r="K2581" s="2">
        <v>2577</v>
      </c>
      <c r="L2581" s="8">
        <f t="shared" ca="1" si="40"/>
        <v>406903.91275706101</v>
      </c>
      <c r="M2581" s="5">
        <f ca="1">fixedcost+Table1[[#This Row],[Number of People]]*costpervariablecost</f>
        <v>6272099.872970731</v>
      </c>
    </row>
    <row r="2582" spans="11:13" x14ac:dyDescent="0.3">
      <c r="K2582" s="2">
        <v>2578</v>
      </c>
      <c r="L2582" s="8">
        <f t="shared" ca="1" si="40"/>
        <v>873403.86635913048</v>
      </c>
      <c r="M2582" s="5">
        <f ca="1">fixedcost+Table1[[#This Row],[Number of People]]*costpervariablecost</f>
        <v>7806884.7203215398</v>
      </c>
    </row>
    <row r="2583" spans="11:13" x14ac:dyDescent="0.3">
      <c r="K2583" s="2">
        <v>2579</v>
      </c>
      <c r="L2583" s="8">
        <f t="shared" ca="1" si="40"/>
        <v>529608.54700881871</v>
      </c>
      <c r="M2583" s="5">
        <f ca="1">fixedcost+Table1[[#This Row],[Number of People]]*costpervariablecost</f>
        <v>6675798.119659014</v>
      </c>
    </row>
    <row r="2584" spans="11:13" x14ac:dyDescent="0.3">
      <c r="K2584" s="2">
        <v>2580</v>
      </c>
      <c r="L2584" s="8">
        <f t="shared" ca="1" si="40"/>
        <v>746348.36838679051</v>
      </c>
      <c r="M2584" s="5">
        <f ca="1">fixedcost+Table1[[#This Row],[Number of People]]*costpervariablecost</f>
        <v>7388872.1319925413</v>
      </c>
    </row>
    <row r="2585" spans="11:13" x14ac:dyDescent="0.3">
      <c r="K2585" s="2">
        <v>2581</v>
      </c>
      <c r="L2585" s="8">
        <f t="shared" ca="1" si="40"/>
        <v>644970.45149670448</v>
      </c>
      <c r="M2585" s="5">
        <f ca="1">fixedcost+Table1[[#This Row],[Number of People]]*costpervariablecost</f>
        <v>7055338.785424158</v>
      </c>
    </row>
    <row r="2586" spans="11:13" x14ac:dyDescent="0.3">
      <c r="K2586" s="2">
        <v>2582</v>
      </c>
      <c r="L2586" s="8">
        <f t="shared" ca="1" si="40"/>
        <v>313269.5458526999</v>
      </c>
      <c r="M2586" s="5">
        <f ca="1">fixedcost+Table1[[#This Row],[Number of People]]*costpervariablecost</f>
        <v>5964042.8058553822</v>
      </c>
    </row>
    <row r="2587" spans="11:13" x14ac:dyDescent="0.3">
      <c r="K2587" s="2">
        <v>2583</v>
      </c>
      <c r="L2587" s="8">
        <f t="shared" ca="1" si="40"/>
        <v>340527.4611484746</v>
      </c>
      <c r="M2587" s="5">
        <f ca="1">fixedcost+Table1[[#This Row],[Number of People]]*costpervariablecost</f>
        <v>6053721.3471784815</v>
      </c>
    </row>
    <row r="2588" spans="11:13" x14ac:dyDescent="0.3">
      <c r="K2588" s="2">
        <v>2584</v>
      </c>
      <c r="L2588" s="8">
        <f t="shared" ca="1" si="40"/>
        <v>749785.37893077708</v>
      </c>
      <c r="M2588" s="5">
        <f ca="1">fixedcost+Table1[[#This Row],[Number of People]]*costpervariablecost</f>
        <v>7400179.8966822568</v>
      </c>
    </row>
    <row r="2589" spans="11:13" x14ac:dyDescent="0.3">
      <c r="K2589" s="2">
        <v>2585</v>
      </c>
      <c r="L2589" s="8">
        <f t="shared" ca="1" si="40"/>
        <v>488637.74818079558</v>
      </c>
      <c r="M2589" s="5">
        <f ca="1">fixedcost+Table1[[#This Row],[Number of People]]*costpervariablecost</f>
        <v>6541004.191514818</v>
      </c>
    </row>
    <row r="2590" spans="11:13" x14ac:dyDescent="0.3">
      <c r="K2590" s="2">
        <v>2586</v>
      </c>
      <c r="L2590" s="8">
        <f t="shared" ca="1" si="40"/>
        <v>595333.40513486031</v>
      </c>
      <c r="M2590" s="5">
        <f ca="1">fixedcost+Table1[[#This Row],[Number of People]]*costpervariablecost</f>
        <v>6892032.9028936904</v>
      </c>
    </row>
    <row r="2591" spans="11:13" x14ac:dyDescent="0.3">
      <c r="K2591" s="2">
        <v>2587</v>
      </c>
      <c r="L2591" s="8">
        <f t="shared" ca="1" si="40"/>
        <v>536956.8726355189</v>
      </c>
      <c r="M2591" s="5">
        <f ca="1">fixedcost+Table1[[#This Row],[Number of People]]*costpervariablecost</f>
        <v>6699974.1109708566</v>
      </c>
    </row>
    <row r="2592" spans="11:13" x14ac:dyDescent="0.3">
      <c r="K2592" s="2">
        <v>2588</v>
      </c>
      <c r="L2592" s="8">
        <f t="shared" ca="1" si="40"/>
        <v>691140.10130578931</v>
      </c>
      <c r="M2592" s="5">
        <f ca="1">fixedcost+Table1[[#This Row],[Number of People]]*costpervariablecost</f>
        <v>7207236.9332960472</v>
      </c>
    </row>
    <row r="2593" spans="11:13" x14ac:dyDescent="0.3">
      <c r="K2593" s="2">
        <v>2589</v>
      </c>
      <c r="L2593" s="8">
        <f t="shared" ca="1" si="40"/>
        <v>765427.05884959898</v>
      </c>
      <c r="M2593" s="5">
        <f ca="1">fixedcost+Table1[[#This Row],[Number of People]]*costpervariablecost</f>
        <v>7451641.0236151805</v>
      </c>
    </row>
    <row r="2594" spans="11:13" x14ac:dyDescent="0.3">
      <c r="K2594" s="2">
        <v>2590</v>
      </c>
      <c r="L2594" s="8">
        <f t="shared" ca="1" si="40"/>
        <v>663835.07693568105</v>
      </c>
      <c r="M2594" s="5">
        <f ca="1">fixedcost+Table1[[#This Row],[Number of People]]*costpervariablecost</f>
        <v>7117403.4031183906</v>
      </c>
    </row>
    <row r="2595" spans="11:13" x14ac:dyDescent="0.3">
      <c r="K2595" s="2">
        <v>2591</v>
      </c>
      <c r="L2595" s="8">
        <f t="shared" ca="1" si="40"/>
        <v>662577.36051783676</v>
      </c>
      <c r="M2595" s="5">
        <f ca="1">fixedcost+Table1[[#This Row],[Number of People]]*costpervariablecost</f>
        <v>7113265.516103683</v>
      </c>
    </row>
    <row r="2596" spans="11:13" x14ac:dyDescent="0.3">
      <c r="K2596" s="2">
        <v>2592</v>
      </c>
      <c r="L2596" s="8">
        <f t="shared" ca="1" si="40"/>
        <v>869320.33378333668</v>
      </c>
      <c r="M2596" s="5">
        <f ca="1">fixedcost+Table1[[#This Row],[Number of People]]*costpervariablecost</f>
        <v>7793449.8981471779</v>
      </c>
    </row>
    <row r="2597" spans="11:13" x14ac:dyDescent="0.3">
      <c r="K2597" s="2">
        <v>2593</v>
      </c>
      <c r="L2597" s="8">
        <f t="shared" ca="1" si="40"/>
        <v>792618.22978573758</v>
      </c>
      <c r="M2597" s="5">
        <f ca="1">fixedcost+Table1[[#This Row],[Number of People]]*costpervariablecost</f>
        <v>7541099.9759950768</v>
      </c>
    </row>
    <row r="2598" spans="11:13" x14ac:dyDescent="0.3">
      <c r="K2598" s="2">
        <v>2594</v>
      </c>
      <c r="L2598" s="8">
        <f t="shared" ca="1" si="40"/>
        <v>664144.57793412358</v>
      </c>
      <c r="M2598" s="5">
        <f ca="1">fixedcost+Table1[[#This Row],[Number of People]]*costpervariablecost</f>
        <v>7118421.6614032667</v>
      </c>
    </row>
    <row r="2599" spans="11:13" x14ac:dyDescent="0.3">
      <c r="K2599" s="2">
        <v>2595</v>
      </c>
      <c r="L2599" s="8">
        <f t="shared" ca="1" si="40"/>
        <v>490443.69968007982</v>
      </c>
      <c r="M2599" s="5">
        <f ca="1">fixedcost+Table1[[#This Row],[Number of People]]*costpervariablecost</f>
        <v>6546945.7719474621</v>
      </c>
    </row>
    <row r="2600" spans="11:13" x14ac:dyDescent="0.3">
      <c r="K2600" s="2">
        <v>2596</v>
      </c>
      <c r="L2600" s="8">
        <f t="shared" ca="1" si="40"/>
        <v>780604.83074334904</v>
      </c>
      <c r="M2600" s="5">
        <f ca="1">fixedcost+Table1[[#This Row],[Number of People]]*costpervariablecost</f>
        <v>7501575.893145619</v>
      </c>
    </row>
    <row r="2601" spans="11:13" x14ac:dyDescent="0.3">
      <c r="K2601" s="2">
        <v>2597</v>
      </c>
      <c r="L2601" s="8">
        <f t="shared" ca="1" si="40"/>
        <v>361966.8516429445</v>
      </c>
      <c r="M2601" s="5">
        <f ca="1">fixedcost+Table1[[#This Row],[Number of People]]*costpervariablecost</f>
        <v>6124256.9419052871</v>
      </c>
    </row>
    <row r="2602" spans="11:13" x14ac:dyDescent="0.3">
      <c r="K2602" s="2">
        <v>2598</v>
      </c>
      <c r="L2602" s="8">
        <f t="shared" ca="1" si="40"/>
        <v>517247.99237072986</v>
      </c>
      <c r="M2602" s="5">
        <f ca="1">fixedcost+Table1[[#This Row],[Number of People]]*costpervariablecost</f>
        <v>6635131.8948997017</v>
      </c>
    </row>
    <row r="2603" spans="11:13" x14ac:dyDescent="0.3">
      <c r="K2603" s="2">
        <v>2599</v>
      </c>
      <c r="L2603" s="8">
        <f t="shared" ca="1" si="40"/>
        <v>997660.53764120792</v>
      </c>
      <c r="M2603" s="5">
        <f ca="1">fixedcost+Table1[[#This Row],[Number of People]]*costpervariablecost</f>
        <v>8215689.1688395739</v>
      </c>
    </row>
    <row r="2604" spans="11:13" x14ac:dyDescent="0.3">
      <c r="K2604" s="2">
        <v>2600</v>
      </c>
      <c r="L2604" s="8">
        <f t="shared" ca="1" si="40"/>
        <v>563025.08119047538</v>
      </c>
      <c r="M2604" s="5">
        <f ca="1">fixedcost+Table1[[#This Row],[Number of People]]*costpervariablecost</f>
        <v>6785738.517116664</v>
      </c>
    </row>
    <row r="2605" spans="11:13" x14ac:dyDescent="0.3">
      <c r="K2605" s="2">
        <v>2601</v>
      </c>
      <c r="L2605" s="8">
        <f t="shared" ca="1" si="40"/>
        <v>827206.68123386719</v>
      </c>
      <c r="M2605" s="5">
        <f ca="1">fixedcost+Table1[[#This Row],[Number of People]]*costpervariablecost</f>
        <v>7654895.9812594233</v>
      </c>
    </row>
    <row r="2606" spans="11:13" x14ac:dyDescent="0.3">
      <c r="K2606" s="2">
        <v>2602</v>
      </c>
      <c r="L2606" s="8">
        <f t="shared" ca="1" si="40"/>
        <v>570680.1696492919</v>
      </c>
      <c r="M2606" s="5">
        <f ca="1">fixedcost+Table1[[#This Row],[Number of People]]*costpervariablecost</f>
        <v>6810923.7581461705</v>
      </c>
    </row>
    <row r="2607" spans="11:13" x14ac:dyDescent="0.3">
      <c r="K2607" s="2">
        <v>2603</v>
      </c>
      <c r="L2607" s="8">
        <f t="shared" ca="1" si="40"/>
        <v>747257.26979970641</v>
      </c>
      <c r="M2607" s="5">
        <f ca="1">fixedcost+Table1[[#This Row],[Number of People]]*costpervariablecost</f>
        <v>7391862.4176410343</v>
      </c>
    </row>
    <row r="2608" spans="11:13" x14ac:dyDescent="0.3">
      <c r="K2608" s="2">
        <v>2604</v>
      </c>
      <c r="L2608" s="8">
        <f t="shared" ca="1" si="40"/>
        <v>634427.53638316144</v>
      </c>
      <c r="M2608" s="5">
        <f ca="1">fixedcost+Table1[[#This Row],[Number of People]]*costpervariablecost</f>
        <v>7020652.594700601</v>
      </c>
    </row>
    <row r="2609" spans="11:13" x14ac:dyDescent="0.3">
      <c r="K2609" s="2">
        <v>2605</v>
      </c>
      <c r="L2609" s="8">
        <f t="shared" ca="1" si="40"/>
        <v>664305.70404180756</v>
      </c>
      <c r="M2609" s="5">
        <f ca="1">fixedcost+Table1[[#This Row],[Number of People]]*costpervariablecost</f>
        <v>7118951.7662975471</v>
      </c>
    </row>
    <row r="2610" spans="11:13" x14ac:dyDescent="0.3">
      <c r="K2610" s="2">
        <v>2606</v>
      </c>
      <c r="L2610" s="8">
        <f t="shared" ca="1" si="40"/>
        <v>566094.04596777714</v>
      </c>
      <c r="M2610" s="5">
        <f ca="1">fixedcost+Table1[[#This Row],[Number of People]]*costpervariablecost</f>
        <v>6795835.4112339867</v>
      </c>
    </row>
    <row r="2611" spans="11:13" x14ac:dyDescent="0.3">
      <c r="K2611" s="2">
        <v>2607</v>
      </c>
      <c r="L2611" s="8">
        <f t="shared" ca="1" si="40"/>
        <v>631364.26984620327</v>
      </c>
      <c r="M2611" s="5">
        <f ca="1">fixedcost+Table1[[#This Row],[Number of People]]*costpervariablecost</f>
        <v>7010574.447794009</v>
      </c>
    </row>
    <row r="2612" spans="11:13" x14ac:dyDescent="0.3">
      <c r="K2612" s="2">
        <v>2608</v>
      </c>
      <c r="L2612" s="8">
        <f t="shared" ca="1" si="40"/>
        <v>692516.57563159859</v>
      </c>
      <c r="M2612" s="5">
        <f ca="1">fixedcost+Table1[[#This Row],[Number of People]]*costpervariablecost</f>
        <v>7211765.5338279596</v>
      </c>
    </row>
    <row r="2613" spans="11:13" x14ac:dyDescent="0.3">
      <c r="K2613" s="2">
        <v>2609</v>
      </c>
      <c r="L2613" s="8">
        <f t="shared" ca="1" si="40"/>
        <v>793692.01380189043</v>
      </c>
      <c r="M2613" s="5">
        <f ca="1">fixedcost+Table1[[#This Row],[Number of People]]*costpervariablecost</f>
        <v>7544632.7254082197</v>
      </c>
    </row>
    <row r="2614" spans="11:13" x14ac:dyDescent="0.3">
      <c r="K2614" s="2">
        <v>2610</v>
      </c>
      <c r="L2614" s="8">
        <f t="shared" ca="1" si="40"/>
        <v>611839.99160233478</v>
      </c>
      <c r="M2614" s="5">
        <f ca="1">fixedcost+Table1[[#This Row],[Number of People]]*costpervariablecost</f>
        <v>6946339.5723716812</v>
      </c>
    </row>
    <row r="2615" spans="11:13" x14ac:dyDescent="0.3">
      <c r="K2615" s="2">
        <v>2611</v>
      </c>
      <c r="L2615" s="8">
        <f t="shared" ca="1" si="40"/>
        <v>478020.61580024502</v>
      </c>
      <c r="M2615" s="5">
        <f ca="1">fixedcost+Table1[[#This Row],[Number of People]]*costpervariablecost</f>
        <v>6506073.8259828063</v>
      </c>
    </row>
    <row r="2616" spans="11:13" x14ac:dyDescent="0.3">
      <c r="K2616" s="2">
        <v>2612</v>
      </c>
      <c r="L2616" s="8">
        <f t="shared" ca="1" si="40"/>
        <v>528038.47020939074</v>
      </c>
      <c r="M2616" s="5">
        <f ca="1">fixedcost+Table1[[#This Row],[Number of People]]*costpervariablecost</f>
        <v>6670632.5669888956</v>
      </c>
    </row>
    <row r="2617" spans="11:13" x14ac:dyDescent="0.3">
      <c r="K2617" s="2">
        <v>2613</v>
      </c>
      <c r="L2617" s="8">
        <f t="shared" ca="1" si="40"/>
        <v>588864.83473805338</v>
      </c>
      <c r="M2617" s="5">
        <f ca="1">fixedcost+Table1[[#This Row],[Number of People]]*costpervariablecost</f>
        <v>6870751.3062881958</v>
      </c>
    </row>
    <row r="2618" spans="11:13" x14ac:dyDescent="0.3">
      <c r="K2618" s="2">
        <v>2614</v>
      </c>
      <c r="L2618" s="8">
        <f t="shared" ca="1" si="40"/>
        <v>658369.80313662603</v>
      </c>
      <c r="M2618" s="5">
        <f ca="1">fixedcost+Table1[[#This Row],[Number of People]]*costpervariablecost</f>
        <v>7099422.6523195002</v>
      </c>
    </row>
    <row r="2619" spans="11:13" x14ac:dyDescent="0.3">
      <c r="K2619" s="2">
        <v>2615</v>
      </c>
      <c r="L2619" s="8">
        <f t="shared" ca="1" si="40"/>
        <v>712595.52767018322</v>
      </c>
      <c r="M2619" s="5">
        <f ca="1">fixedcost+Table1[[#This Row],[Number of People]]*costpervariablecost</f>
        <v>7277825.2860349026</v>
      </c>
    </row>
    <row r="2620" spans="11:13" x14ac:dyDescent="0.3">
      <c r="K2620" s="2">
        <v>2616</v>
      </c>
      <c r="L2620" s="8">
        <f t="shared" ca="1" si="40"/>
        <v>564797.78903759201</v>
      </c>
      <c r="M2620" s="5">
        <f ca="1">fixedcost+Table1[[#This Row],[Number of People]]*costpervariablecost</f>
        <v>6791570.7259336775</v>
      </c>
    </row>
    <row r="2621" spans="11:13" x14ac:dyDescent="0.3">
      <c r="K2621" s="2">
        <v>2617</v>
      </c>
      <c r="L2621" s="8">
        <f t="shared" ca="1" si="40"/>
        <v>232222.94175381365</v>
      </c>
      <c r="M2621" s="5">
        <f ca="1">fixedcost+Table1[[#This Row],[Number of People]]*costpervariablecost</f>
        <v>5697399.4783700472</v>
      </c>
    </row>
    <row r="2622" spans="11:13" x14ac:dyDescent="0.3">
      <c r="K2622" s="2">
        <v>2618</v>
      </c>
      <c r="L2622" s="8">
        <f t="shared" ca="1" si="40"/>
        <v>239122.16221302352</v>
      </c>
      <c r="M2622" s="5">
        <f ca="1">fixedcost+Table1[[#This Row],[Number of People]]*costpervariablecost</f>
        <v>5720097.9136808477</v>
      </c>
    </row>
    <row r="2623" spans="11:13" x14ac:dyDescent="0.3">
      <c r="K2623" s="2">
        <v>2619</v>
      </c>
      <c r="L2623" s="8">
        <f t="shared" ca="1" si="40"/>
        <v>806044.6101539589</v>
      </c>
      <c r="M2623" s="5">
        <f ca="1">fixedcost+Table1[[#This Row],[Number of People]]*costpervariablecost</f>
        <v>7585272.7674065251</v>
      </c>
    </row>
    <row r="2624" spans="11:13" x14ac:dyDescent="0.3">
      <c r="K2624" s="2">
        <v>2620</v>
      </c>
      <c r="L2624" s="8">
        <f t="shared" ca="1" si="40"/>
        <v>456689.45914941572</v>
      </c>
      <c r="M2624" s="5">
        <f ca="1">fixedcost+Table1[[#This Row],[Number of People]]*costpervariablecost</f>
        <v>6435894.3206015779</v>
      </c>
    </row>
    <row r="2625" spans="11:13" x14ac:dyDescent="0.3">
      <c r="K2625" s="2">
        <v>2621</v>
      </c>
      <c r="L2625" s="8">
        <f t="shared" ca="1" si="40"/>
        <v>848714.58977320569</v>
      </c>
      <c r="M2625" s="5">
        <f ca="1">fixedcost+Table1[[#This Row],[Number of People]]*costpervariablecost</f>
        <v>7725657.0003538467</v>
      </c>
    </row>
    <row r="2626" spans="11:13" x14ac:dyDescent="0.3">
      <c r="K2626" s="2">
        <v>2622</v>
      </c>
      <c r="L2626" s="8">
        <f t="shared" ca="1" si="40"/>
        <v>712936.53767153958</v>
      </c>
      <c r="M2626" s="5">
        <f ca="1">fixedcost+Table1[[#This Row],[Number of People]]*costpervariablecost</f>
        <v>7278947.2089393651</v>
      </c>
    </row>
    <row r="2627" spans="11:13" x14ac:dyDescent="0.3">
      <c r="K2627" s="2">
        <v>2623</v>
      </c>
      <c r="L2627" s="8">
        <f t="shared" ca="1" si="40"/>
        <v>524206.57967580104</v>
      </c>
      <c r="M2627" s="5">
        <f ca="1">fixedcost+Table1[[#This Row],[Number of People]]*costpervariablecost</f>
        <v>6658025.6471333858</v>
      </c>
    </row>
    <row r="2628" spans="11:13" x14ac:dyDescent="0.3">
      <c r="K2628" s="2">
        <v>2624</v>
      </c>
      <c r="L2628" s="8">
        <f t="shared" ca="1" si="40"/>
        <v>923293.48059179867</v>
      </c>
      <c r="M2628" s="5">
        <f ca="1">fixedcost+Table1[[#This Row],[Number of People]]*costpervariablecost</f>
        <v>7971021.5511470176</v>
      </c>
    </row>
    <row r="2629" spans="11:13" x14ac:dyDescent="0.3">
      <c r="K2629" s="2">
        <v>2625</v>
      </c>
      <c r="L2629" s="8">
        <f t="shared" ref="L2629:L2692" ca="1" si="41">(_xlfn.NORM.INV(RAND(),numberofpeoplemean,numberofpeoplesd))</f>
        <v>615364.85713378421</v>
      </c>
      <c r="M2629" s="5">
        <f ca="1">fixedcost+Table1[[#This Row],[Number of People]]*costpervariablecost</f>
        <v>6957936.3799701501</v>
      </c>
    </row>
    <row r="2630" spans="11:13" x14ac:dyDescent="0.3">
      <c r="K2630" s="2">
        <v>2626</v>
      </c>
      <c r="L2630" s="8">
        <f t="shared" ca="1" si="41"/>
        <v>273382.650356728</v>
      </c>
      <c r="M2630" s="5">
        <f ca="1">fixedcost+Table1[[#This Row],[Number of People]]*costpervariablecost</f>
        <v>5832814.9196736347</v>
      </c>
    </row>
    <row r="2631" spans="11:13" x14ac:dyDescent="0.3">
      <c r="K2631" s="2">
        <v>2627</v>
      </c>
      <c r="L2631" s="8">
        <f t="shared" ca="1" si="41"/>
        <v>832858.88426080334</v>
      </c>
      <c r="M2631" s="5">
        <f ca="1">fixedcost+Table1[[#This Row],[Number of People]]*costpervariablecost</f>
        <v>7673491.7292180434</v>
      </c>
    </row>
    <row r="2632" spans="11:13" x14ac:dyDescent="0.3">
      <c r="K2632" s="2">
        <v>2628</v>
      </c>
      <c r="L2632" s="8">
        <f t="shared" ca="1" si="41"/>
        <v>356533.66849069076</v>
      </c>
      <c r="M2632" s="5">
        <f ca="1">fixedcost+Table1[[#This Row],[Number of People]]*costpervariablecost</f>
        <v>6106381.7693343721</v>
      </c>
    </row>
    <row r="2633" spans="11:13" x14ac:dyDescent="0.3">
      <c r="K2633" s="2">
        <v>2629</v>
      </c>
      <c r="L2633" s="8">
        <f t="shared" ca="1" si="41"/>
        <v>800684.2928424289</v>
      </c>
      <c r="M2633" s="5">
        <f ca="1">fixedcost+Table1[[#This Row],[Number of People]]*costpervariablecost</f>
        <v>7567637.3234515917</v>
      </c>
    </row>
    <row r="2634" spans="11:13" x14ac:dyDescent="0.3">
      <c r="K2634" s="2">
        <v>2630</v>
      </c>
      <c r="L2634" s="8">
        <f t="shared" ca="1" si="41"/>
        <v>577313.97215162555</v>
      </c>
      <c r="M2634" s="5">
        <f ca="1">fixedcost+Table1[[#This Row],[Number of People]]*costpervariablecost</f>
        <v>6832748.9683788484</v>
      </c>
    </row>
    <row r="2635" spans="11:13" x14ac:dyDescent="0.3">
      <c r="K2635" s="2">
        <v>2631</v>
      </c>
      <c r="L2635" s="8">
        <f t="shared" ca="1" si="41"/>
        <v>542770.93694630498</v>
      </c>
      <c r="M2635" s="5">
        <f ca="1">fixedcost+Table1[[#This Row],[Number of People]]*costpervariablecost</f>
        <v>6719102.3825533437</v>
      </c>
    </row>
    <row r="2636" spans="11:13" x14ac:dyDescent="0.3">
      <c r="K2636" s="2">
        <v>2632</v>
      </c>
      <c r="L2636" s="8">
        <f t="shared" ca="1" si="41"/>
        <v>676053.97576948325</v>
      </c>
      <c r="M2636" s="5">
        <f ca="1">fixedcost+Table1[[#This Row],[Number of People]]*costpervariablecost</f>
        <v>7157603.5802816004</v>
      </c>
    </row>
    <row r="2637" spans="11:13" x14ac:dyDescent="0.3">
      <c r="K2637" s="2">
        <v>2633</v>
      </c>
      <c r="L2637" s="8">
        <f t="shared" ca="1" si="41"/>
        <v>510381.40862852189</v>
      </c>
      <c r="M2637" s="5">
        <f ca="1">fixedcost+Table1[[#This Row],[Number of People]]*costpervariablecost</f>
        <v>6612540.834387837</v>
      </c>
    </row>
    <row r="2638" spans="11:13" x14ac:dyDescent="0.3">
      <c r="K2638" s="2">
        <v>2634</v>
      </c>
      <c r="L2638" s="8">
        <f t="shared" ca="1" si="41"/>
        <v>332081.1840863314</v>
      </c>
      <c r="M2638" s="5">
        <f ca="1">fixedcost+Table1[[#This Row],[Number of People]]*costpervariablecost</f>
        <v>6025933.0956440307</v>
      </c>
    </row>
    <row r="2639" spans="11:13" x14ac:dyDescent="0.3">
      <c r="K2639" s="2">
        <v>2635</v>
      </c>
      <c r="L2639" s="8">
        <f t="shared" ca="1" si="41"/>
        <v>390287.06217603793</v>
      </c>
      <c r="M2639" s="5">
        <f ca="1">fixedcost+Table1[[#This Row],[Number of People]]*costpervariablecost</f>
        <v>6217430.4345591646</v>
      </c>
    </row>
    <row r="2640" spans="11:13" x14ac:dyDescent="0.3">
      <c r="K2640" s="2">
        <v>2636</v>
      </c>
      <c r="L2640" s="8">
        <f t="shared" ca="1" si="41"/>
        <v>500556.84628189506</v>
      </c>
      <c r="M2640" s="5">
        <f ca="1">fixedcost+Table1[[#This Row],[Number of People]]*costpervariablecost</f>
        <v>6580218.0242674351</v>
      </c>
    </row>
    <row r="2641" spans="11:13" x14ac:dyDescent="0.3">
      <c r="K2641" s="2">
        <v>2637</v>
      </c>
      <c r="L2641" s="8">
        <f t="shared" ca="1" si="41"/>
        <v>629136.14292233577</v>
      </c>
      <c r="M2641" s="5">
        <f ca="1">fixedcost+Table1[[#This Row],[Number of People]]*costpervariablecost</f>
        <v>7003243.9102144847</v>
      </c>
    </row>
    <row r="2642" spans="11:13" x14ac:dyDescent="0.3">
      <c r="K2642" s="2">
        <v>2638</v>
      </c>
      <c r="L2642" s="8">
        <f t="shared" ca="1" si="41"/>
        <v>576671.12537194614</v>
      </c>
      <c r="M2642" s="5">
        <f ca="1">fixedcost+Table1[[#This Row],[Number of People]]*costpervariablecost</f>
        <v>6830634.0024737027</v>
      </c>
    </row>
    <row r="2643" spans="11:13" x14ac:dyDescent="0.3">
      <c r="K2643" s="2">
        <v>2639</v>
      </c>
      <c r="L2643" s="8">
        <f t="shared" ca="1" si="41"/>
        <v>777802.80116699252</v>
      </c>
      <c r="M2643" s="5">
        <f ca="1">fixedcost+Table1[[#This Row],[Number of People]]*costpervariablecost</f>
        <v>7492357.2158394055</v>
      </c>
    </row>
    <row r="2644" spans="11:13" x14ac:dyDescent="0.3">
      <c r="K2644" s="2">
        <v>2640</v>
      </c>
      <c r="L2644" s="8">
        <f t="shared" ca="1" si="41"/>
        <v>611882.57771689096</v>
      </c>
      <c r="M2644" s="5">
        <f ca="1">fixedcost+Table1[[#This Row],[Number of People]]*costpervariablecost</f>
        <v>6946479.6806885712</v>
      </c>
    </row>
    <row r="2645" spans="11:13" x14ac:dyDescent="0.3">
      <c r="K2645" s="2">
        <v>2641</v>
      </c>
      <c r="L2645" s="8">
        <f t="shared" ca="1" si="41"/>
        <v>680518.24543633615</v>
      </c>
      <c r="M2645" s="5">
        <f ca="1">fixedcost+Table1[[#This Row],[Number of People]]*costpervariablecost</f>
        <v>7172291.0274855457</v>
      </c>
    </row>
    <row r="2646" spans="11:13" x14ac:dyDescent="0.3">
      <c r="K2646" s="2">
        <v>2642</v>
      </c>
      <c r="L2646" s="8">
        <f t="shared" ca="1" si="41"/>
        <v>908365.63117573131</v>
      </c>
      <c r="M2646" s="5">
        <f ca="1">fixedcost+Table1[[#This Row],[Number of People]]*costpervariablecost</f>
        <v>7921908.9265681561</v>
      </c>
    </row>
    <row r="2647" spans="11:13" x14ac:dyDescent="0.3">
      <c r="K2647" s="2">
        <v>2643</v>
      </c>
      <c r="L2647" s="8">
        <f t="shared" ca="1" si="41"/>
        <v>497968.68650856684</v>
      </c>
      <c r="M2647" s="5">
        <f ca="1">fixedcost+Table1[[#This Row],[Number of People]]*costpervariablecost</f>
        <v>6571702.9786131848</v>
      </c>
    </row>
    <row r="2648" spans="11:13" x14ac:dyDescent="0.3">
      <c r="K2648" s="2">
        <v>2644</v>
      </c>
      <c r="L2648" s="8">
        <f t="shared" ca="1" si="41"/>
        <v>743869.62798747583</v>
      </c>
      <c r="M2648" s="5">
        <f ca="1">fixedcost+Table1[[#This Row],[Number of People]]*costpervariablecost</f>
        <v>7380717.0760787949</v>
      </c>
    </row>
    <row r="2649" spans="11:13" x14ac:dyDescent="0.3">
      <c r="K2649" s="2">
        <v>2645</v>
      </c>
      <c r="L2649" s="8">
        <f t="shared" ca="1" si="41"/>
        <v>544965.50474803569</v>
      </c>
      <c r="M2649" s="5">
        <f ca="1">fixedcost+Table1[[#This Row],[Number of People]]*costpervariablecost</f>
        <v>6726322.5106210373</v>
      </c>
    </row>
    <row r="2650" spans="11:13" x14ac:dyDescent="0.3">
      <c r="K2650" s="2">
        <v>2646</v>
      </c>
      <c r="L2650" s="8">
        <f t="shared" ca="1" si="41"/>
        <v>734686.25025127269</v>
      </c>
      <c r="M2650" s="5">
        <f ca="1">fixedcost+Table1[[#This Row],[Number of People]]*costpervariablecost</f>
        <v>7350503.7633266877</v>
      </c>
    </row>
    <row r="2651" spans="11:13" x14ac:dyDescent="0.3">
      <c r="K2651" s="2">
        <v>2647</v>
      </c>
      <c r="L2651" s="8">
        <f t="shared" ca="1" si="41"/>
        <v>227210.59098420833</v>
      </c>
      <c r="M2651" s="5">
        <f ca="1">fixedcost+Table1[[#This Row],[Number of People]]*costpervariablecost</f>
        <v>5680908.8443380455</v>
      </c>
    </row>
    <row r="2652" spans="11:13" x14ac:dyDescent="0.3">
      <c r="K2652" s="2">
        <v>2648</v>
      </c>
      <c r="L2652" s="8">
        <f t="shared" ca="1" si="41"/>
        <v>475576.97992728441</v>
      </c>
      <c r="M2652" s="5">
        <f ca="1">fixedcost+Table1[[#This Row],[Number of People]]*costpervariablecost</f>
        <v>6498034.2639607657</v>
      </c>
    </row>
    <row r="2653" spans="11:13" x14ac:dyDescent="0.3">
      <c r="K2653" s="2">
        <v>2649</v>
      </c>
      <c r="L2653" s="8">
        <f t="shared" ca="1" si="41"/>
        <v>670728.45305019256</v>
      </c>
      <c r="M2653" s="5">
        <f ca="1">fixedcost+Table1[[#This Row],[Number of People]]*costpervariablecost</f>
        <v>7140082.6105351336</v>
      </c>
    </row>
    <row r="2654" spans="11:13" x14ac:dyDescent="0.3">
      <c r="K2654" s="2">
        <v>2650</v>
      </c>
      <c r="L2654" s="8">
        <f t="shared" ca="1" si="41"/>
        <v>565729.72854765854</v>
      </c>
      <c r="M2654" s="5">
        <f ca="1">fixedcost+Table1[[#This Row],[Number of People]]*costpervariablecost</f>
        <v>6794636.8069217969</v>
      </c>
    </row>
    <row r="2655" spans="11:13" x14ac:dyDescent="0.3">
      <c r="K2655" s="2">
        <v>2651</v>
      </c>
      <c r="L2655" s="8">
        <f t="shared" ca="1" si="41"/>
        <v>511744.96113152948</v>
      </c>
      <c r="M2655" s="5">
        <f ca="1">fixedcost+Table1[[#This Row],[Number of People]]*costpervariablecost</f>
        <v>6617026.9221227318</v>
      </c>
    </row>
    <row r="2656" spans="11:13" x14ac:dyDescent="0.3">
      <c r="K2656" s="2">
        <v>2652</v>
      </c>
      <c r="L2656" s="8">
        <f t="shared" ca="1" si="41"/>
        <v>558001.57465108868</v>
      </c>
      <c r="M2656" s="5">
        <f ca="1">fixedcost+Table1[[#This Row],[Number of People]]*costpervariablecost</f>
        <v>6769211.1806020821</v>
      </c>
    </row>
    <row r="2657" spans="11:13" x14ac:dyDescent="0.3">
      <c r="K2657" s="2">
        <v>2653</v>
      </c>
      <c r="L2657" s="8">
        <f t="shared" ca="1" si="41"/>
        <v>795152.7994142517</v>
      </c>
      <c r="M2657" s="5">
        <f ca="1">fixedcost+Table1[[#This Row],[Number of People]]*costpervariablecost</f>
        <v>7549438.7100728881</v>
      </c>
    </row>
    <row r="2658" spans="11:13" x14ac:dyDescent="0.3">
      <c r="K2658" s="2">
        <v>2654</v>
      </c>
      <c r="L2658" s="8">
        <f t="shared" ca="1" si="41"/>
        <v>969323.869440877</v>
      </c>
      <c r="M2658" s="5">
        <f ca="1">fixedcost+Table1[[#This Row],[Number of People]]*costpervariablecost</f>
        <v>8122461.5304604853</v>
      </c>
    </row>
    <row r="2659" spans="11:13" x14ac:dyDescent="0.3">
      <c r="K2659" s="2">
        <v>2655</v>
      </c>
      <c r="L2659" s="8">
        <f t="shared" ca="1" si="41"/>
        <v>542570.67580689164</v>
      </c>
      <c r="M2659" s="5">
        <f ca="1">fixedcost+Table1[[#This Row],[Number of People]]*costpervariablecost</f>
        <v>6718443.5234046737</v>
      </c>
    </row>
    <row r="2660" spans="11:13" x14ac:dyDescent="0.3">
      <c r="K2660" s="2">
        <v>2656</v>
      </c>
      <c r="L2660" s="8">
        <f t="shared" ca="1" si="41"/>
        <v>662001.94035321113</v>
      </c>
      <c r="M2660" s="5">
        <f ca="1">fixedcost+Table1[[#This Row],[Number of People]]*costpervariablecost</f>
        <v>7111372.3837620653</v>
      </c>
    </row>
    <row r="2661" spans="11:13" x14ac:dyDescent="0.3">
      <c r="K2661" s="2">
        <v>2657</v>
      </c>
      <c r="L2661" s="8">
        <f t="shared" ca="1" si="41"/>
        <v>502167.09178598662</v>
      </c>
      <c r="M2661" s="5">
        <f ca="1">fixedcost+Table1[[#This Row],[Number of People]]*costpervariablecost</f>
        <v>6585515.7319758963</v>
      </c>
    </row>
    <row r="2662" spans="11:13" x14ac:dyDescent="0.3">
      <c r="K2662" s="2">
        <v>2658</v>
      </c>
      <c r="L2662" s="8">
        <f t="shared" ca="1" si="41"/>
        <v>1091185.2306424938</v>
      </c>
      <c r="M2662" s="5">
        <f ca="1">fixedcost+Table1[[#This Row],[Number of People]]*costpervariablecost</f>
        <v>8523385.4088138044</v>
      </c>
    </row>
    <row r="2663" spans="11:13" x14ac:dyDescent="0.3">
      <c r="K2663" s="2">
        <v>2659</v>
      </c>
      <c r="L2663" s="8">
        <f t="shared" ca="1" si="41"/>
        <v>765716.15957101563</v>
      </c>
      <c r="M2663" s="5">
        <f ca="1">fixedcost+Table1[[#This Row],[Number of People]]*costpervariablecost</f>
        <v>7452592.1649886416</v>
      </c>
    </row>
    <row r="2664" spans="11:13" x14ac:dyDescent="0.3">
      <c r="K2664" s="2">
        <v>2660</v>
      </c>
      <c r="L2664" s="8">
        <f t="shared" ca="1" si="41"/>
        <v>585478.21021946729</v>
      </c>
      <c r="M2664" s="5">
        <f ca="1">fixedcost+Table1[[#This Row],[Number of People]]*costpervariablecost</f>
        <v>6859609.3116220478</v>
      </c>
    </row>
    <row r="2665" spans="11:13" x14ac:dyDescent="0.3">
      <c r="K2665" s="2">
        <v>2661</v>
      </c>
      <c r="L2665" s="8">
        <f t="shared" ca="1" si="41"/>
        <v>653571.74081770889</v>
      </c>
      <c r="M2665" s="5">
        <f ca="1">fixedcost+Table1[[#This Row],[Number of People]]*costpervariablecost</f>
        <v>7083637.0272902623</v>
      </c>
    </row>
    <row r="2666" spans="11:13" x14ac:dyDescent="0.3">
      <c r="K2666" s="2">
        <v>2662</v>
      </c>
      <c r="L2666" s="8">
        <f t="shared" ca="1" si="41"/>
        <v>725202.58549747744</v>
      </c>
      <c r="M2666" s="5">
        <f ca="1">fixedcost+Table1[[#This Row],[Number of People]]*costpervariablecost</f>
        <v>7319302.5062867012</v>
      </c>
    </row>
    <row r="2667" spans="11:13" x14ac:dyDescent="0.3">
      <c r="K2667" s="2">
        <v>2663</v>
      </c>
      <c r="L2667" s="8">
        <f t="shared" ca="1" si="41"/>
        <v>365781.77254314907</v>
      </c>
      <c r="M2667" s="5">
        <f ca="1">fixedcost+Table1[[#This Row],[Number of People]]*costpervariablecost</f>
        <v>6136808.0316669606</v>
      </c>
    </row>
    <row r="2668" spans="11:13" x14ac:dyDescent="0.3">
      <c r="K2668" s="2">
        <v>2664</v>
      </c>
      <c r="L2668" s="8">
        <f t="shared" ca="1" si="41"/>
        <v>842545.10939807142</v>
      </c>
      <c r="M2668" s="5">
        <f ca="1">fixedcost+Table1[[#This Row],[Number of People]]*costpervariablecost</f>
        <v>7705359.409919655</v>
      </c>
    </row>
    <row r="2669" spans="11:13" x14ac:dyDescent="0.3">
      <c r="K2669" s="2">
        <v>2665</v>
      </c>
      <c r="L2669" s="8">
        <f t="shared" ca="1" si="41"/>
        <v>823133.77137803845</v>
      </c>
      <c r="M2669" s="5">
        <f ca="1">fixedcost+Table1[[#This Row],[Number of People]]*costpervariablecost</f>
        <v>7641496.1078337468</v>
      </c>
    </row>
    <row r="2670" spans="11:13" x14ac:dyDescent="0.3">
      <c r="K2670" s="2">
        <v>2666</v>
      </c>
      <c r="L2670" s="8">
        <f t="shared" ca="1" si="41"/>
        <v>600368.62275814672</v>
      </c>
      <c r="M2670" s="5">
        <f ca="1">fixedcost+Table1[[#This Row],[Number of People]]*costpervariablecost</f>
        <v>6908598.7688743025</v>
      </c>
    </row>
    <row r="2671" spans="11:13" x14ac:dyDescent="0.3">
      <c r="K2671" s="2">
        <v>2667</v>
      </c>
      <c r="L2671" s="8">
        <f t="shared" ca="1" si="41"/>
        <v>609574.66011843097</v>
      </c>
      <c r="M2671" s="5">
        <f ca="1">fixedcost+Table1[[#This Row],[Number of People]]*costpervariablecost</f>
        <v>6938886.6317896377</v>
      </c>
    </row>
    <row r="2672" spans="11:13" x14ac:dyDescent="0.3">
      <c r="K2672" s="2">
        <v>2668</v>
      </c>
      <c r="L2672" s="8">
        <f t="shared" ca="1" si="41"/>
        <v>471609.94614104403</v>
      </c>
      <c r="M2672" s="5">
        <f ca="1">fixedcost+Table1[[#This Row],[Number of People]]*costpervariablecost</f>
        <v>6484982.7228040351</v>
      </c>
    </row>
    <row r="2673" spans="11:13" x14ac:dyDescent="0.3">
      <c r="K2673" s="2">
        <v>2669</v>
      </c>
      <c r="L2673" s="8">
        <f t="shared" ca="1" si="41"/>
        <v>481693.25063005404</v>
      </c>
      <c r="M2673" s="5">
        <f ca="1">fixedcost+Table1[[#This Row],[Number of People]]*costpervariablecost</f>
        <v>6518156.7945728777</v>
      </c>
    </row>
    <row r="2674" spans="11:13" x14ac:dyDescent="0.3">
      <c r="K2674" s="2">
        <v>2670</v>
      </c>
      <c r="L2674" s="8">
        <f t="shared" ca="1" si="41"/>
        <v>662890.33030925784</v>
      </c>
      <c r="M2674" s="5">
        <f ca="1">fixedcost+Table1[[#This Row],[Number of People]]*costpervariablecost</f>
        <v>7114295.1867174581</v>
      </c>
    </row>
    <row r="2675" spans="11:13" x14ac:dyDescent="0.3">
      <c r="K2675" s="2">
        <v>2671</v>
      </c>
      <c r="L2675" s="8">
        <f t="shared" ca="1" si="41"/>
        <v>639989.18562034669</v>
      </c>
      <c r="M2675" s="5">
        <f ca="1">fixedcost+Table1[[#This Row],[Number of People]]*costpervariablecost</f>
        <v>7038950.4206909407</v>
      </c>
    </row>
    <row r="2676" spans="11:13" x14ac:dyDescent="0.3">
      <c r="K2676" s="2">
        <v>2672</v>
      </c>
      <c r="L2676" s="8">
        <f t="shared" ca="1" si="41"/>
        <v>798223.10842696391</v>
      </c>
      <c r="M2676" s="5">
        <f ca="1">fixedcost+Table1[[#This Row],[Number of People]]*costpervariablecost</f>
        <v>7559540.0267247111</v>
      </c>
    </row>
    <row r="2677" spans="11:13" x14ac:dyDescent="0.3">
      <c r="K2677" s="2">
        <v>2673</v>
      </c>
      <c r="L2677" s="8">
        <f t="shared" ca="1" si="41"/>
        <v>542018.16600759688</v>
      </c>
      <c r="M2677" s="5">
        <f ca="1">fixedcost+Table1[[#This Row],[Number of People]]*costpervariablecost</f>
        <v>6716625.7661649939</v>
      </c>
    </row>
    <row r="2678" spans="11:13" x14ac:dyDescent="0.3">
      <c r="K2678" s="2">
        <v>2674</v>
      </c>
      <c r="L2678" s="8">
        <f t="shared" ca="1" si="41"/>
        <v>737311.71385588835</v>
      </c>
      <c r="M2678" s="5">
        <f ca="1">fixedcost+Table1[[#This Row],[Number of People]]*costpervariablecost</f>
        <v>7359141.5385858733</v>
      </c>
    </row>
    <row r="2679" spans="11:13" x14ac:dyDescent="0.3">
      <c r="K2679" s="2">
        <v>2675</v>
      </c>
      <c r="L2679" s="8">
        <f t="shared" ca="1" si="41"/>
        <v>659042.75915385142</v>
      </c>
      <c r="M2679" s="5">
        <f ca="1">fixedcost+Table1[[#This Row],[Number of People]]*costpervariablecost</f>
        <v>7101636.6776161715</v>
      </c>
    </row>
    <row r="2680" spans="11:13" x14ac:dyDescent="0.3">
      <c r="K2680" s="2">
        <v>2676</v>
      </c>
      <c r="L2680" s="8">
        <f t="shared" ca="1" si="41"/>
        <v>784572.02722805913</v>
      </c>
      <c r="M2680" s="5">
        <f ca="1">fixedcost+Table1[[#This Row],[Number of People]]*costpervariablecost</f>
        <v>7514627.9695803151</v>
      </c>
    </row>
    <row r="2681" spans="11:13" x14ac:dyDescent="0.3">
      <c r="K2681" s="2">
        <v>2677</v>
      </c>
      <c r="L2681" s="8">
        <f t="shared" ca="1" si="41"/>
        <v>415554.21899676701</v>
      </c>
      <c r="M2681" s="5">
        <f ca="1">fixedcost+Table1[[#This Row],[Number of People]]*costpervariablecost</f>
        <v>6300559.3804993629</v>
      </c>
    </row>
    <row r="2682" spans="11:13" x14ac:dyDescent="0.3">
      <c r="K2682" s="2">
        <v>2678</v>
      </c>
      <c r="L2682" s="8">
        <f t="shared" ca="1" si="41"/>
        <v>830750.39048505831</v>
      </c>
      <c r="M2682" s="5">
        <f ca="1">fixedcost+Table1[[#This Row],[Number of People]]*costpervariablecost</f>
        <v>7666554.7846958414</v>
      </c>
    </row>
    <row r="2683" spans="11:13" x14ac:dyDescent="0.3">
      <c r="K2683" s="2">
        <v>2679</v>
      </c>
      <c r="L2683" s="8">
        <f t="shared" ca="1" si="41"/>
        <v>496826.11238024535</v>
      </c>
      <c r="M2683" s="5">
        <f ca="1">fixedcost+Table1[[#This Row],[Number of People]]*costpervariablecost</f>
        <v>6567943.9097310072</v>
      </c>
    </row>
    <row r="2684" spans="11:13" x14ac:dyDescent="0.3">
      <c r="K2684" s="2">
        <v>2680</v>
      </c>
      <c r="L2684" s="8">
        <f t="shared" ca="1" si="41"/>
        <v>461980.54294665856</v>
      </c>
      <c r="M2684" s="5">
        <f ca="1">fixedcost+Table1[[#This Row],[Number of People]]*costpervariablecost</f>
        <v>6453301.9862945061</v>
      </c>
    </row>
    <row r="2685" spans="11:13" x14ac:dyDescent="0.3">
      <c r="K2685" s="2">
        <v>2681</v>
      </c>
      <c r="L2685" s="8">
        <f t="shared" ca="1" si="41"/>
        <v>801732.4226164273</v>
      </c>
      <c r="M2685" s="5">
        <f ca="1">fixedcost+Table1[[#This Row],[Number of People]]*costpervariablecost</f>
        <v>7571085.6704080459</v>
      </c>
    </row>
    <row r="2686" spans="11:13" x14ac:dyDescent="0.3">
      <c r="K2686" s="2">
        <v>2682</v>
      </c>
      <c r="L2686" s="8">
        <f t="shared" ca="1" si="41"/>
        <v>579042.26711162552</v>
      </c>
      <c r="M2686" s="5">
        <f ca="1">fixedcost+Table1[[#This Row],[Number of People]]*costpervariablecost</f>
        <v>6838435.0587972477</v>
      </c>
    </row>
    <row r="2687" spans="11:13" x14ac:dyDescent="0.3">
      <c r="K2687" s="2">
        <v>2683</v>
      </c>
      <c r="L2687" s="8">
        <f t="shared" ca="1" si="41"/>
        <v>613285.28324803559</v>
      </c>
      <c r="M2687" s="5">
        <f ca="1">fixedcost+Table1[[#This Row],[Number of People]]*costpervariablecost</f>
        <v>6951094.5818860373</v>
      </c>
    </row>
    <row r="2688" spans="11:13" x14ac:dyDescent="0.3">
      <c r="K2688" s="2">
        <v>2684</v>
      </c>
      <c r="L2688" s="8">
        <f t="shared" ca="1" si="41"/>
        <v>882715.1491960017</v>
      </c>
      <c r="M2688" s="5">
        <f ca="1">fixedcost+Table1[[#This Row],[Number of People]]*costpervariablecost</f>
        <v>7837518.8408548459</v>
      </c>
    </row>
    <row r="2689" spans="11:13" x14ac:dyDescent="0.3">
      <c r="K2689" s="2">
        <v>2685</v>
      </c>
      <c r="L2689" s="8">
        <f t="shared" ca="1" si="41"/>
        <v>451348.986021891</v>
      </c>
      <c r="M2689" s="5">
        <f ca="1">fixedcost+Table1[[#This Row],[Number of People]]*costpervariablecost</f>
        <v>6418324.1640120214</v>
      </c>
    </row>
    <row r="2690" spans="11:13" x14ac:dyDescent="0.3">
      <c r="K2690" s="2">
        <v>2686</v>
      </c>
      <c r="L2690" s="8">
        <f t="shared" ca="1" si="41"/>
        <v>573431.60013112379</v>
      </c>
      <c r="M2690" s="5">
        <f ca="1">fixedcost+Table1[[#This Row],[Number of People]]*costpervariablecost</f>
        <v>6819975.9644313976</v>
      </c>
    </row>
    <row r="2691" spans="11:13" x14ac:dyDescent="0.3">
      <c r="K2691" s="2">
        <v>2687</v>
      </c>
      <c r="L2691" s="8">
        <f t="shared" ca="1" si="41"/>
        <v>328957.40913901269</v>
      </c>
      <c r="M2691" s="5">
        <f ca="1">fixedcost+Table1[[#This Row],[Number of People]]*costpervariablecost</f>
        <v>6015655.8760673515</v>
      </c>
    </row>
    <row r="2692" spans="11:13" x14ac:dyDescent="0.3">
      <c r="K2692" s="2">
        <v>2688</v>
      </c>
      <c r="L2692" s="8">
        <f t="shared" ca="1" si="41"/>
        <v>564080.01447362534</v>
      </c>
      <c r="M2692" s="5">
        <f ca="1">fixedcost+Table1[[#This Row],[Number of People]]*costpervariablecost</f>
        <v>6789209.2476182273</v>
      </c>
    </row>
    <row r="2693" spans="11:13" x14ac:dyDescent="0.3">
      <c r="K2693" s="2">
        <v>2689</v>
      </c>
      <c r="L2693" s="8">
        <f t="shared" ref="L2693:L2756" ca="1" si="42">(_xlfn.NORM.INV(RAND(),numberofpeoplemean,numberofpeoplesd))</f>
        <v>527043.68120203458</v>
      </c>
      <c r="M2693" s="5">
        <f ca="1">fixedcost+Table1[[#This Row],[Number of People]]*costpervariablecost</f>
        <v>6667359.7111546937</v>
      </c>
    </row>
    <row r="2694" spans="11:13" x14ac:dyDescent="0.3">
      <c r="K2694" s="2">
        <v>2690</v>
      </c>
      <c r="L2694" s="8">
        <f t="shared" ca="1" si="42"/>
        <v>761753.79208122019</v>
      </c>
      <c r="M2694" s="5">
        <f ca="1">fixedcost+Table1[[#This Row],[Number of People]]*costpervariablecost</f>
        <v>7439555.9759472143</v>
      </c>
    </row>
    <row r="2695" spans="11:13" x14ac:dyDescent="0.3">
      <c r="K2695" s="2">
        <v>2691</v>
      </c>
      <c r="L2695" s="8">
        <f t="shared" ca="1" si="42"/>
        <v>582752.53786070622</v>
      </c>
      <c r="M2695" s="5">
        <f ca="1">fixedcost+Table1[[#This Row],[Number of People]]*costpervariablecost</f>
        <v>6850641.8495617229</v>
      </c>
    </row>
    <row r="2696" spans="11:13" x14ac:dyDescent="0.3">
      <c r="K2696" s="2">
        <v>2692</v>
      </c>
      <c r="L2696" s="8">
        <f t="shared" ca="1" si="42"/>
        <v>753320.03889968072</v>
      </c>
      <c r="M2696" s="5">
        <f ca="1">fixedcost+Table1[[#This Row],[Number of People]]*costpervariablecost</f>
        <v>7411808.9279799499</v>
      </c>
    </row>
    <row r="2697" spans="11:13" x14ac:dyDescent="0.3">
      <c r="K2697" s="2">
        <v>2693</v>
      </c>
      <c r="L2697" s="8">
        <f t="shared" ca="1" si="42"/>
        <v>595654.21105851501</v>
      </c>
      <c r="M2697" s="5">
        <f ca="1">fixedcost+Table1[[#This Row],[Number of People]]*costpervariablecost</f>
        <v>6893088.354382515</v>
      </c>
    </row>
    <row r="2698" spans="11:13" x14ac:dyDescent="0.3">
      <c r="K2698" s="2">
        <v>2694</v>
      </c>
      <c r="L2698" s="8">
        <f t="shared" ca="1" si="42"/>
        <v>881078.71077565895</v>
      </c>
      <c r="M2698" s="5">
        <f ca="1">fixedcost+Table1[[#This Row],[Number of People]]*costpervariablecost</f>
        <v>7832134.9584519174</v>
      </c>
    </row>
    <row r="2699" spans="11:13" x14ac:dyDescent="0.3">
      <c r="K2699" s="2">
        <v>2695</v>
      </c>
      <c r="L2699" s="8">
        <f t="shared" ca="1" si="42"/>
        <v>582348.86388262792</v>
      </c>
      <c r="M2699" s="5">
        <f ca="1">fixedcost+Table1[[#This Row],[Number of People]]*costpervariablecost</f>
        <v>6849313.7621738464</v>
      </c>
    </row>
    <row r="2700" spans="11:13" x14ac:dyDescent="0.3">
      <c r="K2700" s="2">
        <v>2696</v>
      </c>
      <c r="L2700" s="8">
        <f t="shared" ca="1" si="42"/>
        <v>718352.66983363288</v>
      </c>
      <c r="M2700" s="5">
        <f ca="1">fixedcost+Table1[[#This Row],[Number of People]]*costpervariablecost</f>
        <v>7296766.2837526519</v>
      </c>
    </row>
    <row r="2701" spans="11:13" x14ac:dyDescent="0.3">
      <c r="K2701" s="2">
        <v>2697</v>
      </c>
      <c r="L2701" s="8">
        <f t="shared" ca="1" si="42"/>
        <v>572564.61126755935</v>
      </c>
      <c r="M2701" s="5">
        <f ca="1">fixedcost+Table1[[#This Row],[Number of People]]*costpervariablecost</f>
        <v>6817123.5710702706</v>
      </c>
    </row>
    <row r="2702" spans="11:13" x14ac:dyDescent="0.3">
      <c r="K2702" s="2">
        <v>2698</v>
      </c>
      <c r="L2702" s="8">
        <f t="shared" ca="1" si="42"/>
        <v>772437.97758679604</v>
      </c>
      <c r="M2702" s="5">
        <f ca="1">fixedcost+Table1[[#This Row],[Number of People]]*costpervariablecost</f>
        <v>7474706.9462605584</v>
      </c>
    </row>
    <row r="2703" spans="11:13" x14ac:dyDescent="0.3">
      <c r="K2703" s="2">
        <v>2699</v>
      </c>
      <c r="L2703" s="8">
        <f t="shared" ca="1" si="42"/>
        <v>634550.36392309004</v>
      </c>
      <c r="M2703" s="5">
        <f ca="1">fixedcost+Table1[[#This Row],[Number of People]]*costpervariablecost</f>
        <v>7021056.6973069664</v>
      </c>
    </row>
    <row r="2704" spans="11:13" x14ac:dyDescent="0.3">
      <c r="K2704" s="2">
        <v>2700</v>
      </c>
      <c r="L2704" s="8">
        <f t="shared" ca="1" si="42"/>
        <v>636017.99914904218</v>
      </c>
      <c r="M2704" s="5">
        <f ca="1">fixedcost+Table1[[#This Row],[Number of People]]*costpervariablecost</f>
        <v>7025885.2172003491</v>
      </c>
    </row>
    <row r="2705" spans="11:13" x14ac:dyDescent="0.3">
      <c r="K2705" s="2">
        <v>2701</v>
      </c>
      <c r="L2705" s="8">
        <f t="shared" ca="1" si="42"/>
        <v>765274.82671641256</v>
      </c>
      <c r="M2705" s="5">
        <f ca="1">fixedcost+Table1[[#This Row],[Number of People]]*costpervariablecost</f>
        <v>7451140.1798969973</v>
      </c>
    </row>
    <row r="2706" spans="11:13" x14ac:dyDescent="0.3">
      <c r="K2706" s="2">
        <v>2702</v>
      </c>
      <c r="L2706" s="8">
        <f t="shared" ca="1" si="42"/>
        <v>753862.95003945602</v>
      </c>
      <c r="M2706" s="5">
        <f ca="1">fixedcost+Table1[[#This Row],[Number of People]]*costpervariablecost</f>
        <v>7413595.1056298101</v>
      </c>
    </row>
    <row r="2707" spans="11:13" x14ac:dyDescent="0.3">
      <c r="K2707" s="2">
        <v>2703</v>
      </c>
      <c r="L2707" s="8">
        <f t="shared" ca="1" si="42"/>
        <v>536301.68762246962</v>
      </c>
      <c r="M2707" s="5">
        <f ca="1">fixedcost+Table1[[#This Row],[Number of People]]*costpervariablecost</f>
        <v>6697818.5522779245</v>
      </c>
    </row>
    <row r="2708" spans="11:13" x14ac:dyDescent="0.3">
      <c r="K2708" s="2">
        <v>2704</v>
      </c>
      <c r="L2708" s="8">
        <f t="shared" ca="1" si="42"/>
        <v>669565.76884958497</v>
      </c>
      <c r="M2708" s="5">
        <f ca="1">fixedcost+Table1[[#This Row],[Number of People]]*costpervariablecost</f>
        <v>7136257.3795151347</v>
      </c>
    </row>
    <row r="2709" spans="11:13" x14ac:dyDescent="0.3">
      <c r="K2709" s="2">
        <v>2705</v>
      </c>
      <c r="L2709" s="8">
        <f t="shared" ca="1" si="42"/>
        <v>712309.10624439013</v>
      </c>
      <c r="M2709" s="5">
        <f ca="1">fixedcost+Table1[[#This Row],[Number of People]]*costpervariablecost</f>
        <v>7276882.959544044</v>
      </c>
    </row>
    <row r="2710" spans="11:13" x14ac:dyDescent="0.3">
      <c r="K2710" s="2">
        <v>2706</v>
      </c>
      <c r="L2710" s="8">
        <f t="shared" ca="1" si="42"/>
        <v>899614.45702011674</v>
      </c>
      <c r="M2710" s="5">
        <f ca="1">fixedcost+Table1[[#This Row],[Number of People]]*costpervariablecost</f>
        <v>7893117.5635961834</v>
      </c>
    </row>
    <row r="2711" spans="11:13" x14ac:dyDescent="0.3">
      <c r="K2711" s="2">
        <v>2707</v>
      </c>
      <c r="L2711" s="8">
        <f t="shared" ca="1" si="42"/>
        <v>646819.11892914609</v>
      </c>
      <c r="M2711" s="5">
        <f ca="1">fixedcost+Table1[[#This Row],[Number of People]]*costpervariablecost</f>
        <v>7061420.9012768902</v>
      </c>
    </row>
    <row r="2712" spans="11:13" x14ac:dyDescent="0.3">
      <c r="K2712" s="2">
        <v>2708</v>
      </c>
      <c r="L2712" s="8">
        <f t="shared" ca="1" si="42"/>
        <v>740071.51929951296</v>
      </c>
      <c r="M2712" s="5">
        <f ca="1">fixedcost+Table1[[#This Row],[Number of People]]*costpervariablecost</f>
        <v>7368221.2984953979</v>
      </c>
    </row>
    <row r="2713" spans="11:13" x14ac:dyDescent="0.3">
      <c r="K2713" s="2">
        <v>2709</v>
      </c>
      <c r="L2713" s="8">
        <f t="shared" ca="1" si="42"/>
        <v>611558.93720653909</v>
      </c>
      <c r="M2713" s="5">
        <f ca="1">fixedcost+Table1[[#This Row],[Number of People]]*costpervariablecost</f>
        <v>6945414.9034095136</v>
      </c>
    </row>
    <row r="2714" spans="11:13" x14ac:dyDescent="0.3">
      <c r="K2714" s="2">
        <v>2710</v>
      </c>
      <c r="L2714" s="8">
        <f t="shared" ca="1" si="42"/>
        <v>796880.78578883479</v>
      </c>
      <c r="M2714" s="5">
        <f ca="1">fixedcost+Table1[[#This Row],[Number of People]]*costpervariablecost</f>
        <v>7555123.7852452658</v>
      </c>
    </row>
    <row r="2715" spans="11:13" x14ac:dyDescent="0.3">
      <c r="K2715" s="2">
        <v>2711</v>
      </c>
      <c r="L2715" s="8">
        <f t="shared" ca="1" si="42"/>
        <v>767691.47237023257</v>
      </c>
      <c r="M2715" s="5">
        <f ca="1">fixedcost+Table1[[#This Row],[Number of People]]*costpervariablecost</f>
        <v>7459090.9440980647</v>
      </c>
    </row>
    <row r="2716" spans="11:13" x14ac:dyDescent="0.3">
      <c r="K2716" s="2">
        <v>2712</v>
      </c>
      <c r="L2716" s="8">
        <f t="shared" ca="1" si="42"/>
        <v>480171.49961347831</v>
      </c>
      <c r="M2716" s="5">
        <f ca="1">fixedcost+Table1[[#This Row],[Number of People]]*costpervariablecost</f>
        <v>6513150.2337283436</v>
      </c>
    </row>
    <row r="2717" spans="11:13" x14ac:dyDescent="0.3">
      <c r="K2717" s="2">
        <v>2713</v>
      </c>
      <c r="L2717" s="8">
        <f t="shared" ca="1" si="42"/>
        <v>680178.34462019929</v>
      </c>
      <c r="M2717" s="5">
        <f ca="1">fixedcost+Table1[[#This Row],[Number of People]]*costpervariablecost</f>
        <v>7171172.7538004555</v>
      </c>
    </row>
    <row r="2718" spans="11:13" x14ac:dyDescent="0.3">
      <c r="K2718" s="2">
        <v>2714</v>
      </c>
      <c r="L2718" s="8">
        <f t="shared" ca="1" si="42"/>
        <v>730892.14868041663</v>
      </c>
      <c r="M2718" s="5">
        <f ca="1">fixedcost+Table1[[#This Row],[Number of People]]*costpervariablecost</f>
        <v>7338021.1691585705</v>
      </c>
    </row>
    <row r="2719" spans="11:13" x14ac:dyDescent="0.3">
      <c r="K2719" s="2">
        <v>2715</v>
      </c>
      <c r="L2719" s="8">
        <f t="shared" ca="1" si="42"/>
        <v>790007.42323986953</v>
      </c>
      <c r="M2719" s="5">
        <f ca="1">fixedcost+Table1[[#This Row],[Number of People]]*costpervariablecost</f>
        <v>7532510.4224591702</v>
      </c>
    </row>
    <row r="2720" spans="11:13" x14ac:dyDescent="0.3">
      <c r="K2720" s="2">
        <v>2716</v>
      </c>
      <c r="L2720" s="8">
        <f t="shared" ca="1" si="42"/>
        <v>664659.28257194371</v>
      </c>
      <c r="M2720" s="5">
        <f ca="1">fixedcost+Table1[[#This Row],[Number of People]]*costpervariablecost</f>
        <v>7120115.0396616943</v>
      </c>
    </row>
    <row r="2721" spans="11:13" x14ac:dyDescent="0.3">
      <c r="K2721" s="2">
        <v>2717</v>
      </c>
      <c r="L2721" s="8">
        <f t="shared" ca="1" si="42"/>
        <v>726148.35742076824</v>
      </c>
      <c r="M2721" s="5">
        <f ca="1">fixedcost+Table1[[#This Row],[Number of People]]*costpervariablecost</f>
        <v>7322414.0959143275</v>
      </c>
    </row>
    <row r="2722" spans="11:13" x14ac:dyDescent="0.3">
      <c r="K2722" s="2">
        <v>2718</v>
      </c>
      <c r="L2722" s="8">
        <f t="shared" ca="1" si="42"/>
        <v>623096.70605374011</v>
      </c>
      <c r="M2722" s="5">
        <f ca="1">fixedcost+Table1[[#This Row],[Number of People]]*costpervariablecost</f>
        <v>6983374.1629168047</v>
      </c>
    </row>
    <row r="2723" spans="11:13" x14ac:dyDescent="0.3">
      <c r="K2723" s="2">
        <v>2719</v>
      </c>
      <c r="L2723" s="8">
        <f t="shared" ca="1" si="42"/>
        <v>825034.10798685078</v>
      </c>
      <c r="M2723" s="5">
        <f ca="1">fixedcost+Table1[[#This Row],[Number of People]]*costpervariablecost</f>
        <v>7647748.2152767386</v>
      </c>
    </row>
    <row r="2724" spans="11:13" x14ac:dyDescent="0.3">
      <c r="K2724" s="2">
        <v>2720</v>
      </c>
      <c r="L2724" s="8">
        <f t="shared" ca="1" si="42"/>
        <v>716336.12655195757</v>
      </c>
      <c r="M2724" s="5">
        <f ca="1">fixedcost+Table1[[#This Row],[Number of People]]*costpervariablecost</f>
        <v>7290131.8563559409</v>
      </c>
    </row>
    <row r="2725" spans="11:13" x14ac:dyDescent="0.3">
      <c r="K2725" s="2">
        <v>2721</v>
      </c>
      <c r="L2725" s="8">
        <f t="shared" ca="1" si="42"/>
        <v>550297.84806652367</v>
      </c>
      <c r="M2725" s="5">
        <f ca="1">fixedcost+Table1[[#This Row],[Number of People]]*costpervariablecost</f>
        <v>6743865.9201388629</v>
      </c>
    </row>
    <row r="2726" spans="11:13" x14ac:dyDescent="0.3">
      <c r="K2726" s="2">
        <v>2722</v>
      </c>
      <c r="L2726" s="8">
        <f t="shared" ca="1" si="42"/>
        <v>376654.79089362657</v>
      </c>
      <c r="M2726" s="5">
        <f ca="1">fixedcost+Table1[[#This Row],[Number of People]]*costpervariablecost</f>
        <v>6172580.2620400311</v>
      </c>
    </row>
    <row r="2727" spans="11:13" x14ac:dyDescent="0.3">
      <c r="K2727" s="2">
        <v>2723</v>
      </c>
      <c r="L2727" s="8">
        <f t="shared" ca="1" si="42"/>
        <v>624599.77203586604</v>
      </c>
      <c r="M2727" s="5">
        <f ca="1">fixedcost+Table1[[#This Row],[Number of People]]*costpervariablecost</f>
        <v>6988319.2499979995</v>
      </c>
    </row>
    <row r="2728" spans="11:13" x14ac:dyDescent="0.3">
      <c r="K2728" s="2">
        <v>2724</v>
      </c>
      <c r="L2728" s="8">
        <f t="shared" ca="1" si="42"/>
        <v>715755.83904293133</v>
      </c>
      <c r="M2728" s="5">
        <f ca="1">fixedcost+Table1[[#This Row],[Number of People]]*costpervariablecost</f>
        <v>7288222.7104512434</v>
      </c>
    </row>
    <row r="2729" spans="11:13" x14ac:dyDescent="0.3">
      <c r="K2729" s="2">
        <v>2725</v>
      </c>
      <c r="L2729" s="8">
        <f t="shared" ca="1" si="42"/>
        <v>761235.45931469765</v>
      </c>
      <c r="M2729" s="5">
        <f ca="1">fixedcost+Table1[[#This Row],[Number of People]]*costpervariablecost</f>
        <v>7437850.6611453556</v>
      </c>
    </row>
    <row r="2730" spans="11:13" x14ac:dyDescent="0.3">
      <c r="K2730" s="2">
        <v>2726</v>
      </c>
      <c r="L2730" s="8">
        <f t="shared" ca="1" si="42"/>
        <v>292102.47056287463</v>
      </c>
      <c r="M2730" s="5">
        <f ca="1">fixedcost+Table1[[#This Row],[Number of People]]*costpervariablecost</f>
        <v>5894403.1281518573</v>
      </c>
    </row>
    <row r="2731" spans="11:13" x14ac:dyDescent="0.3">
      <c r="K2731" s="2">
        <v>2727</v>
      </c>
      <c r="L2731" s="8">
        <f t="shared" ca="1" si="42"/>
        <v>461867.67415585124</v>
      </c>
      <c r="M2731" s="5">
        <f ca="1">fixedcost+Table1[[#This Row],[Number of People]]*costpervariablecost</f>
        <v>6452930.6479727505</v>
      </c>
    </row>
    <row r="2732" spans="11:13" x14ac:dyDescent="0.3">
      <c r="K2732" s="2">
        <v>2728</v>
      </c>
      <c r="L2732" s="8">
        <f t="shared" ca="1" si="42"/>
        <v>713254.85756431997</v>
      </c>
      <c r="M2732" s="5">
        <f ca="1">fixedcost+Table1[[#This Row],[Number of People]]*costpervariablecost</f>
        <v>7279994.4813866131</v>
      </c>
    </row>
    <row r="2733" spans="11:13" x14ac:dyDescent="0.3">
      <c r="K2733" s="2">
        <v>2729</v>
      </c>
      <c r="L2733" s="8">
        <f t="shared" ca="1" si="42"/>
        <v>450491.51330526982</v>
      </c>
      <c r="M2733" s="5">
        <f ca="1">fixedcost+Table1[[#This Row],[Number of People]]*costpervariablecost</f>
        <v>6415503.0787743377</v>
      </c>
    </row>
    <row r="2734" spans="11:13" x14ac:dyDescent="0.3">
      <c r="K2734" s="2">
        <v>2730</v>
      </c>
      <c r="L2734" s="8">
        <f t="shared" ca="1" si="42"/>
        <v>543898.27915163874</v>
      </c>
      <c r="M2734" s="5">
        <f ca="1">fixedcost+Table1[[#This Row],[Number of People]]*costpervariablecost</f>
        <v>6722811.3384088911</v>
      </c>
    </row>
    <row r="2735" spans="11:13" x14ac:dyDescent="0.3">
      <c r="K2735" s="2">
        <v>2731</v>
      </c>
      <c r="L2735" s="8">
        <f t="shared" ca="1" si="42"/>
        <v>671646.01752274134</v>
      </c>
      <c r="M2735" s="5">
        <f ca="1">fixedcost+Table1[[#This Row],[Number of People]]*costpervariablecost</f>
        <v>7143101.397649819</v>
      </c>
    </row>
    <row r="2736" spans="11:13" x14ac:dyDescent="0.3">
      <c r="K2736" s="2">
        <v>2732</v>
      </c>
      <c r="L2736" s="8">
        <f t="shared" ca="1" si="42"/>
        <v>655293.76041713101</v>
      </c>
      <c r="M2736" s="5">
        <f ca="1">fixedcost+Table1[[#This Row],[Number of People]]*costpervariablecost</f>
        <v>7089302.4717723615</v>
      </c>
    </row>
    <row r="2737" spans="11:13" x14ac:dyDescent="0.3">
      <c r="K2737" s="2">
        <v>2733</v>
      </c>
      <c r="L2737" s="8">
        <f t="shared" ca="1" si="42"/>
        <v>547554.13968782499</v>
      </c>
      <c r="M2737" s="5">
        <f ca="1">fixedcost+Table1[[#This Row],[Number of People]]*costpervariablecost</f>
        <v>6734839.119572944</v>
      </c>
    </row>
    <row r="2738" spans="11:13" x14ac:dyDescent="0.3">
      <c r="K2738" s="2">
        <v>2734</v>
      </c>
      <c r="L2738" s="8">
        <f t="shared" ca="1" si="42"/>
        <v>852015.30618090823</v>
      </c>
      <c r="M2738" s="5">
        <f ca="1">fixedcost+Table1[[#This Row],[Number of People]]*costpervariablecost</f>
        <v>7736516.3573351875</v>
      </c>
    </row>
    <row r="2739" spans="11:13" x14ac:dyDescent="0.3">
      <c r="K2739" s="2">
        <v>2735</v>
      </c>
      <c r="L2739" s="8">
        <f t="shared" ca="1" si="42"/>
        <v>747943.14957045717</v>
      </c>
      <c r="M2739" s="5">
        <f ca="1">fixedcost+Table1[[#This Row],[Number of People]]*costpervariablecost</f>
        <v>7394118.9620868042</v>
      </c>
    </row>
    <row r="2740" spans="11:13" x14ac:dyDescent="0.3">
      <c r="K2740" s="2">
        <v>2736</v>
      </c>
      <c r="L2740" s="8">
        <f t="shared" ca="1" si="42"/>
        <v>536035.16011511255</v>
      </c>
      <c r="M2740" s="5">
        <f ca="1">fixedcost+Table1[[#This Row],[Number of People]]*costpervariablecost</f>
        <v>6696941.6767787207</v>
      </c>
    </row>
    <row r="2741" spans="11:13" x14ac:dyDescent="0.3">
      <c r="K2741" s="2">
        <v>2737</v>
      </c>
      <c r="L2741" s="8">
        <f t="shared" ca="1" si="42"/>
        <v>603526.78488439112</v>
      </c>
      <c r="M2741" s="5">
        <f ca="1">fixedcost+Table1[[#This Row],[Number of People]]*costpervariablecost</f>
        <v>6918989.1222696472</v>
      </c>
    </row>
    <row r="2742" spans="11:13" x14ac:dyDescent="0.3">
      <c r="K2742" s="2">
        <v>2738</v>
      </c>
      <c r="L2742" s="8">
        <f t="shared" ca="1" si="42"/>
        <v>185737.97920217825</v>
      </c>
      <c r="M2742" s="5">
        <f ca="1">fixedcost+Table1[[#This Row],[Number of People]]*costpervariablecost</f>
        <v>5544463.9515751665</v>
      </c>
    </row>
    <row r="2743" spans="11:13" x14ac:dyDescent="0.3">
      <c r="K2743" s="2">
        <v>2739</v>
      </c>
      <c r="L2743" s="8">
        <f t="shared" ca="1" si="42"/>
        <v>576237.33594598062</v>
      </c>
      <c r="M2743" s="5">
        <f ca="1">fixedcost+Table1[[#This Row],[Number of People]]*costpervariablecost</f>
        <v>6829206.8352622762</v>
      </c>
    </row>
    <row r="2744" spans="11:13" x14ac:dyDescent="0.3">
      <c r="K2744" s="2">
        <v>2740</v>
      </c>
      <c r="L2744" s="8">
        <f t="shared" ca="1" si="42"/>
        <v>523957.92545492027</v>
      </c>
      <c r="M2744" s="5">
        <f ca="1">fixedcost+Table1[[#This Row],[Number of People]]*costpervariablecost</f>
        <v>6657207.5747466879</v>
      </c>
    </row>
    <row r="2745" spans="11:13" x14ac:dyDescent="0.3">
      <c r="K2745" s="2">
        <v>2741</v>
      </c>
      <c r="L2745" s="8">
        <f t="shared" ca="1" si="42"/>
        <v>412831.47997440514</v>
      </c>
      <c r="M2745" s="5">
        <f ca="1">fixedcost+Table1[[#This Row],[Number of People]]*costpervariablecost</f>
        <v>6291601.5691157933</v>
      </c>
    </row>
    <row r="2746" spans="11:13" x14ac:dyDescent="0.3">
      <c r="K2746" s="2">
        <v>2742</v>
      </c>
      <c r="L2746" s="8">
        <f t="shared" ca="1" si="42"/>
        <v>607251.49720232887</v>
      </c>
      <c r="M2746" s="5">
        <f ca="1">fixedcost+Table1[[#This Row],[Number of People]]*costpervariablecost</f>
        <v>6931243.4257956622</v>
      </c>
    </row>
    <row r="2747" spans="11:13" x14ac:dyDescent="0.3">
      <c r="K2747" s="2">
        <v>2743</v>
      </c>
      <c r="L2747" s="8">
        <f t="shared" ca="1" si="42"/>
        <v>512736.66785540601</v>
      </c>
      <c r="M2747" s="5">
        <f ca="1">fixedcost+Table1[[#This Row],[Number of People]]*costpervariablecost</f>
        <v>6620289.637244286</v>
      </c>
    </row>
    <row r="2748" spans="11:13" x14ac:dyDescent="0.3">
      <c r="K2748" s="2">
        <v>2744</v>
      </c>
      <c r="L2748" s="8">
        <f t="shared" ca="1" si="42"/>
        <v>540505.50786312076</v>
      </c>
      <c r="M2748" s="5">
        <f ca="1">fixedcost+Table1[[#This Row],[Number of People]]*costpervariablecost</f>
        <v>6711649.1208696673</v>
      </c>
    </row>
    <row r="2749" spans="11:13" x14ac:dyDescent="0.3">
      <c r="K2749" s="2">
        <v>2745</v>
      </c>
      <c r="L2749" s="8">
        <f t="shared" ca="1" si="42"/>
        <v>853972.56627707242</v>
      </c>
      <c r="M2749" s="5">
        <f ca="1">fixedcost+Table1[[#This Row],[Number of People]]*costpervariablecost</f>
        <v>7742955.743051568</v>
      </c>
    </row>
    <row r="2750" spans="11:13" x14ac:dyDescent="0.3">
      <c r="K2750" s="2">
        <v>2746</v>
      </c>
      <c r="L2750" s="8">
        <f t="shared" ca="1" si="42"/>
        <v>576573.20501452521</v>
      </c>
      <c r="M2750" s="5">
        <f ca="1">fixedcost+Table1[[#This Row],[Number of People]]*costpervariablecost</f>
        <v>6830311.8444977878</v>
      </c>
    </row>
    <row r="2751" spans="11:13" x14ac:dyDescent="0.3">
      <c r="K2751" s="2">
        <v>2747</v>
      </c>
      <c r="L2751" s="8">
        <f t="shared" ca="1" si="42"/>
        <v>625047.31187944382</v>
      </c>
      <c r="M2751" s="5">
        <f ca="1">fixedcost+Table1[[#This Row],[Number of People]]*costpervariablecost</f>
        <v>6989791.6560833696</v>
      </c>
    </row>
    <row r="2752" spans="11:13" x14ac:dyDescent="0.3">
      <c r="K2752" s="2">
        <v>2748</v>
      </c>
      <c r="L2752" s="8">
        <f t="shared" ca="1" si="42"/>
        <v>642866.587810967</v>
      </c>
      <c r="M2752" s="5">
        <f ca="1">fixedcost+Table1[[#This Row],[Number of People]]*costpervariablecost</f>
        <v>7048417.0738980817</v>
      </c>
    </row>
    <row r="2753" spans="11:13" x14ac:dyDescent="0.3">
      <c r="K2753" s="2">
        <v>2749</v>
      </c>
      <c r="L2753" s="8">
        <f t="shared" ca="1" si="42"/>
        <v>653321.18961131654</v>
      </c>
      <c r="M2753" s="5">
        <f ca="1">fixedcost+Table1[[#This Row],[Number of People]]*costpervariablecost</f>
        <v>7082812.7138212314</v>
      </c>
    </row>
    <row r="2754" spans="11:13" x14ac:dyDescent="0.3">
      <c r="K2754" s="2">
        <v>2750</v>
      </c>
      <c r="L2754" s="8">
        <f t="shared" ca="1" si="42"/>
        <v>598686.43537145923</v>
      </c>
      <c r="M2754" s="5">
        <f ca="1">fixedcost+Table1[[#This Row],[Number of People]]*costpervariablecost</f>
        <v>6903064.3723721011</v>
      </c>
    </row>
    <row r="2755" spans="11:13" x14ac:dyDescent="0.3">
      <c r="K2755" s="2">
        <v>2751</v>
      </c>
      <c r="L2755" s="8">
        <f t="shared" ca="1" si="42"/>
        <v>758339.34288252157</v>
      </c>
      <c r="M2755" s="5">
        <f ca="1">fixedcost+Table1[[#This Row],[Number of People]]*costpervariablecost</f>
        <v>7428322.4380834959</v>
      </c>
    </row>
    <row r="2756" spans="11:13" x14ac:dyDescent="0.3">
      <c r="K2756" s="2">
        <v>2752</v>
      </c>
      <c r="L2756" s="8">
        <f t="shared" ca="1" si="42"/>
        <v>433885.58053117665</v>
      </c>
      <c r="M2756" s="5">
        <f ca="1">fixedcost+Table1[[#This Row],[Number of People]]*costpervariablecost</f>
        <v>6360869.5599475708</v>
      </c>
    </row>
    <row r="2757" spans="11:13" x14ac:dyDescent="0.3">
      <c r="K2757" s="2">
        <v>2753</v>
      </c>
      <c r="L2757" s="8">
        <f t="shared" ref="L2757:L2820" ca="1" si="43">(_xlfn.NORM.INV(RAND(),numberofpeoplemean,numberofpeoplesd))</f>
        <v>262011.88674750831</v>
      </c>
      <c r="M2757" s="5">
        <f ca="1">fixedcost+Table1[[#This Row],[Number of People]]*costpervariablecost</f>
        <v>5795405.1073993025</v>
      </c>
    </row>
    <row r="2758" spans="11:13" x14ac:dyDescent="0.3">
      <c r="K2758" s="2">
        <v>2754</v>
      </c>
      <c r="L2758" s="8">
        <f t="shared" ca="1" si="43"/>
        <v>648640.21082012611</v>
      </c>
      <c r="M2758" s="5">
        <f ca="1">fixedcost+Table1[[#This Row],[Number of People]]*costpervariablecost</f>
        <v>7067412.2935982151</v>
      </c>
    </row>
    <row r="2759" spans="11:13" x14ac:dyDescent="0.3">
      <c r="K2759" s="2">
        <v>2755</v>
      </c>
      <c r="L2759" s="8">
        <f t="shared" ca="1" si="43"/>
        <v>589968.11411618348</v>
      </c>
      <c r="M2759" s="5">
        <f ca="1">fixedcost+Table1[[#This Row],[Number of People]]*costpervariablecost</f>
        <v>6874381.0954422439</v>
      </c>
    </row>
    <row r="2760" spans="11:13" x14ac:dyDescent="0.3">
      <c r="K2760" s="2">
        <v>2756</v>
      </c>
      <c r="L2760" s="8">
        <f t="shared" ca="1" si="43"/>
        <v>570303.3245775539</v>
      </c>
      <c r="M2760" s="5">
        <f ca="1">fixedcost+Table1[[#This Row],[Number of People]]*costpervariablecost</f>
        <v>6809683.9378601527</v>
      </c>
    </row>
    <row r="2761" spans="11:13" x14ac:dyDescent="0.3">
      <c r="K2761" s="2">
        <v>2757</v>
      </c>
      <c r="L2761" s="8">
        <f t="shared" ca="1" si="43"/>
        <v>768148.69612830027</v>
      </c>
      <c r="M2761" s="5">
        <f ca="1">fixedcost+Table1[[#This Row],[Number of People]]*costpervariablecost</f>
        <v>7460595.2102621086</v>
      </c>
    </row>
    <row r="2762" spans="11:13" x14ac:dyDescent="0.3">
      <c r="K2762" s="2">
        <v>2758</v>
      </c>
      <c r="L2762" s="8">
        <f t="shared" ca="1" si="43"/>
        <v>920326.35799360741</v>
      </c>
      <c r="M2762" s="5">
        <f ca="1">fixedcost+Table1[[#This Row],[Number of People]]*costpervariablecost</f>
        <v>7961259.7177989688</v>
      </c>
    </row>
    <row r="2763" spans="11:13" x14ac:dyDescent="0.3">
      <c r="K2763" s="2">
        <v>2759</v>
      </c>
      <c r="L2763" s="8">
        <f t="shared" ca="1" si="43"/>
        <v>639400.27565810608</v>
      </c>
      <c r="M2763" s="5">
        <f ca="1">fixedcost+Table1[[#This Row],[Number of People]]*costpervariablecost</f>
        <v>7037012.9069151692</v>
      </c>
    </row>
    <row r="2764" spans="11:13" x14ac:dyDescent="0.3">
      <c r="K2764" s="2">
        <v>2760</v>
      </c>
      <c r="L2764" s="8">
        <f t="shared" ca="1" si="43"/>
        <v>1082328.5343930731</v>
      </c>
      <c r="M2764" s="5">
        <f ca="1">fixedcost+Table1[[#This Row],[Number of People]]*costpervariablecost</f>
        <v>8494246.8781532105</v>
      </c>
    </row>
    <row r="2765" spans="11:13" x14ac:dyDescent="0.3">
      <c r="K2765" s="2">
        <v>2761</v>
      </c>
      <c r="L2765" s="8">
        <f t="shared" ca="1" si="43"/>
        <v>1078610.9575957018</v>
      </c>
      <c r="M2765" s="5">
        <f ca="1">fixedcost+Table1[[#This Row],[Number of People]]*costpervariablecost</f>
        <v>8482016.0504898578</v>
      </c>
    </row>
    <row r="2766" spans="11:13" x14ac:dyDescent="0.3">
      <c r="K2766" s="2">
        <v>2762</v>
      </c>
      <c r="L2766" s="8">
        <f t="shared" ca="1" si="43"/>
        <v>667135.25608568336</v>
      </c>
      <c r="M2766" s="5">
        <f ca="1">fixedcost+Table1[[#This Row],[Number of People]]*costpervariablecost</f>
        <v>7128260.9925218988</v>
      </c>
    </row>
    <row r="2767" spans="11:13" x14ac:dyDescent="0.3">
      <c r="K2767" s="2">
        <v>2763</v>
      </c>
      <c r="L2767" s="8">
        <f t="shared" ca="1" si="43"/>
        <v>723887.57331112819</v>
      </c>
      <c r="M2767" s="5">
        <f ca="1">fixedcost+Table1[[#This Row],[Number of People]]*costpervariablecost</f>
        <v>7314976.1161936112</v>
      </c>
    </row>
    <row r="2768" spans="11:13" x14ac:dyDescent="0.3">
      <c r="K2768" s="2">
        <v>2764</v>
      </c>
      <c r="L2768" s="8">
        <f t="shared" ca="1" si="43"/>
        <v>619388.60310669616</v>
      </c>
      <c r="M2768" s="5">
        <f ca="1">fixedcost+Table1[[#This Row],[Number of People]]*costpervariablecost</f>
        <v>6971174.5042210305</v>
      </c>
    </row>
    <row r="2769" spans="11:13" x14ac:dyDescent="0.3">
      <c r="K2769" s="2">
        <v>2765</v>
      </c>
      <c r="L2769" s="8">
        <f t="shared" ca="1" si="43"/>
        <v>454934.28746628354</v>
      </c>
      <c r="M2769" s="5">
        <f ca="1">fixedcost+Table1[[#This Row],[Number of People]]*costpervariablecost</f>
        <v>6430119.8057640726</v>
      </c>
    </row>
    <row r="2770" spans="11:13" x14ac:dyDescent="0.3">
      <c r="K2770" s="2">
        <v>2766</v>
      </c>
      <c r="L2770" s="8">
        <f t="shared" ca="1" si="43"/>
        <v>789264.29503646214</v>
      </c>
      <c r="M2770" s="5">
        <f ca="1">fixedcost+Table1[[#This Row],[Number of People]]*costpervariablecost</f>
        <v>7530065.5306699611</v>
      </c>
    </row>
    <row r="2771" spans="11:13" x14ac:dyDescent="0.3">
      <c r="K2771" s="2">
        <v>2767</v>
      </c>
      <c r="L2771" s="8">
        <f t="shared" ca="1" si="43"/>
        <v>622083.84897761256</v>
      </c>
      <c r="M2771" s="5">
        <f ca="1">fixedcost+Table1[[#This Row],[Number of People]]*costpervariablecost</f>
        <v>6980041.8631363455</v>
      </c>
    </row>
    <row r="2772" spans="11:13" x14ac:dyDescent="0.3">
      <c r="K2772" s="2">
        <v>2768</v>
      </c>
      <c r="L2772" s="8">
        <f t="shared" ca="1" si="43"/>
        <v>467537.58999285259</v>
      </c>
      <c r="M2772" s="5">
        <f ca="1">fixedcost+Table1[[#This Row],[Number of People]]*costpervariablecost</f>
        <v>6471584.671076485</v>
      </c>
    </row>
    <row r="2773" spans="11:13" x14ac:dyDescent="0.3">
      <c r="K2773" s="2">
        <v>2769</v>
      </c>
      <c r="L2773" s="8">
        <f t="shared" ca="1" si="43"/>
        <v>769765.10292719433</v>
      </c>
      <c r="M2773" s="5">
        <f ca="1">fixedcost+Table1[[#This Row],[Number of People]]*costpervariablecost</f>
        <v>7465913.1886304691</v>
      </c>
    </row>
    <row r="2774" spans="11:13" x14ac:dyDescent="0.3">
      <c r="K2774" s="2">
        <v>2770</v>
      </c>
      <c r="L2774" s="8">
        <f t="shared" ca="1" si="43"/>
        <v>698056.77461313282</v>
      </c>
      <c r="M2774" s="5">
        <f ca="1">fixedcost+Table1[[#This Row],[Number of People]]*costpervariablecost</f>
        <v>7229992.7884772066</v>
      </c>
    </row>
    <row r="2775" spans="11:13" x14ac:dyDescent="0.3">
      <c r="K2775" s="2">
        <v>2771</v>
      </c>
      <c r="L2775" s="8">
        <f t="shared" ca="1" si="43"/>
        <v>645752.3212806395</v>
      </c>
      <c r="M2775" s="5">
        <f ca="1">fixedcost+Table1[[#This Row],[Number of People]]*costpervariablecost</f>
        <v>7057911.137013304</v>
      </c>
    </row>
    <row r="2776" spans="11:13" x14ac:dyDescent="0.3">
      <c r="K2776" s="2">
        <v>2772</v>
      </c>
      <c r="L2776" s="8">
        <f t="shared" ca="1" si="43"/>
        <v>441628.27469235042</v>
      </c>
      <c r="M2776" s="5">
        <f ca="1">fixedcost+Table1[[#This Row],[Number of People]]*costpervariablecost</f>
        <v>6386343.0237378329</v>
      </c>
    </row>
    <row r="2777" spans="11:13" x14ac:dyDescent="0.3">
      <c r="K2777" s="2">
        <v>2773</v>
      </c>
      <c r="L2777" s="8">
        <f t="shared" ca="1" si="43"/>
        <v>748965.55174202356</v>
      </c>
      <c r="M2777" s="5">
        <f ca="1">fixedcost+Table1[[#This Row],[Number of People]]*costpervariablecost</f>
        <v>7397482.6652312577</v>
      </c>
    </row>
    <row r="2778" spans="11:13" x14ac:dyDescent="0.3">
      <c r="K2778" s="2">
        <v>2774</v>
      </c>
      <c r="L2778" s="8">
        <f t="shared" ca="1" si="43"/>
        <v>633435.6199327308</v>
      </c>
      <c r="M2778" s="5">
        <f ca="1">fixedcost+Table1[[#This Row],[Number of People]]*costpervariablecost</f>
        <v>7017389.189578684</v>
      </c>
    </row>
    <row r="2779" spans="11:13" x14ac:dyDescent="0.3">
      <c r="K2779" s="2">
        <v>2775</v>
      </c>
      <c r="L2779" s="8">
        <f t="shared" ca="1" si="43"/>
        <v>411066.67504438257</v>
      </c>
      <c r="M2779" s="5">
        <f ca="1">fixedcost+Table1[[#This Row],[Number of People]]*costpervariablecost</f>
        <v>6285795.3608960183</v>
      </c>
    </row>
    <row r="2780" spans="11:13" x14ac:dyDescent="0.3">
      <c r="K2780" s="2">
        <v>2776</v>
      </c>
      <c r="L2780" s="8">
        <f t="shared" ca="1" si="43"/>
        <v>730036.25887874572</v>
      </c>
      <c r="M2780" s="5">
        <f ca="1">fixedcost+Table1[[#This Row],[Number of People]]*costpervariablecost</f>
        <v>7335205.2917110734</v>
      </c>
    </row>
    <row r="2781" spans="11:13" x14ac:dyDescent="0.3">
      <c r="K2781" s="2">
        <v>2777</v>
      </c>
      <c r="L2781" s="8">
        <f t="shared" ca="1" si="43"/>
        <v>500700.96172231284</v>
      </c>
      <c r="M2781" s="5">
        <f ca="1">fixedcost+Table1[[#This Row],[Number of People]]*costpervariablecost</f>
        <v>6580692.1640664097</v>
      </c>
    </row>
    <row r="2782" spans="11:13" x14ac:dyDescent="0.3">
      <c r="K2782" s="2">
        <v>2778</v>
      </c>
      <c r="L2782" s="8">
        <f t="shared" ca="1" si="43"/>
        <v>434940.31117895257</v>
      </c>
      <c r="M2782" s="5">
        <f ca="1">fixedcost+Table1[[#This Row],[Number of People]]*costpervariablecost</f>
        <v>6364339.6237787539</v>
      </c>
    </row>
    <row r="2783" spans="11:13" x14ac:dyDescent="0.3">
      <c r="K2783" s="2">
        <v>2779</v>
      </c>
      <c r="L2783" s="8">
        <f t="shared" ca="1" si="43"/>
        <v>296272.64776289527</v>
      </c>
      <c r="M2783" s="5">
        <f ca="1">fixedcost+Table1[[#This Row],[Number of People]]*costpervariablecost</f>
        <v>5908123.0111399256</v>
      </c>
    </row>
    <row r="2784" spans="11:13" x14ac:dyDescent="0.3">
      <c r="K2784" s="2">
        <v>2780</v>
      </c>
      <c r="L2784" s="8">
        <f t="shared" ca="1" si="43"/>
        <v>409487.55480858154</v>
      </c>
      <c r="M2784" s="5">
        <f ca="1">fixedcost+Table1[[#This Row],[Number of People]]*costpervariablecost</f>
        <v>6280600.0553202331</v>
      </c>
    </row>
    <row r="2785" spans="11:13" x14ac:dyDescent="0.3">
      <c r="K2785" s="2">
        <v>2781</v>
      </c>
      <c r="L2785" s="8">
        <f t="shared" ca="1" si="43"/>
        <v>416538.2830563793</v>
      </c>
      <c r="M2785" s="5">
        <f ca="1">fixedcost+Table1[[#This Row],[Number of People]]*costpervariablecost</f>
        <v>6303796.9512554882</v>
      </c>
    </row>
    <row r="2786" spans="11:13" x14ac:dyDescent="0.3">
      <c r="K2786" s="2">
        <v>2782</v>
      </c>
      <c r="L2786" s="8">
        <f t="shared" ca="1" si="43"/>
        <v>521433.31668754201</v>
      </c>
      <c r="M2786" s="5">
        <f ca="1">fixedcost+Table1[[#This Row],[Number of People]]*costpervariablecost</f>
        <v>6648901.6119020134</v>
      </c>
    </row>
    <row r="2787" spans="11:13" x14ac:dyDescent="0.3">
      <c r="K2787" s="2">
        <v>2783</v>
      </c>
      <c r="L2787" s="8">
        <f t="shared" ca="1" si="43"/>
        <v>430375.84000356437</v>
      </c>
      <c r="M2787" s="5">
        <f ca="1">fixedcost+Table1[[#This Row],[Number of People]]*costpervariablecost</f>
        <v>6349322.5136117265</v>
      </c>
    </row>
    <row r="2788" spans="11:13" x14ac:dyDescent="0.3">
      <c r="K2788" s="2">
        <v>2784</v>
      </c>
      <c r="L2788" s="8">
        <f t="shared" ca="1" si="43"/>
        <v>459001.02666892472</v>
      </c>
      <c r="M2788" s="5">
        <f ca="1">fixedcost+Table1[[#This Row],[Number of People]]*costpervariablecost</f>
        <v>6443499.3777407622</v>
      </c>
    </row>
    <row r="2789" spans="11:13" x14ac:dyDescent="0.3">
      <c r="K2789" s="2">
        <v>2785</v>
      </c>
      <c r="L2789" s="8">
        <f t="shared" ca="1" si="43"/>
        <v>958306.43669332308</v>
      </c>
      <c r="M2789" s="5">
        <f ca="1">fixedcost+Table1[[#This Row],[Number of People]]*costpervariablecost</f>
        <v>8086214.1767210327</v>
      </c>
    </row>
    <row r="2790" spans="11:13" x14ac:dyDescent="0.3">
      <c r="K2790" s="2">
        <v>2786</v>
      </c>
      <c r="L2790" s="8">
        <f t="shared" ca="1" si="43"/>
        <v>706052.69438141212</v>
      </c>
      <c r="M2790" s="5">
        <f ca="1">fixedcost+Table1[[#This Row],[Number of People]]*costpervariablecost</f>
        <v>7256299.3645148464</v>
      </c>
    </row>
    <row r="2791" spans="11:13" x14ac:dyDescent="0.3">
      <c r="K2791" s="2">
        <v>2787</v>
      </c>
      <c r="L2791" s="8">
        <f t="shared" ca="1" si="43"/>
        <v>372346.04954180913</v>
      </c>
      <c r="M2791" s="5">
        <f ca="1">fixedcost+Table1[[#This Row],[Number of People]]*costpervariablecost</f>
        <v>6158404.5029925518</v>
      </c>
    </row>
    <row r="2792" spans="11:13" x14ac:dyDescent="0.3">
      <c r="K2792" s="2">
        <v>2788</v>
      </c>
      <c r="L2792" s="8">
        <f t="shared" ca="1" si="43"/>
        <v>891144.13168363203</v>
      </c>
      <c r="M2792" s="5">
        <f ca="1">fixedcost+Table1[[#This Row],[Number of People]]*costpervariablecost</f>
        <v>7865250.1932391496</v>
      </c>
    </row>
    <row r="2793" spans="11:13" x14ac:dyDescent="0.3">
      <c r="K2793" s="2">
        <v>2789</v>
      </c>
      <c r="L2793" s="8">
        <f t="shared" ca="1" si="43"/>
        <v>565643.95471491676</v>
      </c>
      <c r="M2793" s="5">
        <f ca="1">fixedcost+Table1[[#This Row],[Number of People]]*costpervariablecost</f>
        <v>6794354.611012076</v>
      </c>
    </row>
    <row r="2794" spans="11:13" x14ac:dyDescent="0.3">
      <c r="K2794" s="2">
        <v>2790</v>
      </c>
      <c r="L2794" s="8">
        <f t="shared" ca="1" si="43"/>
        <v>483660.53467051749</v>
      </c>
      <c r="M2794" s="5">
        <f ca="1">fixedcost+Table1[[#This Row],[Number of People]]*costpervariablecost</f>
        <v>6524629.1590660028</v>
      </c>
    </row>
    <row r="2795" spans="11:13" x14ac:dyDescent="0.3">
      <c r="K2795" s="2">
        <v>2791</v>
      </c>
      <c r="L2795" s="8">
        <f t="shared" ca="1" si="43"/>
        <v>894225.5037756802</v>
      </c>
      <c r="M2795" s="5">
        <f ca="1">fixedcost+Table1[[#This Row],[Number of People]]*costpervariablecost</f>
        <v>7875387.9074219875</v>
      </c>
    </row>
    <row r="2796" spans="11:13" x14ac:dyDescent="0.3">
      <c r="K2796" s="2">
        <v>2792</v>
      </c>
      <c r="L2796" s="8">
        <f t="shared" ca="1" si="43"/>
        <v>595224.80511907686</v>
      </c>
      <c r="M2796" s="5">
        <f ca="1">fixedcost+Table1[[#This Row],[Number of People]]*costpervariablecost</f>
        <v>6891675.6088417629</v>
      </c>
    </row>
    <row r="2797" spans="11:13" x14ac:dyDescent="0.3">
      <c r="K2797" s="2">
        <v>2793</v>
      </c>
      <c r="L2797" s="8">
        <f t="shared" ca="1" si="43"/>
        <v>654342.47462419642</v>
      </c>
      <c r="M2797" s="5">
        <f ca="1">fixedcost+Table1[[#This Row],[Number of People]]*costpervariablecost</f>
        <v>7086172.7415136062</v>
      </c>
    </row>
    <row r="2798" spans="11:13" x14ac:dyDescent="0.3">
      <c r="K2798" s="2">
        <v>2794</v>
      </c>
      <c r="L2798" s="8">
        <f t="shared" ca="1" si="43"/>
        <v>939668.0839503163</v>
      </c>
      <c r="M2798" s="5">
        <f ca="1">fixedcost+Table1[[#This Row],[Number of People]]*costpervariablecost</f>
        <v>8024893.9961965401</v>
      </c>
    </row>
    <row r="2799" spans="11:13" x14ac:dyDescent="0.3">
      <c r="K2799" s="2">
        <v>2795</v>
      </c>
      <c r="L2799" s="8">
        <f t="shared" ca="1" si="43"/>
        <v>531210.87582046585</v>
      </c>
      <c r="M2799" s="5">
        <f ca="1">fixedcost+Table1[[#This Row],[Number of People]]*costpervariablecost</f>
        <v>6681069.7814493328</v>
      </c>
    </row>
    <row r="2800" spans="11:13" x14ac:dyDescent="0.3">
      <c r="K2800" s="2">
        <v>2796</v>
      </c>
      <c r="L2800" s="8">
        <f t="shared" ca="1" si="43"/>
        <v>1003443.1114543646</v>
      </c>
      <c r="M2800" s="5">
        <f ca="1">fixedcost+Table1[[#This Row],[Number of People]]*costpervariablecost</f>
        <v>8234713.8366848603</v>
      </c>
    </row>
    <row r="2801" spans="11:13" x14ac:dyDescent="0.3">
      <c r="K2801" s="2">
        <v>2797</v>
      </c>
      <c r="L2801" s="8">
        <f t="shared" ca="1" si="43"/>
        <v>662122.47724100761</v>
      </c>
      <c r="M2801" s="5">
        <f ca="1">fixedcost+Table1[[#This Row],[Number of People]]*costpervariablecost</f>
        <v>7111768.9501229152</v>
      </c>
    </row>
    <row r="2802" spans="11:13" x14ac:dyDescent="0.3">
      <c r="K2802" s="2">
        <v>2798</v>
      </c>
      <c r="L2802" s="8">
        <f t="shared" ca="1" si="43"/>
        <v>888004.83397717075</v>
      </c>
      <c r="M2802" s="5">
        <f ca="1">fixedcost+Table1[[#This Row],[Number of People]]*costpervariablecost</f>
        <v>7854921.9037848916</v>
      </c>
    </row>
    <row r="2803" spans="11:13" x14ac:dyDescent="0.3">
      <c r="K2803" s="2">
        <v>2799</v>
      </c>
      <c r="L2803" s="8">
        <f t="shared" ca="1" si="43"/>
        <v>315203.95676235284</v>
      </c>
      <c r="M2803" s="5">
        <f ca="1">fixedcost+Table1[[#This Row],[Number of People]]*costpervariablecost</f>
        <v>5970407.0177481407</v>
      </c>
    </row>
    <row r="2804" spans="11:13" x14ac:dyDescent="0.3">
      <c r="K2804" s="2">
        <v>2800</v>
      </c>
      <c r="L2804" s="8">
        <f t="shared" ca="1" si="43"/>
        <v>681552.87308026548</v>
      </c>
      <c r="M2804" s="5">
        <f ca="1">fixedcost+Table1[[#This Row],[Number of People]]*costpervariablecost</f>
        <v>7175694.9524340741</v>
      </c>
    </row>
    <row r="2805" spans="11:13" x14ac:dyDescent="0.3">
      <c r="K2805" s="2">
        <v>2801</v>
      </c>
      <c r="L2805" s="8">
        <f t="shared" ca="1" si="43"/>
        <v>518902.81252538215</v>
      </c>
      <c r="M2805" s="5">
        <f ca="1">fixedcost+Table1[[#This Row],[Number of People]]*costpervariablecost</f>
        <v>6640576.2532085069</v>
      </c>
    </row>
    <row r="2806" spans="11:13" x14ac:dyDescent="0.3">
      <c r="K2806" s="2">
        <v>2802</v>
      </c>
      <c r="L2806" s="8">
        <f t="shared" ca="1" si="43"/>
        <v>893900.82898590947</v>
      </c>
      <c r="M2806" s="5">
        <f ca="1">fixedcost+Table1[[#This Row],[Number of People]]*costpervariablecost</f>
        <v>7874319.7273636423</v>
      </c>
    </row>
    <row r="2807" spans="11:13" x14ac:dyDescent="0.3">
      <c r="K2807" s="2">
        <v>2803</v>
      </c>
      <c r="L2807" s="8">
        <f t="shared" ca="1" si="43"/>
        <v>491581.88574203581</v>
      </c>
      <c r="M2807" s="5">
        <f ca="1">fixedcost+Table1[[#This Row],[Number of People]]*costpervariablecost</f>
        <v>6550690.4040912976</v>
      </c>
    </row>
    <row r="2808" spans="11:13" x14ac:dyDescent="0.3">
      <c r="K2808" s="2">
        <v>2804</v>
      </c>
      <c r="L2808" s="8">
        <f t="shared" ca="1" si="43"/>
        <v>664507.27183851518</v>
      </c>
      <c r="M2808" s="5">
        <f ca="1">fixedcost+Table1[[#This Row],[Number of People]]*costpervariablecost</f>
        <v>7119614.9243487148</v>
      </c>
    </row>
    <row r="2809" spans="11:13" x14ac:dyDescent="0.3">
      <c r="K2809" s="2">
        <v>2805</v>
      </c>
      <c r="L2809" s="8">
        <f t="shared" ca="1" si="43"/>
        <v>621539.69602180272</v>
      </c>
      <c r="M2809" s="5">
        <f ca="1">fixedcost+Table1[[#This Row],[Number of People]]*costpervariablecost</f>
        <v>6978251.5999117307</v>
      </c>
    </row>
    <row r="2810" spans="11:13" x14ac:dyDescent="0.3">
      <c r="K2810" s="2">
        <v>2806</v>
      </c>
      <c r="L2810" s="8">
        <f t="shared" ca="1" si="43"/>
        <v>289044.28689092008</v>
      </c>
      <c r="M2810" s="5">
        <f ca="1">fixedcost+Table1[[#This Row],[Number of People]]*costpervariablecost</f>
        <v>5884341.7038711272</v>
      </c>
    </row>
    <row r="2811" spans="11:13" x14ac:dyDescent="0.3">
      <c r="K2811" s="2">
        <v>2807</v>
      </c>
      <c r="L2811" s="8">
        <f t="shared" ca="1" si="43"/>
        <v>466540.3887772694</v>
      </c>
      <c r="M2811" s="5">
        <f ca="1">fixedcost+Table1[[#This Row],[Number of People]]*costpervariablecost</f>
        <v>6468303.8790772166</v>
      </c>
    </row>
    <row r="2812" spans="11:13" x14ac:dyDescent="0.3">
      <c r="K2812" s="2">
        <v>2808</v>
      </c>
      <c r="L2812" s="8">
        <f t="shared" ca="1" si="43"/>
        <v>728489.94913368823</v>
      </c>
      <c r="M2812" s="5">
        <f ca="1">fixedcost+Table1[[#This Row],[Number of People]]*costpervariablecost</f>
        <v>7330117.9326498341</v>
      </c>
    </row>
    <row r="2813" spans="11:13" x14ac:dyDescent="0.3">
      <c r="K2813" s="2">
        <v>2809</v>
      </c>
      <c r="L2813" s="8">
        <f t="shared" ca="1" si="43"/>
        <v>638954.01685855782</v>
      </c>
      <c r="M2813" s="5">
        <f ca="1">fixedcost+Table1[[#This Row],[Number of People]]*costpervariablecost</f>
        <v>7035544.7154646553</v>
      </c>
    </row>
    <row r="2814" spans="11:13" x14ac:dyDescent="0.3">
      <c r="K2814" s="2">
        <v>2810</v>
      </c>
      <c r="L2814" s="8">
        <f t="shared" ca="1" si="43"/>
        <v>373188.97605694452</v>
      </c>
      <c r="M2814" s="5">
        <f ca="1">fixedcost+Table1[[#This Row],[Number of People]]*costpervariablecost</f>
        <v>6161177.7312273476</v>
      </c>
    </row>
    <row r="2815" spans="11:13" x14ac:dyDescent="0.3">
      <c r="K2815" s="2">
        <v>2811</v>
      </c>
      <c r="L2815" s="8">
        <f t="shared" ca="1" si="43"/>
        <v>876315.54414750123</v>
      </c>
      <c r="M2815" s="5">
        <f ca="1">fixedcost+Table1[[#This Row],[Number of People]]*costpervariablecost</f>
        <v>7816464.1402452793</v>
      </c>
    </row>
    <row r="2816" spans="11:13" x14ac:dyDescent="0.3">
      <c r="K2816" s="2">
        <v>2812</v>
      </c>
      <c r="L2816" s="8">
        <f t="shared" ca="1" si="43"/>
        <v>621068.61214200105</v>
      </c>
      <c r="M2816" s="5">
        <f ca="1">fixedcost+Table1[[#This Row],[Number of People]]*costpervariablecost</f>
        <v>6976701.7339471839</v>
      </c>
    </row>
    <row r="2817" spans="11:13" x14ac:dyDescent="0.3">
      <c r="K2817" s="2">
        <v>2813</v>
      </c>
      <c r="L2817" s="8">
        <f t="shared" ca="1" si="43"/>
        <v>680194.34119832143</v>
      </c>
      <c r="M2817" s="5">
        <f ca="1">fixedcost+Table1[[#This Row],[Number of People]]*costpervariablecost</f>
        <v>7171225.3825424779</v>
      </c>
    </row>
    <row r="2818" spans="11:13" x14ac:dyDescent="0.3">
      <c r="K2818" s="2">
        <v>2814</v>
      </c>
      <c r="L2818" s="8">
        <f t="shared" ca="1" si="43"/>
        <v>725787.6590443647</v>
      </c>
      <c r="M2818" s="5">
        <f ca="1">fixedcost+Table1[[#This Row],[Number of People]]*costpervariablecost</f>
        <v>7321227.3982559601</v>
      </c>
    </row>
    <row r="2819" spans="11:13" x14ac:dyDescent="0.3">
      <c r="K2819" s="2">
        <v>2815</v>
      </c>
      <c r="L2819" s="8">
        <f t="shared" ca="1" si="43"/>
        <v>634937.3770437832</v>
      </c>
      <c r="M2819" s="5">
        <f ca="1">fixedcost+Table1[[#This Row],[Number of People]]*costpervariablecost</f>
        <v>7022329.9704740467</v>
      </c>
    </row>
    <row r="2820" spans="11:13" x14ac:dyDescent="0.3">
      <c r="K2820" s="2">
        <v>2816</v>
      </c>
      <c r="L2820" s="8">
        <f t="shared" ca="1" si="43"/>
        <v>925520.08327219577</v>
      </c>
      <c r="M2820" s="5">
        <f ca="1">fixedcost+Table1[[#This Row],[Number of People]]*costpervariablecost</f>
        <v>7978347.0739655243</v>
      </c>
    </row>
    <row r="2821" spans="11:13" x14ac:dyDescent="0.3">
      <c r="K2821" s="2">
        <v>2817</v>
      </c>
      <c r="L2821" s="8">
        <f t="shared" ref="L2821:L2884" ca="1" si="44">(_xlfn.NORM.INV(RAND(),numberofpeoplemean,numberofpeoplesd))</f>
        <v>433317.18573203933</v>
      </c>
      <c r="M2821" s="5">
        <f ca="1">fixedcost+Table1[[#This Row],[Number of People]]*costpervariablecost</f>
        <v>6358999.54105841</v>
      </c>
    </row>
    <row r="2822" spans="11:13" x14ac:dyDescent="0.3">
      <c r="K2822" s="2">
        <v>2818</v>
      </c>
      <c r="L2822" s="8">
        <f t="shared" ca="1" si="44"/>
        <v>601822.91036775871</v>
      </c>
      <c r="M2822" s="5">
        <f ca="1">fixedcost+Table1[[#This Row],[Number of People]]*costpervariablecost</f>
        <v>6913383.3751099259</v>
      </c>
    </row>
    <row r="2823" spans="11:13" x14ac:dyDescent="0.3">
      <c r="K2823" s="2">
        <v>2819</v>
      </c>
      <c r="L2823" s="8">
        <f t="shared" ca="1" si="44"/>
        <v>593935.32196180872</v>
      </c>
      <c r="M2823" s="5">
        <f ca="1">fixedcost+Table1[[#This Row],[Number of People]]*costpervariablecost</f>
        <v>6887433.2092543505</v>
      </c>
    </row>
    <row r="2824" spans="11:13" x14ac:dyDescent="0.3">
      <c r="K2824" s="2">
        <v>2820</v>
      </c>
      <c r="L2824" s="8">
        <f t="shared" ca="1" si="44"/>
        <v>618567.22593345132</v>
      </c>
      <c r="M2824" s="5">
        <f ca="1">fixedcost+Table1[[#This Row],[Number of People]]*costpervariablecost</f>
        <v>6968472.1733210552</v>
      </c>
    </row>
    <row r="2825" spans="11:13" x14ac:dyDescent="0.3">
      <c r="K2825" s="2">
        <v>2821</v>
      </c>
      <c r="L2825" s="8">
        <f t="shared" ca="1" si="44"/>
        <v>705954.12117282592</v>
      </c>
      <c r="M2825" s="5">
        <f ca="1">fixedcost+Table1[[#This Row],[Number of People]]*costpervariablecost</f>
        <v>7255975.058658598</v>
      </c>
    </row>
    <row r="2826" spans="11:13" x14ac:dyDescent="0.3">
      <c r="K2826" s="2">
        <v>2822</v>
      </c>
      <c r="L2826" s="8">
        <f t="shared" ca="1" si="44"/>
        <v>742926.75201809709</v>
      </c>
      <c r="M2826" s="5">
        <f ca="1">fixedcost+Table1[[#This Row],[Number of People]]*costpervariablecost</f>
        <v>7377615.0141395396</v>
      </c>
    </row>
    <row r="2827" spans="11:13" x14ac:dyDescent="0.3">
      <c r="K2827" s="2">
        <v>2823</v>
      </c>
      <c r="L2827" s="8">
        <f t="shared" ca="1" si="44"/>
        <v>459525.77073509991</v>
      </c>
      <c r="M2827" s="5">
        <f ca="1">fixedcost+Table1[[#This Row],[Number of People]]*costpervariablecost</f>
        <v>6445225.7857184783</v>
      </c>
    </row>
    <row r="2828" spans="11:13" x14ac:dyDescent="0.3">
      <c r="K2828" s="2">
        <v>2824</v>
      </c>
      <c r="L2828" s="8">
        <f t="shared" ca="1" si="44"/>
        <v>623165.39658803702</v>
      </c>
      <c r="M2828" s="5">
        <f ca="1">fixedcost+Table1[[#This Row],[Number of People]]*costpervariablecost</f>
        <v>6983600.1547746416</v>
      </c>
    </row>
    <row r="2829" spans="11:13" x14ac:dyDescent="0.3">
      <c r="K2829" s="2">
        <v>2825</v>
      </c>
      <c r="L2829" s="8">
        <f t="shared" ca="1" si="44"/>
        <v>246948.04707069049</v>
      </c>
      <c r="M2829" s="5">
        <f ca="1">fixedcost+Table1[[#This Row],[Number of People]]*costpervariablecost</f>
        <v>5745845.0748625714</v>
      </c>
    </row>
    <row r="2830" spans="11:13" x14ac:dyDescent="0.3">
      <c r="K2830" s="2">
        <v>2826</v>
      </c>
      <c r="L2830" s="8">
        <f t="shared" ca="1" si="44"/>
        <v>627595.33746134897</v>
      </c>
      <c r="M2830" s="5">
        <f ca="1">fixedcost+Table1[[#This Row],[Number of People]]*costpervariablecost</f>
        <v>6998174.6602478381</v>
      </c>
    </row>
    <row r="2831" spans="11:13" x14ac:dyDescent="0.3">
      <c r="K2831" s="2">
        <v>2827</v>
      </c>
      <c r="L2831" s="8">
        <f t="shared" ca="1" si="44"/>
        <v>883129.50592199364</v>
      </c>
      <c r="M2831" s="5">
        <f ca="1">fixedcost+Table1[[#This Row],[Number of People]]*costpervariablecost</f>
        <v>7838882.0744833592</v>
      </c>
    </row>
    <row r="2832" spans="11:13" x14ac:dyDescent="0.3">
      <c r="K2832" s="2">
        <v>2828</v>
      </c>
      <c r="L2832" s="8">
        <f t="shared" ca="1" si="44"/>
        <v>661622.53788281861</v>
      </c>
      <c r="M2832" s="5">
        <f ca="1">fixedcost+Table1[[#This Row],[Number of People]]*costpervariablecost</f>
        <v>7110124.149634473</v>
      </c>
    </row>
    <row r="2833" spans="11:13" x14ac:dyDescent="0.3">
      <c r="K2833" s="2">
        <v>2829</v>
      </c>
      <c r="L2833" s="8">
        <f t="shared" ca="1" si="44"/>
        <v>312202.95917898469</v>
      </c>
      <c r="M2833" s="5">
        <f ca="1">fixedcost+Table1[[#This Row],[Number of People]]*costpervariablecost</f>
        <v>5960533.7356988601</v>
      </c>
    </row>
    <row r="2834" spans="11:13" x14ac:dyDescent="0.3">
      <c r="K2834" s="2">
        <v>2830</v>
      </c>
      <c r="L2834" s="8">
        <f t="shared" ca="1" si="44"/>
        <v>594852.17105746362</v>
      </c>
      <c r="M2834" s="5">
        <f ca="1">fixedcost+Table1[[#This Row],[Number of People]]*costpervariablecost</f>
        <v>6890449.6427790551</v>
      </c>
    </row>
    <row r="2835" spans="11:13" x14ac:dyDescent="0.3">
      <c r="K2835" s="2">
        <v>2831</v>
      </c>
      <c r="L2835" s="8">
        <f t="shared" ca="1" si="44"/>
        <v>675347.7445273014</v>
      </c>
      <c r="M2835" s="5">
        <f ca="1">fixedcost+Table1[[#This Row],[Number of People]]*costpervariablecost</f>
        <v>7155280.0794948218</v>
      </c>
    </row>
    <row r="2836" spans="11:13" x14ac:dyDescent="0.3">
      <c r="K2836" s="2">
        <v>2832</v>
      </c>
      <c r="L2836" s="8">
        <f t="shared" ca="1" si="44"/>
        <v>634517.07942516124</v>
      </c>
      <c r="M2836" s="5">
        <f ca="1">fixedcost+Table1[[#This Row],[Number of People]]*costpervariablecost</f>
        <v>7020947.1913087806</v>
      </c>
    </row>
    <row r="2837" spans="11:13" x14ac:dyDescent="0.3">
      <c r="K2837" s="2">
        <v>2833</v>
      </c>
      <c r="L2837" s="8">
        <f t="shared" ca="1" si="44"/>
        <v>690316.31517898536</v>
      </c>
      <c r="M2837" s="5">
        <f ca="1">fixedcost+Table1[[#This Row],[Number of People]]*costpervariablecost</f>
        <v>7204526.6769388616</v>
      </c>
    </row>
    <row r="2838" spans="11:13" x14ac:dyDescent="0.3">
      <c r="K2838" s="2">
        <v>2834</v>
      </c>
      <c r="L2838" s="8">
        <f t="shared" ca="1" si="44"/>
        <v>623193.78722224128</v>
      </c>
      <c r="M2838" s="5">
        <f ca="1">fixedcost+Table1[[#This Row],[Number of People]]*costpervariablecost</f>
        <v>6983693.5599611737</v>
      </c>
    </row>
    <row r="2839" spans="11:13" x14ac:dyDescent="0.3">
      <c r="K2839" s="2">
        <v>2835</v>
      </c>
      <c r="L2839" s="8">
        <f t="shared" ca="1" si="44"/>
        <v>627036.41260119888</v>
      </c>
      <c r="M2839" s="5">
        <f ca="1">fixedcost+Table1[[#This Row],[Number of People]]*costpervariablecost</f>
        <v>6996335.7974579446</v>
      </c>
    </row>
    <row r="2840" spans="11:13" x14ac:dyDescent="0.3">
      <c r="K2840" s="2">
        <v>2836</v>
      </c>
      <c r="L2840" s="8">
        <f t="shared" ca="1" si="44"/>
        <v>556919.47849697899</v>
      </c>
      <c r="M2840" s="5">
        <f ca="1">fixedcost+Table1[[#This Row],[Number of People]]*costpervariablecost</f>
        <v>6765651.0842550611</v>
      </c>
    </row>
    <row r="2841" spans="11:13" x14ac:dyDescent="0.3">
      <c r="K2841" s="2">
        <v>2837</v>
      </c>
      <c r="L2841" s="8">
        <f t="shared" ca="1" si="44"/>
        <v>818900.59553129761</v>
      </c>
      <c r="M2841" s="5">
        <f ca="1">fixedcost+Table1[[#This Row],[Number of People]]*costpervariablecost</f>
        <v>7627568.959297969</v>
      </c>
    </row>
    <row r="2842" spans="11:13" x14ac:dyDescent="0.3">
      <c r="K2842" s="2">
        <v>2838</v>
      </c>
      <c r="L2842" s="8">
        <f t="shared" ca="1" si="44"/>
        <v>663128.87247522711</v>
      </c>
      <c r="M2842" s="5">
        <f ca="1">fixedcost+Table1[[#This Row],[Number of People]]*costpervariablecost</f>
        <v>7115079.9904434979</v>
      </c>
    </row>
    <row r="2843" spans="11:13" x14ac:dyDescent="0.3">
      <c r="K2843" s="2">
        <v>2839</v>
      </c>
      <c r="L2843" s="8">
        <f t="shared" ca="1" si="44"/>
        <v>675616.74367004284</v>
      </c>
      <c r="M2843" s="5">
        <f ca="1">fixedcost+Table1[[#This Row],[Number of People]]*costpervariablecost</f>
        <v>7156165.0866744407</v>
      </c>
    </row>
    <row r="2844" spans="11:13" x14ac:dyDescent="0.3">
      <c r="K2844" s="2">
        <v>2840</v>
      </c>
      <c r="L2844" s="8">
        <f t="shared" ca="1" si="44"/>
        <v>540509.06372097507</v>
      </c>
      <c r="M2844" s="5">
        <f ca="1">fixedcost+Table1[[#This Row],[Number of People]]*costpervariablecost</f>
        <v>6711660.8196420083</v>
      </c>
    </row>
    <row r="2845" spans="11:13" x14ac:dyDescent="0.3">
      <c r="K2845" s="2">
        <v>2841</v>
      </c>
      <c r="L2845" s="8">
        <f t="shared" ca="1" si="44"/>
        <v>628415.3270032747</v>
      </c>
      <c r="M2845" s="5">
        <f ca="1">fixedcost+Table1[[#This Row],[Number of People]]*costpervariablecost</f>
        <v>7000872.4258407736</v>
      </c>
    </row>
    <row r="2846" spans="11:13" x14ac:dyDescent="0.3">
      <c r="K2846" s="2">
        <v>2842</v>
      </c>
      <c r="L2846" s="8">
        <f t="shared" ca="1" si="44"/>
        <v>637485.96782156918</v>
      </c>
      <c r="M2846" s="5">
        <f ca="1">fixedcost+Table1[[#This Row],[Number of People]]*costpervariablecost</f>
        <v>7030714.8341329629</v>
      </c>
    </row>
    <row r="2847" spans="11:13" x14ac:dyDescent="0.3">
      <c r="K2847" s="2">
        <v>2843</v>
      </c>
      <c r="L2847" s="8">
        <f t="shared" ca="1" si="44"/>
        <v>845062.15418556286</v>
      </c>
      <c r="M2847" s="5">
        <f ca="1">fixedcost+Table1[[#This Row],[Number of People]]*costpervariablecost</f>
        <v>7713640.4872705024</v>
      </c>
    </row>
    <row r="2848" spans="11:13" x14ac:dyDescent="0.3">
      <c r="K2848" s="2">
        <v>2844</v>
      </c>
      <c r="L2848" s="8">
        <f t="shared" ca="1" si="44"/>
        <v>711265.78741995012</v>
      </c>
      <c r="M2848" s="5">
        <f ca="1">fixedcost+Table1[[#This Row],[Number of People]]*costpervariablecost</f>
        <v>7273450.4406116363</v>
      </c>
    </row>
    <row r="2849" spans="11:13" x14ac:dyDescent="0.3">
      <c r="K2849" s="2">
        <v>2845</v>
      </c>
      <c r="L2849" s="8">
        <f t="shared" ca="1" si="44"/>
        <v>723716.73409115861</v>
      </c>
      <c r="M2849" s="5">
        <f ca="1">fixedcost+Table1[[#This Row],[Number of People]]*costpervariablecost</f>
        <v>7314414.0551599115</v>
      </c>
    </row>
    <row r="2850" spans="11:13" x14ac:dyDescent="0.3">
      <c r="K2850" s="2">
        <v>2846</v>
      </c>
      <c r="L2850" s="8">
        <f t="shared" ca="1" si="44"/>
        <v>618030.45551499655</v>
      </c>
      <c r="M2850" s="5">
        <f ca="1">fixedcost+Table1[[#This Row],[Number of People]]*costpervariablecost</f>
        <v>6966706.1986443382</v>
      </c>
    </row>
    <row r="2851" spans="11:13" x14ac:dyDescent="0.3">
      <c r="K2851" s="2">
        <v>2847</v>
      </c>
      <c r="L2851" s="8">
        <f t="shared" ca="1" si="44"/>
        <v>562946.51492562715</v>
      </c>
      <c r="M2851" s="5">
        <f ca="1">fixedcost+Table1[[#This Row],[Number of People]]*costpervariablecost</f>
        <v>6785480.034105313</v>
      </c>
    </row>
    <row r="2852" spans="11:13" x14ac:dyDescent="0.3">
      <c r="K2852" s="2">
        <v>2848</v>
      </c>
      <c r="L2852" s="8">
        <f t="shared" ca="1" si="44"/>
        <v>803680.80114347127</v>
      </c>
      <c r="M2852" s="5">
        <f ca="1">fixedcost+Table1[[#This Row],[Number of People]]*costpervariablecost</f>
        <v>7577495.8357620202</v>
      </c>
    </row>
    <row r="2853" spans="11:13" x14ac:dyDescent="0.3">
      <c r="K2853" s="2">
        <v>2849</v>
      </c>
      <c r="L2853" s="8">
        <f t="shared" ca="1" si="44"/>
        <v>995796.92760994204</v>
      </c>
      <c r="M2853" s="5">
        <f ca="1">fixedcost+Table1[[#This Row],[Number of People]]*costpervariablecost</f>
        <v>8209557.8918367093</v>
      </c>
    </row>
    <row r="2854" spans="11:13" x14ac:dyDescent="0.3">
      <c r="K2854" s="2">
        <v>2850</v>
      </c>
      <c r="L2854" s="8">
        <f t="shared" ca="1" si="44"/>
        <v>641480.37047427543</v>
      </c>
      <c r="M2854" s="5">
        <f ca="1">fixedcost+Table1[[#This Row],[Number of People]]*costpervariablecost</f>
        <v>7043856.4188603666</v>
      </c>
    </row>
    <row r="2855" spans="11:13" x14ac:dyDescent="0.3">
      <c r="K2855" s="2">
        <v>2851</v>
      </c>
      <c r="L2855" s="8">
        <f t="shared" ca="1" si="44"/>
        <v>381352.24605538708</v>
      </c>
      <c r="M2855" s="5">
        <f ca="1">fixedcost+Table1[[#This Row],[Number of People]]*costpervariablecost</f>
        <v>6188034.8895222237</v>
      </c>
    </row>
    <row r="2856" spans="11:13" x14ac:dyDescent="0.3">
      <c r="K2856" s="2">
        <v>2852</v>
      </c>
      <c r="L2856" s="8">
        <f t="shared" ca="1" si="44"/>
        <v>757354.98690787016</v>
      </c>
      <c r="M2856" s="5">
        <f ca="1">fixedcost+Table1[[#This Row],[Number of People]]*costpervariablecost</f>
        <v>7425083.9069268927</v>
      </c>
    </row>
    <row r="2857" spans="11:13" x14ac:dyDescent="0.3">
      <c r="K2857" s="2">
        <v>2853</v>
      </c>
      <c r="L2857" s="8">
        <f t="shared" ca="1" si="44"/>
        <v>855478.37005801918</v>
      </c>
      <c r="M2857" s="5">
        <f ca="1">fixedcost+Table1[[#This Row],[Number of People]]*costpervariablecost</f>
        <v>7747909.8374908827</v>
      </c>
    </row>
    <row r="2858" spans="11:13" x14ac:dyDescent="0.3">
      <c r="K2858" s="2">
        <v>2854</v>
      </c>
      <c r="L2858" s="8">
        <f t="shared" ca="1" si="44"/>
        <v>637680.26881211961</v>
      </c>
      <c r="M2858" s="5">
        <f ca="1">fixedcost+Table1[[#This Row],[Number of People]]*costpervariablecost</f>
        <v>7031354.0843918733</v>
      </c>
    </row>
    <row r="2859" spans="11:13" x14ac:dyDescent="0.3">
      <c r="K2859" s="2">
        <v>2855</v>
      </c>
      <c r="L2859" s="8">
        <f t="shared" ca="1" si="44"/>
        <v>504231.70508991048</v>
      </c>
      <c r="M2859" s="5">
        <f ca="1">fixedcost+Table1[[#This Row],[Number of People]]*costpervariablecost</f>
        <v>6592308.3097458053</v>
      </c>
    </row>
    <row r="2860" spans="11:13" x14ac:dyDescent="0.3">
      <c r="K2860" s="2">
        <v>2856</v>
      </c>
      <c r="L2860" s="8">
        <f t="shared" ca="1" si="44"/>
        <v>354568.40219792415</v>
      </c>
      <c r="M2860" s="5">
        <f ca="1">fixedcost+Table1[[#This Row],[Number of People]]*costpervariablecost</f>
        <v>6099916.0432311706</v>
      </c>
    </row>
    <row r="2861" spans="11:13" x14ac:dyDescent="0.3">
      <c r="K2861" s="2">
        <v>2857</v>
      </c>
      <c r="L2861" s="8">
        <f t="shared" ca="1" si="44"/>
        <v>616191.5981326875</v>
      </c>
      <c r="M2861" s="5">
        <f ca="1">fixedcost+Table1[[#This Row],[Number of People]]*costpervariablecost</f>
        <v>6960656.3578565419</v>
      </c>
    </row>
    <row r="2862" spans="11:13" x14ac:dyDescent="0.3">
      <c r="K2862" s="2">
        <v>2858</v>
      </c>
      <c r="L2862" s="8">
        <f t="shared" ca="1" si="44"/>
        <v>673444.62526205217</v>
      </c>
      <c r="M2862" s="5">
        <f ca="1">fixedcost+Table1[[#This Row],[Number of People]]*costpervariablecost</f>
        <v>7149018.8171121515</v>
      </c>
    </row>
    <row r="2863" spans="11:13" x14ac:dyDescent="0.3">
      <c r="K2863" s="2">
        <v>2859</v>
      </c>
      <c r="L2863" s="8">
        <f t="shared" ca="1" si="44"/>
        <v>434107.53189585172</v>
      </c>
      <c r="M2863" s="5">
        <f ca="1">fixedcost+Table1[[#This Row],[Number of People]]*costpervariablecost</f>
        <v>6361599.7799373521</v>
      </c>
    </row>
    <row r="2864" spans="11:13" x14ac:dyDescent="0.3">
      <c r="K2864" s="2">
        <v>2860</v>
      </c>
      <c r="L2864" s="8">
        <f t="shared" ca="1" si="44"/>
        <v>646744.72180856136</v>
      </c>
      <c r="M2864" s="5">
        <f ca="1">fixedcost+Table1[[#This Row],[Number of People]]*costpervariablecost</f>
        <v>7061176.1347501669</v>
      </c>
    </row>
    <row r="2865" spans="11:13" x14ac:dyDescent="0.3">
      <c r="K2865" s="2">
        <v>2861</v>
      </c>
      <c r="L2865" s="8">
        <f t="shared" ca="1" si="44"/>
        <v>271912.55759203882</v>
      </c>
      <c r="M2865" s="5">
        <f ca="1">fixedcost+Table1[[#This Row],[Number of People]]*costpervariablecost</f>
        <v>5827978.3144778078</v>
      </c>
    </row>
    <row r="2866" spans="11:13" x14ac:dyDescent="0.3">
      <c r="K2866" s="2">
        <v>2862</v>
      </c>
      <c r="L2866" s="8">
        <f t="shared" ca="1" si="44"/>
        <v>703865.42456091708</v>
      </c>
      <c r="M2866" s="5">
        <f ca="1">fixedcost+Table1[[#This Row],[Number of People]]*costpervariablecost</f>
        <v>7249103.2468054174</v>
      </c>
    </row>
    <row r="2867" spans="11:13" x14ac:dyDescent="0.3">
      <c r="K2867" s="2">
        <v>2863</v>
      </c>
      <c r="L2867" s="8">
        <f t="shared" ca="1" si="44"/>
        <v>710200.95094518189</v>
      </c>
      <c r="M2867" s="5">
        <f ca="1">fixedcost+Table1[[#This Row],[Number of People]]*costpervariablecost</f>
        <v>7269947.128609648</v>
      </c>
    </row>
    <row r="2868" spans="11:13" x14ac:dyDescent="0.3">
      <c r="K2868" s="2">
        <v>2864</v>
      </c>
      <c r="L2868" s="8">
        <f t="shared" ca="1" si="44"/>
        <v>331639.14173949743</v>
      </c>
      <c r="M2868" s="5">
        <f ca="1">fixedcost+Table1[[#This Row],[Number of People]]*costpervariablecost</f>
        <v>6024478.7763229469</v>
      </c>
    </row>
    <row r="2869" spans="11:13" x14ac:dyDescent="0.3">
      <c r="K2869" s="2">
        <v>2865</v>
      </c>
      <c r="L2869" s="8">
        <f t="shared" ca="1" si="44"/>
        <v>663470.1948439983</v>
      </c>
      <c r="M2869" s="5">
        <f ca="1">fixedcost+Table1[[#This Row],[Number of People]]*costpervariablecost</f>
        <v>7116202.9410367543</v>
      </c>
    </row>
    <row r="2870" spans="11:13" x14ac:dyDescent="0.3">
      <c r="K2870" s="2">
        <v>2866</v>
      </c>
      <c r="L2870" s="8">
        <f t="shared" ca="1" si="44"/>
        <v>489468.25848263415</v>
      </c>
      <c r="M2870" s="5">
        <f ca="1">fixedcost+Table1[[#This Row],[Number of People]]*costpervariablecost</f>
        <v>6543736.5704078665</v>
      </c>
    </row>
    <row r="2871" spans="11:13" x14ac:dyDescent="0.3">
      <c r="K2871" s="2">
        <v>2867</v>
      </c>
      <c r="L2871" s="8">
        <f t="shared" ca="1" si="44"/>
        <v>822544.74477821565</v>
      </c>
      <c r="M2871" s="5">
        <f ca="1">fixedcost+Table1[[#This Row],[Number of People]]*costpervariablecost</f>
        <v>7639558.2103203293</v>
      </c>
    </row>
    <row r="2872" spans="11:13" x14ac:dyDescent="0.3">
      <c r="K2872" s="2">
        <v>2868</v>
      </c>
      <c r="L2872" s="8">
        <f t="shared" ca="1" si="44"/>
        <v>739683.57514644286</v>
      </c>
      <c r="M2872" s="5">
        <f ca="1">fixedcost+Table1[[#This Row],[Number of People]]*costpervariablecost</f>
        <v>7366944.9622317972</v>
      </c>
    </row>
    <row r="2873" spans="11:13" x14ac:dyDescent="0.3">
      <c r="K2873" s="2">
        <v>2869</v>
      </c>
      <c r="L2873" s="8">
        <f t="shared" ca="1" si="44"/>
        <v>610660.88746638689</v>
      </c>
      <c r="M2873" s="5">
        <f ca="1">fixedcost+Table1[[#This Row],[Number of People]]*costpervariablecost</f>
        <v>6942460.3197644129</v>
      </c>
    </row>
    <row r="2874" spans="11:13" x14ac:dyDescent="0.3">
      <c r="K2874" s="2">
        <v>2870</v>
      </c>
      <c r="L2874" s="8">
        <f t="shared" ca="1" si="44"/>
        <v>496017.82581833797</v>
      </c>
      <c r="M2874" s="5">
        <f ca="1">fixedcost+Table1[[#This Row],[Number of People]]*costpervariablecost</f>
        <v>6565284.6469423324</v>
      </c>
    </row>
    <row r="2875" spans="11:13" x14ac:dyDescent="0.3">
      <c r="K2875" s="2">
        <v>2871</v>
      </c>
      <c r="L2875" s="8">
        <f t="shared" ca="1" si="44"/>
        <v>979142.82599375607</v>
      </c>
      <c r="M2875" s="5">
        <f ca="1">fixedcost+Table1[[#This Row],[Number of People]]*costpervariablecost</f>
        <v>8154765.8975194581</v>
      </c>
    </row>
    <row r="2876" spans="11:13" x14ac:dyDescent="0.3">
      <c r="K2876" s="2">
        <v>2872</v>
      </c>
      <c r="L2876" s="8">
        <f t="shared" ca="1" si="44"/>
        <v>813525.57595400396</v>
      </c>
      <c r="M2876" s="5">
        <f ca="1">fixedcost+Table1[[#This Row],[Number of People]]*costpervariablecost</f>
        <v>7609885.144888673</v>
      </c>
    </row>
    <row r="2877" spans="11:13" x14ac:dyDescent="0.3">
      <c r="K2877" s="2">
        <v>2873</v>
      </c>
      <c r="L2877" s="8">
        <f t="shared" ca="1" si="44"/>
        <v>813626.08391327877</v>
      </c>
      <c r="M2877" s="5">
        <f ca="1">fixedcost+Table1[[#This Row],[Number of People]]*costpervariablecost</f>
        <v>7610215.8160746871</v>
      </c>
    </row>
    <row r="2878" spans="11:13" x14ac:dyDescent="0.3">
      <c r="K2878" s="2">
        <v>2874</v>
      </c>
      <c r="L2878" s="8">
        <f t="shared" ca="1" si="44"/>
        <v>376600.8801800161</v>
      </c>
      <c r="M2878" s="5">
        <f ca="1">fixedcost+Table1[[#This Row],[Number of People]]*costpervariablecost</f>
        <v>6172402.8957922533</v>
      </c>
    </row>
    <row r="2879" spans="11:13" x14ac:dyDescent="0.3">
      <c r="K2879" s="2">
        <v>2875</v>
      </c>
      <c r="L2879" s="8">
        <f t="shared" ca="1" si="44"/>
        <v>487325.41283724015</v>
      </c>
      <c r="M2879" s="5">
        <f ca="1">fixedcost+Table1[[#This Row],[Number of People]]*costpervariablecost</f>
        <v>6536686.6082345201</v>
      </c>
    </row>
    <row r="2880" spans="11:13" x14ac:dyDescent="0.3">
      <c r="K2880" s="2">
        <v>2876</v>
      </c>
      <c r="L2880" s="8">
        <f t="shared" ca="1" si="44"/>
        <v>743159.1028882137</v>
      </c>
      <c r="M2880" s="5">
        <f ca="1">fixedcost+Table1[[#This Row],[Number of People]]*costpervariablecost</f>
        <v>7378379.448502223</v>
      </c>
    </row>
    <row r="2881" spans="11:13" x14ac:dyDescent="0.3">
      <c r="K2881" s="2">
        <v>2877</v>
      </c>
      <c r="L2881" s="8">
        <f t="shared" ca="1" si="44"/>
        <v>593746.80665669229</v>
      </c>
      <c r="M2881" s="5">
        <f ca="1">fixedcost+Table1[[#This Row],[Number of People]]*costpervariablecost</f>
        <v>6886812.9939005179</v>
      </c>
    </row>
    <row r="2882" spans="11:13" x14ac:dyDescent="0.3">
      <c r="K2882" s="2">
        <v>2878</v>
      </c>
      <c r="L2882" s="8">
        <f t="shared" ca="1" si="44"/>
        <v>542950.70331551996</v>
      </c>
      <c r="M2882" s="5">
        <f ca="1">fixedcost+Table1[[#This Row],[Number of People]]*costpervariablecost</f>
        <v>6719693.813908061</v>
      </c>
    </row>
    <row r="2883" spans="11:13" x14ac:dyDescent="0.3">
      <c r="K2883" s="2">
        <v>2879</v>
      </c>
      <c r="L2883" s="8">
        <f t="shared" ca="1" si="44"/>
        <v>667427.30530150828</v>
      </c>
      <c r="M2883" s="5">
        <f ca="1">fixedcost+Table1[[#This Row],[Number of People]]*costpervariablecost</f>
        <v>7129221.8344419617</v>
      </c>
    </row>
    <row r="2884" spans="11:13" x14ac:dyDescent="0.3">
      <c r="K2884" s="2">
        <v>2880</v>
      </c>
      <c r="L2884" s="8">
        <f t="shared" ca="1" si="44"/>
        <v>534542.88310244016</v>
      </c>
      <c r="M2884" s="5">
        <f ca="1">fixedcost+Table1[[#This Row],[Number of People]]*costpervariablecost</f>
        <v>6692032.085407028</v>
      </c>
    </row>
    <row r="2885" spans="11:13" x14ac:dyDescent="0.3">
      <c r="K2885" s="2">
        <v>2881</v>
      </c>
      <c r="L2885" s="8">
        <f t="shared" ref="L2885:L2948" ca="1" si="45">(_xlfn.NORM.INV(RAND(),numberofpeoplemean,numberofpeoplesd))</f>
        <v>662113.52878579136</v>
      </c>
      <c r="M2885" s="5">
        <f ca="1">fixedcost+Table1[[#This Row],[Number of People]]*costpervariablecost</f>
        <v>7111739.5097052529</v>
      </c>
    </row>
    <row r="2886" spans="11:13" x14ac:dyDescent="0.3">
      <c r="K2886" s="2">
        <v>2882</v>
      </c>
      <c r="L2886" s="8">
        <f t="shared" ca="1" si="45"/>
        <v>537577.33676845871</v>
      </c>
      <c r="M2886" s="5">
        <f ca="1">fixedcost+Table1[[#This Row],[Number of People]]*costpervariablecost</f>
        <v>6702015.4379682289</v>
      </c>
    </row>
    <row r="2887" spans="11:13" x14ac:dyDescent="0.3">
      <c r="K2887" s="2">
        <v>2883</v>
      </c>
      <c r="L2887" s="8">
        <f t="shared" ca="1" si="45"/>
        <v>755887.09777239675</v>
      </c>
      <c r="M2887" s="5">
        <f ca="1">fixedcost+Table1[[#This Row],[Number of People]]*costpervariablecost</f>
        <v>7420254.5516711855</v>
      </c>
    </row>
    <row r="2888" spans="11:13" x14ac:dyDescent="0.3">
      <c r="K2888" s="2">
        <v>2884</v>
      </c>
      <c r="L2888" s="8">
        <f t="shared" ca="1" si="45"/>
        <v>637806.16610374255</v>
      </c>
      <c r="M2888" s="5">
        <f ca="1">fixedcost+Table1[[#This Row],[Number of People]]*costpervariablecost</f>
        <v>7031768.2864813134</v>
      </c>
    </row>
    <row r="2889" spans="11:13" x14ac:dyDescent="0.3">
      <c r="K2889" s="2">
        <v>2885</v>
      </c>
      <c r="L2889" s="8">
        <f t="shared" ca="1" si="45"/>
        <v>367250.16111118218</v>
      </c>
      <c r="M2889" s="5">
        <f ca="1">fixedcost+Table1[[#This Row],[Number of People]]*costpervariablecost</f>
        <v>6141639.0300557893</v>
      </c>
    </row>
    <row r="2890" spans="11:13" x14ac:dyDescent="0.3">
      <c r="K2890" s="2">
        <v>2886</v>
      </c>
      <c r="L2890" s="8">
        <f t="shared" ca="1" si="45"/>
        <v>637209.61903930549</v>
      </c>
      <c r="M2890" s="5">
        <f ca="1">fixedcost+Table1[[#This Row],[Number of People]]*costpervariablecost</f>
        <v>7029805.6466393154</v>
      </c>
    </row>
    <row r="2891" spans="11:13" x14ac:dyDescent="0.3">
      <c r="K2891" s="2">
        <v>2887</v>
      </c>
      <c r="L2891" s="8">
        <f t="shared" ca="1" si="45"/>
        <v>717146.67509101762</v>
      </c>
      <c r="M2891" s="5">
        <f ca="1">fixedcost+Table1[[#This Row],[Number of People]]*costpervariablecost</f>
        <v>7292798.5610494483</v>
      </c>
    </row>
    <row r="2892" spans="11:13" x14ac:dyDescent="0.3">
      <c r="K2892" s="2">
        <v>2888</v>
      </c>
      <c r="L2892" s="8">
        <f t="shared" ca="1" si="45"/>
        <v>526454.94727824023</v>
      </c>
      <c r="M2892" s="5">
        <f ca="1">fixedcost+Table1[[#This Row],[Number of People]]*costpervariablecost</f>
        <v>6665422.77654541</v>
      </c>
    </row>
    <row r="2893" spans="11:13" x14ac:dyDescent="0.3">
      <c r="K2893" s="2">
        <v>2889</v>
      </c>
      <c r="L2893" s="8">
        <f t="shared" ca="1" si="45"/>
        <v>395286.20219547936</v>
      </c>
      <c r="M2893" s="5">
        <f ca="1">fixedcost+Table1[[#This Row],[Number of People]]*costpervariablecost</f>
        <v>6233877.6052231267</v>
      </c>
    </row>
    <row r="2894" spans="11:13" x14ac:dyDescent="0.3">
      <c r="K2894" s="2">
        <v>2890</v>
      </c>
      <c r="L2894" s="8">
        <f t="shared" ca="1" si="45"/>
        <v>791059.18728018587</v>
      </c>
      <c r="M2894" s="5">
        <f ca="1">fixedcost+Table1[[#This Row],[Number of People]]*costpervariablecost</f>
        <v>7535970.726151811</v>
      </c>
    </row>
    <row r="2895" spans="11:13" x14ac:dyDescent="0.3">
      <c r="K2895" s="2">
        <v>2891</v>
      </c>
      <c r="L2895" s="8">
        <f t="shared" ca="1" si="45"/>
        <v>638133.52665220865</v>
      </c>
      <c r="M2895" s="5">
        <f ca="1">fixedcost+Table1[[#This Row],[Number of People]]*costpervariablecost</f>
        <v>7032845.3026857665</v>
      </c>
    </row>
    <row r="2896" spans="11:13" x14ac:dyDescent="0.3">
      <c r="K2896" s="2">
        <v>2892</v>
      </c>
      <c r="L2896" s="8">
        <f t="shared" ca="1" si="45"/>
        <v>279669.23795062385</v>
      </c>
      <c r="M2896" s="5">
        <f ca="1">fixedcost+Table1[[#This Row],[Number of People]]*costpervariablecost</f>
        <v>5853497.7928575529</v>
      </c>
    </row>
    <row r="2897" spans="11:13" x14ac:dyDescent="0.3">
      <c r="K2897" s="2">
        <v>2893</v>
      </c>
      <c r="L2897" s="8">
        <f t="shared" ca="1" si="45"/>
        <v>460164.44439502468</v>
      </c>
      <c r="M2897" s="5">
        <f ca="1">fixedcost+Table1[[#This Row],[Number of People]]*costpervariablecost</f>
        <v>6447327.0220596315</v>
      </c>
    </row>
    <row r="2898" spans="11:13" x14ac:dyDescent="0.3">
      <c r="K2898" s="2">
        <v>2894</v>
      </c>
      <c r="L2898" s="8">
        <f t="shared" ca="1" si="45"/>
        <v>466914.15077398997</v>
      </c>
      <c r="M2898" s="5">
        <f ca="1">fixedcost+Table1[[#This Row],[Number of People]]*costpervariablecost</f>
        <v>6469533.5560464272</v>
      </c>
    </row>
    <row r="2899" spans="11:13" x14ac:dyDescent="0.3">
      <c r="K2899" s="2">
        <v>2895</v>
      </c>
      <c r="L2899" s="8">
        <f t="shared" ca="1" si="45"/>
        <v>726804.76400432084</v>
      </c>
      <c r="M2899" s="5">
        <f ca="1">fixedcost+Table1[[#This Row],[Number of People]]*costpervariablecost</f>
        <v>7324573.6735742157</v>
      </c>
    </row>
    <row r="2900" spans="11:13" x14ac:dyDescent="0.3">
      <c r="K2900" s="2">
        <v>2896</v>
      </c>
      <c r="L2900" s="8">
        <f t="shared" ca="1" si="45"/>
        <v>884450.27512549842</v>
      </c>
      <c r="M2900" s="5">
        <f ca="1">fixedcost+Table1[[#This Row],[Number of People]]*costpervariablecost</f>
        <v>7843227.4051628895</v>
      </c>
    </row>
    <row r="2901" spans="11:13" x14ac:dyDescent="0.3">
      <c r="K2901" s="2">
        <v>2897</v>
      </c>
      <c r="L2901" s="8">
        <f t="shared" ca="1" si="45"/>
        <v>598280.00671267346</v>
      </c>
      <c r="M2901" s="5">
        <f ca="1">fixedcost+Table1[[#This Row],[Number of People]]*costpervariablecost</f>
        <v>6901727.2220846955</v>
      </c>
    </row>
    <row r="2902" spans="11:13" x14ac:dyDescent="0.3">
      <c r="K2902" s="2">
        <v>2898</v>
      </c>
      <c r="L2902" s="8">
        <f t="shared" ca="1" si="45"/>
        <v>546063.86387741065</v>
      </c>
      <c r="M2902" s="5">
        <f ca="1">fixedcost+Table1[[#This Row],[Number of People]]*costpervariablecost</f>
        <v>6729936.1121566808</v>
      </c>
    </row>
    <row r="2903" spans="11:13" x14ac:dyDescent="0.3">
      <c r="K2903" s="2">
        <v>2899</v>
      </c>
      <c r="L2903" s="8">
        <f t="shared" ca="1" si="45"/>
        <v>764665.40296578477</v>
      </c>
      <c r="M2903" s="5">
        <f ca="1">fixedcost+Table1[[#This Row],[Number of People]]*costpervariablecost</f>
        <v>7449135.1757574324</v>
      </c>
    </row>
    <row r="2904" spans="11:13" x14ac:dyDescent="0.3">
      <c r="K2904" s="2">
        <v>2900</v>
      </c>
      <c r="L2904" s="8">
        <f t="shared" ca="1" si="45"/>
        <v>657809.04868409852</v>
      </c>
      <c r="M2904" s="5">
        <f ca="1">fixedcost+Table1[[#This Row],[Number of People]]*costpervariablecost</f>
        <v>7097577.770170684</v>
      </c>
    </row>
    <row r="2905" spans="11:13" x14ac:dyDescent="0.3">
      <c r="K2905" s="2">
        <v>2901</v>
      </c>
      <c r="L2905" s="8">
        <f t="shared" ca="1" si="45"/>
        <v>840433.47136840969</v>
      </c>
      <c r="M2905" s="5">
        <f ca="1">fixedcost+Table1[[#This Row],[Number of People]]*costpervariablecost</f>
        <v>7698412.1208020682</v>
      </c>
    </row>
    <row r="2906" spans="11:13" x14ac:dyDescent="0.3">
      <c r="K2906" s="2">
        <v>2902</v>
      </c>
      <c r="L2906" s="8">
        <f t="shared" ca="1" si="45"/>
        <v>533557.16277079517</v>
      </c>
      <c r="M2906" s="5">
        <f ca="1">fixedcost+Table1[[#This Row],[Number of People]]*costpervariablecost</f>
        <v>6688789.0655159159</v>
      </c>
    </row>
    <row r="2907" spans="11:13" x14ac:dyDescent="0.3">
      <c r="K2907" s="2">
        <v>2903</v>
      </c>
      <c r="L2907" s="8">
        <f t="shared" ca="1" si="45"/>
        <v>782821.20568118326</v>
      </c>
      <c r="M2907" s="5">
        <f ca="1">fixedcost+Table1[[#This Row],[Number of People]]*costpervariablecost</f>
        <v>7508867.7666910924</v>
      </c>
    </row>
    <row r="2908" spans="11:13" x14ac:dyDescent="0.3">
      <c r="K2908" s="2">
        <v>2904</v>
      </c>
      <c r="L2908" s="8">
        <f t="shared" ca="1" si="45"/>
        <v>414826.65407482046</v>
      </c>
      <c r="M2908" s="5">
        <f ca="1">fixedcost+Table1[[#This Row],[Number of People]]*costpervariablecost</f>
        <v>6298165.6919061597</v>
      </c>
    </row>
    <row r="2909" spans="11:13" x14ac:dyDescent="0.3">
      <c r="K2909" s="2">
        <v>2905</v>
      </c>
      <c r="L2909" s="8">
        <f t="shared" ca="1" si="45"/>
        <v>546377.14918641129</v>
      </c>
      <c r="M2909" s="5">
        <f ca="1">fixedcost+Table1[[#This Row],[Number of People]]*costpervariablecost</f>
        <v>6730966.8208232932</v>
      </c>
    </row>
    <row r="2910" spans="11:13" x14ac:dyDescent="0.3">
      <c r="K2910" s="2">
        <v>2906</v>
      </c>
      <c r="L2910" s="8">
        <f t="shared" ca="1" si="45"/>
        <v>619858.24771405093</v>
      </c>
      <c r="M2910" s="5">
        <f ca="1">fixedcost+Table1[[#This Row],[Number of People]]*costpervariablecost</f>
        <v>6972719.6349792276</v>
      </c>
    </row>
    <row r="2911" spans="11:13" x14ac:dyDescent="0.3">
      <c r="K2911" s="2">
        <v>2907</v>
      </c>
      <c r="L2911" s="8">
        <f t="shared" ca="1" si="45"/>
        <v>469258.1057757964</v>
      </c>
      <c r="M2911" s="5">
        <f ca="1">fixedcost+Table1[[#This Row],[Number of People]]*costpervariablecost</f>
        <v>6477245.1680023707</v>
      </c>
    </row>
    <row r="2912" spans="11:13" x14ac:dyDescent="0.3">
      <c r="K2912" s="2">
        <v>2908</v>
      </c>
      <c r="L2912" s="8">
        <f t="shared" ca="1" si="45"/>
        <v>795241.62318111653</v>
      </c>
      <c r="M2912" s="5">
        <f ca="1">fixedcost+Table1[[#This Row],[Number of People]]*costpervariablecost</f>
        <v>7549730.9402658734</v>
      </c>
    </row>
    <row r="2913" spans="11:13" x14ac:dyDescent="0.3">
      <c r="K2913" s="2">
        <v>2909</v>
      </c>
      <c r="L2913" s="8">
        <f t="shared" ca="1" si="45"/>
        <v>764912.31303820654</v>
      </c>
      <c r="M2913" s="5">
        <f ca="1">fixedcost+Table1[[#This Row],[Number of People]]*costpervariablecost</f>
        <v>7449947.5098956991</v>
      </c>
    </row>
    <row r="2914" spans="11:13" x14ac:dyDescent="0.3">
      <c r="K2914" s="2">
        <v>2910</v>
      </c>
      <c r="L2914" s="8">
        <f t="shared" ca="1" si="45"/>
        <v>517278.89712016721</v>
      </c>
      <c r="M2914" s="5">
        <f ca="1">fixedcost+Table1[[#This Row],[Number of People]]*costpervariablecost</f>
        <v>6635233.5715253502</v>
      </c>
    </row>
    <row r="2915" spans="11:13" x14ac:dyDescent="0.3">
      <c r="K2915" s="2">
        <v>2911</v>
      </c>
      <c r="L2915" s="8">
        <f t="shared" ca="1" si="45"/>
        <v>899026.54481199454</v>
      </c>
      <c r="M2915" s="5">
        <f ca="1">fixedcost+Table1[[#This Row],[Number of People]]*costpervariablecost</f>
        <v>7891183.3324314617</v>
      </c>
    </row>
    <row r="2916" spans="11:13" x14ac:dyDescent="0.3">
      <c r="K2916" s="2">
        <v>2912</v>
      </c>
      <c r="L2916" s="8">
        <f t="shared" ca="1" si="45"/>
        <v>430066.95175540878</v>
      </c>
      <c r="M2916" s="5">
        <f ca="1">fixedcost+Table1[[#This Row],[Number of People]]*costpervariablecost</f>
        <v>6348306.2712752949</v>
      </c>
    </row>
    <row r="2917" spans="11:13" x14ac:dyDescent="0.3">
      <c r="K2917" s="2">
        <v>2913</v>
      </c>
      <c r="L2917" s="8">
        <f t="shared" ca="1" si="45"/>
        <v>714317.40424287249</v>
      </c>
      <c r="M2917" s="5">
        <f ca="1">fixedcost+Table1[[#This Row],[Number of People]]*costpervariablecost</f>
        <v>7283490.2599590505</v>
      </c>
    </row>
    <row r="2918" spans="11:13" x14ac:dyDescent="0.3">
      <c r="K2918" s="2">
        <v>2914</v>
      </c>
      <c r="L2918" s="8">
        <f t="shared" ca="1" si="45"/>
        <v>435934.50729054085</v>
      </c>
      <c r="M2918" s="5">
        <f ca="1">fixedcost+Table1[[#This Row],[Number of People]]*costpervariablecost</f>
        <v>6367610.5289858794</v>
      </c>
    </row>
    <row r="2919" spans="11:13" x14ac:dyDescent="0.3">
      <c r="K2919" s="2">
        <v>2915</v>
      </c>
      <c r="L2919" s="8">
        <f t="shared" ca="1" si="45"/>
        <v>654235.9028159061</v>
      </c>
      <c r="M2919" s="5">
        <f ca="1">fixedcost+Table1[[#This Row],[Number of People]]*costpervariablecost</f>
        <v>7085822.1202643309</v>
      </c>
    </row>
    <row r="2920" spans="11:13" x14ac:dyDescent="0.3">
      <c r="K2920" s="2">
        <v>2916</v>
      </c>
      <c r="L2920" s="8">
        <f t="shared" ca="1" si="45"/>
        <v>577200.68770246604</v>
      </c>
      <c r="M2920" s="5">
        <f ca="1">fixedcost+Table1[[#This Row],[Number of People]]*costpervariablecost</f>
        <v>6832376.2625411134</v>
      </c>
    </row>
    <row r="2921" spans="11:13" x14ac:dyDescent="0.3">
      <c r="K2921" s="2">
        <v>2917</v>
      </c>
      <c r="L2921" s="8">
        <f t="shared" ca="1" si="45"/>
        <v>838564.36752355122</v>
      </c>
      <c r="M2921" s="5">
        <f ca="1">fixedcost+Table1[[#This Row],[Number of People]]*costpervariablecost</f>
        <v>7692262.769152483</v>
      </c>
    </row>
    <row r="2922" spans="11:13" x14ac:dyDescent="0.3">
      <c r="K2922" s="2">
        <v>2918</v>
      </c>
      <c r="L2922" s="8">
        <f t="shared" ca="1" si="45"/>
        <v>468884.82030104706</v>
      </c>
      <c r="M2922" s="5">
        <f ca="1">fixedcost+Table1[[#This Row],[Number of People]]*costpervariablecost</f>
        <v>6476017.0587904453</v>
      </c>
    </row>
    <row r="2923" spans="11:13" x14ac:dyDescent="0.3">
      <c r="K2923" s="2">
        <v>2919</v>
      </c>
      <c r="L2923" s="8">
        <f t="shared" ca="1" si="45"/>
        <v>417729.68205663527</v>
      </c>
      <c r="M2923" s="5">
        <f ca="1">fixedcost+Table1[[#This Row],[Number of People]]*costpervariablecost</f>
        <v>6307716.65396633</v>
      </c>
    </row>
    <row r="2924" spans="11:13" x14ac:dyDescent="0.3">
      <c r="K2924" s="2">
        <v>2920</v>
      </c>
      <c r="L2924" s="8">
        <f t="shared" ca="1" si="45"/>
        <v>529542.54083760316</v>
      </c>
      <c r="M2924" s="5">
        <f ca="1">fixedcost+Table1[[#This Row],[Number of People]]*costpervariablecost</f>
        <v>6675580.9593557147</v>
      </c>
    </row>
    <row r="2925" spans="11:13" x14ac:dyDescent="0.3">
      <c r="K2925" s="2">
        <v>2921</v>
      </c>
      <c r="L2925" s="8">
        <f t="shared" ca="1" si="45"/>
        <v>654709.99367520632</v>
      </c>
      <c r="M2925" s="5">
        <f ca="1">fixedcost+Table1[[#This Row],[Number of People]]*costpervariablecost</f>
        <v>7087381.8791914284</v>
      </c>
    </row>
    <row r="2926" spans="11:13" x14ac:dyDescent="0.3">
      <c r="K2926" s="2">
        <v>2922</v>
      </c>
      <c r="L2926" s="8">
        <f t="shared" ca="1" si="45"/>
        <v>460347.72128491272</v>
      </c>
      <c r="M2926" s="5">
        <f ca="1">fixedcost+Table1[[#This Row],[Number of People]]*costpervariablecost</f>
        <v>6447930.0030273627</v>
      </c>
    </row>
    <row r="2927" spans="11:13" x14ac:dyDescent="0.3">
      <c r="K2927" s="2">
        <v>2923</v>
      </c>
      <c r="L2927" s="8">
        <f t="shared" ca="1" si="45"/>
        <v>620178.01812980324</v>
      </c>
      <c r="M2927" s="5">
        <f ca="1">fixedcost+Table1[[#This Row],[Number of People]]*costpervariablecost</f>
        <v>6973771.6796470527</v>
      </c>
    </row>
    <row r="2928" spans="11:13" x14ac:dyDescent="0.3">
      <c r="K2928" s="2">
        <v>2924</v>
      </c>
      <c r="L2928" s="8">
        <f t="shared" ca="1" si="45"/>
        <v>839815.98078334052</v>
      </c>
      <c r="M2928" s="5">
        <f ca="1">fixedcost+Table1[[#This Row],[Number of People]]*costpervariablecost</f>
        <v>7696380.57677719</v>
      </c>
    </row>
    <row r="2929" spans="11:13" x14ac:dyDescent="0.3">
      <c r="K2929" s="2">
        <v>2925</v>
      </c>
      <c r="L2929" s="8">
        <f t="shared" ca="1" si="45"/>
        <v>469969.45244595344</v>
      </c>
      <c r="M2929" s="5">
        <f ca="1">fixedcost+Table1[[#This Row],[Number of People]]*costpervariablecost</f>
        <v>6479585.4985471871</v>
      </c>
    </row>
    <row r="2930" spans="11:13" x14ac:dyDescent="0.3">
      <c r="K2930" s="2">
        <v>2926</v>
      </c>
      <c r="L2930" s="8">
        <f t="shared" ca="1" si="45"/>
        <v>518546.38005768054</v>
      </c>
      <c r="M2930" s="5">
        <f ca="1">fixedcost+Table1[[#This Row],[Number of People]]*costpervariablecost</f>
        <v>6639403.5903897695</v>
      </c>
    </row>
    <row r="2931" spans="11:13" x14ac:dyDescent="0.3">
      <c r="K2931" s="2">
        <v>2927</v>
      </c>
      <c r="L2931" s="8">
        <f t="shared" ca="1" si="45"/>
        <v>942887.01332335779</v>
      </c>
      <c r="M2931" s="5">
        <f ca="1">fixedcost+Table1[[#This Row],[Number of People]]*costpervariablecost</f>
        <v>8035484.2738338467</v>
      </c>
    </row>
    <row r="2932" spans="11:13" x14ac:dyDescent="0.3">
      <c r="K2932" s="2">
        <v>2928</v>
      </c>
      <c r="L2932" s="8">
        <f t="shared" ca="1" si="45"/>
        <v>287317.64622486639</v>
      </c>
      <c r="M2932" s="5">
        <f ca="1">fixedcost+Table1[[#This Row],[Number of People]]*costpervariablecost</f>
        <v>5878661.0560798105</v>
      </c>
    </row>
    <row r="2933" spans="11:13" x14ac:dyDescent="0.3">
      <c r="K2933" s="2">
        <v>2929</v>
      </c>
      <c r="L2933" s="8">
        <f t="shared" ca="1" si="45"/>
        <v>779365.63414695964</v>
      </c>
      <c r="M2933" s="5">
        <f ca="1">fixedcost+Table1[[#This Row],[Number of People]]*costpervariablecost</f>
        <v>7497498.9363434967</v>
      </c>
    </row>
    <row r="2934" spans="11:13" x14ac:dyDescent="0.3">
      <c r="K2934" s="2">
        <v>2930</v>
      </c>
      <c r="L2934" s="8">
        <f t="shared" ca="1" si="45"/>
        <v>222867.43339850998</v>
      </c>
      <c r="M2934" s="5">
        <f ca="1">fixedcost+Table1[[#This Row],[Number of People]]*costpervariablecost</f>
        <v>5666619.8558810977</v>
      </c>
    </row>
    <row r="2935" spans="11:13" x14ac:dyDescent="0.3">
      <c r="K2935" s="2">
        <v>2931</v>
      </c>
      <c r="L2935" s="8">
        <f t="shared" ca="1" si="45"/>
        <v>852036.46330319124</v>
      </c>
      <c r="M2935" s="5">
        <f ca="1">fixedcost+Table1[[#This Row],[Number of People]]*costpervariablecost</f>
        <v>7736585.9642674997</v>
      </c>
    </row>
    <row r="2936" spans="11:13" x14ac:dyDescent="0.3">
      <c r="K2936" s="2">
        <v>2932</v>
      </c>
      <c r="L2936" s="8">
        <f t="shared" ca="1" si="45"/>
        <v>834123.01517173182</v>
      </c>
      <c r="M2936" s="5">
        <f ca="1">fixedcost+Table1[[#This Row],[Number of People]]*costpervariablecost</f>
        <v>7677650.7199149979</v>
      </c>
    </row>
    <row r="2937" spans="11:13" x14ac:dyDescent="0.3">
      <c r="K2937" s="2">
        <v>2933</v>
      </c>
      <c r="L2937" s="8">
        <f t="shared" ca="1" si="45"/>
        <v>736361.78948828555</v>
      </c>
      <c r="M2937" s="5">
        <f ca="1">fixedcost+Table1[[#This Row],[Number of People]]*costpervariablecost</f>
        <v>7356016.28741646</v>
      </c>
    </row>
    <row r="2938" spans="11:13" x14ac:dyDescent="0.3">
      <c r="K2938" s="2">
        <v>2934</v>
      </c>
      <c r="L2938" s="8">
        <f t="shared" ca="1" si="45"/>
        <v>650379.47866817075</v>
      </c>
      <c r="M2938" s="5">
        <f ca="1">fixedcost+Table1[[#This Row],[Number of People]]*costpervariablecost</f>
        <v>7073134.4848182816</v>
      </c>
    </row>
    <row r="2939" spans="11:13" x14ac:dyDescent="0.3">
      <c r="K2939" s="2">
        <v>2935</v>
      </c>
      <c r="L2939" s="8">
        <f t="shared" ca="1" si="45"/>
        <v>699453.20533080003</v>
      </c>
      <c r="M2939" s="5">
        <f ca="1">fixedcost+Table1[[#This Row],[Number of People]]*costpervariablecost</f>
        <v>7234587.0455383323</v>
      </c>
    </row>
    <row r="2940" spans="11:13" x14ac:dyDescent="0.3">
      <c r="K2940" s="2">
        <v>2936</v>
      </c>
      <c r="L2940" s="8">
        <f t="shared" ca="1" si="45"/>
        <v>962201.27923615673</v>
      </c>
      <c r="M2940" s="5">
        <f ca="1">fixedcost+Table1[[#This Row],[Number of People]]*costpervariablecost</f>
        <v>8099028.2086869553</v>
      </c>
    </row>
    <row r="2941" spans="11:13" x14ac:dyDescent="0.3">
      <c r="K2941" s="2">
        <v>2937</v>
      </c>
      <c r="L2941" s="8">
        <f t="shared" ca="1" si="45"/>
        <v>784191.40794087423</v>
      </c>
      <c r="M2941" s="5">
        <f ca="1">fixedcost+Table1[[#This Row],[Number of People]]*costpervariablecost</f>
        <v>7513375.732125476</v>
      </c>
    </row>
    <row r="2942" spans="11:13" x14ac:dyDescent="0.3">
      <c r="K2942" s="2">
        <v>2938</v>
      </c>
      <c r="L2942" s="8">
        <f t="shared" ca="1" si="45"/>
        <v>473290.78758590861</v>
      </c>
      <c r="M2942" s="5">
        <f ca="1">fixedcost+Table1[[#This Row],[Number of People]]*costpervariablecost</f>
        <v>6490512.691157639</v>
      </c>
    </row>
    <row r="2943" spans="11:13" x14ac:dyDescent="0.3">
      <c r="K2943" s="2">
        <v>2939</v>
      </c>
      <c r="L2943" s="8">
        <f t="shared" ca="1" si="45"/>
        <v>454727.70376593177</v>
      </c>
      <c r="M2943" s="5">
        <f ca="1">fixedcost+Table1[[#This Row],[Number of People]]*costpervariablecost</f>
        <v>6429440.1453899154</v>
      </c>
    </row>
    <row r="2944" spans="11:13" x14ac:dyDescent="0.3">
      <c r="K2944" s="2">
        <v>2940</v>
      </c>
      <c r="L2944" s="8">
        <f t="shared" ca="1" si="45"/>
        <v>496825.43136662972</v>
      </c>
      <c r="M2944" s="5">
        <f ca="1">fixedcost+Table1[[#This Row],[Number of People]]*costpervariablecost</f>
        <v>6567941.6691962117</v>
      </c>
    </row>
    <row r="2945" spans="11:13" x14ac:dyDescent="0.3">
      <c r="K2945" s="2">
        <v>2941</v>
      </c>
      <c r="L2945" s="8">
        <f t="shared" ca="1" si="45"/>
        <v>399289.5046711805</v>
      </c>
      <c r="M2945" s="5">
        <f ca="1">fixedcost+Table1[[#This Row],[Number of People]]*costpervariablecost</f>
        <v>6247048.4703681841</v>
      </c>
    </row>
    <row r="2946" spans="11:13" x14ac:dyDescent="0.3">
      <c r="K2946" s="2">
        <v>2942</v>
      </c>
      <c r="L2946" s="8">
        <f t="shared" ca="1" si="45"/>
        <v>637035.37225112319</v>
      </c>
      <c r="M2946" s="5">
        <f ca="1">fixedcost+Table1[[#This Row],[Number of People]]*costpervariablecost</f>
        <v>7029232.3747061957</v>
      </c>
    </row>
    <row r="2947" spans="11:13" x14ac:dyDescent="0.3">
      <c r="K2947" s="2">
        <v>2943</v>
      </c>
      <c r="L2947" s="8">
        <f t="shared" ca="1" si="45"/>
        <v>430834.47825678531</v>
      </c>
      <c r="M2947" s="5">
        <f ca="1">fixedcost+Table1[[#This Row],[Number of People]]*costpervariablecost</f>
        <v>6350831.4334648233</v>
      </c>
    </row>
    <row r="2948" spans="11:13" x14ac:dyDescent="0.3">
      <c r="K2948" s="2">
        <v>2944</v>
      </c>
      <c r="L2948" s="8">
        <f t="shared" ca="1" si="45"/>
        <v>412852.93739636661</v>
      </c>
      <c r="M2948" s="5">
        <f ca="1">fixedcost+Table1[[#This Row],[Number of People]]*costpervariablecost</f>
        <v>6291672.1640340462</v>
      </c>
    </row>
    <row r="2949" spans="11:13" x14ac:dyDescent="0.3">
      <c r="K2949" s="2">
        <v>2945</v>
      </c>
      <c r="L2949" s="8">
        <f t="shared" ref="L2949:L3012" ca="1" si="46">(_xlfn.NORM.INV(RAND(),numberofpeoplemean,numberofpeoplesd))</f>
        <v>583338.08922040032</v>
      </c>
      <c r="M2949" s="5">
        <f ca="1">fixedcost+Table1[[#This Row],[Number of People]]*costpervariablecost</f>
        <v>6852568.3135351166</v>
      </c>
    </row>
    <row r="2950" spans="11:13" x14ac:dyDescent="0.3">
      <c r="K2950" s="2">
        <v>2946</v>
      </c>
      <c r="L2950" s="8">
        <f t="shared" ca="1" si="46"/>
        <v>824926.44965370267</v>
      </c>
      <c r="M2950" s="5">
        <f ca="1">fixedcost+Table1[[#This Row],[Number of People]]*costpervariablecost</f>
        <v>7647394.019360682</v>
      </c>
    </row>
    <row r="2951" spans="11:13" x14ac:dyDescent="0.3">
      <c r="K2951" s="2">
        <v>2947</v>
      </c>
      <c r="L2951" s="8">
        <f t="shared" ca="1" si="46"/>
        <v>385588.22909165488</v>
      </c>
      <c r="M2951" s="5">
        <f ca="1">fixedcost+Table1[[#This Row],[Number of People]]*costpervariablecost</f>
        <v>6201971.2737115445</v>
      </c>
    </row>
    <row r="2952" spans="11:13" x14ac:dyDescent="0.3">
      <c r="K2952" s="2">
        <v>2948</v>
      </c>
      <c r="L2952" s="8">
        <f t="shared" ca="1" si="46"/>
        <v>804118.57442669815</v>
      </c>
      <c r="M2952" s="5">
        <f ca="1">fixedcost+Table1[[#This Row],[Number of People]]*costpervariablecost</f>
        <v>7578936.1098638363</v>
      </c>
    </row>
    <row r="2953" spans="11:13" x14ac:dyDescent="0.3">
      <c r="K2953" s="2">
        <v>2949</v>
      </c>
      <c r="L2953" s="8">
        <f t="shared" ca="1" si="46"/>
        <v>747613.57930600084</v>
      </c>
      <c r="M2953" s="5">
        <f ca="1">fixedcost+Table1[[#This Row],[Number of People]]*costpervariablecost</f>
        <v>7393034.6759167425</v>
      </c>
    </row>
    <row r="2954" spans="11:13" x14ac:dyDescent="0.3">
      <c r="K2954" s="2">
        <v>2950</v>
      </c>
      <c r="L2954" s="8">
        <f t="shared" ca="1" si="46"/>
        <v>759654.90281309688</v>
      </c>
      <c r="M2954" s="5">
        <f ca="1">fixedcost+Table1[[#This Row],[Number of People]]*costpervariablecost</f>
        <v>7432650.6302550882</v>
      </c>
    </row>
    <row r="2955" spans="11:13" x14ac:dyDescent="0.3">
      <c r="K2955" s="2">
        <v>2951</v>
      </c>
      <c r="L2955" s="8">
        <f t="shared" ca="1" si="46"/>
        <v>292298.07217673532</v>
      </c>
      <c r="M2955" s="5">
        <f ca="1">fixedcost+Table1[[#This Row],[Number of People]]*costpervariablecost</f>
        <v>5895046.6574614588</v>
      </c>
    </row>
    <row r="2956" spans="11:13" x14ac:dyDescent="0.3">
      <c r="K2956" s="2">
        <v>2952</v>
      </c>
      <c r="L2956" s="8">
        <f t="shared" ca="1" si="46"/>
        <v>510201.26381193718</v>
      </c>
      <c r="M2956" s="5">
        <f ca="1">fixedcost+Table1[[#This Row],[Number of People]]*costpervariablecost</f>
        <v>6611948.1579412734</v>
      </c>
    </row>
    <row r="2957" spans="11:13" x14ac:dyDescent="0.3">
      <c r="K2957" s="2">
        <v>2953</v>
      </c>
      <c r="L2957" s="8">
        <f t="shared" ca="1" si="46"/>
        <v>639324.70412672695</v>
      </c>
      <c r="M2957" s="5">
        <f ca="1">fixedcost+Table1[[#This Row],[Number of People]]*costpervariablecost</f>
        <v>7036764.2765769316</v>
      </c>
    </row>
    <row r="2958" spans="11:13" x14ac:dyDescent="0.3">
      <c r="K2958" s="2">
        <v>2954</v>
      </c>
      <c r="L2958" s="8">
        <f t="shared" ca="1" si="46"/>
        <v>626850.97977819468</v>
      </c>
      <c r="M2958" s="5">
        <f ca="1">fixedcost+Table1[[#This Row],[Number of People]]*costpervariablecost</f>
        <v>6995725.7234702604</v>
      </c>
    </row>
    <row r="2959" spans="11:13" x14ac:dyDescent="0.3">
      <c r="K2959" s="2">
        <v>2955</v>
      </c>
      <c r="L2959" s="8">
        <f t="shared" ca="1" si="46"/>
        <v>571774.39822090697</v>
      </c>
      <c r="M2959" s="5">
        <f ca="1">fixedcost+Table1[[#This Row],[Number of People]]*costpervariablecost</f>
        <v>6814523.7701467834</v>
      </c>
    </row>
    <row r="2960" spans="11:13" x14ac:dyDescent="0.3">
      <c r="K2960" s="2">
        <v>2956</v>
      </c>
      <c r="L2960" s="8">
        <f t="shared" ca="1" si="46"/>
        <v>806428.81785077171</v>
      </c>
      <c r="M2960" s="5">
        <f ca="1">fixedcost+Table1[[#This Row],[Number of People]]*costpervariablecost</f>
        <v>7586536.8107290389</v>
      </c>
    </row>
    <row r="2961" spans="11:13" x14ac:dyDescent="0.3">
      <c r="K2961" s="2">
        <v>2957</v>
      </c>
      <c r="L2961" s="8">
        <f t="shared" ca="1" si="46"/>
        <v>696771.1131221035</v>
      </c>
      <c r="M2961" s="5">
        <f ca="1">fixedcost+Table1[[#This Row],[Number of People]]*costpervariablecost</f>
        <v>7225762.9621717203</v>
      </c>
    </row>
    <row r="2962" spans="11:13" x14ac:dyDescent="0.3">
      <c r="K2962" s="2">
        <v>2958</v>
      </c>
      <c r="L2962" s="8">
        <f t="shared" ca="1" si="46"/>
        <v>777723.28334134654</v>
      </c>
      <c r="M2962" s="5">
        <f ca="1">fixedcost+Table1[[#This Row],[Number of People]]*costpervariablecost</f>
        <v>7492095.6021930296</v>
      </c>
    </row>
    <row r="2963" spans="11:13" x14ac:dyDescent="0.3">
      <c r="K2963" s="2">
        <v>2959</v>
      </c>
      <c r="L2963" s="8">
        <f t="shared" ca="1" si="46"/>
        <v>343989.94954269897</v>
      </c>
      <c r="M2963" s="5">
        <f ca="1">fixedcost+Table1[[#This Row],[Number of People]]*costpervariablecost</f>
        <v>6065112.9339954797</v>
      </c>
    </row>
    <row r="2964" spans="11:13" x14ac:dyDescent="0.3">
      <c r="K2964" s="2">
        <v>2960</v>
      </c>
      <c r="L2964" s="8">
        <f t="shared" ca="1" si="46"/>
        <v>630201.5221726232</v>
      </c>
      <c r="M2964" s="5">
        <f ca="1">fixedcost+Table1[[#This Row],[Number of People]]*costpervariablecost</f>
        <v>7006749.0079479301</v>
      </c>
    </row>
    <row r="2965" spans="11:13" x14ac:dyDescent="0.3">
      <c r="K2965" s="2">
        <v>2961</v>
      </c>
      <c r="L2965" s="8">
        <f t="shared" ca="1" si="46"/>
        <v>515828.39021688211</v>
      </c>
      <c r="M2965" s="5">
        <f ca="1">fixedcost+Table1[[#This Row],[Number of People]]*costpervariablecost</f>
        <v>6630461.4038135419</v>
      </c>
    </row>
    <row r="2966" spans="11:13" x14ac:dyDescent="0.3">
      <c r="K2966" s="2">
        <v>2962</v>
      </c>
      <c r="L2966" s="8">
        <f t="shared" ca="1" si="46"/>
        <v>772738.74730140285</v>
      </c>
      <c r="M2966" s="5">
        <f ca="1">fixedcost+Table1[[#This Row],[Number of People]]*costpervariablecost</f>
        <v>7475696.4786216151</v>
      </c>
    </row>
    <row r="2967" spans="11:13" x14ac:dyDescent="0.3">
      <c r="K2967" s="2">
        <v>2963</v>
      </c>
      <c r="L2967" s="8">
        <f t="shared" ca="1" si="46"/>
        <v>592310.43187519431</v>
      </c>
      <c r="M2967" s="5">
        <f ca="1">fixedcost+Table1[[#This Row],[Number of People]]*costpervariablecost</f>
        <v>6882087.320869389</v>
      </c>
    </row>
    <row r="2968" spans="11:13" x14ac:dyDescent="0.3">
      <c r="K2968" s="2">
        <v>2964</v>
      </c>
      <c r="L2968" s="8">
        <f t="shared" ca="1" si="46"/>
        <v>624636.59605882678</v>
      </c>
      <c r="M2968" s="5">
        <f ca="1">fixedcost+Table1[[#This Row],[Number of People]]*costpervariablecost</f>
        <v>6988440.4010335403</v>
      </c>
    </row>
    <row r="2969" spans="11:13" x14ac:dyDescent="0.3">
      <c r="K2969" s="2">
        <v>2965</v>
      </c>
      <c r="L2969" s="8">
        <f t="shared" ca="1" si="46"/>
        <v>579871.49498428486</v>
      </c>
      <c r="M2969" s="5">
        <f ca="1">fixedcost+Table1[[#This Row],[Number of People]]*costpervariablecost</f>
        <v>6841163.218498297</v>
      </c>
    </row>
    <row r="2970" spans="11:13" x14ac:dyDescent="0.3">
      <c r="K2970" s="2">
        <v>2966</v>
      </c>
      <c r="L2970" s="8">
        <f t="shared" ca="1" si="46"/>
        <v>690557.25605661445</v>
      </c>
      <c r="M2970" s="5">
        <f ca="1">fixedcost+Table1[[#This Row],[Number of People]]*costpervariablecost</f>
        <v>7205319.3724262621</v>
      </c>
    </row>
    <row r="2971" spans="11:13" x14ac:dyDescent="0.3">
      <c r="K2971" s="2">
        <v>2967</v>
      </c>
      <c r="L2971" s="8">
        <f t="shared" ca="1" si="46"/>
        <v>779667.75396807212</v>
      </c>
      <c r="M2971" s="5">
        <f ca="1">fixedcost+Table1[[#This Row],[Number of People]]*costpervariablecost</f>
        <v>7498492.9105549566</v>
      </c>
    </row>
    <row r="2972" spans="11:13" x14ac:dyDescent="0.3">
      <c r="K2972" s="2">
        <v>2968</v>
      </c>
      <c r="L2972" s="8">
        <f t="shared" ca="1" si="46"/>
        <v>347654.65397155663</v>
      </c>
      <c r="M2972" s="5">
        <f ca="1">fixedcost+Table1[[#This Row],[Number of People]]*costpervariablecost</f>
        <v>6077169.8115664218</v>
      </c>
    </row>
    <row r="2973" spans="11:13" x14ac:dyDescent="0.3">
      <c r="K2973" s="2">
        <v>2969</v>
      </c>
      <c r="L2973" s="8">
        <f t="shared" ca="1" si="46"/>
        <v>468962.09636377031</v>
      </c>
      <c r="M2973" s="5">
        <f ca="1">fixedcost+Table1[[#This Row],[Number of People]]*costpervariablecost</f>
        <v>6476271.2970368043</v>
      </c>
    </row>
    <row r="2974" spans="11:13" x14ac:dyDescent="0.3">
      <c r="K2974" s="2">
        <v>2970</v>
      </c>
      <c r="L2974" s="8">
        <f t="shared" ca="1" si="46"/>
        <v>735523.17569824238</v>
      </c>
      <c r="M2974" s="5">
        <f ca="1">fixedcost+Table1[[#This Row],[Number of People]]*costpervariablecost</f>
        <v>7353257.2480472177</v>
      </c>
    </row>
    <row r="2975" spans="11:13" x14ac:dyDescent="0.3">
      <c r="K2975" s="2">
        <v>2971</v>
      </c>
      <c r="L2975" s="8">
        <f t="shared" ca="1" si="46"/>
        <v>564353.87403884588</v>
      </c>
      <c r="M2975" s="5">
        <f ca="1">fixedcost+Table1[[#This Row],[Number of People]]*costpervariablecost</f>
        <v>6790110.2455878034</v>
      </c>
    </row>
    <row r="2976" spans="11:13" x14ac:dyDescent="0.3">
      <c r="K2976" s="2">
        <v>2972</v>
      </c>
      <c r="L2976" s="8">
        <f t="shared" ca="1" si="46"/>
        <v>421404.94295184751</v>
      </c>
      <c r="M2976" s="5">
        <f ca="1">fixedcost+Table1[[#This Row],[Number of People]]*costpervariablecost</f>
        <v>6319808.2623115778</v>
      </c>
    </row>
    <row r="2977" spans="11:13" x14ac:dyDescent="0.3">
      <c r="K2977" s="2">
        <v>2973</v>
      </c>
      <c r="L2977" s="8">
        <f t="shared" ca="1" si="46"/>
        <v>642977.81174874143</v>
      </c>
      <c r="M2977" s="5">
        <f ca="1">fixedcost+Table1[[#This Row],[Number of People]]*costpervariablecost</f>
        <v>7048783.0006533591</v>
      </c>
    </row>
    <row r="2978" spans="11:13" x14ac:dyDescent="0.3">
      <c r="K2978" s="2">
        <v>2974</v>
      </c>
      <c r="L2978" s="8">
        <f t="shared" ca="1" si="46"/>
        <v>676636.06779805338</v>
      </c>
      <c r="M2978" s="5">
        <f ca="1">fixedcost+Table1[[#This Row],[Number of People]]*costpervariablecost</f>
        <v>7159518.663055595</v>
      </c>
    </row>
    <row r="2979" spans="11:13" x14ac:dyDescent="0.3">
      <c r="K2979" s="2">
        <v>2975</v>
      </c>
      <c r="L2979" s="8">
        <f t="shared" ca="1" si="46"/>
        <v>819650.07219913986</v>
      </c>
      <c r="M2979" s="5">
        <f ca="1">fixedcost+Table1[[#This Row],[Number of People]]*costpervariablecost</f>
        <v>7630034.7375351703</v>
      </c>
    </row>
    <row r="2980" spans="11:13" x14ac:dyDescent="0.3">
      <c r="K2980" s="2">
        <v>2976</v>
      </c>
      <c r="L2980" s="8">
        <f t="shared" ca="1" si="46"/>
        <v>791412.67030748597</v>
      </c>
      <c r="M2980" s="5">
        <f ca="1">fixedcost+Table1[[#This Row],[Number of People]]*costpervariablecost</f>
        <v>7537133.6853116285</v>
      </c>
    </row>
    <row r="2981" spans="11:13" x14ac:dyDescent="0.3">
      <c r="K2981" s="2">
        <v>2977</v>
      </c>
      <c r="L2981" s="8">
        <f t="shared" ca="1" si="46"/>
        <v>685489.445299646</v>
      </c>
      <c r="M2981" s="5">
        <f ca="1">fixedcost+Table1[[#This Row],[Number of People]]*costpervariablecost</f>
        <v>7188646.2750358358</v>
      </c>
    </row>
    <row r="2982" spans="11:13" x14ac:dyDescent="0.3">
      <c r="K2982" s="2">
        <v>2978</v>
      </c>
      <c r="L2982" s="8">
        <f t="shared" ca="1" si="46"/>
        <v>651646.65309305</v>
      </c>
      <c r="M2982" s="5">
        <f ca="1">fixedcost+Table1[[#This Row],[Number of People]]*costpervariablecost</f>
        <v>7077303.4886761345</v>
      </c>
    </row>
    <row r="2983" spans="11:13" x14ac:dyDescent="0.3">
      <c r="K2983" s="2">
        <v>2979</v>
      </c>
      <c r="L2983" s="8">
        <f t="shared" ca="1" si="46"/>
        <v>465304.59780886432</v>
      </c>
      <c r="M2983" s="5">
        <f ca="1">fixedcost+Table1[[#This Row],[Number of People]]*costpervariablecost</f>
        <v>6464238.1267911633</v>
      </c>
    </row>
    <row r="2984" spans="11:13" x14ac:dyDescent="0.3">
      <c r="K2984" s="2">
        <v>2980</v>
      </c>
      <c r="L2984" s="8">
        <f t="shared" ca="1" si="46"/>
        <v>455627.91412075883</v>
      </c>
      <c r="M2984" s="5">
        <f ca="1">fixedcost+Table1[[#This Row],[Number of People]]*costpervariablecost</f>
        <v>6432401.8374572964</v>
      </c>
    </row>
    <row r="2985" spans="11:13" x14ac:dyDescent="0.3">
      <c r="K2985" s="2">
        <v>2981</v>
      </c>
      <c r="L2985" s="8">
        <f t="shared" ca="1" si="46"/>
        <v>592928.99929665076</v>
      </c>
      <c r="M2985" s="5">
        <f ca="1">fixedcost+Table1[[#This Row],[Number of People]]*costpervariablecost</f>
        <v>6884122.4076859811</v>
      </c>
    </row>
    <row r="2986" spans="11:13" x14ac:dyDescent="0.3">
      <c r="K2986" s="2">
        <v>2982</v>
      </c>
      <c r="L2986" s="8">
        <f t="shared" ca="1" si="46"/>
        <v>598083.75680921774</v>
      </c>
      <c r="M2986" s="5">
        <f ca="1">fixedcost+Table1[[#This Row],[Number of People]]*costpervariablecost</f>
        <v>6901081.5599023262</v>
      </c>
    </row>
    <row r="2987" spans="11:13" x14ac:dyDescent="0.3">
      <c r="K2987" s="2">
        <v>2983</v>
      </c>
      <c r="L2987" s="8">
        <f t="shared" ca="1" si="46"/>
        <v>548161.29466239398</v>
      </c>
      <c r="M2987" s="5">
        <f ca="1">fixedcost+Table1[[#This Row],[Number of People]]*costpervariablecost</f>
        <v>6736836.659439276</v>
      </c>
    </row>
    <row r="2988" spans="11:13" x14ac:dyDescent="0.3">
      <c r="K2988" s="2">
        <v>2984</v>
      </c>
      <c r="L2988" s="8">
        <f t="shared" ca="1" si="46"/>
        <v>901516.12986173504</v>
      </c>
      <c r="M2988" s="5">
        <f ca="1">fixedcost+Table1[[#This Row],[Number of People]]*costpervariablecost</f>
        <v>7899374.067245109</v>
      </c>
    </row>
    <row r="2989" spans="11:13" x14ac:dyDescent="0.3">
      <c r="K2989" s="2">
        <v>2985</v>
      </c>
      <c r="L2989" s="8">
        <f t="shared" ca="1" si="46"/>
        <v>913601.16098791664</v>
      </c>
      <c r="M2989" s="5">
        <f ca="1">fixedcost+Table1[[#This Row],[Number of People]]*costpervariablecost</f>
        <v>7939133.8196502458</v>
      </c>
    </row>
    <row r="2990" spans="11:13" x14ac:dyDescent="0.3">
      <c r="K2990" s="2">
        <v>2986</v>
      </c>
      <c r="L2990" s="8">
        <f t="shared" ca="1" si="46"/>
        <v>497526.78402768227</v>
      </c>
      <c r="M2990" s="5">
        <f ca="1">fixedcost+Table1[[#This Row],[Number of People]]*costpervariablecost</f>
        <v>6570249.1194510749</v>
      </c>
    </row>
    <row r="2991" spans="11:13" x14ac:dyDescent="0.3">
      <c r="K2991" s="2">
        <v>2987</v>
      </c>
      <c r="L2991" s="8">
        <f t="shared" ca="1" si="46"/>
        <v>638839.54541355837</v>
      </c>
      <c r="M2991" s="5">
        <f ca="1">fixedcost+Table1[[#This Row],[Number of People]]*costpervariablecost</f>
        <v>7035168.1044106074</v>
      </c>
    </row>
    <row r="2992" spans="11:13" x14ac:dyDescent="0.3">
      <c r="K2992" s="2">
        <v>2988</v>
      </c>
      <c r="L2992" s="8">
        <f t="shared" ca="1" si="46"/>
        <v>564140.57706605806</v>
      </c>
      <c r="M2992" s="5">
        <f ca="1">fixedcost+Table1[[#This Row],[Number of People]]*costpervariablecost</f>
        <v>6789408.4985473305</v>
      </c>
    </row>
    <row r="2993" spans="11:13" x14ac:dyDescent="0.3">
      <c r="K2993" s="2">
        <v>2989</v>
      </c>
      <c r="L2993" s="8">
        <f t="shared" ca="1" si="46"/>
        <v>578742.88113735698</v>
      </c>
      <c r="M2993" s="5">
        <f ca="1">fixedcost+Table1[[#This Row],[Number of People]]*costpervariablecost</f>
        <v>6837450.078941904</v>
      </c>
    </row>
    <row r="2994" spans="11:13" x14ac:dyDescent="0.3">
      <c r="K2994" s="2">
        <v>2990</v>
      </c>
      <c r="L2994" s="8">
        <f t="shared" ca="1" si="46"/>
        <v>429813.27274446434</v>
      </c>
      <c r="M2994" s="5">
        <f ca="1">fixedcost+Table1[[#This Row],[Number of People]]*costpervariablecost</f>
        <v>6347471.6673292872</v>
      </c>
    </row>
    <row r="2995" spans="11:13" x14ac:dyDescent="0.3">
      <c r="K2995" s="2">
        <v>2991</v>
      </c>
      <c r="L2995" s="8">
        <f t="shared" ca="1" si="46"/>
        <v>856917.53151528444</v>
      </c>
      <c r="M2995" s="5">
        <f ca="1">fixedcost+Table1[[#This Row],[Number of People]]*costpervariablecost</f>
        <v>7752644.6786852852</v>
      </c>
    </row>
    <row r="2996" spans="11:13" x14ac:dyDescent="0.3">
      <c r="K2996" s="2">
        <v>2992</v>
      </c>
      <c r="L2996" s="8">
        <f t="shared" ca="1" si="46"/>
        <v>951707.22246058681</v>
      </c>
      <c r="M2996" s="5">
        <f ca="1">fixedcost+Table1[[#This Row],[Number of People]]*costpervariablecost</f>
        <v>8064502.7618953306</v>
      </c>
    </row>
    <row r="2997" spans="11:13" x14ac:dyDescent="0.3">
      <c r="K2997" s="2">
        <v>2993</v>
      </c>
      <c r="L2997" s="8">
        <f t="shared" ca="1" si="46"/>
        <v>467868.10419797816</v>
      </c>
      <c r="M2997" s="5">
        <f ca="1">fixedcost+Table1[[#This Row],[Number of People]]*costpervariablecost</f>
        <v>6472672.0628113486</v>
      </c>
    </row>
    <row r="2998" spans="11:13" x14ac:dyDescent="0.3">
      <c r="K2998" s="2">
        <v>2994</v>
      </c>
      <c r="L2998" s="8">
        <f t="shared" ca="1" si="46"/>
        <v>857850.72910197859</v>
      </c>
      <c r="M2998" s="5">
        <f ca="1">fixedcost+Table1[[#This Row],[Number of People]]*costpervariablecost</f>
        <v>7755714.8987455098</v>
      </c>
    </row>
    <row r="2999" spans="11:13" x14ac:dyDescent="0.3">
      <c r="K2999" s="2">
        <v>2995</v>
      </c>
      <c r="L2999" s="8">
        <f t="shared" ca="1" si="46"/>
        <v>410726.70750891522</v>
      </c>
      <c r="M2999" s="5">
        <f ca="1">fixedcost+Table1[[#This Row],[Number of People]]*costpervariablecost</f>
        <v>6284676.8677043309</v>
      </c>
    </row>
    <row r="3000" spans="11:13" x14ac:dyDescent="0.3">
      <c r="K3000" s="2">
        <v>2996</v>
      </c>
      <c r="L3000" s="8">
        <f t="shared" ca="1" si="46"/>
        <v>579161.816011113</v>
      </c>
      <c r="M3000" s="5">
        <f ca="1">fixedcost+Table1[[#This Row],[Number of People]]*costpervariablecost</f>
        <v>6838828.3746765619</v>
      </c>
    </row>
    <row r="3001" spans="11:13" x14ac:dyDescent="0.3">
      <c r="K3001" s="2">
        <v>2997</v>
      </c>
      <c r="L3001" s="8">
        <f t="shared" ca="1" si="46"/>
        <v>665519.09792085551</v>
      </c>
      <c r="M3001" s="5">
        <f ca="1">fixedcost+Table1[[#This Row],[Number of People]]*costpervariablecost</f>
        <v>7122943.8321596142</v>
      </c>
    </row>
    <row r="3002" spans="11:13" x14ac:dyDescent="0.3">
      <c r="K3002" s="2">
        <v>2998</v>
      </c>
      <c r="L3002" s="8">
        <f t="shared" ca="1" si="46"/>
        <v>488982.42391895369</v>
      </c>
      <c r="M3002" s="5">
        <f ca="1">fixedcost+Table1[[#This Row],[Number of People]]*costpervariablecost</f>
        <v>6542138.1746933572</v>
      </c>
    </row>
    <row r="3003" spans="11:13" x14ac:dyDescent="0.3">
      <c r="K3003" s="2">
        <v>2999</v>
      </c>
      <c r="L3003" s="8">
        <f t="shared" ca="1" si="46"/>
        <v>631733.66162846633</v>
      </c>
      <c r="M3003" s="5">
        <f ca="1">fixedcost+Table1[[#This Row],[Number of People]]*costpervariablecost</f>
        <v>7011789.7467576545</v>
      </c>
    </row>
    <row r="3004" spans="11:13" x14ac:dyDescent="0.3">
      <c r="K3004" s="2">
        <v>3000</v>
      </c>
      <c r="L3004" s="8">
        <f t="shared" ca="1" si="46"/>
        <v>178766.44109806186</v>
      </c>
      <c r="M3004" s="5">
        <f ca="1">fixedcost+Table1[[#This Row],[Number of People]]*costpervariablecost</f>
        <v>5521527.5912126238</v>
      </c>
    </row>
    <row r="3005" spans="11:13" x14ac:dyDescent="0.3">
      <c r="K3005" s="2">
        <v>3001</v>
      </c>
      <c r="L3005" s="8">
        <f t="shared" ca="1" si="46"/>
        <v>731550.63552017743</v>
      </c>
      <c r="M3005" s="5">
        <f ca="1">fixedcost+Table1[[#This Row],[Number of People]]*costpervariablecost</f>
        <v>7340187.5908613838</v>
      </c>
    </row>
    <row r="3006" spans="11:13" x14ac:dyDescent="0.3">
      <c r="K3006" s="2">
        <v>3002</v>
      </c>
      <c r="L3006" s="8">
        <f t="shared" ca="1" si="46"/>
        <v>393488.95384072873</v>
      </c>
      <c r="M3006" s="5">
        <f ca="1">fixedcost+Table1[[#This Row],[Number of People]]*costpervariablecost</f>
        <v>6227964.6581359971</v>
      </c>
    </row>
    <row r="3007" spans="11:13" x14ac:dyDescent="0.3">
      <c r="K3007" s="2">
        <v>3003</v>
      </c>
      <c r="L3007" s="8">
        <f t="shared" ca="1" si="46"/>
        <v>599357.43318008294</v>
      </c>
      <c r="M3007" s="5">
        <f ca="1">fixedcost+Table1[[#This Row],[Number of People]]*costpervariablecost</f>
        <v>6905271.955162473</v>
      </c>
    </row>
    <row r="3008" spans="11:13" x14ac:dyDescent="0.3">
      <c r="K3008" s="2">
        <v>3004</v>
      </c>
      <c r="L3008" s="8">
        <f t="shared" ca="1" si="46"/>
        <v>658963.22517082177</v>
      </c>
      <c r="M3008" s="5">
        <f ca="1">fixedcost+Table1[[#This Row],[Number of People]]*costpervariablecost</f>
        <v>7101375.0108120032</v>
      </c>
    </row>
    <row r="3009" spans="11:13" x14ac:dyDescent="0.3">
      <c r="K3009" s="2">
        <v>3005</v>
      </c>
      <c r="L3009" s="8">
        <f t="shared" ca="1" si="46"/>
        <v>500934.96199580887</v>
      </c>
      <c r="M3009" s="5">
        <f ca="1">fixedcost+Table1[[#This Row],[Number of People]]*costpervariablecost</f>
        <v>6581462.0249662111</v>
      </c>
    </row>
    <row r="3010" spans="11:13" x14ac:dyDescent="0.3">
      <c r="K3010" s="2">
        <v>3006</v>
      </c>
      <c r="L3010" s="8">
        <f t="shared" ca="1" si="46"/>
        <v>684490.15315626387</v>
      </c>
      <c r="M3010" s="5">
        <f ca="1">fixedcost+Table1[[#This Row],[Number of People]]*costpervariablecost</f>
        <v>7185358.6038841084</v>
      </c>
    </row>
    <row r="3011" spans="11:13" x14ac:dyDescent="0.3">
      <c r="K3011" s="2">
        <v>3007</v>
      </c>
      <c r="L3011" s="8">
        <f t="shared" ca="1" si="46"/>
        <v>762952.68431508052</v>
      </c>
      <c r="M3011" s="5">
        <f ca="1">fixedcost+Table1[[#This Row],[Number of People]]*costpervariablecost</f>
        <v>7443500.3313966151</v>
      </c>
    </row>
    <row r="3012" spans="11:13" x14ac:dyDescent="0.3">
      <c r="K3012" s="2">
        <v>3008</v>
      </c>
      <c r="L3012" s="8">
        <f t="shared" ca="1" si="46"/>
        <v>313886.92971869686</v>
      </c>
      <c r="M3012" s="5">
        <f ca="1">fixedcost+Table1[[#This Row],[Number of People]]*costpervariablecost</f>
        <v>5966073.9987745127</v>
      </c>
    </row>
    <row r="3013" spans="11:13" x14ac:dyDescent="0.3">
      <c r="K3013" s="2">
        <v>3009</v>
      </c>
      <c r="L3013" s="8">
        <f t="shared" ref="L3013:L3076" ca="1" si="47">(_xlfn.NORM.INV(RAND(),numberofpeoplemean,numberofpeoplesd))</f>
        <v>859739.97032883787</v>
      </c>
      <c r="M3013" s="5">
        <f ca="1">fixedcost+Table1[[#This Row],[Number of People]]*costpervariablecost</f>
        <v>7761930.5023818761</v>
      </c>
    </row>
    <row r="3014" spans="11:13" x14ac:dyDescent="0.3">
      <c r="K3014" s="2">
        <v>3010</v>
      </c>
      <c r="L3014" s="8">
        <f t="shared" ca="1" si="47"/>
        <v>746225.40824328642</v>
      </c>
      <c r="M3014" s="5">
        <f ca="1">fixedcost+Table1[[#This Row],[Number of People]]*costpervariablecost</f>
        <v>7388467.5931204129</v>
      </c>
    </row>
    <row r="3015" spans="11:13" x14ac:dyDescent="0.3">
      <c r="K3015" s="2">
        <v>3011</v>
      </c>
      <c r="L3015" s="8">
        <f t="shared" ca="1" si="47"/>
        <v>763304.16474245302</v>
      </c>
      <c r="M3015" s="5">
        <f ca="1">fixedcost+Table1[[#This Row],[Number of People]]*costpervariablecost</f>
        <v>7444656.7020026706</v>
      </c>
    </row>
    <row r="3016" spans="11:13" x14ac:dyDescent="0.3">
      <c r="K3016" s="2">
        <v>3012</v>
      </c>
      <c r="L3016" s="8">
        <f t="shared" ca="1" si="47"/>
        <v>214449.30489139271</v>
      </c>
      <c r="M3016" s="5">
        <f ca="1">fixedcost+Table1[[#This Row],[Number of People]]*costpervariablecost</f>
        <v>5638924.213092682</v>
      </c>
    </row>
    <row r="3017" spans="11:13" x14ac:dyDescent="0.3">
      <c r="K3017" s="2">
        <v>3013</v>
      </c>
      <c r="L3017" s="8">
        <f t="shared" ca="1" si="47"/>
        <v>771559.52809838299</v>
      </c>
      <c r="M3017" s="5">
        <f ca="1">fixedcost+Table1[[#This Row],[Number of People]]*costpervariablecost</f>
        <v>7471816.8474436803</v>
      </c>
    </row>
    <row r="3018" spans="11:13" x14ac:dyDescent="0.3">
      <c r="K3018" s="2">
        <v>3014</v>
      </c>
      <c r="L3018" s="8">
        <f t="shared" ca="1" si="47"/>
        <v>482737.3247650346</v>
      </c>
      <c r="M3018" s="5">
        <f ca="1">fixedcost+Table1[[#This Row],[Number of People]]*costpervariablecost</f>
        <v>6521591.7984769642</v>
      </c>
    </row>
    <row r="3019" spans="11:13" x14ac:dyDescent="0.3">
      <c r="K3019" s="2">
        <v>3015</v>
      </c>
      <c r="L3019" s="8">
        <f t="shared" ca="1" si="47"/>
        <v>618594.18341991364</v>
      </c>
      <c r="M3019" s="5">
        <f ca="1">fixedcost+Table1[[#This Row],[Number of People]]*costpervariablecost</f>
        <v>6968560.8634515163</v>
      </c>
    </row>
    <row r="3020" spans="11:13" x14ac:dyDescent="0.3">
      <c r="K3020" s="2">
        <v>3016</v>
      </c>
      <c r="L3020" s="8">
        <f t="shared" ca="1" si="47"/>
        <v>581292.85974354681</v>
      </c>
      <c r="M3020" s="5">
        <f ca="1">fixedcost+Table1[[#This Row],[Number of People]]*costpervariablecost</f>
        <v>6845839.5085562691</v>
      </c>
    </row>
    <row r="3021" spans="11:13" x14ac:dyDescent="0.3">
      <c r="K3021" s="2">
        <v>3017</v>
      </c>
      <c r="L3021" s="8">
        <f t="shared" ca="1" si="47"/>
        <v>768147.15542216832</v>
      </c>
      <c r="M3021" s="5">
        <f ca="1">fixedcost+Table1[[#This Row],[Number of People]]*costpervariablecost</f>
        <v>7460590.1413389333</v>
      </c>
    </row>
    <row r="3022" spans="11:13" x14ac:dyDescent="0.3">
      <c r="K3022" s="2">
        <v>3018</v>
      </c>
      <c r="L3022" s="8">
        <f t="shared" ca="1" si="47"/>
        <v>405240.72863258549</v>
      </c>
      <c r="M3022" s="5">
        <f ca="1">fixedcost+Table1[[#This Row],[Number of People]]*costpervariablecost</f>
        <v>6266627.9972012062</v>
      </c>
    </row>
    <row r="3023" spans="11:13" x14ac:dyDescent="0.3">
      <c r="K3023" s="2">
        <v>3019</v>
      </c>
      <c r="L3023" s="8">
        <f t="shared" ca="1" si="47"/>
        <v>416676.90698990948</v>
      </c>
      <c r="M3023" s="5">
        <f ca="1">fixedcost+Table1[[#This Row],[Number of People]]*costpervariablecost</f>
        <v>6304253.023996802</v>
      </c>
    </row>
    <row r="3024" spans="11:13" x14ac:dyDescent="0.3">
      <c r="K3024" s="2">
        <v>3020</v>
      </c>
      <c r="L3024" s="8">
        <f t="shared" ca="1" si="47"/>
        <v>549686.90754986042</v>
      </c>
      <c r="M3024" s="5">
        <f ca="1">fixedcost+Table1[[#This Row],[Number of People]]*costpervariablecost</f>
        <v>6741855.9258390404</v>
      </c>
    </row>
    <row r="3025" spans="11:13" x14ac:dyDescent="0.3">
      <c r="K3025" s="2">
        <v>3021</v>
      </c>
      <c r="L3025" s="8">
        <f t="shared" ca="1" si="47"/>
        <v>554753.52466805908</v>
      </c>
      <c r="M3025" s="5">
        <f ca="1">fixedcost+Table1[[#This Row],[Number of People]]*costpervariablecost</f>
        <v>6758525.096157914</v>
      </c>
    </row>
    <row r="3026" spans="11:13" x14ac:dyDescent="0.3">
      <c r="K3026" s="2">
        <v>3022</v>
      </c>
      <c r="L3026" s="8">
        <f t="shared" ca="1" si="47"/>
        <v>838738.20638130675</v>
      </c>
      <c r="M3026" s="5">
        <f ca="1">fixedcost+Table1[[#This Row],[Number of People]]*costpervariablecost</f>
        <v>7692834.6989944987</v>
      </c>
    </row>
    <row r="3027" spans="11:13" x14ac:dyDescent="0.3">
      <c r="K3027" s="2">
        <v>3023</v>
      </c>
      <c r="L3027" s="8">
        <f t="shared" ca="1" si="47"/>
        <v>543253.76518799528</v>
      </c>
      <c r="M3027" s="5">
        <f ca="1">fixedcost+Table1[[#This Row],[Number of People]]*costpervariablecost</f>
        <v>6720690.8874685047</v>
      </c>
    </row>
    <row r="3028" spans="11:13" x14ac:dyDescent="0.3">
      <c r="K3028" s="2">
        <v>3024</v>
      </c>
      <c r="L3028" s="8">
        <f t="shared" ca="1" si="47"/>
        <v>799456.97697245399</v>
      </c>
      <c r="M3028" s="5">
        <f ca="1">fixedcost+Table1[[#This Row],[Number of People]]*costpervariablecost</f>
        <v>7563599.454239374</v>
      </c>
    </row>
    <row r="3029" spans="11:13" x14ac:dyDescent="0.3">
      <c r="K3029" s="2">
        <v>3025</v>
      </c>
      <c r="L3029" s="8">
        <f t="shared" ca="1" si="47"/>
        <v>682892.19840393879</v>
      </c>
      <c r="M3029" s="5">
        <f ca="1">fixedcost+Table1[[#This Row],[Number of People]]*costpervariablecost</f>
        <v>7180101.3327489588</v>
      </c>
    </row>
    <row r="3030" spans="11:13" x14ac:dyDescent="0.3">
      <c r="K3030" s="2">
        <v>3026</v>
      </c>
      <c r="L3030" s="8">
        <f t="shared" ca="1" si="47"/>
        <v>670084.48594707111</v>
      </c>
      <c r="M3030" s="5">
        <f ca="1">fixedcost+Table1[[#This Row],[Number of People]]*costpervariablecost</f>
        <v>7137963.9587658644</v>
      </c>
    </row>
    <row r="3031" spans="11:13" x14ac:dyDescent="0.3">
      <c r="K3031" s="2">
        <v>3027</v>
      </c>
      <c r="L3031" s="8">
        <f t="shared" ca="1" si="47"/>
        <v>556496.38287327124</v>
      </c>
      <c r="M3031" s="5">
        <f ca="1">fixedcost+Table1[[#This Row],[Number of People]]*costpervariablecost</f>
        <v>6764259.0996530624</v>
      </c>
    </row>
    <row r="3032" spans="11:13" x14ac:dyDescent="0.3">
      <c r="K3032" s="2">
        <v>3028</v>
      </c>
      <c r="L3032" s="8">
        <f t="shared" ca="1" si="47"/>
        <v>498316.21919730143</v>
      </c>
      <c r="M3032" s="5">
        <f ca="1">fixedcost+Table1[[#This Row],[Number of People]]*costpervariablecost</f>
        <v>6572846.3611591216</v>
      </c>
    </row>
    <row r="3033" spans="11:13" x14ac:dyDescent="0.3">
      <c r="K3033" s="2">
        <v>3029</v>
      </c>
      <c r="L3033" s="8">
        <f t="shared" ca="1" si="47"/>
        <v>508248.35281228193</v>
      </c>
      <c r="M3033" s="5">
        <f ca="1">fixedcost+Table1[[#This Row],[Number of People]]*costpervariablecost</f>
        <v>6605523.0807524081</v>
      </c>
    </row>
    <row r="3034" spans="11:13" x14ac:dyDescent="0.3">
      <c r="K3034" s="2">
        <v>3030</v>
      </c>
      <c r="L3034" s="8">
        <f t="shared" ca="1" si="47"/>
        <v>613694.05914437596</v>
      </c>
      <c r="M3034" s="5">
        <f ca="1">fixedcost+Table1[[#This Row],[Number of People]]*costpervariablecost</f>
        <v>6952439.4545849971</v>
      </c>
    </row>
    <row r="3035" spans="11:13" x14ac:dyDescent="0.3">
      <c r="K3035" s="2">
        <v>3031</v>
      </c>
      <c r="L3035" s="8">
        <f t="shared" ca="1" si="47"/>
        <v>585387.24769178487</v>
      </c>
      <c r="M3035" s="5">
        <f ca="1">fixedcost+Table1[[#This Row],[Number of People]]*costpervariablecost</f>
        <v>6859310.0449059717</v>
      </c>
    </row>
    <row r="3036" spans="11:13" x14ac:dyDescent="0.3">
      <c r="K3036" s="2">
        <v>3032</v>
      </c>
      <c r="L3036" s="8">
        <f t="shared" ca="1" si="47"/>
        <v>592534.56018492603</v>
      </c>
      <c r="M3036" s="5">
        <f ca="1">fixedcost+Table1[[#This Row],[Number of People]]*costpervariablecost</f>
        <v>6882824.7030084068</v>
      </c>
    </row>
    <row r="3037" spans="11:13" x14ac:dyDescent="0.3">
      <c r="K3037" s="2">
        <v>3033</v>
      </c>
      <c r="L3037" s="8">
        <f t="shared" ca="1" si="47"/>
        <v>686867.22258893936</v>
      </c>
      <c r="M3037" s="5">
        <f ca="1">fixedcost+Table1[[#This Row],[Number of People]]*costpervariablecost</f>
        <v>7193179.1623176103</v>
      </c>
    </row>
    <row r="3038" spans="11:13" x14ac:dyDescent="0.3">
      <c r="K3038" s="2">
        <v>3034</v>
      </c>
      <c r="L3038" s="8">
        <f t="shared" ca="1" si="47"/>
        <v>422446.14062879921</v>
      </c>
      <c r="M3038" s="5">
        <f ca="1">fixedcost+Table1[[#This Row],[Number of People]]*costpervariablecost</f>
        <v>6323233.8026687494</v>
      </c>
    </row>
    <row r="3039" spans="11:13" x14ac:dyDescent="0.3">
      <c r="K3039" s="2">
        <v>3035</v>
      </c>
      <c r="L3039" s="8">
        <f t="shared" ca="1" si="47"/>
        <v>853369.75774226314</v>
      </c>
      <c r="M3039" s="5">
        <f ca="1">fixedcost+Table1[[#This Row],[Number of People]]*costpervariablecost</f>
        <v>7740972.5029720459</v>
      </c>
    </row>
    <row r="3040" spans="11:13" x14ac:dyDescent="0.3">
      <c r="K3040" s="2">
        <v>3036</v>
      </c>
      <c r="L3040" s="8">
        <f t="shared" ca="1" si="47"/>
        <v>626928.51118623873</v>
      </c>
      <c r="M3040" s="5">
        <f ca="1">fixedcost+Table1[[#This Row],[Number of People]]*costpervariablecost</f>
        <v>6995980.8018027255</v>
      </c>
    </row>
    <row r="3041" spans="11:13" x14ac:dyDescent="0.3">
      <c r="K3041" s="2">
        <v>3037</v>
      </c>
      <c r="L3041" s="8">
        <f t="shared" ca="1" si="47"/>
        <v>794846.93740099214</v>
      </c>
      <c r="M3041" s="5">
        <f ca="1">fixedcost+Table1[[#This Row],[Number of People]]*costpervariablecost</f>
        <v>7548432.4240492638</v>
      </c>
    </row>
    <row r="3042" spans="11:13" x14ac:dyDescent="0.3">
      <c r="K3042" s="2">
        <v>3038</v>
      </c>
      <c r="L3042" s="8">
        <f t="shared" ca="1" si="47"/>
        <v>505961.45503103954</v>
      </c>
      <c r="M3042" s="5">
        <f ca="1">fixedcost+Table1[[#This Row],[Number of People]]*costpervariablecost</f>
        <v>6597999.1870521205</v>
      </c>
    </row>
    <row r="3043" spans="11:13" x14ac:dyDescent="0.3">
      <c r="K3043" s="2">
        <v>3039</v>
      </c>
      <c r="L3043" s="8">
        <f t="shared" ca="1" si="47"/>
        <v>514880.80717356736</v>
      </c>
      <c r="M3043" s="5">
        <f ca="1">fixedcost+Table1[[#This Row],[Number of People]]*costpervariablecost</f>
        <v>6627343.8556010369</v>
      </c>
    </row>
    <row r="3044" spans="11:13" x14ac:dyDescent="0.3">
      <c r="K3044" s="2">
        <v>3040</v>
      </c>
      <c r="L3044" s="8">
        <f t="shared" ca="1" si="47"/>
        <v>593190.10362928372</v>
      </c>
      <c r="M3044" s="5">
        <f ca="1">fixedcost+Table1[[#This Row],[Number of People]]*costpervariablecost</f>
        <v>6884981.4409403438</v>
      </c>
    </row>
    <row r="3045" spans="11:13" x14ac:dyDescent="0.3">
      <c r="K3045" s="2">
        <v>3041</v>
      </c>
      <c r="L3045" s="8">
        <f t="shared" ca="1" si="47"/>
        <v>842786.0441903281</v>
      </c>
      <c r="M3045" s="5">
        <f ca="1">fixedcost+Table1[[#This Row],[Number of People]]*costpervariablecost</f>
        <v>7706152.0853861794</v>
      </c>
    </row>
    <row r="3046" spans="11:13" x14ac:dyDescent="0.3">
      <c r="K3046" s="2">
        <v>3042</v>
      </c>
      <c r="L3046" s="8">
        <f t="shared" ca="1" si="47"/>
        <v>754577.7989629528</v>
      </c>
      <c r="M3046" s="5">
        <f ca="1">fixedcost+Table1[[#This Row],[Number of People]]*costpervariablecost</f>
        <v>7415946.9585881149</v>
      </c>
    </row>
    <row r="3047" spans="11:13" x14ac:dyDescent="0.3">
      <c r="K3047" s="2">
        <v>3043</v>
      </c>
      <c r="L3047" s="8">
        <f t="shared" ca="1" si="47"/>
        <v>734149.24563738925</v>
      </c>
      <c r="M3047" s="5">
        <f ca="1">fixedcost+Table1[[#This Row],[Number of People]]*costpervariablecost</f>
        <v>7348737.0181470104</v>
      </c>
    </row>
    <row r="3048" spans="11:13" x14ac:dyDescent="0.3">
      <c r="K3048" s="2">
        <v>3044</v>
      </c>
      <c r="L3048" s="8">
        <f t="shared" ca="1" si="47"/>
        <v>504971.28184175189</v>
      </c>
      <c r="M3048" s="5">
        <f ca="1">fixedcost+Table1[[#This Row],[Number of People]]*costpervariablecost</f>
        <v>6594741.517259364</v>
      </c>
    </row>
    <row r="3049" spans="11:13" x14ac:dyDescent="0.3">
      <c r="K3049" s="2">
        <v>3045</v>
      </c>
      <c r="L3049" s="8">
        <f t="shared" ca="1" si="47"/>
        <v>365645.10479423683</v>
      </c>
      <c r="M3049" s="5">
        <f ca="1">fixedcost+Table1[[#This Row],[Number of People]]*costpervariablecost</f>
        <v>6136358.394773039</v>
      </c>
    </row>
    <row r="3050" spans="11:13" x14ac:dyDescent="0.3">
      <c r="K3050" s="2">
        <v>3046</v>
      </c>
      <c r="L3050" s="8">
        <f t="shared" ca="1" si="47"/>
        <v>569855.79420249921</v>
      </c>
      <c r="M3050" s="5">
        <f ca="1">fixedcost+Table1[[#This Row],[Number of People]]*costpervariablecost</f>
        <v>6808211.5629262226</v>
      </c>
    </row>
    <row r="3051" spans="11:13" x14ac:dyDescent="0.3">
      <c r="K3051" s="2">
        <v>3047</v>
      </c>
      <c r="L3051" s="8">
        <f t="shared" ca="1" si="47"/>
        <v>812740.60880506004</v>
      </c>
      <c r="M3051" s="5">
        <f ca="1">fixedcost+Table1[[#This Row],[Number of People]]*costpervariablecost</f>
        <v>7607302.6029686481</v>
      </c>
    </row>
    <row r="3052" spans="11:13" x14ac:dyDescent="0.3">
      <c r="K3052" s="2">
        <v>3048</v>
      </c>
      <c r="L3052" s="8">
        <f t="shared" ca="1" si="47"/>
        <v>833978.44737499557</v>
      </c>
      <c r="M3052" s="5">
        <f ca="1">fixedcost+Table1[[#This Row],[Number of People]]*costpervariablecost</f>
        <v>7677175.0918637356</v>
      </c>
    </row>
    <row r="3053" spans="11:13" x14ac:dyDescent="0.3">
      <c r="K3053" s="2">
        <v>3049</v>
      </c>
      <c r="L3053" s="8">
        <f t="shared" ca="1" si="47"/>
        <v>610162.74693960987</v>
      </c>
      <c r="M3053" s="5">
        <f ca="1">fixedcost+Table1[[#This Row],[Number of People]]*costpervariablecost</f>
        <v>6940821.4374313168</v>
      </c>
    </row>
    <row r="3054" spans="11:13" x14ac:dyDescent="0.3">
      <c r="K3054" s="2">
        <v>3050</v>
      </c>
      <c r="L3054" s="8">
        <f t="shared" ca="1" si="47"/>
        <v>732262.24700839294</v>
      </c>
      <c r="M3054" s="5">
        <f ca="1">fixedcost+Table1[[#This Row],[Number of People]]*costpervariablecost</f>
        <v>7342528.7926576128</v>
      </c>
    </row>
    <row r="3055" spans="11:13" x14ac:dyDescent="0.3">
      <c r="K3055" s="2">
        <v>3051</v>
      </c>
      <c r="L3055" s="8">
        <f t="shared" ca="1" si="47"/>
        <v>899251.71196274832</v>
      </c>
      <c r="M3055" s="5">
        <f ca="1">fixedcost+Table1[[#This Row],[Number of People]]*costpervariablecost</f>
        <v>7891924.1323574418</v>
      </c>
    </row>
    <row r="3056" spans="11:13" x14ac:dyDescent="0.3">
      <c r="K3056" s="2">
        <v>3052</v>
      </c>
      <c r="L3056" s="8">
        <f t="shared" ca="1" si="47"/>
        <v>669806.70572934533</v>
      </c>
      <c r="M3056" s="5">
        <f ca="1">fixedcost+Table1[[#This Row],[Number of People]]*costpervariablecost</f>
        <v>7137050.0618495457</v>
      </c>
    </row>
    <row r="3057" spans="11:13" x14ac:dyDescent="0.3">
      <c r="K3057" s="2">
        <v>3053</v>
      </c>
      <c r="L3057" s="8">
        <f t="shared" ca="1" si="47"/>
        <v>437803.77781379368</v>
      </c>
      <c r="M3057" s="5">
        <f ca="1">fixedcost+Table1[[#This Row],[Number of People]]*costpervariablecost</f>
        <v>6373760.4290073812</v>
      </c>
    </row>
    <row r="3058" spans="11:13" x14ac:dyDescent="0.3">
      <c r="K3058" s="2">
        <v>3054</v>
      </c>
      <c r="L3058" s="8">
        <f t="shared" ca="1" si="47"/>
        <v>481929.83322967298</v>
      </c>
      <c r="M3058" s="5">
        <f ca="1">fixedcost+Table1[[#This Row],[Number of People]]*costpervariablecost</f>
        <v>6518935.1513256244</v>
      </c>
    </row>
    <row r="3059" spans="11:13" x14ac:dyDescent="0.3">
      <c r="K3059" s="2">
        <v>3055</v>
      </c>
      <c r="L3059" s="8">
        <f t="shared" ca="1" si="47"/>
        <v>730988.79411556257</v>
      </c>
      <c r="M3059" s="5">
        <f ca="1">fixedcost+Table1[[#This Row],[Number of People]]*costpervariablecost</f>
        <v>7338339.1326402007</v>
      </c>
    </row>
    <row r="3060" spans="11:13" x14ac:dyDescent="0.3">
      <c r="K3060" s="2">
        <v>3056</v>
      </c>
      <c r="L3060" s="8">
        <f t="shared" ca="1" si="47"/>
        <v>381669.01287587208</v>
      </c>
      <c r="M3060" s="5">
        <f ca="1">fixedcost+Table1[[#This Row],[Number of People]]*costpervariablecost</f>
        <v>6189077.0523616187</v>
      </c>
    </row>
    <row r="3061" spans="11:13" x14ac:dyDescent="0.3">
      <c r="K3061" s="2">
        <v>3057</v>
      </c>
      <c r="L3061" s="8">
        <f t="shared" ca="1" si="47"/>
        <v>677958.98653057695</v>
      </c>
      <c r="M3061" s="5">
        <f ca="1">fixedcost+Table1[[#This Row],[Number of People]]*costpervariablecost</f>
        <v>7163871.0656855982</v>
      </c>
    </row>
    <row r="3062" spans="11:13" x14ac:dyDescent="0.3">
      <c r="K3062" s="2">
        <v>3058</v>
      </c>
      <c r="L3062" s="8">
        <f t="shared" ca="1" si="47"/>
        <v>648434.94907005178</v>
      </c>
      <c r="M3062" s="5">
        <f ca="1">fixedcost+Table1[[#This Row],[Number of People]]*costpervariablecost</f>
        <v>7066736.9824404698</v>
      </c>
    </row>
    <row r="3063" spans="11:13" x14ac:dyDescent="0.3">
      <c r="K3063" s="2">
        <v>3059</v>
      </c>
      <c r="L3063" s="8">
        <f t="shared" ca="1" si="47"/>
        <v>759551.28825911868</v>
      </c>
      <c r="M3063" s="5">
        <f ca="1">fixedcost+Table1[[#This Row],[Number of People]]*costpervariablecost</f>
        <v>7432309.738372501</v>
      </c>
    </row>
    <row r="3064" spans="11:13" x14ac:dyDescent="0.3">
      <c r="K3064" s="2">
        <v>3060</v>
      </c>
      <c r="L3064" s="8">
        <f t="shared" ca="1" si="47"/>
        <v>561074.20249365456</v>
      </c>
      <c r="M3064" s="5">
        <f ca="1">fixedcost+Table1[[#This Row],[Number of People]]*costpervariablecost</f>
        <v>6779320.1262041237</v>
      </c>
    </row>
    <row r="3065" spans="11:13" x14ac:dyDescent="0.3">
      <c r="K3065" s="2">
        <v>3061</v>
      </c>
      <c r="L3065" s="8">
        <f t="shared" ca="1" si="47"/>
        <v>698788.45580402773</v>
      </c>
      <c r="M3065" s="5">
        <f ca="1">fixedcost+Table1[[#This Row],[Number of People]]*costpervariablecost</f>
        <v>7232400.0195952514</v>
      </c>
    </row>
    <row r="3066" spans="11:13" x14ac:dyDescent="0.3">
      <c r="K3066" s="2">
        <v>3062</v>
      </c>
      <c r="L3066" s="8">
        <f t="shared" ca="1" si="47"/>
        <v>706378.78357946756</v>
      </c>
      <c r="M3066" s="5">
        <f ca="1">fixedcost+Table1[[#This Row],[Number of People]]*costpervariablecost</f>
        <v>7257372.1979764476</v>
      </c>
    </row>
    <row r="3067" spans="11:13" x14ac:dyDescent="0.3">
      <c r="K3067" s="2">
        <v>3063</v>
      </c>
      <c r="L3067" s="8">
        <f t="shared" ca="1" si="47"/>
        <v>521185.05460861442</v>
      </c>
      <c r="M3067" s="5">
        <f ca="1">fixedcost+Table1[[#This Row],[Number of People]]*costpervariablecost</f>
        <v>6648084.8296623416</v>
      </c>
    </row>
    <row r="3068" spans="11:13" x14ac:dyDescent="0.3">
      <c r="K3068" s="2">
        <v>3064</v>
      </c>
      <c r="L3068" s="8">
        <f t="shared" ca="1" si="47"/>
        <v>740504.96170106542</v>
      </c>
      <c r="M3068" s="5">
        <f ca="1">fixedcost+Table1[[#This Row],[Number of People]]*costpervariablecost</f>
        <v>7369647.3239965048</v>
      </c>
    </row>
    <row r="3069" spans="11:13" x14ac:dyDescent="0.3">
      <c r="K3069" s="2">
        <v>3065</v>
      </c>
      <c r="L3069" s="8">
        <f t="shared" ca="1" si="47"/>
        <v>620254.42109031335</v>
      </c>
      <c r="M3069" s="5">
        <f ca="1">fixedcost+Table1[[#This Row],[Number of People]]*costpervariablecost</f>
        <v>6974023.0453871312</v>
      </c>
    </row>
    <row r="3070" spans="11:13" x14ac:dyDescent="0.3">
      <c r="K3070" s="2">
        <v>3066</v>
      </c>
      <c r="L3070" s="8">
        <f t="shared" ca="1" si="47"/>
        <v>437728.78337852145</v>
      </c>
      <c r="M3070" s="5">
        <f ca="1">fixedcost+Table1[[#This Row],[Number of People]]*costpervariablecost</f>
        <v>6373513.6973153353</v>
      </c>
    </row>
    <row r="3071" spans="11:13" x14ac:dyDescent="0.3">
      <c r="K3071" s="2">
        <v>3067</v>
      </c>
      <c r="L3071" s="8">
        <f t="shared" ca="1" si="47"/>
        <v>605991.67614611657</v>
      </c>
      <c r="M3071" s="5">
        <f ca="1">fixedcost+Table1[[#This Row],[Number of People]]*costpervariablecost</f>
        <v>6927098.614520723</v>
      </c>
    </row>
    <row r="3072" spans="11:13" x14ac:dyDescent="0.3">
      <c r="K3072" s="2">
        <v>3068</v>
      </c>
      <c r="L3072" s="8">
        <f t="shared" ca="1" si="47"/>
        <v>777726.09415036067</v>
      </c>
      <c r="M3072" s="5">
        <f ca="1">fixedcost+Table1[[#This Row],[Number of People]]*costpervariablecost</f>
        <v>7492104.8497546865</v>
      </c>
    </row>
    <row r="3073" spans="11:13" x14ac:dyDescent="0.3">
      <c r="K3073" s="2">
        <v>3069</v>
      </c>
      <c r="L3073" s="8">
        <f t="shared" ca="1" si="47"/>
        <v>417427.92853161244</v>
      </c>
      <c r="M3073" s="5">
        <f ca="1">fixedcost+Table1[[#This Row],[Number of People]]*costpervariablecost</f>
        <v>6306723.8848690055</v>
      </c>
    </row>
    <row r="3074" spans="11:13" x14ac:dyDescent="0.3">
      <c r="K3074" s="2">
        <v>3070</v>
      </c>
      <c r="L3074" s="8">
        <f t="shared" ca="1" si="47"/>
        <v>690285.56256009627</v>
      </c>
      <c r="M3074" s="5">
        <f ca="1">fixedcost+Table1[[#This Row],[Number of People]]*costpervariablecost</f>
        <v>7204425.5008227173</v>
      </c>
    </row>
    <row r="3075" spans="11:13" x14ac:dyDescent="0.3">
      <c r="K3075" s="2">
        <v>3071</v>
      </c>
      <c r="L3075" s="8">
        <f t="shared" ca="1" si="47"/>
        <v>710383.37044615112</v>
      </c>
      <c r="M3075" s="5">
        <f ca="1">fixedcost+Table1[[#This Row],[Number of People]]*costpervariablecost</f>
        <v>7270547.288767837</v>
      </c>
    </row>
    <row r="3076" spans="11:13" x14ac:dyDescent="0.3">
      <c r="K3076" s="2">
        <v>3072</v>
      </c>
      <c r="L3076" s="8">
        <f t="shared" ca="1" si="47"/>
        <v>680578.20673262735</v>
      </c>
      <c r="M3076" s="5">
        <f ca="1">fixedcost+Table1[[#This Row],[Number of People]]*costpervariablecost</f>
        <v>7172488.3001503441</v>
      </c>
    </row>
    <row r="3077" spans="11:13" x14ac:dyDescent="0.3">
      <c r="K3077" s="2">
        <v>3073</v>
      </c>
      <c r="L3077" s="8">
        <f t="shared" ref="L3077:L3140" ca="1" si="48">(_xlfn.NORM.INV(RAND(),numberofpeoplemean,numberofpeoplesd))</f>
        <v>255430.41386454331</v>
      </c>
      <c r="M3077" s="5">
        <f ca="1">fixedcost+Table1[[#This Row],[Number of People]]*costpervariablecost</f>
        <v>5773752.0616143476</v>
      </c>
    </row>
    <row r="3078" spans="11:13" x14ac:dyDescent="0.3">
      <c r="K3078" s="2">
        <v>3074</v>
      </c>
      <c r="L3078" s="8">
        <f t="shared" ca="1" si="48"/>
        <v>797597.45428379928</v>
      </c>
      <c r="M3078" s="5">
        <f ca="1">fixedcost+Table1[[#This Row],[Number of People]]*costpervariablecost</f>
        <v>7557481.6245936994</v>
      </c>
    </row>
    <row r="3079" spans="11:13" x14ac:dyDescent="0.3">
      <c r="K3079" s="2">
        <v>3075</v>
      </c>
      <c r="L3079" s="8">
        <f t="shared" ca="1" si="48"/>
        <v>505019.66949817294</v>
      </c>
      <c r="M3079" s="5">
        <f ca="1">fixedcost+Table1[[#This Row],[Number of People]]*costpervariablecost</f>
        <v>6594900.7126489887</v>
      </c>
    </row>
    <row r="3080" spans="11:13" x14ac:dyDescent="0.3">
      <c r="K3080" s="2">
        <v>3076</v>
      </c>
      <c r="L3080" s="8">
        <f t="shared" ca="1" si="48"/>
        <v>371750.88228651846</v>
      </c>
      <c r="M3080" s="5">
        <f ca="1">fixedcost+Table1[[#This Row],[Number of People]]*costpervariablecost</f>
        <v>6156446.4027226456</v>
      </c>
    </row>
    <row r="3081" spans="11:13" x14ac:dyDescent="0.3">
      <c r="K3081" s="2">
        <v>3077</v>
      </c>
      <c r="L3081" s="8">
        <f t="shared" ca="1" si="48"/>
        <v>482165.80422068993</v>
      </c>
      <c r="M3081" s="5">
        <f ca="1">fixedcost+Table1[[#This Row],[Number of People]]*costpervariablecost</f>
        <v>6519711.4958860697</v>
      </c>
    </row>
    <row r="3082" spans="11:13" x14ac:dyDescent="0.3">
      <c r="K3082" s="2">
        <v>3078</v>
      </c>
      <c r="L3082" s="8">
        <f t="shared" ca="1" si="48"/>
        <v>554393.87548134581</v>
      </c>
      <c r="M3082" s="5">
        <f ca="1">fixedcost+Table1[[#This Row],[Number of People]]*costpervariablecost</f>
        <v>6757341.8503336273</v>
      </c>
    </row>
    <row r="3083" spans="11:13" x14ac:dyDescent="0.3">
      <c r="K3083" s="2">
        <v>3079</v>
      </c>
      <c r="L3083" s="8">
        <f t="shared" ca="1" si="48"/>
        <v>746956.92292658018</v>
      </c>
      <c r="M3083" s="5">
        <f ca="1">fixedcost+Table1[[#This Row],[Number of People]]*costpervariablecost</f>
        <v>7390874.276428449</v>
      </c>
    </row>
    <row r="3084" spans="11:13" x14ac:dyDescent="0.3">
      <c r="K3084" s="2">
        <v>3080</v>
      </c>
      <c r="L3084" s="8">
        <f t="shared" ca="1" si="48"/>
        <v>632844.71044907963</v>
      </c>
      <c r="M3084" s="5">
        <f ca="1">fixedcost+Table1[[#This Row],[Number of People]]*costpervariablecost</f>
        <v>7015445.0973774716</v>
      </c>
    </row>
    <row r="3085" spans="11:13" x14ac:dyDescent="0.3">
      <c r="K3085" s="2">
        <v>3081</v>
      </c>
      <c r="L3085" s="8">
        <f t="shared" ca="1" si="48"/>
        <v>882436.32265249244</v>
      </c>
      <c r="M3085" s="5">
        <f ca="1">fixedcost+Table1[[#This Row],[Number of People]]*costpervariablecost</f>
        <v>7836601.5015267003</v>
      </c>
    </row>
    <row r="3086" spans="11:13" x14ac:dyDescent="0.3">
      <c r="K3086" s="2">
        <v>3082</v>
      </c>
      <c r="L3086" s="8">
        <f t="shared" ca="1" si="48"/>
        <v>520361.9151010369</v>
      </c>
      <c r="M3086" s="5">
        <f ca="1">fixedcost+Table1[[#This Row],[Number of People]]*costpervariablecost</f>
        <v>6645376.700682411</v>
      </c>
    </row>
    <row r="3087" spans="11:13" x14ac:dyDescent="0.3">
      <c r="K3087" s="2">
        <v>3083</v>
      </c>
      <c r="L3087" s="8">
        <f t="shared" ca="1" si="48"/>
        <v>154415.7425783865</v>
      </c>
      <c r="M3087" s="5">
        <f ca="1">fixedcost+Table1[[#This Row],[Number of People]]*costpervariablecost</f>
        <v>5441413.793082892</v>
      </c>
    </row>
    <row r="3088" spans="11:13" x14ac:dyDescent="0.3">
      <c r="K3088" s="2">
        <v>3084</v>
      </c>
      <c r="L3088" s="8">
        <f t="shared" ca="1" si="48"/>
        <v>652844.38403643854</v>
      </c>
      <c r="M3088" s="5">
        <f ca="1">fixedcost+Table1[[#This Row],[Number of People]]*costpervariablecost</f>
        <v>7081244.0234798826</v>
      </c>
    </row>
    <row r="3089" spans="11:13" x14ac:dyDescent="0.3">
      <c r="K3089" s="2">
        <v>3085</v>
      </c>
      <c r="L3089" s="8">
        <f t="shared" ca="1" si="48"/>
        <v>245167.80538408185</v>
      </c>
      <c r="M3089" s="5">
        <f ca="1">fixedcost+Table1[[#This Row],[Number of People]]*costpervariablecost</f>
        <v>5739988.0797136296</v>
      </c>
    </row>
    <row r="3090" spans="11:13" x14ac:dyDescent="0.3">
      <c r="K3090" s="2">
        <v>3086</v>
      </c>
      <c r="L3090" s="8">
        <f t="shared" ca="1" si="48"/>
        <v>613767.40499062196</v>
      </c>
      <c r="M3090" s="5">
        <f ca="1">fixedcost+Table1[[#This Row],[Number of People]]*costpervariablecost</f>
        <v>6952680.7624191465</v>
      </c>
    </row>
    <row r="3091" spans="11:13" x14ac:dyDescent="0.3">
      <c r="K3091" s="2">
        <v>3087</v>
      </c>
      <c r="L3091" s="8">
        <f t="shared" ca="1" si="48"/>
        <v>840993.60984475794</v>
      </c>
      <c r="M3091" s="5">
        <f ca="1">fixedcost+Table1[[#This Row],[Number of People]]*costpervariablecost</f>
        <v>7700254.9763892535</v>
      </c>
    </row>
    <row r="3092" spans="11:13" x14ac:dyDescent="0.3">
      <c r="K3092" s="2">
        <v>3088</v>
      </c>
      <c r="L3092" s="8">
        <f t="shared" ca="1" si="48"/>
        <v>448428.56420420646</v>
      </c>
      <c r="M3092" s="5">
        <f ca="1">fixedcost+Table1[[#This Row],[Number of People]]*costpervariablecost</f>
        <v>6408715.9762318395</v>
      </c>
    </row>
    <row r="3093" spans="11:13" x14ac:dyDescent="0.3">
      <c r="K3093" s="2">
        <v>3089</v>
      </c>
      <c r="L3093" s="8">
        <f t="shared" ca="1" si="48"/>
        <v>786115.11003075656</v>
      </c>
      <c r="M3093" s="5">
        <f ca="1">fixedcost+Table1[[#This Row],[Number of People]]*costpervariablecost</f>
        <v>7519704.7120011896</v>
      </c>
    </row>
    <row r="3094" spans="11:13" x14ac:dyDescent="0.3">
      <c r="K3094" s="2">
        <v>3090</v>
      </c>
      <c r="L3094" s="8">
        <f t="shared" ca="1" si="48"/>
        <v>553756.20231194759</v>
      </c>
      <c r="M3094" s="5">
        <f ca="1">fixedcost+Table1[[#This Row],[Number of People]]*costpervariablecost</f>
        <v>6755243.9056063071</v>
      </c>
    </row>
    <row r="3095" spans="11:13" x14ac:dyDescent="0.3">
      <c r="K3095" s="2">
        <v>3091</v>
      </c>
      <c r="L3095" s="8">
        <f t="shared" ca="1" si="48"/>
        <v>455467.00391512015</v>
      </c>
      <c r="M3095" s="5">
        <f ca="1">fixedcost+Table1[[#This Row],[Number of People]]*costpervariablecost</f>
        <v>6431872.442880745</v>
      </c>
    </row>
    <row r="3096" spans="11:13" x14ac:dyDescent="0.3">
      <c r="K3096" s="2">
        <v>3092</v>
      </c>
      <c r="L3096" s="8">
        <f t="shared" ca="1" si="48"/>
        <v>712734.46327722969</v>
      </c>
      <c r="M3096" s="5">
        <f ca="1">fixedcost+Table1[[#This Row],[Number of People]]*costpervariablecost</f>
        <v>7278282.3841820862</v>
      </c>
    </row>
    <row r="3097" spans="11:13" x14ac:dyDescent="0.3">
      <c r="K3097" s="2">
        <v>3093</v>
      </c>
      <c r="L3097" s="8">
        <f t="shared" ca="1" si="48"/>
        <v>906015.04239521001</v>
      </c>
      <c r="M3097" s="5">
        <f ca="1">fixedcost+Table1[[#This Row],[Number of People]]*costpervariablecost</f>
        <v>7914175.4894802403</v>
      </c>
    </row>
    <row r="3098" spans="11:13" x14ac:dyDescent="0.3">
      <c r="K3098" s="2">
        <v>3094</v>
      </c>
      <c r="L3098" s="8">
        <f t="shared" ca="1" si="48"/>
        <v>681633.90044415544</v>
      </c>
      <c r="M3098" s="5">
        <f ca="1">fixedcost+Table1[[#This Row],[Number of People]]*costpervariablecost</f>
        <v>7175961.5324612716</v>
      </c>
    </row>
    <row r="3099" spans="11:13" x14ac:dyDescent="0.3">
      <c r="K3099" s="2">
        <v>3095</v>
      </c>
      <c r="L3099" s="8">
        <f t="shared" ca="1" si="48"/>
        <v>834826.97984018677</v>
      </c>
      <c r="M3099" s="5">
        <f ca="1">fixedcost+Table1[[#This Row],[Number of People]]*costpervariablecost</f>
        <v>7679966.7636742145</v>
      </c>
    </row>
    <row r="3100" spans="11:13" x14ac:dyDescent="0.3">
      <c r="K3100" s="2">
        <v>3096</v>
      </c>
      <c r="L3100" s="8">
        <f t="shared" ca="1" si="48"/>
        <v>1166421.2407143968</v>
      </c>
      <c r="M3100" s="5">
        <f ca="1">fixedcost+Table1[[#This Row],[Number of People]]*costpervariablecost</f>
        <v>8770911.8819503654</v>
      </c>
    </row>
    <row r="3101" spans="11:13" x14ac:dyDescent="0.3">
      <c r="K3101" s="2">
        <v>3097</v>
      </c>
      <c r="L3101" s="8">
        <f t="shared" ca="1" si="48"/>
        <v>554513.32808656886</v>
      </c>
      <c r="M3101" s="5">
        <f ca="1">fixedcost+Table1[[#This Row],[Number of People]]*costpervariablecost</f>
        <v>6757734.8494048119</v>
      </c>
    </row>
    <row r="3102" spans="11:13" x14ac:dyDescent="0.3">
      <c r="K3102" s="2">
        <v>3098</v>
      </c>
      <c r="L3102" s="8">
        <f t="shared" ca="1" si="48"/>
        <v>593192.62544015225</v>
      </c>
      <c r="M3102" s="5">
        <f ca="1">fixedcost+Table1[[#This Row],[Number of People]]*costpervariablecost</f>
        <v>6884989.7376981005</v>
      </c>
    </row>
    <row r="3103" spans="11:13" x14ac:dyDescent="0.3">
      <c r="K3103" s="2">
        <v>3099</v>
      </c>
      <c r="L3103" s="8">
        <f t="shared" ca="1" si="48"/>
        <v>793804.76790835708</v>
      </c>
      <c r="M3103" s="5">
        <f ca="1">fixedcost+Table1[[#This Row],[Number of People]]*costpervariablecost</f>
        <v>7545003.6864184942</v>
      </c>
    </row>
    <row r="3104" spans="11:13" x14ac:dyDescent="0.3">
      <c r="K3104" s="2">
        <v>3100</v>
      </c>
      <c r="L3104" s="8">
        <f t="shared" ca="1" si="48"/>
        <v>620268.25361033238</v>
      </c>
      <c r="M3104" s="5">
        <f ca="1">fixedcost+Table1[[#This Row],[Number of People]]*costpervariablecost</f>
        <v>6974068.5543779936</v>
      </c>
    </row>
    <row r="3105" spans="11:13" x14ac:dyDescent="0.3">
      <c r="K3105" s="2">
        <v>3101</v>
      </c>
      <c r="L3105" s="8">
        <f t="shared" ca="1" si="48"/>
        <v>682007.62373084296</v>
      </c>
      <c r="M3105" s="5">
        <f ca="1">fixedcost+Table1[[#This Row],[Number of People]]*costpervariablecost</f>
        <v>7177191.0820744727</v>
      </c>
    </row>
    <row r="3106" spans="11:13" x14ac:dyDescent="0.3">
      <c r="K3106" s="2">
        <v>3102</v>
      </c>
      <c r="L3106" s="8">
        <f t="shared" ca="1" si="48"/>
        <v>595154.52697457292</v>
      </c>
      <c r="M3106" s="5">
        <f ca="1">fixedcost+Table1[[#This Row],[Number of People]]*costpervariablecost</f>
        <v>6891444.3937463444</v>
      </c>
    </row>
    <row r="3107" spans="11:13" x14ac:dyDescent="0.3">
      <c r="K3107" s="2">
        <v>3103</v>
      </c>
      <c r="L3107" s="8">
        <f t="shared" ca="1" si="48"/>
        <v>712892.82101172896</v>
      </c>
      <c r="M3107" s="5">
        <f ca="1">fixedcost+Table1[[#This Row],[Number of People]]*costpervariablecost</f>
        <v>7278803.3811285887</v>
      </c>
    </row>
    <row r="3108" spans="11:13" x14ac:dyDescent="0.3">
      <c r="K3108" s="2">
        <v>3104</v>
      </c>
      <c r="L3108" s="8">
        <f t="shared" ca="1" si="48"/>
        <v>758954.00317454361</v>
      </c>
      <c r="M3108" s="5">
        <f ca="1">fixedcost+Table1[[#This Row],[Number of People]]*costpervariablecost</f>
        <v>7430344.6704442482</v>
      </c>
    </row>
    <row r="3109" spans="11:13" x14ac:dyDescent="0.3">
      <c r="K3109" s="2">
        <v>3105</v>
      </c>
      <c r="L3109" s="8">
        <f t="shared" ca="1" si="48"/>
        <v>644923.79231211706</v>
      </c>
      <c r="M3109" s="5">
        <f ca="1">fixedcost+Table1[[#This Row],[Number of People]]*costpervariablecost</f>
        <v>7055185.2767068651</v>
      </c>
    </row>
    <row r="3110" spans="11:13" x14ac:dyDescent="0.3">
      <c r="K3110" s="2">
        <v>3106</v>
      </c>
      <c r="L3110" s="8">
        <f t="shared" ca="1" si="48"/>
        <v>734278.90205227712</v>
      </c>
      <c r="M3110" s="5">
        <f ca="1">fixedcost+Table1[[#This Row],[Number of People]]*costpervariablecost</f>
        <v>7349163.587751992</v>
      </c>
    </row>
    <row r="3111" spans="11:13" x14ac:dyDescent="0.3">
      <c r="K3111" s="2">
        <v>3107</v>
      </c>
      <c r="L3111" s="8">
        <f t="shared" ca="1" si="48"/>
        <v>468934.19109897874</v>
      </c>
      <c r="M3111" s="5">
        <f ca="1">fixedcost+Table1[[#This Row],[Number of People]]*costpervariablecost</f>
        <v>6476179.4887156403</v>
      </c>
    </row>
    <row r="3112" spans="11:13" x14ac:dyDescent="0.3">
      <c r="K3112" s="2">
        <v>3108</v>
      </c>
      <c r="L3112" s="8">
        <f t="shared" ca="1" si="48"/>
        <v>542405.62815830775</v>
      </c>
      <c r="M3112" s="5">
        <f ca="1">fixedcost+Table1[[#This Row],[Number of People]]*costpervariablecost</f>
        <v>6717900.5166408326</v>
      </c>
    </row>
    <row r="3113" spans="11:13" x14ac:dyDescent="0.3">
      <c r="K3113" s="2">
        <v>3109</v>
      </c>
      <c r="L3113" s="8">
        <f t="shared" ca="1" si="48"/>
        <v>620349.97749975568</v>
      </c>
      <c r="M3113" s="5">
        <f ca="1">fixedcost+Table1[[#This Row],[Number of People]]*costpervariablecost</f>
        <v>6974337.4259741958</v>
      </c>
    </row>
    <row r="3114" spans="11:13" x14ac:dyDescent="0.3">
      <c r="K3114" s="2">
        <v>3110</v>
      </c>
      <c r="L3114" s="8">
        <f t="shared" ca="1" si="48"/>
        <v>540111.1733804231</v>
      </c>
      <c r="M3114" s="5">
        <f ca="1">fixedcost+Table1[[#This Row],[Number of People]]*costpervariablecost</f>
        <v>6710351.7604215918</v>
      </c>
    </row>
    <row r="3115" spans="11:13" x14ac:dyDescent="0.3">
      <c r="K3115" s="2">
        <v>3111</v>
      </c>
      <c r="L3115" s="8">
        <f t="shared" ca="1" si="48"/>
        <v>697169.35072875896</v>
      </c>
      <c r="M3115" s="5">
        <f ca="1">fixedcost+Table1[[#This Row],[Number of People]]*costpervariablecost</f>
        <v>7227073.1638976168</v>
      </c>
    </row>
    <row r="3116" spans="11:13" x14ac:dyDescent="0.3">
      <c r="K3116" s="2">
        <v>3112</v>
      </c>
      <c r="L3116" s="8">
        <f t="shared" ca="1" si="48"/>
        <v>529810.02765211905</v>
      </c>
      <c r="M3116" s="5">
        <f ca="1">fixedcost+Table1[[#This Row],[Number of People]]*costpervariablecost</f>
        <v>6676460.9909754712</v>
      </c>
    </row>
    <row r="3117" spans="11:13" x14ac:dyDescent="0.3">
      <c r="K3117" s="2">
        <v>3113</v>
      </c>
      <c r="L3117" s="8">
        <f t="shared" ca="1" si="48"/>
        <v>866184.77386003267</v>
      </c>
      <c r="M3117" s="5">
        <f ca="1">fixedcost+Table1[[#This Row],[Number of People]]*costpervariablecost</f>
        <v>7783133.9059995078</v>
      </c>
    </row>
    <row r="3118" spans="11:13" x14ac:dyDescent="0.3">
      <c r="K3118" s="2">
        <v>3114</v>
      </c>
      <c r="L3118" s="8">
        <f t="shared" ca="1" si="48"/>
        <v>591445.26259746077</v>
      </c>
      <c r="M3118" s="5">
        <f ca="1">fixedcost+Table1[[#This Row],[Number of People]]*costpervariablecost</f>
        <v>6879240.913945646</v>
      </c>
    </row>
    <row r="3119" spans="11:13" x14ac:dyDescent="0.3">
      <c r="K3119" s="2">
        <v>3115</v>
      </c>
      <c r="L3119" s="8">
        <f t="shared" ca="1" si="48"/>
        <v>826084.15551035246</v>
      </c>
      <c r="M3119" s="5">
        <f ca="1">fixedcost+Table1[[#This Row],[Number of People]]*costpervariablecost</f>
        <v>7651202.8716290593</v>
      </c>
    </row>
    <row r="3120" spans="11:13" x14ac:dyDescent="0.3">
      <c r="K3120" s="2">
        <v>3116</v>
      </c>
      <c r="L3120" s="8">
        <f t="shared" ca="1" si="48"/>
        <v>708319.00410637853</v>
      </c>
      <c r="M3120" s="5">
        <f ca="1">fixedcost+Table1[[#This Row],[Number of People]]*costpervariablecost</f>
        <v>7263755.5235099848</v>
      </c>
    </row>
    <row r="3121" spans="11:13" x14ac:dyDescent="0.3">
      <c r="K3121" s="2">
        <v>3117</v>
      </c>
      <c r="L3121" s="8">
        <f t="shared" ca="1" si="48"/>
        <v>777812.28695444751</v>
      </c>
      <c r="M3121" s="5">
        <f ca="1">fixedcost+Table1[[#This Row],[Number of People]]*costpervariablecost</f>
        <v>7492388.4240801325</v>
      </c>
    </row>
    <row r="3122" spans="11:13" x14ac:dyDescent="0.3">
      <c r="K3122" s="2">
        <v>3118</v>
      </c>
      <c r="L3122" s="8">
        <f t="shared" ca="1" si="48"/>
        <v>620343.88382879354</v>
      </c>
      <c r="M3122" s="5">
        <f ca="1">fixedcost+Table1[[#This Row],[Number of People]]*costpervariablecost</f>
        <v>6974317.377796731</v>
      </c>
    </row>
    <row r="3123" spans="11:13" x14ac:dyDescent="0.3">
      <c r="K3123" s="2">
        <v>3119</v>
      </c>
      <c r="L3123" s="8">
        <f t="shared" ca="1" si="48"/>
        <v>510223.92101754359</v>
      </c>
      <c r="M3123" s="5">
        <f ca="1">fixedcost+Table1[[#This Row],[Number of People]]*costpervariablecost</f>
        <v>6612022.7001477182</v>
      </c>
    </row>
    <row r="3124" spans="11:13" x14ac:dyDescent="0.3">
      <c r="K3124" s="2">
        <v>3120</v>
      </c>
      <c r="L3124" s="8">
        <f t="shared" ca="1" si="48"/>
        <v>404985.62202256965</v>
      </c>
      <c r="M3124" s="5">
        <f ca="1">fixedcost+Table1[[#This Row],[Number of People]]*costpervariablecost</f>
        <v>6265788.696454254</v>
      </c>
    </row>
    <row r="3125" spans="11:13" x14ac:dyDescent="0.3">
      <c r="K3125" s="2">
        <v>3121</v>
      </c>
      <c r="L3125" s="8">
        <f t="shared" ca="1" si="48"/>
        <v>141742.10634214361</v>
      </c>
      <c r="M3125" s="5">
        <f ca="1">fixedcost+Table1[[#This Row],[Number of People]]*costpervariablecost</f>
        <v>5399717.5298656523</v>
      </c>
    </row>
    <row r="3126" spans="11:13" x14ac:dyDescent="0.3">
      <c r="K3126" s="2">
        <v>3122</v>
      </c>
      <c r="L3126" s="8">
        <f t="shared" ca="1" si="48"/>
        <v>354400.28843591263</v>
      </c>
      <c r="M3126" s="5">
        <f ca="1">fixedcost+Table1[[#This Row],[Number of People]]*costpervariablecost</f>
        <v>6099362.9489541529</v>
      </c>
    </row>
    <row r="3127" spans="11:13" x14ac:dyDescent="0.3">
      <c r="K3127" s="2">
        <v>3123</v>
      </c>
      <c r="L3127" s="8">
        <f t="shared" ca="1" si="48"/>
        <v>625394.46644188697</v>
      </c>
      <c r="M3127" s="5">
        <f ca="1">fixedcost+Table1[[#This Row],[Number of People]]*costpervariablecost</f>
        <v>6990933.7945938082</v>
      </c>
    </row>
    <row r="3128" spans="11:13" x14ac:dyDescent="0.3">
      <c r="K3128" s="2">
        <v>3124</v>
      </c>
      <c r="L3128" s="8">
        <f t="shared" ca="1" si="48"/>
        <v>343592.16130224254</v>
      </c>
      <c r="M3128" s="5">
        <f ca="1">fixedcost+Table1[[#This Row],[Number of People]]*costpervariablecost</f>
        <v>6063804.2106843777</v>
      </c>
    </row>
    <row r="3129" spans="11:13" x14ac:dyDescent="0.3">
      <c r="K3129" s="2">
        <v>3125</v>
      </c>
      <c r="L3129" s="8">
        <f t="shared" ca="1" si="48"/>
        <v>488364.40308853169</v>
      </c>
      <c r="M3129" s="5">
        <f ca="1">fixedcost+Table1[[#This Row],[Number of People]]*costpervariablecost</f>
        <v>6540104.8861612696</v>
      </c>
    </row>
    <row r="3130" spans="11:13" x14ac:dyDescent="0.3">
      <c r="K3130" s="2">
        <v>3126</v>
      </c>
      <c r="L3130" s="8">
        <f t="shared" ca="1" si="48"/>
        <v>250006.5376196311</v>
      </c>
      <c r="M3130" s="5">
        <f ca="1">fixedcost+Table1[[#This Row],[Number of People]]*costpervariablecost</f>
        <v>5755907.5087685864</v>
      </c>
    </row>
    <row r="3131" spans="11:13" x14ac:dyDescent="0.3">
      <c r="K3131" s="2">
        <v>3127</v>
      </c>
      <c r="L3131" s="8">
        <f t="shared" ca="1" si="48"/>
        <v>440676.29671956593</v>
      </c>
      <c r="M3131" s="5">
        <f ca="1">fixedcost+Table1[[#This Row],[Number of People]]*costpervariablecost</f>
        <v>6383211.0162073718</v>
      </c>
    </row>
    <row r="3132" spans="11:13" x14ac:dyDescent="0.3">
      <c r="K3132" s="2">
        <v>3128</v>
      </c>
      <c r="L3132" s="8">
        <f t="shared" ca="1" si="48"/>
        <v>789485.32636707369</v>
      </c>
      <c r="M3132" s="5">
        <f ca="1">fixedcost+Table1[[#This Row],[Number of People]]*costpervariablecost</f>
        <v>7530792.7237476725</v>
      </c>
    </row>
    <row r="3133" spans="11:13" x14ac:dyDescent="0.3">
      <c r="K3133" s="2">
        <v>3129</v>
      </c>
      <c r="L3133" s="8">
        <f t="shared" ca="1" si="48"/>
        <v>844722.0606211382</v>
      </c>
      <c r="M3133" s="5">
        <f ca="1">fixedcost+Table1[[#This Row],[Number of People]]*costpervariablecost</f>
        <v>7712521.5794435441</v>
      </c>
    </row>
    <row r="3134" spans="11:13" x14ac:dyDescent="0.3">
      <c r="K3134" s="2">
        <v>3130</v>
      </c>
      <c r="L3134" s="8">
        <f t="shared" ca="1" si="48"/>
        <v>624465.42110730207</v>
      </c>
      <c r="M3134" s="5">
        <f ca="1">fixedcost+Table1[[#This Row],[Number of People]]*costpervariablecost</f>
        <v>6987877.235443024</v>
      </c>
    </row>
    <row r="3135" spans="11:13" x14ac:dyDescent="0.3">
      <c r="K3135" s="2">
        <v>3131</v>
      </c>
      <c r="L3135" s="8">
        <f t="shared" ca="1" si="48"/>
        <v>442229.83621244784</v>
      </c>
      <c r="M3135" s="5">
        <f ca="1">fixedcost+Table1[[#This Row],[Number of People]]*costpervariablecost</f>
        <v>6388322.1611389536</v>
      </c>
    </row>
    <row r="3136" spans="11:13" x14ac:dyDescent="0.3">
      <c r="K3136" s="2">
        <v>3132</v>
      </c>
      <c r="L3136" s="8">
        <f t="shared" ca="1" si="48"/>
        <v>754274.60206437856</v>
      </c>
      <c r="M3136" s="5">
        <f ca="1">fixedcost+Table1[[#This Row],[Number of People]]*costpervariablecost</f>
        <v>7414949.4407918053</v>
      </c>
    </row>
    <row r="3137" spans="11:13" x14ac:dyDescent="0.3">
      <c r="K3137" s="2">
        <v>3133</v>
      </c>
      <c r="L3137" s="8">
        <f t="shared" ca="1" si="48"/>
        <v>859112.83460338542</v>
      </c>
      <c r="M3137" s="5">
        <f ca="1">fixedcost+Table1[[#This Row],[Number of People]]*costpervariablecost</f>
        <v>7759867.2258451376</v>
      </c>
    </row>
    <row r="3138" spans="11:13" x14ac:dyDescent="0.3">
      <c r="K3138" s="2">
        <v>3134</v>
      </c>
      <c r="L3138" s="8">
        <f t="shared" ca="1" si="48"/>
        <v>678726.57381497812</v>
      </c>
      <c r="M3138" s="5">
        <f ca="1">fixedcost+Table1[[#This Row],[Number of People]]*costpervariablecost</f>
        <v>7166396.4278512783</v>
      </c>
    </row>
    <row r="3139" spans="11:13" x14ac:dyDescent="0.3">
      <c r="K3139" s="2">
        <v>3135</v>
      </c>
      <c r="L3139" s="8">
        <f t="shared" ca="1" si="48"/>
        <v>1096882.714327333</v>
      </c>
      <c r="M3139" s="5">
        <f ca="1">fixedcost+Table1[[#This Row],[Number of People]]*costpervariablecost</f>
        <v>8542130.1301369257</v>
      </c>
    </row>
    <row r="3140" spans="11:13" x14ac:dyDescent="0.3">
      <c r="K3140" s="2">
        <v>3136</v>
      </c>
      <c r="L3140" s="8">
        <f t="shared" ca="1" si="48"/>
        <v>395649.90485722735</v>
      </c>
      <c r="M3140" s="5">
        <f ca="1">fixedcost+Table1[[#This Row],[Number of People]]*costpervariablecost</f>
        <v>6235074.1869802782</v>
      </c>
    </row>
    <row r="3141" spans="11:13" x14ac:dyDescent="0.3">
      <c r="K3141" s="2">
        <v>3137</v>
      </c>
      <c r="L3141" s="8">
        <f t="shared" ref="L3141:L3204" ca="1" si="49">(_xlfn.NORM.INV(RAND(),numberofpeoplemean,numberofpeoplesd))</f>
        <v>589241.02939005208</v>
      </c>
      <c r="M3141" s="5">
        <f ca="1">fixedcost+Table1[[#This Row],[Number of People]]*costpervariablecost</f>
        <v>6871988.9866932714</v>
      </c>
    </row>
    <row r="3142" spans="11:13" x14ac:dyDescent="0.3">
      <c r="K3142" s="2">
        <v>3138</v>
      </c>
      <c r="L3142" s="8">
        <f t="shared" ca="1" si="49"/>
        <v>421969.77093410562</v>
      </c>
      <c r="M3142" s="5">
        <f ca="1">fixedcost+Table1[[#This Row],[Number of People]]*costpervariablecost</f>
        <v>6321666.5463732071</v>
      </c>
    </row>
    <row r="3143" spans="11:13" x14ac:dyDescent="0.3">
      <c r="K3143" s="2">
        <v>3139</v>
      </c>
      <c r="L3143" s="8">
        <f t="shared" ca="1" si="49"/>
        <v>920245.54808196798</v>
      </c>
      <c r="M3143" s="5">
        <f ca="1">fixedcost+Table1[[#This Row],[Number of People]]*costpervariablecost</f>
        <v>7960993.8531896751</v>
      </c>
    </row>
    <row r="3144" spans="11:13" x14ac:dyDescent="0.3">
      <c r="K3144" s="2">
        <v>3140</v>
      </c>
      <c r="L3144" s="8">
        <f t="shared" ca="1" si="49"/>
        <v>606680.38646654563</v>
      </c>
      <c r="M3144" s="5">
        <f ca="1">fixedcost+Table1[[#This Row],[Number of People]]*costpervariablecost</f>
        <v>6929364.4714749353</v>
      </c>
    </row>
    <row r="3145" spans="11:13" x14ac:dyDescent="0.3">
      <c r="K3145" s="2">
        <v>3141</v>
      </c>
      <c r="L3145" s="8">
        <f t="shared" ca="1" si="49"/>
        <v>514899.46856640279</v>
      </c>
      <c r="M3145" s="5">
        <f ca="1">fixedcost+Table1[[#This Row],[Number of People]]*costpervariablecost</f>
        <v>6627405.2515834654</v>
      </c>
    </row>
    <row r="3146" spans="11:13" x14ac:dyDescent="0.3">
      <c r="K3146" s="2">
        <v>3142</v>
      </c>
      <c r="L3146" s="8">
        <f t="shared" ca="1" si="49"/>
        <v>796310.46829132224</v>
      </c>
      <c r="M3146" s="5">
        <f ca="1">fixedcost+Table1[[#This Row],[Number of People]]*costpervariablecost</f>
        <v>7553247.4406784503</v>
      </c>
    </row>
    <row r="3147" spans="11:13" x14ac:dyDescent="0.3">
      <c r="K3147" s="2">
        <v>3143</v>
      </c>
      <c r="L3147" s="8">
        <f t="shared" ca="1" si="49"/>
        <v>516716.79425036581</v>
      </c>
      <c r="M3147" s="5">
        <f ca="1">fixedcost+Table1[[#This Row],[Number of People]]*costpervariablecost</f>
        <v>6633384.253083704</v>
      </c>
    </row>
    <row r="3148" spans="11:13" x14ac:dyDescent="0.3">
      <c r="K3148" s="2">
        <v>3144</v>
      </c>
      <c r="L3148" s="8">
        <f t="shared" ca="1" si="49"/>
        <v>662928.47254885454</v>
      </c>
      <c r="M3148" s="5">
        <f ca="1">fixedcost+Table1[[#This Row],[Number of People]]*costpervariablecost</f>
        <v>7114420.6746857315</v>
      </c>
    </row>
    <row r="3149" spans="11:13" x14ac:dyDescent="0.3">
      <c r="K3149" s="2">
        <v>3145</v>
      </c>
      <c r="L3149" s="8">
        <f t="shared" ca="1" si="49"/>
        <v>624477.14523678354</v>
      </c>
      <c r="M3149" s="5">
        <f ca="1">fixedcost+Table1[[#This Row],[Number of People]]*costpervariablecost</f>
        <v>6987915.8078290178</v>
      </c>
    </row>
    <row r="3150" spans="11:13" x14ac:dyDescent="0.3">
      <c r="K3150" s="2">
        <v>3146</v>
      </c>
      <c r="L3150" s="8">
        <f t="shared" ca="1" si="49"/>
        <v>584604.1195120021</v>
      </c>
      <c r="M3150" s="5">
        <f ca="1">fixedcost+Table1[[#This Row],[Number of People]]*costpervariablecost</f>
        <v>6856733.5531944875</v>
      </c>
    </row>
    <row r="3151" spans="11:13" x14ac:dyDescent="0.3">
      <c r="K3151" s="2">
        <v>3147</v>
      </c>
      <c r="L3151" s="8">
        <f t="shared" ca="1" si="49"/>
        <v>947721.60193998693</v>
      </c>
      <c r="M3151" s="5">
        <f ca="1">fixedcost+Table1[[#This Row],[Number of People]]*costpervariablecost</f>
        <v>8051390.0703825569</v>
      </c>
    </row>
    <row r="3152" spans="11:13" x14ac:dyDescent="0.3">
      <c r="K3152" s="2">
        <v>3148</v>
      </c>
      <c r="L3152" s="8">
        <f t="shared" ca="1" si="49"/>
        <v>949848.15299064771</v>
      </c>
      <c r="M3152" s="5">
        <f ca="1">fixedcost+Table1[[#This Row],[Number of People]]*costpervariablecost</f>
        <v>8058386.4233392309</v>
      </c>
    </row>
    <row r="3153" spans="11:13" x14ac:dyDescent="0.3">
      <c r="K3153" s="2">
        <v>3149</v>
      </c>
      <c r="L3153" s="8">
        <f t="shared" ca="1" si="49"/>
        <v>848487.62462832406</v>
      </c>
      <c r="M3153" s="5">
        <f ca="1">fixedcost+Table1[[#This Row],[Number of People]]*costpervariablecost</f>
        <v>7724910.2850271864</v>
      </c>
    </row>
    <row r="3154" spans="11:13" x14ac:dyDescent="0.3">
      <c r="K3154" s="2">
        <v>3150</v>
      </c>
      <c r="L3154" s="8">
        <f t="shared" ca="1" si="49"/>
        <v>684538.67515163566</v>
      </c>
      <c r="M3154" s="5">
        <f ca="1">fixedcost+Table1[[#This Row],[Number of People]]*costpervariablecost</f>
        <v>7185518.2412488814</v>
      </c>
    </row>
    <row r="3155" spans="11:13" x14ac:dyDescent="0.3">
      <c r="K3155" s="2">
        <v>3151</v>
      </c>
      <c r="L3155" s="8">
        <f t="shared" ca="1" si="49"/>
        <v>519289.46725486784</v>
      </c>
      <c r="M3155" s="5">
        <f ca="1">fixedcost+Table1[[#This Row],[Number of People]]*costpervariablecost</f>
        <v>6641848.3472685153</v>
      </c>
    </row>
    <row r="3156" spans="11:13" x14ac:dyDescent="0.3">
      <c r="K3156" s="2">
        <v>3152</v>
      </c>
      <c r="L3156" s="8">
        <f t="shared" ca="1" si="49"/>
        <v>385051.25599657116</v>
      </c>
      <c r="M3156" s="5">
        <f ca="1">fixedcost+Table1[[#This Row],[Number of People]]*costpervariablecost</f>
        <v>6200204.6322287191</v>
      </c>
    </row>
    <row r="3157" spans="11:13" x14ac:dyDescent="0.3">
      <c r="K3157" s="2">
        <v>3153</v>
      </c>
      <c r="L3157" s="8">
        <f t="shared" ca="1" si="49"/>
        <v>419112.92299812619</v>
      </c>
      <c r="M3157" s="5">
        <f ca="1">fixedcost+Table1[[#This Row],[Number of People]]*costpervariablecost</f>
        <v>6312267.5166638354</v>
      </c>
    </row>
    <row r="3158" spans="11:13" x14ac:dyDescent="0.3">
      <c r="K3158" s="2">
        <v>3154</v>
      </c>
      <c r="L3158" s="8">
        <f t="shared" ca="1" si="49"/>
        <v>680757.88682602555</v>
      </c>
      <c r="M3158" s="5">
        <f ca="1">fixedcost+Table1[[#This Row],[Number of People]]*costpervariablecost</f>
        <v>7173079.4476576243</v>
      </c>
    </row>
    <row r="3159" spans="11:13" x14ac:dyDescent="0.3">
      <c r="K3159" s="2">
        <v>3155</v>
      </c>
      <c r="L3159" s="8">
        <f t="shared" ca="1" si="49"/>
        <v>497868.98923382221</v>
      </c>
      <c r="M3159" s="5">
        <f ca="1">fixedcost+Table1[[#This Row],[Number of People]]*costpervariablecost</f>
        <v>6571374.9745792747</v>
      </c>
    </row>
    <row r="3160" spans="11:13" x14ac:dyDescent="0.3">
      <c r="K3160" s="2">
        <v>3156</v>
      </c>
      <c r="L3160" s="8">
        <f t="shared" ca="1" si="49"/>
        <v>593923.4967078357</v>
      </c>
      <c r="M3160" s="5">
        <f ca="1">fixedcost+Table1[[#This Row],[Number of People]]*costpervariablecost</f>
        <v>6887394.3041687794</v>
      </c>
    </row>
    <row r="3161" spans="11:13" x14ac:dyDescent="0.3">
      <c r="K3161" s="2">
        <v>3157</v>
      </c>
      <c r="L3161" s="8">
        <f t="shared" ca="1" si="49"/>
        <v>266145.00744067889</v>
      </c>
      <c r="M3161" s="5">
        <f ca="1">fixedcost+Table1[[#This Row],[Number of People]]*costpervariablecost</f>
        <v>5809003.0744798332</v>
      </c>
    </row>
    <row r="3162" spans="11:13" x14ac:dyDescent="0.3">
      <c r="K3162" s="2">
        <v>3158</v>
      </c>
      <c r="L3162" s="8">
        <f t="shared" ca="1" si="49"/>
        <v>781893.64743827656</v>
      </c>
      <c r="M3162" s="5">
        <f ca="1">fixedcost+Table1[[#This Row],[Number of People]]*costpervariablecost</f>
        <v>7505816.1000719294</v>
      </c>
    </row>
    <row r="3163" spans="11:13" x14ac:dyDescent="0.3">
      <c r="K3163" s="2">
        <v>3159</v>
      </c>
      <c r="L3163" s="8">
        <f t="shared" ca="1" si="49"/>
        <v>627867.25177894812</v>
      </c>
      <c r="M3163" s="5">
        <f ca="1">fixedcost+Table1[[#This Row],[Number of People]]*costpervariablecost</f>
        <v>6999069.2583527397</v>
      </c>
    </row>
    <row r="3164" spans="11:13" x14ac:dyDescent="0.3">
      <c r="K3164" s="2">
        <v>3160</v>
      </c>
      <c r="L3164" s="8">
        <f t="shared" ca="1" si="49"/>
        <v>511475.84896672436</v>
      </c>
      <c r="M3164" s="5">
        <f ca="1">fixedcost+Table1[[#This Row],[Number of People]]*costpervariablecost</f>
        <v>6616141.5431005228</v>
      </c>
    </row>
    <row r="3165" spans="11:13" x14ac:dyDescent="0.3">
      <c r="K3165" s="2">
        <v>3161</v>
      </c>
      <c r="L3165" s="8">
        <f t="shared" ca="1" si="49"/>
        <v>967879.51757161785</v>
      </c>
      <c r="M3165" s="5">
        <f ca="1">fixedcost+Table1[[#This Row],[Number of People]]*costpervariablecost</f>
        <v>8117709.6128106229</v>
      </c>
    </row>
    <row r="3166" spans="11:13" x14ac:dyDescent="0.3">
      <c r="K3166" s="2">
        <v>3162</v>
      </c>
      <c r="L3166" s="8">
        <f t="shared" ca="1" si="49"/>
        <v>657222.51328118495</v>
      </c>
      <c r="M3166" s="5">
        <f ca="1">fixedcost+Table1[[#This Row],[Number of People]]*costpervariablecost</f>
        <v>7095648.0686950982</v>
      </c>
    </row>
    <row r="3167" spans="11:13" x14ac:dyDescent="0.3">
      <c r="K3167" s="2">
        <v>3163</v>
      </c>
      <c r="L3167" s="8">
        <f t="shared" ca="1" si="49"/>
        <v>596105.64047527197</v>
      </c>
      <c r="M3167" s="5">
        <f ca="1">fixedcost+Table1[[#This Row],[Number of People]]*costpervariablecost</f>
        <v>6894573.5571636446</v>
      </c>
    </row>
    <row r="3168" spans="11:13" x14ac:dyDescent="0.3">
      <c r="K3168" s="2">
        <v>3164</v>
      </c>
      <c r="L3168" s="8">
        <f t="shared" ca="1" si="49"/>
        <v>561245.26146986766</v>
      </c>
      <c r="M3168" s="5">
        <f ca="1">fixedcost+Table1[[#This Row],[Number of People]]*costpervariablecost</f>
        <v>6779882.910235865</v>
      </c>
    </row>
    <row r="3169" spans="11:13" x14ac:dyDescent="0.3">
      <c r="K3169" s="2">
        <v>3165</v>
      </c>
      <c r="L3169" s="8">
        <f t="shared" ca="1" si="49"/>
        <v>547189.7421560596</v>
      </c>
      <c r="M3169" s="5">
        <f ca="1">fixedcost+Table1[[#This Row],[Number of People]]*costpervariablecost</f>
        <v>6733640.2516934359</v>
      </c>
    </row>
    <row r="3170" spans="11:13" x14ac:dyDescent="0.3">
      <c r="K3170" s="2">
        <v>3166</v>
      </c>
      <c r="L3170" s="8">
        <f t="shared" ca="1" si="49"/>
        <v>1009292.9081874083</v>
      </c>
      <c r="M3170" s="5">
        <f ca="1">fixedcost+Table1[[#This Row],[Number of People]]*costpervariablecost</f>
        <v>8253959.6679365737</v>
      </c>
    </row>
    <row r="3171" spans="11:13" x14ac:dyDescent="0.3">
      <c r="K3171" s="2">
        <v>3167</v>
      </c>
      <c r="L3171" s="8">
        <f t="shared" ca="1" si="49"/>
        <v>527728.43326285866</v>
      </c>
      <c r="M3171" s="5">
        <f ca="1">fixedcost+Table1[[#This Row],[Number of People]]*costpervariablecost</f>
        <v>6669612.5454348046</v>
      </c>
    </row>
    <row r="3172" spans="11:13" x14ac:dyDescent="0.3">
      <c r="K3172" s="2">
        <v>3168</v>
      </c>
      <c r="L3172" s="8">
        <f t="shared" ca="1" si="49"/>
        <v>784751.86975403572</v>
      </c>
      <c r="M3172" s="5">
        <f ca="1">fixedcost+Table1[[#This Row],[Number of People]]*costpervariablecost</f>
        <v>7515219.6514907777</v>
      </c>
    </row>
    <row r="3173" spans="11:13" x14ac:dyDescent="0.3">
      <c r="K3173" s="2">
        <v>3169</v>
      </c>
      <c r="L3173" s="8">
        <f t="shared" ca="1" si="49"/>
        <v>514502.17134140863</v>
      </c>
      <c r="M3173" s="5">
        <f ca="1">fixedcost+Table1[[#This Row],[Number of People]]*costpervariablecost</f>
        <v>6626098.143713234</v>
      </c>
    </row>
    <row r="3174" spans="11:13" x14ac:dyDescent="0.3">
      <c r="K3174" s="2">
        <v>3170</v>
      </c>
      <c r="L3174" s="8">
        <f t="shared" ca="1" si="49"/>
        <v>521643.02138206898</v>
      </c>
      <c r="M3174" s="5">
        <f ca="1">fixedcost+Table1[[#This Row],[Number of People]]*costpervariablecost</f>
        <v>6649591.5403470071</v>
      </c>
    </row>
    <row r="3175" spans="11:13" x14ac:dyDescent="0.3">
      <c r="K3175" s="2">
        <v>3171</v>
      </c>
      <c r="L3175" s="8">
        <f t="shared" ca="1" si="49"/>
        <v>584805.86954072537</v>
      </c>
      <c r="M3175" s="5">
        <f ca="1">fixedcost+Table1[[#This Row],[Number of People]]*costpervariablecost</f>
        <v>6857397.3107889863</v>
      </c>
    </row>
    <row r="3176" spans="11:13" x14ac:dyDescent="0.3">
      <c r="K3176" s="2">
        <v>3172</v>
      </c>
      <c r="L3176" s="8">
        <f t="shared" ca="1" si="49"/>
        <v>380311.39484214666</v>
      </c>
      <c r="M3176" s="5">
        <f ca="1">fixedcost+Table1[[#This Row],[Number of People]]*costpervariablecost</f>
        <v>6184610.4890306629</v>
      </c>
    </row>
    <row r="3177" spans="11:13" x14ac:dyDescent="0.3">
      <c r="K3177" s="2">
        <v>3173</v>
      </c>
      <c r="L3177" s="8">
        <f t="shared" ca="1" si="49"/>
        <v>594900.78474453324</v>
      </c>
      <c r="M3177" s="5">
        <f ca="1">fixedcost+Table1[[#This Row],[Number of People]]*costpervariablecost</f>
        <v>6890609.5818095142</v>
      </c>
    </row>
    <row r="3178" spans="11:13" x14ac:dyDescent="0.3">
      <c r="K3178" s="2">
        <v>3174</v>
      </c>
      <c r="L3178" s="8">
        <f t="shared" ca="1" si="49"/>
        <v>805004.28980991046</v>
      </c>
      <c r="M3178" s="5">
        <f ca="1">fixedcost+Table1[[#This Row],[Number of People]]*costpervariablecost</f>
        <v>7581850.1134746056</v>
      </c>
    </row>
    <row r="3179" spans="11:13" x14ac:dyDescent="0.3">
      <c r="K3179" s="2">
        <v>3175</v>
      </c>
      <c r="L3179" s="8">
        <f t="shared" ca="1" si="49"/>
        <v>887439.26487346087</v>
      </c>
      <c r="M3179" s="5">
        <f ca="1">fixedcost+Table1[[#This Row],[Number of People]]*costpervariablecost</f>
        <v>7853061.1814336861</v>
      </c>
    </row>
    <row r="3180" spans="11:13" x14ac:dyDescent="0.3">
      <c r="K3180" s="2">
        <v>3176</v>
      </c>
      <c r="L3180" s="8">
        <f t="shared" ca="1" si="49"/>
        <v>482500.83908484119</v>
      </c>
      <c r="M3180" s="5">
        <f ca="1">fixedcost+Table1[[#This Row],[Number of People]]*costpervariablecost</f>
        <v>6520813.7605891274</v>
      </c>
    </row>
    <row r="3181" spans="11:13" x14ac:dyDescent="0.3">
      <c r="K3181" s="2">
        <v>3177</v>
      </c>
      <c r="L3181" s="8">
        <f t="shared" ca="1" si="49"/>
        <v>848503.24253574759</v>
      </c>
      <c r="M3181" s="5">
        <f ca="1">fixedcost+Table1[[#This Row],[Number of People]]*costpervariablecost</f>
        <v>7724961.6679426096</v>
      </c>
    </row>
    <row r="3182" spans="11:13" x14ac:dyDescent="0.3">
      <c r="K3182" s="2">
        <v>3178</v>
      </c>
      <c r="L3182" s="8">
        <f t="shared" ca="1" si="49"/>
        <v>692548.1530867673</v>
      </c>
      <c r="M3182" s="5">
        <f ca="1">fixedcost+Table1[[#This Row],[Number of People]]*costpervariablecost</f>
        <v>7211869.4236554643</v>
      </c>
    </row>
    <row r="3183" spans="11:13" x14ac:dyDescent="0.3">
      <c r="K3183" s="2">
        <v>3179</v>
      </c>
      <c r="L3183" s="8">
        <f t="shared" ca="1" si="49"/>
        <v>651877.32367756311</v>
      </c>
      <c r="M3183" s="5">
        <f ca="1">fixedcost+Table1[[#This Row],[Number of People]]*costpervariablecost</f>
        <v>7078062.394899182</v>
      </c>
    </row>
    <row r="3184" spans="11:13" x14ac:dyDescent="0.3">
      <c r="K3184" s="2">
        <v>3180</v>
      </c>
      <c r="L3184" s="8">
        <f t="shared" ca="1" si="49"/>
        <v>770588.07534715242</v>
      </c>
      <c r="M3184" s="5">
        <f ca="1">fixedcost+Table1[[#This Row],[Number of People]]*costpervariablecost</f>
        <v>7468620.7678921316</v>
      </c>
    </row>
    <row r="3185" spans="11:13" x14ac:dyDescent="0.3">
      <c r="K3185" s="2">
        <v>3181</v>
      </c>
      <c r="L3185" s="8">
        <f t="shared" ca="1" si="49"/>
        <v>417869.15072070505</v>
      </c>
      <c r="M3185" s="5">
        <f ca="1">fixedcost+Table1[[#This Row],[Number of People]]*costpervariablecost</f>
        <v>6308175.5058711199</v>
      </c>
    </row>
    <row r="3186" spans="11:13" x14ac:dyDescent="0.3">
      <c r="K3186" s="2">
        <v>3182</v>
      </c>
      <c r="L3186" s="8">
        <f t="shared" ca="1" si="49"/>
        <v>616606.32601773867</v>
      </c>
      <c r="M3186" s="5">
        <f ca="1">fixedcost+Table1[[#This Row],[Number of People]]*costpervariablecost</f>
        <v>6962020.8125983607</v>
      </c>
    </row>
    <row r="3187" spans="11:13" x14ac:dyDescent="0.3">
      <c r="K3187" s="2">
        <v>3183</v>
      </c>
      <c r="L3187" s="8">
        <f t="shared" ca="1" si="49"/>
        <v>806188.76977099769</v>
      </c>
      <c r="M3187" s="5">
        <f ca="1">fixedcost+Table1[[#This Row],[Number of People]]*costpervariablecost</f>
        <v>7585747.0525465831</v>
      </c>
    </row>
    <row r="3188" spans="11:13" x14ac:dyDescent="0.3">
      <c r="K3188" s="2">
        <v>3184</v>
      </c>
      <c r="L3188" s="8">
        <f t="shared" ca="1" si="49"/>
        <v>727288.26412925834</v>
      </c>
      <c r="M3188" s="5">
        <f ca="1">fixedcost+Table1[[#This Row],[Number of People]]*costpervariablecost</f>
        <v>7326164.3889852595</v>
      </c>
    </row>
    <row r="3189" spans="11:13" x14ac:dyDescent="0.3">
      <c r="K3189" s="2">
        <v>3185</v>
      </c>
      <c r="L3189" s="8">
        <f t="shared" ca="1" si="49"/>
        <v>483282.21548097301</v>
      </c>
      <c r="M3189" s="5">
        <f ca="1">fixedcost+Table1[[#This Row],[Number of People]]*costpervariablecost</f>
        <v>6523384.4889324009</v>
      </c>
    </row>
    <row r="3190" spans="11:13" x14ac:dyDescent="0.3">
      <c r="K3190" s="2">
        <v>3186</v>
      </c>
      <c r="L3190" s="8">
        <f t="shared" ca="1" si="49"/>
        <v>642500.21787473757</v>
      </c>
      <c r="M3190" s="5">
        <f ca="1">fixedcost+Table1[[#This Row],[Number of People]]*costpervariablecost</f>
        <v>7047211.716807887</v>
      </c>
    </row>
    <row r="3191" spans="11:13" x14ac:dyDescent="0.3">
      <c r="K3191" s="2">
        <v>3187</v>
      </c>
      <c r="L3191" s="8">
        <f t="shared" ca="1" si="49"/>
        <v>567706.66709589306</v>
      </c>
      <c r="M3191" s="5">
        <f ca="1">fixedcost+Table1[[#This Row],[Number of People]]*costpervariablecost</f>
        <v>6801140.9347454887</v>
      </c>
    </row>
    <row r="3192" spans="11:13" x14ac:dyDescent="0.3">
      <c r="K3192" s="2">
        <v>3188</v>
      </c>
      <c r="L3192" s="8">
        <f t="shared" ca="1" si="49"/>
        <v>679895.29429999134</v>
      </c>
      <c r="M3192" s="5">
        <f ca="1">fixedcost+Table1[[#This Row],[Number of People]]*costpervariablecost</f>
        <v>7170241.5182469711</v>
      </c>
    </row>
    <row r="3193" spans="11:13" x14ac:dyDescent="0.3">
      <c r="K3193" s="2">
        <v>3189</v>
      </c>
      <c r="L3193" s="8">
        <f t="shared" ca="1" si="49"/>
        <v>508391.36995126016</v>
      </c>
      <c r="M3193" s="5">
        <f ca="1">fixedcost+Table1[[#This Row],[Number of People]]*costpervariablecost</f>
        <v>6605993.6071396461</v>
      </c>
    </row>
    <row r="3194" spans="11:13" x14ac:dyDescent="0.3">
      <c r="K3194" s="2">
        <v>3190</v>
      </c>
      <c r="L3194" s="8">
        <f t="shared" ca="1" si="49"/>
        <v>453333.23252543149</v>
      </c>
      <c r="M3194" s="5">
        <f ca="1">fixedcost+Table1[[#This Row],[Number of People]]*costpervariablecost</f>
        <v>6424852.3350086696</v>
      </c>
    </row>
    <row r="3195" spans="11:13" x14ac:dyDescent="0.3">
      <c r="K3195" s="2">
        <v>3191</v>
      </c>
      <c r="L3195" s="8">
        <f t="shared" ca="1" si="49"/>
        <v>958358.96113477636</v>
      </c>
      <c r="M3195" s="5">
        <f ca="1">fixedcost+Table1[[#This Row],[Number of People]]*costpervariablecost</f>
        <v>8086386.9821334146</v>
      </c>
    </row>
    <row r="3196" spans="11:13" x14ac:dyDescent="0.3">
      <c r="K3196" s="2">
        <v>3192</v>
      </c>
      <c r="L3196" s="8">
        <f t="shared" ca="1" si="49"/>
        <v>366608.49321309931</v>
      </c>
      <c r="M3196" s="5">
        <f ca="1">fixedcost+Table1[[#This Row],[Number of People]]*costpervariablecost</f>
        <v>6139527.9426710969</v>
      </c>
    </row>
    <row r="3197" spans="11:13" x14ac:dyDescent="0.3">
      <c r="K3197" s="2">
        <v>3193</v>
      </c>
      <c r="L3197" s="8">
        <f t="shared" ca="1" si="49"/>
        <v>805881.13419758284</v>
      </c>
      <c r="M3197" s="5">
        <f ca="1">fixedcost+Table1[[#This Row],[Number of People]]*costpervariablecost</f>
        <v>7584734.931510048</v>
      </c>
    </row>
    <row r="3198" spans="11:13" x14ac:dyDescent="0.3">
      <c r="K3198" s="2">
        <v>3194</v>
      </c>
      <c r="L3198" s="8">
        <f t="shared" ca="1" si="49"/>
        <v>876407.29882986122</v>
      </c>
      <c r="M3198" s="5">
        <f ca="1">fixedcost+Table1[[#This Row],[Number of People]]*costpervariablecost</f>
        <v>7816766.0131502431</v>
      </c>
    </row>
    <row r="3199" spans="11:13" x14ac:dyDescent="0.3">
      <c r="K3199" s="2">
        <v>3195</v>
      </c>
      <c r="L3199" s="8">
        <f t="shared" ca="1" si="49"/>
        <v>752012.61765416176</v>
      </c>
      <c r="M3199" s="5">
        <f ca="1">fixedcost+Table1[[#This Row],[Number of People]]*costpervariablecost</f>
        <v>7407507.5120821921</v>
      </c>
    </row>
    <row r="3200" spans="11:13" x14ac:dyDescent="0.3">
      <c r="K3200" s="2">
        <v>3196</v>
      </c>
      <c r="L3200" s="8">
        <f t="shared" ca="1" si="49"/>
        <v>547272.67575193394</v>
      </c>
      <c r="M3200" s="5">
        <f ca="1">fixedcost+Table1[[#This Row],[Number of People]]*costpervariablecost</f>
        <v>6733913.1032238621</v>
      </c>
    </row>
    <row r="3201" spans="11:13" x14ac:dyDescent="0.3">
      <c r="K3201" s="2">
        <v>3197</v>
      </c>
      <c r="L3201" s="8">
        <f t="shared" ca="1" si="49"/>
        <v>585079.07514480012</v>
      </c>
      <c r="M3201" s="5">
        <f ca="1">fixedcost+Table1[[#This Row],[Number of People]]*costpervariablecost</f>
        <v>6858296.157226393</v>
      </c>
    </row>
    <row r="3202" spans="11:13" x14ac:dyDescent="0.3">
      <c r="K3202" s="2">
        <v>3198</v>
      </c>
      <c r="L3202" s="8">
        <f t="shared" ca="1" si="49"/>
        <v>430450.25310471095</v>
      </c>
      <c r="M3202" s="5">
        <f ca="1">fixedcost+Table1[[#This Row],[Number of People]]*costpervariablecost</f>
        <v>6349567.332714499</v>
      </c>
    </row>
    <row r="3203" spans="11:13" x14ac:dyDescent="0.3">
      <c r="K3203" s="2">
        <v>3199</v>
      </c>
      <c r="L3203" s="8">
        <f t="shared" ca="1" si="49"/>
        <v>559049.10039334639</v>
      </c>
      <c r="M3203" s="5">
        <f ca="1">fixedcost+Table1[[#This Row],[Number of People]]*costpervariablecost</f>
        <v>6772657.5402941098</v>
      </c>
    </row>
    <row r="3204" spans="11:13" x14ac:dyDescent="0.3">
      <c r="K3204" s="2">
        <v>3200</v>
      </c>
      <c r="L3204" s="8">
        <f t="shared" ca="1" si="49"/>
        <v>585706.47833560966</v>
      </c>
      <c r="M3204" s="5">
        <f ca="1">fixedcost+Table1[[#This Row],[Number of People]]*costpervariablecost</f>
        <v>6860360.3137241555</v>
      </c>
    </row>
    <row r="3205" spans="11:13" x14ac:dyDescent="0.3">
      <c r="K3205" s="2">
        <v>3201</v>
      </c>
      <c r="L3205" s="8">
        <f t="shared" ref="L3205:L3268" ca="1" si="50">(_xlfn.NORM.INV(RAND(),numberofpeoplemean,numberofpeoplesd))</f>
        <v>736807.03937095031</v>
      </c>
      <c r="M3205" s="5">
        <f ca="1">fixedcost+Table1[[#This Row],[Number of People]]*costpervariablecost</f>
        <v>7357481.1595304264</v>
      </c>
    </row>
    <row r="3206" spans="11:13" x14ac:dyDescent="0.3">
      <c r="K3206" s="2">
        <v>3202</v>
      </c>
      <c r="L3206" s="8">
        <f t="shared" ca="1" si="50"/>
        <v>549685.0518881171</v>
      </c>
      <c r="M3206" s="5">
        <f ca="1">fixedcost+Table1[[#This Row],[Number of People]]*costpervariablecost</f>
        <v>6741849.8207119051</v>
      </c>
    </row>
    <row r="3207" spans="11:13" x14ac:dyDescent="0.3">
      <c r="K3207" s="2">
        <v>3203</v>
      </c>
      <c r="L3207" s="8">
        <f t="shared" ca="1" si="50"/>
        <v>502027.01944401412</v>
      </c>
      <c r="M3207" s="5">
        <f ca="1">fixedcost+Table1[[#This Row],[Number of People]]*costpervariablecost</f>
        <v>6585054.8939708062</v>
      </c>
    </row>
    <row r="3208" spans="11:13" x14ac:dyDescent="0.3">
      <c r="K3208" s="2">
        <v>3204</v>
      </c>
      <c r="L3208" s="8">
        <f t="shared" ca="1" si="50"/>
        <v>777185.51273152966</v>
      </c>
      <c r="M3208" s="5">
        <f ca="1">fixedcost+Table1[[#This Row],[Number of People]]*costpervariablecost</f>
        <v>7490326.3368867319</v>
      </c>
    </row>
    <row r="3209" spans="11:13" x14ac:dyDescent="0.3">
      <c r="K3209" s="2">
        <v>3205</v>
      </c>
      <c r="L3209" s="8">
        <f t="shared" ca="1" si="50"/>
        <v>689412.0687825369</v>
      </c>
      <c r="M3209" s="5">
        <f ca="1">fixedcost+Table1[[#This Row],[Number of People]]*costpervariablecost</f>
        <v>7201551.7062945459</v>
      </c>
    </row>
    <row r="3210" spans="11:13" x14ac:dyDescent="0.3">
      <c r="K3210" s="2">
        <v>3206</v>
      </c>
      <c r="L3210" s="8">
        <f t="shared" ca="1" si="50"/>
        <v>463858.86548828636</v>
      </c>
      <c r="M3210" s="5">
        <f ca="1">fixedcost+Table1[[#This Row],[Number of People]]*costpervariablecost</f>
        <v>6459481.667456462</v>
      </c>
    </row>
    <row r="3211" spans="11:13" x14ac:dyDescent="0.3">
      <c r="K3211" s="2">
        <v>3207</v>
      </c>
      <c r="L3211" s="8">
        <f t="shared" ca="1" si="50"/>
        <v>542974.64521122817</v>
      </c>
      <c r="M3211" s="5">
        <f ca="1">fixedcost+Table1[[#This Row],[Number of People]]*costpervariablecost</f>
        <v>6719772.5827449411</v>
      </c>
    </row>
    <row r="3212" spans="11:13" x14ac:dyDescent="0.3">
      <c r="K3212" s="2">
        <v>3208</v>
      </c>
      <c r="L3212" s="8">
        <f t="shared" ca="1" si="50"/>
        <v>273411.63923197577</v>
      </c>
      <c r="M3212" s="5">
        <f ca="1">fixedcost+Table1[[#This Row],[Number of People]]*costpervariablecost</f>
        <v>5832910.2930732006</v>
      </c>
    </row>
    <row r="3213" spans="11:13" x14ac:dyDescent="0.3">
      <c r="K3213" s="2">
        <v>3209</v>
      </c>
      <c r="L3213" s="8">
        <f t="shared" ca="1" si="50"/>
        <v>677504.62340744538</v>
      </c>
      <c r="M3213" s="5">
        <f ca="1">fixedcost+Table1[[#This Row],[Number of People]]*costpervariablecost</f>
        <v>7162376.2110104952</v>
      </c>
    </row>
    <row r="3214" spans="11:13" x14ac:dyDescent="0.3">
      <c r="K3214" s="2">
        <v>3210</v>
      </c>
      <c r="L3214" s="8">
        <f t="shared" ca="1" si="50"/>
        <v>601891.4649082562</v>
      </c>
      <c r="M3214" s="5">
        <f ca="1">fixedcost+Table1[[#This Row],[Number of People]]*costpervariablecost</f>
        <v>6913608.9195481632</v>
      </c>
    </row>
    <row r="3215" spans="11:13" x14ac:dyDescent="0.3">
      <c r="K3215" s="2">
        <v>3211</v>
      </c>
      <c r="L3215" s="8">
        <f t="shared" ca="1" si="50"/>
        <v>494002.25541975314</v>
      </c>
      <c r="M3215" s="5">
        <f ca="1">fixedcost+Table1[[#This Row],[Number of People]]*costpervariablecost</f>
        <v>6558653.4203309882</v>
      </c>
    </row>
    <row r="3216" spans="11:13" x14ac:dyDescent="0.3">
      <c r="K3216" s="2">
        <v>3212</v>
      </c>
      <c r="L3216" s="8">
        <f t="shared" ca="1" si="50"/>
        <v>606025.64194903115</v>
      </c>
      <c r="M3216" s="5">
        <f ca="1">fixedcost+Table1[[#This Row],[Number of People]]*costpervariablecost</f>
        <v>6927210.3620123127</v>
      </c>
    </row>
    <row r="3217" spans="11:13" x14ac:dyDescent="0.3">
      <c r="K3217" s="2">
        <v>3213</v>
      </c>
      <c r="L3217" s="8">
        <f t="shared" ca="1" si="50"/>
        <v>493768.0557243182</v>
      </c>
      <c r="M3217" s="5">
        <f ca="1">fixedcost+Table1[[#This Row],[Number of People]]*costpervariablecost</f>
        <v>6557882.9033330064</v>
      </c>
    </row>
    <row r="3218" spans="11:13" x14ac:dyDescent="0.3">
      <c r="K3218" s="2">
        <v>3214</v>
      </c>
      <c r="L3218" s="8">
        <f t="shared" ca="1" si="50"/>
        <v>919813.93620665162</v>
      </c>
      <c r="M3218" s="5">
        <f ca="1">fixedcost+Table1[[#This Row],[Number of People]]*costpervariablecost</f>
        <v>7959573.8501198832</v>
      </c>
    </row>
    <row r="3219" spans="11:13" x14ac:dyDescent="0.3">
      <c r="K3219" s="2">
        <v>3215</v>
      </c>
      <c r="L3219" s="8">
        <f t="shared" ca="1" si="50"/>
        <v>540579.01412893762</v>
      </c>
      <c r="M3219" s="5">
        <f ca="1">fixedcost+Table1[[#This Row],[Number of People]]*costpervariablecost</f>
        <v>6711890.9564842051</v>
      </c>
    </row>
    <row r="3220" spans="11:13" x14ac:dyDescent="0.3">
      <c r="K3220" s="2">
        <v>3216</v>
      </c>
      <c r="L3220" s="8">
        <f t="shared" ca="1" si="50"/>
        <v>725365.95635056694</v>
      </c>
      <c r="M3220" s="5">
        <f ca="1">fixedcost+Table1[[#This Row],[Number of People]]*costpervariablecost</f>
        <v>7319839.9963933658</v>
      </c>
    </row>
    <row r="3221" spans="11:13" x14ac:dyDescent="0.3">
      <c r="K3221" s="2">
        <v>3217</v>
      </c>
      <c r="L3221" s="8">
        <f t="shared" ca="1" si="50"/>
        <v>724415.71418335359</v>
      </c>
      <c r="M3221" s="5">
        <f ca="1">fixedcost+Table1[[#This Row],[Number of People]]*costpervariablecost</f>
        <v>7316713.699663233</v>
      </c>
    </row>
    <row r="3222" spans="11:13" x14ac:dyDescent="0.3">
      <c r="K3222" s="2">
        <v>3218</v>
      </c>
      <c r="L3222" s="8">
        <f t="shared" ca="1" si="50"/>
        <v>612163.55731844041</v>
      </c>
      <c r="M3222" s="5">
        <f ca="1">fixedcost+Table1[[#This Row],[Number of People]]*costpervariablecost</f>
        <v>6947404.1035776688</v>
      </c>
    </row>
    <row r="3223" spans="11:13" x14ac:dyDescent="0.3">
      <c r="K3223" s="2">
        <v>3219</v>
      </c>
      <c r="L3223" s="8">
        <f t="shared" ca="1" si="50"/>
        <v>215265.68242689618</v>
      </c>
      <c r="M3223" s="5">
        <f ca="1">fixedcost+Table1[[#This Row],[Number of People]]*costpervariablecost</f>
        <v>5641610.0951844882</v>
      </c>
    </row>
    <row r="3224" spans="11:13" x14ac:dyDescent="0.3">
      <c r="K3224" s="2">
        <v>3220</v>
      </c>
      <c r="L3224" s="8">
        <f t="shared" ca="1" si="50"/>
        <v>977159.84835932474</v>
      </c>
      <c r="M3224" s="5">
        <f ca="1">fixedcost+Table1[[#This Row],[Number of People]]*costpervariablecost</f>
        <v>8148241.9011021778</v>
      </c>
    </row>
    <row r="3225" spans="11:13" x14ac:dyDescent="0.3">
      <c r="K3225" s="2">
        <v>3221</v>
      </c>
      <c r="L3225" s="8">
        <f t="shared" ca="1" si="50"/>
        <v>936650.12366745016</v>
      </c>
      <c r="M3225" s="5">
        <f ca="1">fixedcost+Table1[[#This Row],[Number of People]]*costpervariablecost</f>
        <v>8014964.9068659116</v>
      </c>
    </row>
    <row r="3226" spans="11:13" x14ac:dyDescent="0.3">
      <c r="K3226" s="2">
        <v>3222</v>
      </c>
      <c r="L3226" s="8">
        <f t="shared" ca="1" si="50"/>
        <v>471234.18982226413</v>
      </c>
      <c r="M3226" s="5">
        <f ca="1">fixedcost+Table1[[#This Row],[Number of People]]*costpervariablecost</f>
        <v>6483746.4845152488</v>
      </c>
    </row>
    <row r="3227" spans="11:13" x14ac:dyDescent="0.3">
      <c r="K3227" s="2">
        <v>3223</v>
      </c>
      <c r="L3227" s="8">
        <f t="shared" ca="1" si="50"/>
        <v>369265.49684906739</v>
      </c>
      <c r="M3227" s="5">
        <f ca="1">fixedcost+Table1[[#This Row],[Number of People]]*costpervariablecost</f>
        <v>6148269.4846334318</v>
      </c>
    </row>
    <row r="3228" spans="11:13" x14ac:dyDescent="0.3">
      <c r="K3228" s="2">
        <v>3224</v>
      </c>
      <c r="L3228" s="8">
        <f t="shared" ca="1" si="50"/>
        <v>897563.26939918287</v>
      </c>
      <c r="M3228" s="5">
        <f ca="1">fixedcost+Table1[[#This Row],[Number of People]]*costpervariablecost</f>
        <v>7886369.1563233119</v>
      </c>
    </row>
    <row r="3229" spans="11:13" x14ac:dyDescent="0.3">
      <c r="K3229" s="2">
        <v>3225</v>
      </c>
      <c r="L3229" s="8">
        <f t="shared" ca="1" si="50"/>
        <v>821474.33689465281</v>
      </c>
      <c r="M3229" s="5">
        <f ca="1">fixedcost+Table1[[#This Row],[Number of People]]*costpervariablecost</f>
        <v>7636036.5683834078</v>
      </c>
    </row>
    <row r="3230" spans="11:13" x14ac:dyDescent="0.3">
      <c r="K3230" s="2">
        <v>3226</v>
      </c>
      <c r="L3230" s="8">
        <f t="shared" ca="1" si="50"/>
        <v>489733.6554195736</v>
      </c>
      <c r="M3230" s="5">
        <f ca="1">fixedcost+Table1[[#This Row],[Number of People]]*costpervariablecost</f>
        <v>6544609.7263303977</v>
      </c>
    </row>
    <row r="3231" spans="11:13" x14ac:dyDescent="0.3">
      <c r="K3231" s="2">
        <v>3227</v>
      </c>
      <c r="L3231" s="8">
        <f t="shared" ca="1" si="50"/>
        <v>669966.575862595</v>
      </c>
      <c r="M3231" s="5">
        <f ca="1">fixedcost+Table1[[#This Row],[Number of People]]*costpervariablecost</f>
        <v>7137576.0345879374</v>
      </c>
    </row>
    <row r="3232" spans="11:13" x14ac:dyDescent="0.3">
      <c r="K3232" s="2">
        <v>3228</v>
      </c>
      <c r="L3232" s="8">
        <f t="shared" ca="1" si="50"/>
        <v>616513.41586863308</v>
      </c>
      <c r="M3232" s="5">
        <f ca="1">fixedcost+Table1[[#This Row],[Number of People]]*costpervariablecost</f>
        <v>6961715.1382078025</v>
      </c>
    </row>
    <row r="3233" spans="11:13" x14ac:dyDescent="0.3">
      <c r="K3233" s="2">
        <v>3229</v>
      </c>
      <c r="L3233" s="8">
        <f t="shared" ca="1" si="50"/>
        <v>742886.09743023291</v>
      </c>
      <c r="M3233" s="5">
        <f ca="1">fixedcost+Table1[[#This Row],[Number of People]]*costpervariablecost</f>
        <v>7377481.2605454661</v>
      </c>
    </row>
    <row r="3234" spans="11:13" x14ac:dyDescent="0.3">
      <c r="K3234" s="2">
        <v>3230</v>
      </c>
      <c r="L3234" s="8">
        <f t="shared" ca="1" si="50"/>
        <v>529417.25654949434</v>
      </c>
      <c r="M3234" s="5">
        <f ca="1">fixedcost+Table1[[#This Row],[Number of People]]*costpervariablecost</f>
        <v>6675168.7740478367</v>
      </c>
    </row>
    <row r="3235" spans="11:13" x14ac:dyDescent="0.3">
      <c r="K3235" s="2">
        <v>3231</v>
      </c>
      <c r="L3235" s="8">
        <f t="shared" ca="1" si="50"/>
        <v>444611.76608240005</v>
      </c>
      <c r="M3235" s="5">
        <f ca="1">fixedcost+Table1[[#This Row],[Number of People]]*costpervariablecost</f>
        <v>6396158.710411096</v>
      </c>
    </row>
    <row r="3236" spans="11:13" x14ac:dyDescent="0.3">
      <c r="K3236" s="2">
        <v>3232</v>
      </c>
      <c r="L3236" s="8">
        <f t="shared" ca="1" si="50"/>
        <v>470399.04413437552</v>
      </c>
      <c r="M3236" s="5">
        <f ca="1">fixedcost+Table1[[#This Row],[Number of People]]*costpervariablecost</f>
        <v>6480998.8552020956</v>
      </c>
    </row>
    <row r="3237" spans="11:13" x14ac:dyDescent="0.3">
      <c r="K3237" s="2">
        <v>3233</v>
      </c>
      <c r="L3237" s="8">
        <f t="shared" ca="1" si="50"/>
        <v>968477.03365358734</v>
      </c>
      <c r="M3237" s="5">
        <f ca="1">fixedcost+Table1[[#This Row],[Number of People]]*costpervariablecost</f>
        <v>8119675.440720303</v>
      </c>
    </row>
    <row r="3238" spans="11:13" x14ac:dyDescent="0.3">
      <c r="K3238" s="2">
        <v>3234</v>
      </c>
      <c r="L3238" s="8">
        <f t="shared" ca="1" si="50"/>
        <v>720734.8931115024</v>
      </c>
      <c r="M3238" s="5">
        <f ca="1">fixedcost+Table1[[#This Row],[Number of People]]*costpervariablecost</f>
        <v>7304603.798336843</v>
      </c>
    </row>
    <row r="3239" spans="11:13" x14ac:dyDescent="0.3">
      <c r="K3239" s="2">
        <v>3235</v>
      </c>
      <c r="L3239" s="8">
        <f t="shared" ca="1" si="50"/>
        <v>482815.29999694566</v>
      </c>
      <c r="M3239" s="5">
        <f ca="1">fixedcost+Table1[[#This Row],[Number of People]]*costpervariablecost</f>
        <v>6521848.3369899513</v>
      </c>
    </row>
    <row r="3240" spans="11:13" x14ac:dyDescent="0.3">
      <c r="K3240" s="2">
        <v>3236</v>
      </c>
      <c r="L3240" s="8">
        <f t="shared" ca="1" si="50"/>
        <v>719384.57351769891</v>
      </c>
      <c r="M3240" s="5">
        <f ca="1">fixedcost+Table1[[#This Row],[Number of People]]*costpervariablecost</f>
        <v>7300161.2468732297</v>
      </c>
    </row>
    <row r="3241" spans="11:13" x14ac:dyDescent="0.3">
      <c r="K3241" s="2">
        <v>3237</v>
      </c>
      <c r="L3241" s="8">
        <f t="shared" ca="1" si="50"/>
        <v>-13753.180243030074</v>
      </c>
      <c r="M3241" s="5">
        <f ca="1">fixedcost+Table1[[#This Row],[Number of People]]*costpervariablecost</f>
        <v>4888138.0370004307</v>
      </c>
    </row>
    <row r="3242" spans="11:13" x14ac:dyDescent="0.3">
      <c r="K3242" s="2">
        <v>3238</v>
      </c>
      <c r="L3242" s="8">
        <f t="shared" ca="1" si="50"/>
        <v>789705.40389101277</v>
      </c>
      <c r="M3242" s="5">
        <f ca="1">fixedcost+Table1[[#This Row],[Number of People]]*costpervariablecost</f>
        <v>7531516.7788014319</v>
      </c>
    </row>
    <row r="3243" spans="11:13" x14ac:dyDescent="0.3">
      <c r="K3243" s="2">
        <v>3239</v>
      </c>
      <c r="L3243" s="8">
        <f t="shared" ca="1" si="50"/>
        <v>710072.27262848918</v>
      </c>
      <c r="M3243" s="5">
        <f ca="1">fixedcost+Table1[[#This Row],[Number of People]]*costpervariablecost</f>
        <v>7269523.7769477293</v>
      </c>
    </row>
    <row r="3244" spans="11:13" x14ac:dyDescent="0.3">
      <c r="K3244" s="2">
        <v>3240</v>
      </c>
      <c r="L3244" s="8">
        <f t="shared" ca="1" si="50"/>
        <v>724444.70034950913</v>
      </c>
      <c r="M3244" s="5">
        <f ca="1">fixedcost+Table1[[#This Row],[Number of People]]*costpervariablecost</f>
        <v>7316809.0641498845</v>
      </c>
    </row>
    <row r="3245" spans="11:13" x14ac:dyDescent="0.3">
      <c r="K3245" s="2">
        <v>3241</v>
      </c>
      <c r="L3245" s="8">
        <f t="shared" ca="1" si="50"/>
        <v>788815.57047242578</v>
      </c>
      <c r="M3245" s="5">
        <f ca="1">fixedcost+Table1[[#This Row],[Number of People]]*costpervariablecost</f>
        <v>7528589.2268542815</v>
      </c>
    </row>
    <row r="3246" spans="11:13" x14ac:dyDescent="0.3">
      <c r="K3246" s="2">
        <v>3242</v>
      </c>
      <c r="L3246" s="8">
        <f t="shared" ca="1" si="50"/>
        <v>480138.17141388811</v>
      </c>
      <c r="M3246" s="5">
        <f ca="1">fixedcost+Table1[[#This Row],[Number of People]]*costpervariablecost</f>
        <v>6513040.5839516921</v>
      </c>
    </row>
    <row r="3247" spans="11:13" x14ac:dyDescent="0.3">
      <c r="K3247" s="2">
        <v>3243</v>
      </c>
      <c r="L3247" s="8">
        <f t="shared" ca="1" si="50"/>
        <v>554379.92147824168</v>
      </c>
      <c r="M3247" s="5">
        <f ca="1">fixedcost+Table1[[#This Row],[Number of People]]*costpervariablecost</f>
        <v>6757295.9416634152</v>
      </c>
    </row>
    <row r="3248" spans="11:13" x14ac:dyDescent="0.3">
      <c r="K3248" s="2">
        <v>3244</v>
      </c>
      <c r="L3248" s="8">
        <f t="shared" ca="1" si="50"/>
        <v>555008.82889797003</v>
      </c>
      <c r="M3248" s="5">
        <f ca="1">fixedcost+Table1[[#This Row],[Number of People]]*costpervariablecost</f>
        <v>6759365.0470743217</v>
      </c>
    </row>
    <row r="3249" spans="11:13" x14ac:dyDescent="0.3">
      <c r="K3249" s="2">
        <v>3245</v>
      </c>
      <c r="L3249" s="8">
        <f t="shared" ca="1" si="50"/>
        <v>305080.89143691648</v>
      </c>
      <c r="M3249" s="5">
        <f ca="1">fixedcost+Table1[[#This Row],[Number of People]]*costpervariablecost</f>
        <v>5937102.1328274552</v>
      </c>
    </row>
    <row r="3250" spans="11:13" x14ac:dyDescent="0.3">
      <c r="K3250" s="2">
        <v>3246</v>
      </c>
      <c r="L3250" s="8">
        <f t="shared" ca="1" si="50"/>
        <v>718084.07398565067</v>
      </c>
      <c r="M3250" s="5">
        <f ca="1">fixedcost+Table1[[#This Row],[Number of People]]*costpervariablecost</f>
        <v>7295882.6034127902</v>
      </c>
    </row>
    <row r="3251" spans="11:13" x14ac:dyDescent="0.3">
      <c r="K3251" s="2">
        <v>3247</v>
      </c>
      <c r="L3251" s="8">
        <f t="shared" ca="1" si="50"/>
        <v>653786.84145386901</v>
      </c>
      <c r="M3251" s="5">
        <f ca="1">fixedcost+Table1[[#This Row],[Number of People]]*costpervariablecost</f>
        <v>7084344.7083832286</v>
      </c>
    </row>
    <row r="3252" spans="11:13" x14ac:dyDescent="0.3">
      <c r="K3252" s="2">
        <v>3248</v>
      </c>
      <c r="L3252" s="8">
        <f t="shared" ca="1" si="50"/>
        <v>686169.96265554475</v>
      </c>
      <c r="M3252" s="5">
        <f ca="1">fixedcost+Table1[[#This Row],[Number of People]]*costpervariablecost</f>
        <v>7190885.1771367416</v>
      </c>
    </row>
    <row r="3253" spans="11:13" x14ac:dyDescent="0.3">
      <c r="K3253" s="2">
        <v>3249</v>
      </c>
      <c r="L3253" s="8">
        <f t="shared" ca="1" si="50"/>
        <v>732658.92841258703</v>
      </c>
      <c r="M3253" s="5">
        <f ca="1">fixedcost+Table1[[#This Row],[Number of People]]*costpervariablecost</f>
        <v>7343833.8744774107</v>
      </c>
    </row>
    <row r="3254" spans="11:13" x14ac:dyDescent="0.3">
      <c r="K3254" s="2">
        <v>3250</v>
      </c>
      <c r="L3254" s="8">
        <f t="shared" ca="1" si="50"/>
        <v>539705.36529225355</v>
      </c>
      <c r="M3254" s="5">
        <f ca="1">fixedcost+Table1[[#This Row],[Number of People]]*costpervariablecost</f>
        <v>6709016.651811514</v>
      </c>
    </row>
    <row r="3255" spans="11:13" x14ac:dyDescent="0.3">
      <c r="K3255" s="2">
        <v>3251</v>
      </c>
      <c r="L3255" s="8">
        <f t="shared" ca="1" si="50"/>
        <v>578571.16432273563</v>
      </c>
      <c r="M3255" s="5">
        <f ca="1">fixedcost+Table1[[#This Row],[Number of People]]*costpervariablecost</f>
        <v>6836885.1306218002</v>
      </c>
    </row>
    <row r="3256" spans="11:13" x14ac:dyDescent="0.3">
      <c r="K3256" s="2">
        <v>3252</v>
      </c>
      <c r="L3256" s="8">
        <f t="shared" ca="1" si="50"/>
        <v>576859.24132789962</v>
      </c>
      <c r="M3256" s="5">
        <f ca="1">fixedcost+Table1[[#This Row],[Number of People]]*costpervariablecost</f>
        <v>6831252.9039687896</v>
      </c>
    </row>
    <row r="3257" spans="11:13" x14ac:dyDescent="0.3">
      <c r="K3257" s="2">
        <v>3253</v>
      </c>
      <c r="L3257" s="8">
        <f t="shared" ca="1" si="50"/>
        <v>675584.17110488482</v>
      </c>
      <c r="M3257" s="5">
        <f ca="1">fixedcost+Table1[[#This Row],[Number of People]]*costpervariablecost</f>
        <v>7156057.9229350705</v>
      </c>
    </row>
    <row r="3258" spans="11:13" x14ac:dyDescent="0.3">
      <c r="K3258" s="2">
        <v>3254</v>
      </c>
      <c r="L3258" s="8">
        <f t="shared" ca="1" si="50"/>
        <v>619748.1792235024</v>
      </c>
      <c r="M3258" s="5">
        <f ca="1">fixedcost+Table1[[#This Row],[Number of People]]*costpervariablecost</f>
        <v>6972357.5096453233</v>
      </c>
    </row>
    <row r="3259" spans="11:13" x14ac:dyDescent="0.3">
      <c r="K3259" s="2">
        <v>3255</v>
      </c>
      <c r="L3259" s="8">
        <f t="shared" ca="1" si="50"/>
        <v>698198.12596163223</v>
      </c>
      <c r="M3259" s="5">
        <f ca="1">fixedcost+Table1[[#This Row],[Number of People]]*costpervariablecost</f>
        <v>7230457.8344137706</v>
      </c>
    </row>
    <row r="3260" spans="11:13" x14ac:dyDescent="0.3">
      <c r="K3260" s="2">
        <v>3256</v>
      </c>
      <c r="L3260" s="8">
        <f t="shared" ca="1" si="50"/>
        <v>560940.33842256467</v>
      </c>
      <c r="M3260" s="5">
        <f ca="1">fixedcost+Table1[[#This Row],[Number of People]]*costpervariablecost</f>
        <v>6778879.7134102378</v>
      </c>
    </row>
    <row r="3261" spans="11:13" x14ac:dyDescent="0.3">
      <c r="K3261" s="2">
        <v>3257</v>
      </c>
      <c r="L3261" s="8">
        <f t="shared" ca="1" si="50"/>
        <v>837601.32289898826</v>
      </c>
      <c r="M3261" s="5">
        <f ca="1">fixedcost+Table1[[#This Row],[Number of People]]*costpervariablecost</f>
        <v>7689094.3523376714</v>
      </c>
    </row>
    <row r="3262" spans="11:13" x14ac:dyDescent="0.3">
      <c r="K3262" s="2">
        <v>3258</v>
      </c>
      <c r="L3262" s="8">
        <f t="shared" ca="1" si="50"/>
        <v>530342.42186151515</v>
      </c>
      <c r="M3262" s="5">
        <f ca="1">fixedcost+Table1[[#This Row],[Number of People]]*costpervariablecost</f>
        <v>6678212.567924385</v>
      </c>
    </row>
    <row r="3263" spans="11:13" x14ac:dyDescent="0.3">
      <c r="K3263" s="2">
        <v>3259</v>
      </c>
      <c r="L3263" s="8">
        <f t="shared" ca="1" si="50"/>
        <v>683443.71664093621</v>
      </c>
      <c r="M3263" s="5">
        <f ca="1">fixedcost+Table1[[#This Row],[Number of People]]*costpervariablecost</f>
        <v>7181915.8277486805</v>
      </c>
    </row>
    <row r="3264" spans="11:13" x14ac:dyDescent="0.3">
      <c r="K3264" s="2">
        <v>3260</v>
      </c>
      <c r="L3264" s="8">
        <f t="shared" ca="1" si="50"/>
        <v>395827.64505096991</v>
      </c>
      <c r="M3264" s="5">
        <f ca="1">fixedcost+Table1[[#This Row],[Number of People]]*costpervariablecost</f>
        <v>6235658.9522176906</v>
      </c>
    </row>
    <row r="3265" spans="11:13" x14ac:dyDescent="0.3">
      <c r="K3265" s="2">
        <v>3261</v>
      </c>
      <c r="L3265" s="8">
        <f t="shared" ca="1" si="50"/>
        <v>504845.43937341357</v>
      </c>
      <c r="M3265" s="5">
        <f ca="1">fixedcost+Table1[[#This Row],[Number of People]]*costpervariablecost</f>
        <v>6594327.4955385309</v>
      </c>
    </row>
    <row r="3266" spans="11:13" x14ac:dyDescent="0.3">
      <c r="K3266" s="2">
        <v>3262</v>
      </c>
      <c r="L3266" s="8">
        <f t="shared" ca="1" si="50"/>
        <v>542995.35212039063</v>
      </c>
      <c r="M3266" s="5">
        <f ca="1">fixedcost+Table1[[#This Row],[Number of People]]*costpervariablecost</f>
        <v>6719840.7084760852</v>
      </c>
    </row>
    <row r="3267" spans="11:13" x14ac:dyDescent="0.3">
      <c r="K3267" s="2">
        <v>3263</v>
      </c>
      <c r="L3267" s="8">
        <f t="shared" ca="1" si="50"/>
        <v>630617.62047334458</v>
      </c>
      <c r="M3267" s="5">
        <f ca="1">fixedcost+Table1[[#This Row],[Number of People]]*costpervariablecost</f>
        <v>7008117.9713573037</v>
      </c>
    </row>
    <row r="3268" spans="11:13" x14ac:dyDescent="0.3">
      <c r="K3268" s="2">
        <v>3264</v>
      </c>
      <c r="L3268" s="8">
        <f t="shared" ca="1" si="50"/>
        <v>284708.03263252531</v>
      </c>
      <c r="M3268" s="5">
        <f ca="1">fixedcost+Table1[[#This Row],[Number of People]]*costpervariablecost</f>
        <v>5870075.4273610078</v>
      </c>
    </row>
    <row r="3269" spans="11:13" x14ac:dyDescent="0.3">
      <c r="K3269" s="2">
        <v>3265</v>
      </c>
      <c r="L3269" s="8">
        <f t="shared" ref="L3269:L3332" ca="1" si="51">(_xlfn.NORM.INV(RAND(),numberofpeoplemean,numberofpeoplesd))</f>
        <v>616480.31121263164</v>
      </c>
      <c r="M3269" s="5">
        <f ca="1">fixedcost+Table1[[#This Row],[Number of People]]*costpervariablecost</f>
        <v>6961606.2238895576</v>
      </c>
    </row>
    <row r="3270" spans="11:13" x14ac:dyDescent="0.3">
      <c r="K3270" s="2">
        <v>3266</v>
      </c>
      <c r="L3270" s="8">
        <f t="shared" ca="1" si="51"/>
        <v>669636.54739329196</v>
      </c>
      <c r="M3270" s="5">
        <f ca="1">fixedcost+Table1[[#This Row],[Number of People]]*costpervariablecost</f>
        <v>7136490.24092393</v>
      </c>
    </row>
    <row r="3271" spans="11:13" x14ac:dyDescent="0.3">
      <c r="K3271" s="2">
        <v>3267</v>
      </c>
      <c r="L3271" s="8">
        <f t="shared" ca="1" si="51"/>
        <v>600649.7410808251</v>
      </c>
      <c r="M3271" s="5">
        <f ca="1">fixedcost+Table1[[#This Row],[Number of People]]*costpervariablecost</f>
        <v>6909523.6481559146</v>
      </c>
    </row>
    <row r="3272" spans="11:13" x14ac:dyDescent="0.3">
      <c r="K3272" s="2">
        <v>3268</v>
      </c>
      <c r="L3272" s="8">
        <f t="shared" ca="1" si="51"/>
        <v>442134.30396428192</v>
      </c>
      <c r="M3272" s="5">
        <f ca="1">fixedcost+Table1[[#This Row],[Number of People]]*costpervariablecost</f>
        <v>6388007.8600424873</v>
      </c>
    </row>
    <row r="3273" spans="11:13" x14ac:dyDescent="0.3">
      <c r="K3273" s="2">
        <v>3269</v>
      </c>
      <c r="L3273" s="8">
        <f t="shared" ca="1" si="51"/>
        <v>358174.67339117953</v>
      </c>
      <c r="M3273" s="5">
        <f ca="1">fixedcost+Table1[[#This Row],[Number of People]]*costpervariablecost</f>
        <v>6111780.6754569802</v>
      </c>
    </row>
    <row r="3274" spans="11:13" x14ac:dyDescent="0.3">
      <c r="K3274" s="2">
        <v>3270</v>
      </c>
      <c r="L3274" s="8">
        <f t="shared" ca="1" si="51"/>
        <v>394410.44975843566</v>
      </c>
      <c r="M3274" s="5">
        <f ca="1">fixedcost+Table1[[#This Row],[Number of People]]*costpervariablecost</f>
        <v>6230996.3797052531</v>
      </c>
    </row>
    <row r="3275" spans="11:13" x14ac:dyDescent="0.3">
      <c r="K3275" s="2">
        <v>3271</v>
      </c>
      <c r="L3275" s="8">
        <f t="shared" ca="1" si="51"/>
        <v>502057.45422064257</v>
      </c>
      <c r="M3275" s="5">
        <f ca="1">fixedcost+Table1[[#This Row],[Number of People]]*costpervariablecost</f>
        <v>6585155.0243859142</v>
      </c>
    </row>
    <row r="3276" spans="11:13" x14ac:dyDescent="0.3">
      <c r="K3276" s="2">
        <v>3272</v>
      </c>
      <c r="L3276" s="8">
        <f t="shared" ca="1" si="51"/>
        <v>594501.80822833965</v>
      </c>
      <c r="M3276" s="5">
        <f ca="1">fixedcost+Table1[[#This Row],[Number of People]]*costpervariablecost</f>
        <v>6889296.9490712378</v>
      </c>
    </row>
    <row r="3277" spans="11:13" x14ac:dyDescent="0.3">
      <c r="K3277" s="2">
        <v>3273</v>
      </c>
      <c r="L3277" s="8">
        <f t="shared" ca="1" si="51"/>
        <v>469113.22577064147</v>
      </c>
      <c r="M3277" s="5">
        <f ca="1">fixedcost+Table1[[#This Row],[Number of People]]*costpervariablecost</f>
        <v>6476768.5127854105</v>
      </c>
    </row>
    <row r="3278" spans="11:13" x14ac:dyDescent="0.3">
      <c r="K3278" s="2">
        <v>3274</v>
      </c>
      <c r="L3278" s="8">
        <f t="shared" ca="1" si="51"/>
        <v>783785.22203996265</v>
      </c>
      <c r="M3278" s="5">
        <f ca="1">fixedcost+Table1[[#This Row],[Number of People]]*costpervariablecost</f>
        <v>7512039.3805114776</v>
      </c>
    </row>
    <row r="3279" spans="11:13" x14ac:dyDescent="0.3">
      <c r="K3279" s="2">
        <v>3275</v>
      </c>
      <c r="L3279" s="8">
        <f t="shared" ca="1" si="51"/>
        <v>758570.62976116186</v>
      </c>
      <c r="M3279" s="5">
        <f ca="1">fixedcost+Table1[[#This Row],[Number of People]]*costpervariablecost</f>
        <v>7429083.3719142228</v>
      </c>
    </row>
    <row r="3280" spans="11:13" x14ac:dyDescent="0.3">
      <c r="K3280" s="2">
        <v>3276</v>
      </c>
      <c r="L3280" s="8">
        <f t="shared" ca="1" si="51"/>
        <v>823439.12562221894</v>
      </c>
      <c r="M3280" s="5">
        <f ca="1">fixedcost+Table1[[#This Row],[Number of People]]*costpervariablecost</f>
        <v>7642500.7232971005</v>
      </c>
    </row>
    <row r="3281" spans="11:13" x14ac:dyDescent="0.3">
      <c r="K3281" s="2">
        <v>3277</v>
      </c>
      <c r="L3281" s="8">
        <f t="shared" ca="1" si="51"/>
        <v>620855.69049737009</v>
      </c>
      <c r="M3281" s="5">
        <f ca="1">fixedcost+Table1[[#This Row],[Number of People]]*costpervariablecost</f>
        <v>6976001.2217363473</v>
      </c>
    </row>
    <row r="3282" spans="11:13" x14ac:dyDescent="0.3">
      <c r="K3282" s="2">
        <v>3278</v>
      </c>
      <c r="L3282" s="8">
        <f t="shared" ca="1" si="51"/>
        <v>390451.76298795646</v>
      </c>
      <c r="M3282" s="5">
        <f ca="1">fixedcost+Table1[[#This Row],[Number of People]]*costpervariablecost</f>
        <v>6217972.3002303764</v>
      </c>
    </row>
    <row r="3283" spans="11:13" x14ac:dyDescent="0.3">
      <c r="K3283" s="2">
        <v>3279</v>
      </c>
      <c r="L3283" s="8">
        <f t="shared" ca="1" si="51"/>
        <v>763337.75473488029</v>
      </c>
      <c r="M3283" s="5">
        <f ca="1">fixedcost+Table1[[#This Row],[Number of People]]*costpervariablecost</f>
        <v>7444767.2130777556</v>
      </c>
    </row>
    <row r="3284" spans="11:13" x14ac:dyDescent="0.3">
      <c r="K3284" s="2">
        <v>3280</v>
      </c>
      <c r="L3284" s="8">
        <f t="shared" ca="1" si="51"/>
        <v>539747.50882961601</v>
      </c>
      <c r="M3284" s="5">
        <f ca="1">fixedcost+Table1[[#This Row],[Number of People]]*costpervariablecost</f>
        <v>6709155.3040494369</v>
      </c>
    </row>
    <row r="3285" spans="11:13" x14ac:dyDescent="0.3">
      <c r="K3285" s="2">
        <v>3281</v>
      </c>
      <c r="L3285" s="8">
        <f t="shared" ca="1" si="51"/>
        <v>499879.46420660301</v>
      </c>
      <c r="M3285" s="5">
        <f ca="1">fixedcost+Table1[[#This Row],[Number of People]]*costpervariablecost</f>
        <v>6577989.4372397242</v>
      </c>
    </row>
    <row r="3286" spans="11:13" x14ac:dyDescent="0.3">
      <c r="K3286" s="2">
        <v>3282</v>
      </c>
      <c r="L3286" s="8">
        <f t="shared" ca="1" si="51"/>
        <v>400384.06973143434</v>
      </c>
      <c r="M3286" s="5">
        <f ca="1">fixedcost+Table1[[#This Row],[Number of People]]*costpervariablecost</f>
        <v>6250649.5894164192</v>
      </c>
    </row>
    <row r="3287" spans="11:13" x14ac:dyDescent="0.3">
      <c r="K3287" s="2">
        <v>3283</v>
      </c>
      <c r="L3287" s="8">
        <f t="shared" ca="1" si="51"/>
        <v>541060.79930092301</v>
      </c>
      <c r="M3287" s="5">
        <f ca="1">fixedcost+Table1[[#This Row],[Number of People]]*costpervariablecost</f>
        <v>6713476.0297000371</v>
      </c>
    </row>
    <row r="3288" spans="11:13" x14ac:dyDescent="0.3">
      <c r="K3288" s="2">
        <v>3284</v>
      </c>
      <c r="L3288" s="8">
        <f t="shared" ca="1" si="51"/>
        <v>686519.19488459919</v>
      </c>
      <c r="M3288" s="5">
        <f ca="1">fixedcost+Table1[[#This Row],[Number of People]]*costpervariablecost</f>
        <v>7192034.151170332</v>
      </c>
    </row>
    <row r="3289" spans="11:13" x14ac:dyDescent="0.3">
      <c r="K3289" s="2">
        <v>3285</v>
      </c>
      <c r="L3289" s="8">
        <f t="shared" ca="1" si="51"/>
        <v>368893.17143175745</v>
      </c>
      <c r="M3289" s="5">
        <f ca="1">fixedcost+Table1[[#This Row],[Number of People]]*costpervariablecost</f>
        <v>6147044.534010482</v>
      </c>
    </row>
    <row r="3290" spans="11:13" x14ac:dyDescent="0.3">
      <c r="K3290" s="2">
        <v>3286</v>
      </c>
      <c r="L3290" s="8">
        <f t="shared" ca="1" si="51"/>
        <v>723518.29784146766</v>
      </c>
      <c r="M3290" s="5">
        <f ca="1">fixedcost+Table1[[#This Row],[Number of People]]*costpervariablecost</f>
        <v>7313761.1998984292</v>
      </c>
    </row>
    <row r="3291" spans="11:13" x14ac:dyDescent="0.3">
      <c r="K3291" s="2">
        <v>3287</v>
      </c>
      <c r="L3291" s="8">
        <f t="shared" ca="1" si="51"/>
        <v>791772.97460819827</v>
      </c>
      <c r="M3291" s="5">
        <f ca="1">fixedcost+Table1[[#This Row],[Number of People]]*costpervariablecost</f>
        <v>7538319.0864609722</v>
      </c>
    </row>
    <row r="3292" spans="11:13" x14ac:dyDescent="0.3">
      <c r="K3292" s="2">
        <v>3288</v>
      </c>
      <c r="L3292" s="8">
        <f t="shared" ca="1" si="51"/>
        <v>238519.11294585152</v>
      </c>
      <c r="M3292" s="5">
        <f ca="1">fixedcost+Table1[[#This Row],[Number of People]]*costpervariablecost</f>
        <v>5718113.8815918518</v>
      </c>
    </row>
    <row r="3293" spans="11:13" x14ac:dyDescent="0.3">
      <c r="K3293" s="2">
        <v>3289</v>
      </c>
      <c r="L3293" s="8">
        <f t="shared" ca="1" si="51"/>
        <v>836749.45815208089</v>
      </c>
      <c r="M3293" s="5">
        <f ca="1">fixedcost+Table1[[#This Row],[Number of People]]*costpervariablecost</f>
        <v>7686291.7173203463</v>
      </c>
    </row>
    <row r="3294" spans="11:13" x14ac:dyDescent="0.3">
      <c r="K3294" s="2">
        <v>3290</v>
      </c>
      <c r="L3294" s="8">
        <f t="shared" ca="1" si="51"/>
        <v>719108.44807515945</v>
      </c>
      <c r="M3294" s="5">
        <f ca="1">fixedcost+Table1[[#This Row],[Number of People]]*costpervariablecost</f>
        <v>7299252.7941672746</v>
      </c>
    </row>
    <row r="3295" spans="11:13" x14ac:dyDescent="0.3">
      <c r="K3295" s="2">
        <v>3291</v>
      </c>
      <c r="L3295" s="8">
        <f t="shared" ca="1" si="51"/>
        <v>773708.71964748483</v>
      </c>
      <c r="M3295" s="5">
        <f ca="1">fixedcost+Table1[[#This Row],[Number of People]]*costpervariablecost</f>
        <v>7478887.6876402255</v>
      </c>
    </row>
    <row r="3296" spans="11:13" x14ac:dyDescent="0.3">
      <c r="K3296" s="2">
        <v>3292</v>
      </c>
      <c r="L3296" s="8">
        <f t="shared" ca="1" si="51"/>
        <v>818233.86782757391</v>
      </c>
      <c r="M3296" s="5">
        <f ca="1">fixedcost+Table1[[#This Row],[Number of People]]*costpervariablecost</f>
        <v>7625375.4251527181</v>
      </c>
    </row>
    <row r="3297" spans="11:13" x14ac:dyDescent="0.3">
      <c r="K3297" s="2">
        <v>3293</v>
      </c>
      <c r="L3297" s="8">
        <f t="shared" ca="1" si="51"/>
        <v>953067.38907309715</v>
      </c>
      <c r="M3297" s="5">
        <f ca="1">fixedcost+Table1[[#This Row],[Number of People]]*costpervariablecost</f>
        <v>8068977.7100504898</v>
      </c>
    </row>
    <row r="3298" spans="11:13" x14ac:dyDescent="0.3">
      <c r="K3298" s="2">
        <v>3294</v>
      </c>
      <c r="L3298" s="8">
        <f t="shared" ca="1" si="51"/>
        <v>603660.00505832385</v>
      </c>
      <c r="M3298" s="5">
        <f ca="1">fixedcost+Table1[[#This Row],[Number of People]]*costpervariablecost</f>
        <v>6919427.4166418854</v>
      </c>
    </row>
    <row r="3299" spans="11:13" x14ac:dyDescent="0.3">
      <c r="K3299" s="2">
        <v>3295</v>
      </c>
      <c r="L3299" s="8">
        <f t="shared" ca="1" si="51"/>
        <v>456042.92003019765</v>
      </c>
      <c r="M3299" s="5">
        <f ca="1">fixedcost+Table1[[#This Row],[Number of People]]*costpervariablecost</f>
        <v>6433767.2068993505</v>
      </c>
    </row>
    <row r="3300" spans="11:13" x14ac:dyDescent="0.3">
      <c r="K3300" s="2">
        <v>3296</v>
      </c>
      <c r="L3300" s="8">
        <f t="shared" ca="1" si="51"/>
        <v>830090.8134896449</v>
      </c>
      <c r="M3300" s="5">
        <f ca="1">fixedcost+Table1[[#This Row],[Number of People]]*costpervariablecost</f>
        <v>7664384.776380932</v>
      </c>
    </row>
    <row r="3301" spans="11:13" x14ac:dyDescent="0.3">
      <c r="K3301" s="2">
        <v>3297</v>
      </c>
      <c r="L3301" s="8">
        <f t="shared" ca="1" si="51"/>
        <v>833888.98623947101</v>
      </c>
      <c r="M3301" s="5">
        <f ca="1">fixedcost+Table1[[#This Row],[Number of People]]*costpervariablecost</f>
        <v>7676880.7647278598</v>
      </c>
    </row>
    <row r="3302" spans="11:13" x14ac:dyDescent="0.3">
      <c r="K3302" s="2">
        <v>3298</v>
      </c>
      <c r="L3302" s="8">
        <f t="shared" ca="1" si="51"/>
        <v>316727.61546470621</v>
      </c>
      <c r="M3302" s="5">
        <f ca="1">fixedcost+Table1[[#This Row],[Number of People]]*costpervariablecost</f>
        <v>5975419.8548788838</v>
      </c>
    </row>
    <row r="3303" spans="11:13" x14ac:dyDescent="0.3">
      <c r="K3303" s="2">
        <v>3299</v>
      </c>
      <c r="L3303" s="8">
        <f t="shared" ca="1" si="51"/>
        <v>763983.2035747451</v>
      </c>
      <c r="M3303" s="5">
        <f ca="1">fixedcost+Table1[[#This Row],[Number of People]]*costpervariablecost</f>
        <v>7446890.7397609111</v>
      </c>
    </row>
    <row r="3304" spans="11:13" x14ac:dyDescent="0.3">
      <c r="K3304" s="2">
        <v>3300</v>
      </c>
      <c r="L3304" s="8">
        <f t="shared" ca="1" si="51"/>
        <v>778967.1989748471</v>
      </c>
      <c r="M3304" s="5">
        <f ca="1">fixedcost+Table1[[#This Row],[Number of People]]*costpervariablecost</f>
        <v>7496188.0846272465</v>
      </c>
    </row>
    <row r="3305" spans="11:13" x14ac:dyDescent="0.3">
      <c r="K3305" s="2">
        <v>3301</v>
      </c>
      <c r="L3305" s="8">
        <f t="shared" ca="1" si="51"/>
        <v>339968.43711587827</v>
      </c>
      <c r="M3305" s="5">
        <f ca="1">fixedcost+Table1[[#This Row],[Number of People]]*costpervariablecost</f>
        <v>6051882.1581112398</v>
      </c>
    </row>
    <row r="3306" spans="11:13" x14ac:dyDescent="0.3">
      <c r="K3306" s="2">
        <v>3302</v>
      </c>
      <c r="L3306" s="8">
        <f t="shared" ca="1" si="51"/>
        <v>554716.72555462935</v>
      </c>
      <c r="M3306" s="5">
        <f ca="1">fixedcost+Table1[[#This Row],[Number of People]]*costpervariablecost</f>
        <v>6758404.02707473</v>
      </c>
    </row>
    <row r="3307" spans="11:13" x14ac:dyDescent="0.3">
      <c r="K3307" s="2">
        <v>3303</v>
      </c>
      <c r="L3307" s="8">
        <f t="shared" ca="1" si="51"/>
        <v>656585.6550629111</v>
      </c>
      <c r="M3307" s="5">
        <f ca="1">fixedcost+Table1[[#This Row],[Number of People]]*costpervariablecost</f>
        <v>7093552.8051569778</v>
      </c>
    </row>
    <row r="3308" spans="11:13" x14ac:dyDescent="0.3">
      <c r="K3308" s="2">
        <v>3304</v>
      </c>
      <c r="L3308" s="8">
        <f t="shared" ca="1" si="51"/>
        <v>605316.37279287889</v>
      </c>
      <c r="M3308" s="5">
        <f ca="1">fixedcost+Table1[[#This Row],[Number of People]]*costpervariablecost</f>
        <v>6924876.8664885713</v>
      </c>
    </row>
    <row r="3309" spans="11:13" x14ac:dyDescent="0.3">
      <c r="K3309" s="2">
        <v>3305</v>
      </c>
      <c r="L3309" s="8">
        <f t="shared" ca="1" si="51"/>
        <v>696140.17407566332</v>
      </c>
      <c r="M3309" s="5">
        <f ca="1">fixedcost+Table1[[#This Row],[Number of People]]*costpervariablecost</f>
        <v>7223687.1727089323</v>
      </c>
    </row>
    <row r="3310" spans="11:13" x14ac:dyDescent="0.3">
      <c r="K3310" s="2">
        <v>3306</v>
      </c>
      <c r="L3310" s="8">
        <f t="shared" ca="1" si="51"/>
        <v>577776.48529150744</v>
      </c>
      <c r="M3310" s="5">
        <f ca="1">fixedcost+Table1[[#This Row],[Number of People]]*costpervariablecost</f>
        <v>6834270.6366090598</v>
      </c>
    </row>
    <row r="3311" spans="11:13" x14ac:dyDescent="0.3">
      <c r="K3311" s="2">
        <v>3307</v>
      </c>
      <c r="L3311" s="8">
        <f t="shared" ca="1" si="51"/>
        <v>918760.8147479071</v>
      </c>
      <c r="M3311" s="5">
        <f ca="1">fixedcost+Table1[[#This Row],[Number of People]]*costpervariablecost</f>
        <v>7956109.080520615</v>
      </c>
    </row>
    <row r="3312" spans="11:13" x14ac:dyDescent="0.3">
      <c r="K3312" s="2">
        <v>3308</v>
      </c>
      <c r="L3312" s="8">
        <f t="shared" ca="1" si="51"/>
        <v>795558.98776782467</v>
      </c>
      <c r="M3312" s="5">
        <f ca="1">fixedcost+Table1[[#This Row],[Number of People]]*costpervariablecost</f>
        <v>7550775.0697561428</v>
      </c>
    </row>
    <row r="3313" spans="11:13" x14ac:dyDescent="0.3">
      <c r="K3313" s="2">
        <v>3309</v>
      </c>
      <c r="L3313" s="8">
        <f t="shared" ca="1" si="51"/>
        <v>272861.96368582605</v>
      </c>
      <c r="M3313" s="5">
        <f ca="1">fixedcost+Table1[[#This Row],[Number of People]]*costpervariablecost</f>
        <v>5831101.860526368</v>
      </c>
    </row>
    <row r="3314" spans="11:13" x14ac:dyDescent="0.3">
      <c r="K3314" s="2">
        <v>3310</v>
      </c>
      <c r="L3314" s="8">
        <f t="shared" ca="1" si="51"/>
        <v>570994.67558231927</v>
      </c>
      <c r="M3314" s="5">
        <f ca="1">fixedcost+Table1[[#This Row],[Number of People]]*costpervariablecost</f>
        <v>6811958.4826658303</v>
      </c>
    </row>
    <row r="3315" spans="11:13" x14ac:dyDescent="0.3">
      <c r="K3315" s="2">
        <v>3311</v>
      </c>
      <c r="L3315" s="8">
        <f t="shared" ca="1" si="51"/>
        <v>426861.3287420586</v>
      </c>
      <c r="M3315" s="5">
        <f ca="1">fixedcost+Table1[[#This Row],[Number of People]]*costpervariablecost</f>
        <v>6337759.771561373</v>
      </c>
    </row>
    <row r="3316" spans="11:13" x14ac:dyDescent="0.3">
      <c r="K3316" s="2">
        <v>3312</v>
      </c>
      <c r="L3316" s="8">
        <f t="shared" ca="1" si="51"/>
        <v>655739.92027159664</v>
      </c>
      <c r="M3316" s="5">
        <f ca="1">fixedcost+Table1[[#This Row],[Number of People]]*costpervariablecost</f>
        <v>7090770.3376935534</v>
      </c>
    </row>
    <row r="3317" spans="11:13" x14ac:dyDescent="0.3">
      <c r="K3317" s="2">
        <v>3313</v>
      </c>
      <c r="L3317" s="8">
        <f t="shared" ca="1" si="51"/>
        <v>513570.06669442327</v>
      </c>
      <c r="M3317" s="5">
        <f ca="1">fixedcost+Table1[[#This Row],[Number of People]]*costpervariablecost</f>
        <v>6623031.5194246527</v>
      </c>
    </row>
    <row r="3318" spans="11:13" x14ac:dyDescent="0.3">
      <c r="K3318" s="2">
        <v>3314</v>
      </c>
      <c r="L3318" s="8">
        <f t="shared" ca="1" si="51"/>
        <v>447429.66094383562</v>
      </c>
      <c r="M3318" s="5">
        <f ca="1">fixedcost+Table1[[#This Row],[Number of People]]*costpervariablecost</f>
        <v>6405429.584505219</v>
      </c>
    </row>
    <row r="3319" spans="11:13" x14ac:dyDescent="0.3">
      <c r="K3319" s="2">
        <v>3315</v>
      </c>
      <c r="L3319" s="8">
        <f t="shared" ca="1" si="51"/>
        <v>388813.97805962112</v>
      </c>
      <c r="M3319" s="5">
        <f ca="1">fixedcost+Table1[[#This Row],[Number of People]]*costpervariablecost</f>
        <v>6212583.9878161531</v>
      </c>
    </row>
    <row r="3320" spans="11:13" x14ac:dyDescent="0.3">
      <c r="K3320" s="2">
        <v>3316</v>
      </c>
      <c r="L3320" s="8">
        <f t="shared" ca="1" si="51"/>
        <v>734998.78340264258</v>
      </c>
      <c r="M3320" s="5">
        <f ca="1">fixedcost+Table1[[#This Row],[Number of People]]*costpervariablecost</f>
        <v>7351531.997394694</v>
      </c>
    </row>
    <row r="3321" spans="11:13" x14ac:dyDescent="0.3">
      <c r="K3321" s="2">
        <v>3317</v>
      </c>
      <c r="L3321" s="8">
        <f t="shared" ca="1" si="51"/>
        <v>690883.86452361092</v>
      </c>
      <c r="M3321" s="5">
        <f ca="1">fixedcost+Table1[[#This Row],[Number of People]]*costpervariablecost</f>
        <v>7206393.9142826796</v>
      </c>
    </row>
    <row r="3322" spans="11:13" x14ac:dyDescent="0.3">
      <c r="K3322" s="2">
        <v>3318</v>
      </c>
      <c r="L3322" s="8">
        <f t="shared" ca="1" si="51"/>
        <v>457118.60739517777</v>
      </c>
      <c r="M3322" s="5">
        <f ca="1">fixedcost+Table1[[#This Row],[Number of People]]*costpervariablecost</f>
        <v>6437306.2183301346</v>
      </c>
    </row>
    <row r="3323" spans="11:13" x14ac:dyDescent="0.3">
      <c r="K3323" s="2">
        <v>3319</v>
      </c>
      <c r="L3323" s="8">
        <f t="shared" ca="1" si="51"/>
        <v>933328.25026049546</v>
      </c>
      <c r="M3323" s="5">
        <f ca="1">fixedcost+Table1[[#This Row],[Number of People]]*costpervariablecost</f>
        <v>8004035.9433570299</v>
      </c>
    </row>
    <row r="3324" spans="11:13" x14ac:dyDescent="0.3">
      <c r="K3324" s="2">
        <v>3320</v>
      </c>
      <c r="L3324" s="8">
        <f t="shared" ca="1" si="51"/>
        <v>538121.28437764407</v>
      </c>
      <c r="M3324" s="5">
        <f ca="1">fixedcost+Table1[[#This Row],[Number of People]]*costpervariablecost</f>
        <v>6703805.0256024487</v>
      </c>
    </row>
    <row r="3325" spans="11:13" x14ac:dyDescent="0.3">
      <c r="K3325" s="2">
        <v>3321</v>
      </c>
      <c r="L3325" s="8">
        <f t="shared" ca="1" si="51"/>
        <v>335630.86706615996</v>
      </c>
      <c r="M3325" s="5">
        <f ca="1">fixedcost+Table1[[#This Row],[Number of People]]*costpervariablecost</f>
        <v>6037611.5526476661</v>
      </c>
    </row>
    <row r="3326" spans="11:13" x14ac:dyDescent="0.3">
      <c r="K3326" s="2">
        <v>3322</v>
      </c>
      <c r="L3326" s="8">
        <f t="shared" ca="1" si="51"/>
        <v>682991.58295081905</v>
      </c>
      <c r="M3326" s="5">
        <f ca="1">fixedcost+Table1[[#This Row],[Number of People]]*costpervariablecost</f>
        <v>7180428.3079081941</v>
      </c>
    </row>
    <row r="3327" spans="11:13" x14ac:dyDescent="0.3">
      <c r="K3327" s="2">
        <v>3323</v>
      </c>
      <c r="L3327" s="8">
        <f t="shared" ca="1" si="51"/>
        <v>729370.22217340907</v>
      </c>
      <c r="M3327" s="5">
        <f ca="1">fixedcost+Table1[[#This Row],[Number of People]]*costpervariablecost</f>
        <v>7333014.0309505165</v>
      </c>
    </row>
    <row r="3328" spans="11:13" x14ac:dyDescent="0.3">
      <c r="K3328" s="2">
        <v>3324</v>
      </c>
      <c r="L3328" s="8">
        <f t="shared" ca="1" si="51"/>
        <v>648897.12941154896</v>
      </c>
      <c r="M3328" s="5">
        <f ca="1">fixedcost+Table1[[#This Row],[Number of People]]*costpervariablecost</f>
        <v>7068257.5557639962</v>
      </c>
    </row>
    <row r="3329" spans="11:13" x14ac:dyDescent="0.3">
      <c r="K3329" s="2">
        <v>3325</v>
      </c>
      <c r="L3329" s="8">
        <f t="shared" ca="1" si="51"/>
        <v>852302.4554122499</v>
      </c>
      <c r="M3329" s="5">
        <f ca="1">fixedcost+Table1[[#This Row],[Number of People]]*costpervariablecost</f>
        <v>7737461.0783063024</v>
      </c>
    </row>
    <row r="3330" spans="11:13" x14ac:dyDescent="0.3">
      <c r="K3330" s="2">
        <v>3326</v>
      </c>
      <c r="L3330" s="8">
        <f t="shared" ca="1" si="51"/>
        <v>457348.1756607634</v>
      </c>
      <c r="M3330" s="5">
        <f ca="1">fixedcost+Table1[[#This Row],[Number of People]]*costpervariablecost</f>
        <v>6438061.4979239115</v>
      </c>
    </row>
    <row r="3331" spans="11:13" x14ac:dyDescent="0.3">
      <c r="K3331" s="2">
        <v>3327</v>
      </c>
      <c r="L3331" s="8">
        <f t="shared" ca="1" si="51"/>
        <v>1013763.3088979663</v>
      </c>
      <c r="M3331" s="5">
        <f ca="1">fixedcost+Table1[[#This Row],[Number of People]]*costpervariablecost</f>
        <v>8268667.2862743093</v>
      </c>
    </row>
    <row r="3332" spans="11:13" x14ac:dyDescent="0.3">
      <c r="K3332" s="2">
        <v>3328</v>
      </c>
      <c r="L3332" s="8">
        <f t="shared" ca="1" si="51"/>
        <v>383442.38557030598</v>
      </c>
      <c r="M3332" s="5">
        <f ca="1">fixedcost+Table1[[#This Row],[Number of People]]*costpervariablecost</f>
        <v>6194911.448526307</v>
      </c>
    </row>
    <row r="3333" spans="11:13" x14ac:dyDescent="0.3">
      <c r="K3333" s="2">
        <v>3329</v>
      </c>
      <c r="L3333" s="8">
        <f t="shared" ref="L3333:L3396" ca="1" si="52">(_xlfn.NORM.INV(RAND(),numberofpeoplemean,numberofpeoplesd))</f>
        <v>769614.5960916304</v>
      </c>
      <c r="M3333" s="5">
        <f ca="1">fixedcost+Table1[[#This Row],[Number of People]]*costpervariablecost</f>
        <v>7465418.0211414639</v>
      </c>
    </row>
    <row r="3334" spans="11:13" x14ac:dyDescent="0.3">
      <c r="K3334" s="2">
        <v>3330</v>
      </c>
      <c r="L3334" s="8">
        <f t="shared" ca="1" si="52"/>
        <v>439084.55633193185</v>
      </c>
      <c r="M3334" s="5">
        <f ca="1">fixedcost+Table1[[#This Row],[Number of People]]*costpervariablecost</f>
        <v>6377974.190332056</v>
      </c>
    </row>
    <row r="3335" spans="11:13" x14ac:dyDescent="0.3">
      <c r="K3335" s="2">
        <v>3331</v>
      </c>
      <c r="L3335" s="8">
        <f t="shared" ca="1" si="52"/>
        <v>678841.07028011291</v>
      </c>
      <c r="M3335" s="5">
        <f ca="1">fixedcost+Table1[[#This Row],[Number of People]]*costpervariablecost</f>
        <v>7166773.1212215722</v>
      </c>
    </row>
    <row r="3336" spans="11:13" x14ac:dyDescent="0.3">
      <c r="K3336" s="2">
        <v>3332</v>
      </c>
      <c r="L3336" s="8">
        <f t="shared" ca="1" si="52"/>
        <v>530549.06362419762</v>
      </c>
      <c r="M3336" s="5">
        <f ca="1">fixedcost+Table1[[#This Row],[Number of People]]*costpervariablecost</f>
        <v>6678892.4193236101</v>
      </c>
    </row>
    <row r="3337" spans="11:13" x14ac:dyDescent="0.3">
      <c r="K3337" s="2">
        <v>3333</v>
      </c>
      <c r="L3337" s="8">
        <f t="shared" ca="1" si="52"/>
        <v>591613.71039704746</v>
      </c>
      <c r="M3337" s="5">
        <f ca="1">fixedcost+Table1[[#This Row],[Number of People]]*costpervariablecost</f>
        <v>6879795.1072062859</v>
      </c>
    </row>
    <row r="3338" spans="11:13" x14ac:dyDescent="0.3">
      <c r="K3338" s="2">
        <v>3334</v>
      </c>
      <c r="L3338" s="8">
        <f t="shared" ca="1" si="52"/>
        <v>698007.67757650139</v>
      </c>
      <c r="M3338" s="5">
        <f ca="1">fixedcost+Table1[[#This Row],[Number of People]]*costpervariablecost</f>
        <v>7229831.2592266891</v>
      </c>
    </row>
    <row r="3339" spans="11:13" x14ac:dyDescent="0.3">
      <c r="K3339" s="2">
        <v>3335</v>
      </c>
      <c r="L3339" s="8">
        <f t="shared" ca="1" si="52"/>
        <v>619087.22508757329</v>
      </c>
      <c r="M3339" s="5">
        <f ca="1">fixedcost+Table1[[#This Row],[Number of People]]*costpervariablecost</f>
        <v>6970182.9705381161</v>
      </c>
    </row>
    <row r="3340" spans="11:13" x14ac:dyDescent="0.3">
      <c r="K3340" s="2">
        <v>3336</v>
      </c>
      <c r="L3340" s="8">
        <f t="shared" ca="1" si="52"/>
        <v>1125061.289194237</v>
      </c>
      <c r="M3340" s="5">
        <f ca="1">fixedcost+Table1[[#This Row],[Number of People]]*costpervariablecost</f>
        <v>8634837.6414490398</v>
      </c>
    </row>
    <row r="3341" spans="11:13" x14ac:dyDescent="0.3">
      <c r="K3341" s="2">
        <v>3337</v>
      </c>
      <c r="L3341" s="8">
        <f t="shared" ca="1" si="52"/>
        <v>696223.88330454589</v>
      </c>
      <c r="M3341" s="5">
        <f ca="1">fixedcost+Table1[[#This Row],[Number of People]]*costpervariablecost</f>
        <v>7223962.5760719562</v>
      </c>
    </row>
    <row r="3342" spans="11:13" x14ac:dyDescent="0.3">
      <c r="K3342" s="2">
        <v>3338</v>
      </c>
      <c r="L3342" s="8">
        <f t="shared" ca="1" si="52"/>
        <v>570087.55273731833</v>
      </c>
      <c r="M3342" s="5">
        <f ca="1">fixedcost+Table1[[#This Row],[Number of People]]*costpervariablecost</f>
        <v>6808974.0485057775</v>
      </c>
    </row>
    <row r="3343" spans="11:13" x14ac:dyDescent="0.3">
      <c r="K3343" s="2">
        <v>3339</v>
      </c>
      <c r="L3343" s="8">
        <f t="shared" ca="1" si="52"/>
        <v>675532.54329407483</v>
      </c>
      <c r="M3343" s="5">
        <f ca="1">fixedcost+Table1[[#This Row],[Number of People]]*costpervariablecost</f>
        <v>7155888.0674375063</v>
      </c>
    </row>
    <row r="3344" spans="11:13" x14ac:dyDescent="0.3">
      <c r="K3344" s="2">
        <v>3340</v>
      </c>
      <c r="L3344" s="8">
        <f t="shared" ca="1" si="52"/>
        <v>360467.64517712221</v>
      </c>
      <c r="M3344" s="5">
        <f ca="1">fixedcost+Table1[[#This Row],[Number of People]]*costpervariablecost</f>
        <v>6119324.5526327323</v>
      </c>
    </row>
    <row r="3345" spans="11:13" x14ac:dyDescent="0.3">
      <c r="K3345" s="2">
        <v>3341</v>
      </c>
      <c r="L3345" s="8">
        <f t="shared" ca="1" si="52"/>
        <v>717310.31797985872</v>
      </c>
      <c r="M3345" s="5">
        <f ca="1">fixedcost+Table1[[#This Row],[Number of People]]*costpervariablecost</f>
        <v>7293336.9461537357</v>
      </c>
    </row>
    <row r="3346" spans="11:13" x14ac:dyDescent="0.3">
      <c r="K3346" s="2">
        <v>3342</v>
      </c>
      <c r="L3346" s="8">
        <f t="shared" ca="1" si="52"/>
        <v>759969.81215754175</v>
      </c>
      <c r="M3346" s="5">
        <f ca="1">fixedcost+Table1[[#This Row],[Number of People]]*costpervariablecost</f>
        <v>7433686.6819983125</v>
      </c>
    </row>
    <row r="3347" spans="11:13" x14ac:dyDescent="0.3">
      <c r="K3347" s="2">
        <v>3343</v>
      </c>
      <c r="L3347" s="8">
        <f t="shared" ca="1" si="52"/>
        <v>582362.40301092493</v>
      </c>
      <c r="M3347" s="5">
        <f ca="1">fixedcost+Table1[[#This Row],[Number of People]]*costpervariablecost</f>
        <v>6849358.3059059428</v>
      </c>
    </row>
    <row r="3348" spans="11:13" x14ac:dyDescent="0.3">
      <c r="K3348" s="2">
        <v>3344</v>
      </c>
      <c r="L3348" s="8">
        <f t="shared" ca="1" si="52"/>
        <v>1101511.368354803</v>
      </c>
      <c r="M3348" s="5">
        <f ca="1">fixedcost+Table1[[#This Row],[Number of People]]*costpervariablecost</f>
        <v>8557358.4018873014</v>
      </c>
    </row>
    <row r="3349" spans="11:13" x14ac:dyDescent="0.3">
      <c r="K3349" s="2">
        <v>3345</v>
      </c>
      <c r="L3349" s="8">
        <f t="shared" ca="1" si="52"/>
        <v>414831.66139207478</v>
      </c>
      <c r="M3349" s="5">
        <f ca="1">fixedcost+Table1[[#This Row],[Number of People]]*costpervariablecost</f>
        <v>6298182.1659799255</v>
      </c>
    </row>
    <row r="3350" spans="11:13" x14ac:dyDescent="0.3">
      <c r="K3350" s="2">
        <v>3346</v>
      </c>
      <c r="L3350" s="8">
        <f t="shared" ca="1" si="52"/>
        <v>722497.27948270203</v>
      </c>
      <c r="M3350" s="5">
        <f ca="1">fixedcost+Table1[[#This Row],[Number of People]]*costpervariablecost</f>
        <v>7310402.0494980896</v>
      </c>
    </row>
    <row r="3351" spans="11:13" x14ac:dyDescent="0.3">
      <c r="K3351" s="2">
        <v>3347</v>
      </c>
      <c r="L3351" s="8">
        <f t="shared" ca="1" si="52"/>
        <v>513421.32819823973</v>
      </c>
      <c r="M3351" s="5">
        <f ca="1">fixedcost+Table1[[#This Row],[Number of People]]*costpervariablecost</f>
        <v>6622542.1697722087</v>
      </c>
    </row>
    <row r="3352" spans="11:13" x14ac:dyDescent="0.3">
      <c r="K3352" s="2">
        <v>3348</v>
      </c>
      <c r="L3352" s="8">
        <f t="shared" ca="1" si="52"/>
        <v>687550.57364700851</v>
      </c>
      <c r="M3352" s="5">
        <f ca="1">fixedcost+Table1[[#This Row],[Number of People]]*costpervariablecost</f>
        <v>7195427.3872986585</v>
      </c>
    </row>
    <row r="3353" spans="11:13" x14ac:dyDescent="0.3">
      <c r="K3353" s="2">
        <v>3349</v>
      </c>
      <c r="L3353" s="8">
        <f t="shared" ca="1" si="52"/>
        <v>549900.85580703791</v>
      </c>
      <c r="M3353" s="5">
        <f ca="1">fixedcost+Table1[[#This Row],[Number of People]]*costpervariablecost</f>
        <v>6742559.8156051543</v>
      </c>
    </row>
    <row r="3354" spans="11:13" x14ac:dyDescent="0.3">
      <c r="K3354" s="2">
        <v>3350</v>
      </c>
      <c r="L3354" s="8">
        <f t="shared" ca="1" si="52"/>
        <v>613840.44768957281</v>
      </c>
      <c r="M3354" s="5">
        <f ca="1">fixedcost+Table1[[#This Row],[Number of People]]*costpervariablecost</f>
        <v>6952921.0728986943</v>
      </c>
    </row>
    <row r="3355" spans="11:13" x14ac:dyDescent="0.3">
      <c r="K3355" s="2">
        <v>3351</v>
      </c>
      <c r="L3355" s="8">
        <f t="shared" ca="1" si="52"/>
        <v>691367.36977932893</v>
      </c>
      <c r="M3355" s="5">
        <f ca="1">fixedcost+Table1[[#This Row],[Number of People]]*costpervariablecost</f>
        <v>7207984.6465739924</v>
      </c>
    </row>
    <row r="3356" spans="11:13" x14ac:dyDescent="0.3">
      <c r="K3356" s="2">
        <v>3352</v>
      </c>
      <c r="L3356" s="8">
        <f t="shared" ca="1" si="52"/>
        <v>613093.57464928122</v>
      </c>
      <c r="M3356" s="5">
        <f ca="1">fixedcost+Table1[[#This Row],[Number of People]]*costpervariablecost</f>
        <v>6950463.8605961353</v>
      </c>
    </row>
    <row r="3357" spans="11:13" x14ac:dyDescent="0.3">
      <c r="K3357" s="2">
        <v>3353</v>
      </c>
      <c r="L3357" s="8">
        <f t="shared" ca="1" si="52"/>
        <v>217948.54516498552</v>
      </c>
      <c r="M3357" s="5">
        <f ca="1">fixedcost+Table1[[#This Row],[Number of People]]*costpervariablecost</f>
        <v>5650436.7135928022</v>
      </c>
    </row>
    <row r="3358" spans="11:13" x14ac:dyDescent="0.3">
      <c r="K3358" s="2">
        <v>3354</v>
      </c>
      <c r="L3358" s="8">
        <f t="shared" ca="1" si="52"/>
        <v>616303.22161496384</v>
      </c>
      <c r="M3358" s="5">
        <f ca="1">fixedcost+Table1[[#This Row],[Number of People]]*costpervariablecost</f>
        <v>6961023.5991132315</v>
      </c>
    </row>
    <row r="3359" spans="11:13" x14ac:dyDescent="0.3">
      <c r="K3359" s="2">
        <v>3355</v>
      </c>
      <c r="L3359" s="8">
        <f t="shared" ca="1" si="52"/>
        <v>775640.31695346907</v>
      </c>
      <c r="M3359" s="5">
        <f ca="1">fixedcost+Table1[[#This Row],[Number of People]]*costpervariablecost</f>
        <v>7485242.6427769139</v>
      </c>
    </row>
    <row r="3360" spans="11:13" x14ac:dyDescent="0.3">
      <c r="K3360" s="2">
        <v>3356</v>
      </c>
      <c r="L3360" s="8">
        <f t="shared" ca="1" si="52"/>
        <v>604623.2405038561</v>
      </c>
      <c r="M3360" s="5">
        <f ca="1">fixedcost+Table1[[#This Row],[Number of People]]*costpervariablecost</f>
        <v>6922596.4612576868</v>
      </c>
    </row>
    <row r="3361" spans="11:13" x14ac:dyDescent="0.3">
      <c r="K3361" s="2">
        <v>3357</v>
      </c>
      <c r="L3361" s="8">
        <f t="shared" ca="1" si="52"/>
        <v>701621.62533728324</v>
      </c>
      <c r="M3361" s="5">
        <f ca="1">fixedcost+Table1[[#This Row],[Number of People]]*costpervariablecost</f>
        <v>7241721.1473596618</v>
      </c>
    </row>
    <row r="3362" spans="11:13" x14ac:dyDescent="0.3">
      <c r="K3362" s="2">
        <v>3358</v>
      </c>
      <c r="L3362" s="8">
        <f t="shared" ca="1" si="52"/>
        <v>323350.95362728852</v>
      </c>
      <c r="M3362" s="5">
        <f ca="1">fixedcost+Table1[[#This Row],[Number of People]]*costpervariablecost</f>
        <v>5997210.6374337794</v>
      </c>
    </row>
    <row r="3363" spans="11:13" x14ac:dyDescent="0.3">
      <c r="K3363" s="2">
        <v>3359</v>
      </c>
      <c r="L3363" s="8">
        <f t="shared" ca="1" si="52"/>
        <v>963539.27352135535</v>
      </c>
      <c r="M3363" s="5">
        <f ca="1">fixedcost+Table1[[#This Row],[Number of People]]*costpervariablecost</f>
        <v>8103430.2098852592</v>
      </c>
    </row>
    <row r="3364" spans="11:13" x14ac:dyDescent="0.3">
      <c r="K3364" s="2">
        <v>3360</v>
      </c>
      <c r="L3364" s="8">
        <f t="shared" ca="1" si="52"/>
        <v>475171.58125906542</v>
      </c>
      <c r="M3364" s="5">
        <f ca="1">fixedcost+Table1[[#This Row],[Number of People]]*costpervariablecost</f>
        <v>6496700.5023423247</v>
      </c>
    </row>
    <row r="3365" spans="11:13" x14ac:dyDescent="0.3">
      <c r="K3365" s="2">
        <v>3361</v>
      </c>
      <c r="L3365" s="8">
        <f t="shared" ca="1" si="52"/>
        <v>1079953.4684713073</v>
      </c>
      <c r="M3365" s="5">
        <f ca="1">fixedcost+Table1[[#This Row],[Number of People]]*costpervariablecost</f>
        <v>8486432.9112706017</v>
      </c>
    </row>
    <row r="3366" spans="11:13" x14ac:dyDescent="0.3">
      <c r="K3366" s="2">
        <v>3362</v>
      </c>
      <c r="L3366" s="8">
        <f t="shared" ca="1" si="52"/>
        <v>571313.0200166069</v>
      </c>
      <c r="M3366" s="5">
        <f ca="1">fixedcost+Table1[[#This Row],[Number of People]]*costpervariablecost</f>
        <v>6813005.8358546365</v>
      </c>
    </row>
    <row r="3367" spans="11:13" x14ac:dyDescent="0.3">
      <c r="K3367" s="2">
        <v>3363</v>
      </c>
      <c r="L3367" s="8">
        <f t="shared" ca="1" si="52"/>
        <v>887506.68302862439</v>
      </c>
      <c r="M3367" s="5">
        <f ca="1">fixedcost+Table1[[#This Row],[Number of People]]*costpervariablecost</f>
        <v>7853282.9871641742</v>
      </c>
    </row>
    <row r="3368" spans="11:13" x14ac:dyDescent="0.3">
      <c r="K3368" s="2">
        <v>3364</v>
      </c>
      <c r="L3368" s="8">
        <f t="shared" ca="1" si="52"/>
        <v>493754.0333331225</v>
      </c>
      <c r="M3368" s="5">
        <f ca="1">fixedcost+Table1[[#This Row],[Number of People]]*costpervariablecost</f>
        <v>6557836.7696659733</v>
      </c>
    </row>
    <row r="3369" spans="11:13" x14ac:dyDescent="0.3">
      <c r="K3369" s="2">
        <v>3365</v>
      </c>
      <c r="L3369" s="8">
        <f t="shared" ca="1" si="52"/>
        <v>578441.7793833313</v>
      </c>
      <c r="M3369" s="5">
        <f ca="1">fixedcost+Table1[[#This Row],[Number of People]]*costpervariablecost</f>
        <v>6836459.4541711602</v>
      </c>
    </row>
    <row r="3370" spans="11:13" x14ac:dyDescent="0.3">
      <c r="K3370" s="2">
        <v>3366</v>
      </c>
      <c r="L3370" s="8">
        <f t="shared" ca="1" si="52"/>
        <v>802316.19501450332</v>
      </c>
      <c r="M3370" s="5">
        <f ca="1">fixedcost+Table1[[#This Row],[Number of People]]*costpervariablecost</f>
        <v>7573006.2815977158</v>
      </c>
    </row>
    <row r="3371" spans="11:13" x14ac:dyDescent="0.3">
      <c r="K3371" s="2">
        <v>3367</v>
      </c>
      <c r="L3371" s="8">
        <f t="shared" ca="1" si="52"/>
        <v>789427.72111274372</v>
      </c>
      <c r="M3371" s="5">
        <f ca="1">fixedcost+Table1[[#This Row],[Number of People]]*costpervariablecost</f>
        <v>7530603.202460927</v>
      </c>
    </row>
    <row r="3372" spans="11:13" x14ac:dyDescent="0.3">
      <c r="K3372" s="2">
        <v>3368</v>
      </c>
      <c r="L3372" s="8">
        <f t="shared" ca="1" si="52"/>
        <v>428348.97364159394</v>
      </c>
      <c r="M3372" s="5">
        <f ca="1">fixedcost+Table1[[#This Row],[Number of People]]*costpervariablecost</f>
        <v>6342654.1232808437</v>
      </c>
    </row>
    <row r="3373" spans="11:13" x14ac:dyDescent="0.3">
      <c r="K3373" s="2">
        <v>3369</v>
      </c>
      <c r="L3373" s="8">
        <f t="shared" ca="1" si="52"/>
        <v>295078.33631141257</v>
      </c>
      <c r="M3373" s="5">
        <f ca="1">fixedcost+Table1[[#This Row],[Number of People]]*costpervariablecost</f>
        <v>5904193.7264645472</v>
      </c>
    </row>
    <row r="3374" spans="11:13" x14ac:dyDescent="0.3">
      <c r="K3374" s="2">
        <v>3370</v>
      </c>
      <c r="L3374" s="8">
        <f t="shared" ca="1" si="52"/>
        <v>429282.74267857551</v>
      </c>
      <c r="M3374" s="5">
        <f ca="1">fixedcost+Table1[[#This Row],[Number of People]]*costpervariablecost</f>
        <v>6345726.2234125137</v>
      </c>
    </row>
    <row r="3375" spans="11:13" x14ac:dyDescent="0.3">
      <c r="K3375" s="2">
        <v>3371</v>
      </c>
      <c r="L3375" s="8">
        <f t="shared" ca="1" si="52"/>
        <v>605042.56311521202</v>
      </c>
      <c r="M3375" s="5">
        <f ca="1">fixedcost+Table1[[#This Row],[Number of People]]*costpervariablecost</f>
        <v>6923976.0326490477</v>
      </c>
    </row>
    <row r="3376" spans="11:13" x14ac:dyDescent="0.3">
      <c r="K3376" s="2">
        <v>3372</v>
      </c>
      <c r="L3376" s="8">
        <f t="shared" ca="1" si="52"/>
        <v>691173.53180133412</v>
      </c>
      <c r="M3376" s="5">
        <f ca="1">fixedcost+Table1[[#This Row],[Number of People]]*costpervariablecost</f>
        <v>7207346.9196263887</v>
      </c>
    </row>
    <row r="3377" spans="11:13" x14ac:dyDescent="0.3">
      <c r="K3377" s="2">
        <v>3373</v>
      </c>
      <c r="L3377" s="8">
        <f t="shared" ca="1" si="52"/>
        <v>702541.06131695106</v>
      </c>
      <c r="M3377" s="5">
        <f ca="1">fixedcost+Table1[[#This Row],[Number of People]]*costpervariablecost</f>
        <v>7244746.0917327683</v>
      </c>
    </row>
    <row r="3378" spans="11:13" x14ac:dyDescent="0.3">
      <c r="K3378" s="2">
        <v>3374</v>
      </c>
      <c r="L3378" s="8">
        <f t="shared" ca="1" si="52"/>
        <v>420511.19285480597</v>
      </c>
      <c r="M3378" s="5">
        <f ca="1">fixedcost+Table1[[#This Row],[Number of People]]*costpervariablecost</f>
        <v>6316867.8244923111</v>
      </c>
    </row>
    <row r="3379" spans="11:13" x14ac:dyDescent="0.3">
      <c r="K3379" s="2">
        <v>3375</v>
      </c>
      <c r="L3379" s="8">
        <f t="shared" ca="1" si="52"/>
        <v>709443.74505123892</v>
      </c>
      <c r="M3379" s="5">
        <f ca="1">fixedcost+Table1[[#This Row],[Number of People]]*costpervariablecost</f>
        <v>7267455.9212185759</v>
      </c>
    </row>
    <row r="3380" spans="11:13" x14ac:dyDescent="0.3">
      <c r="K3380" s="2">
        <v>3376</v>
      </c>
      <c r="L3380" s="8">
        <f t="shared" ca="1" si="52"/>
        <v>706899.31764519715</v>
      </c>
      <c r="M3380" s="5">
        <f ca="1">fixedcost+Table1[[#This Row],[Number of People]]*costpervariablecost</f>
        <v>7259084.7550526988</v>
      </c>
    </row>
    <row r="3381" spans="11:13" x14ac:dyDescent="0.3">
      <c r="K3381" s="2">
        <v>3377</v>
      </c>
      <c r="L3381" s="8">
        <f t="shared" ca="1" si="52"/>
        <v>754723.33166985365</v>
      </c>
      <c r="M3381" s="5">
        <f ca="1">fixedcost+Table1[[#This Row],[Number of People]]*costpervariablecost</f>
        <v>7416425.7611938184</v>
      </c>
    </row>
    <row r="3382" spans="11:13" x14ac:dyDescent="0.3">
      <c r="K3382" s="2">
        <v>3378</v>
      </c>
      <c r="L3382" s="8">
        <f t="shared" ca="1" si="52"/>
        <v>753906.06554575369</v>
      </c>
      <c r="M3382" s="5">
        <f ca="1">fixedcost+Table1[[#This Row],[Number of People]]*costpervariablecost</f>
        <v>7413736.9556455296</v>
      </c>
    </row>
    <row r="3383" spans="11:13" x14ac:dyDescent="0.3">
      <c r="K3383" s="2">
        <v>3379</v>
      </c>
      <c r="L3383" s="8">
        <f t="shared" ca="1" si="52"/>
        <v>633401.45254787139</v>
      </c>
      <c r="M3383" s="5">
        <f ca="1">fixedcost+Table1[[#This Row],[Number of People]]*costpervariablecost</f>
        <v>7017276.778882497</v>
      </c>
    </row>
    <row r="3384" spans="11:13" x14ac:dyDescent="0.3">
      <c r="K3384" s="2">
        <v>3380</v>
      </c>
      <c r="L3384" s="8">
        <f t="shared" ca="1" si="52"/>
        <v>599606.0997139914</v>
      </c>
      <c r="M3384" s="5">
        <f ca="1">fixedcost+Table1[[#This Row],[Number of People]]*costpervariablecost</f>
        <v>6906090.0680590319</v>
      </c>
    </row>
    <row r="3385" spans="11:13" x14ac:dyDescent="0.3">
      <c r="K3385" s="2">
        <v>3381</v>
      </c>
      <c r="L3385" s="8">
        <f t="shared" ca="1" si="52"/>
        <v>717758.86704639508</v>
      </c>
      <c r="M3385" s="5">
        <f ca="1">fixedcost+Table1[[#This Row],[Number of People]]*costpervariablecost</f>
        <v>7294812.6725826394</v>
      </c>
    </row>
    <row r="3386" spans="11:13" x14ac:dyDescent="0.3">
      <c r="K3386" s="2">
        <v>3382</v>
      </c>
      <c r="L3386" s="8">
        <f t="shared" ca="1" si="52"/>
        <v>667945.71621697932</v>
      </c>
      <c r="M3386" s="5">
        <f ca="1">fixedcost+Table1[[#This Row],[Number of People]]*costpervariablecost</f>
        <v>7130927.406353862</v>
      </c>
    </row>
    <row r="3387" spans="11:13" x14ac:dyDescent="0.3">
      <c r="K3387" s="2">
        <v>3383</v>
      </c>
      <c r="L3387" s="8">
        <f t="shared" ca="1" si="52"/>
        <v>501175.14966397121</v>
      </c>
      <c r="M3387" s="5">
        <f ca="1">fixedcost+Table1[[#This Row],[Number of People]]*costpervariablecost</f>
        <v>6582252.242394465</v>
      </c>
    </row>
    <row r="3388" spans="11:13" x14ac:dyDescent="0.3">
      <c r="K3388" s="2">
        <v>3384</v>
      </c>
      <c r="L3388" s="8">
        <f t="shared" ca="1" si="52"/>
        <v>513456.0026214986</v>
      </c>
      <c r="M3388" s="5">
        <f ca="1">fixedcost+Table1[[#This Row],[Number of People]]*costpervariablecost</f>
        <v>6622656.2486247309</v>
      </c>
    </row>
    <row r="3389" spans="11:13" x14ac:dyDescent="0.3">
      <c r="K3389" s="2">
        <v>3385</v>
      </c>
      <c r="L3389" s="8">
        <f t="shared" ca="1" si="52"/>
        <v>674499.19068740983</v>
      </c>
      <c r="M3389" s="5">
        <f ca="1">fixedcost+Table1[[#This Row],[Number of People]]*costpervariablecost</f>
        <v>7152488.3373615779</v>
      </c>
    </row>
    <row r="3390" spans="11:13" x14ac:dyDescent="0.3">
      <c r="K3390" s="2">
        <v>3386</v>
      </c>
      <c r="L3390" s="8">
        <f t="shared" ca="1" si="52"/>
        <v>591715.86408088217</v>
      </c>
      <c r="M3390" s="5">
        <f ca="1">fixedcost+Table1[[#This Row],[Number of People]]*costpervariablecost</f>
        <v>6880131.1928261025</v>
      </c>
    </row>
    <row r="3391" spans="11:13" x14ac:dyDescent="0.3">
      <c r="K3391" s="2">
        <v>3387</v>
      </c>
      <c r="L3391" s="8">
        <f t="shared" ca="1" si="52"/>
        <v>894772.07370531675</v>
      </c>
      <c r="M3391" s="5">
        <f ca="1">fixedcost+Table1[[#This Row],[Number of People]]*costpervariablecost</f>
        <v>7877186.1224904917</v>
      </c>
    </row>
    <row r="3392" spans="11:13" x14ac:dyDescent="0.3">
      <c r="K3392" s="2">
        <v>3388</v>
      </c>
      <c r="L3392" s="8">
        <f t="shared" ca="1" si="52"/>
        <v>871733.16213980527</v>
      </c>
      <c r="M3392" s="5">
        <f ca="1">fixedcost+Table1[[#This Row],[Number of People]]*costpervariablecost</f>
        <v>7801388.1034399588</v>
      </c>
    </row>
    <row r="3393" spans="11:13" x14ac:dyDescent="0.3">
      <c r="K3393" s="2">
        <v>3389</v>
      </c>
      <c r="L3393" s="8">
        <f t="shared" ca="1" si="52"/>
        <v>855185.13162452239</v>
      </c>
      <c r="M3393" s="5">
        <f ca="1">fixedcost+Table1[[#This Row],[Number of People]]*costpervariablecost</f>
        <v>7746945.0830446789</v>
      </c>
    </row>
    <row r="3394" spans="11:13" x14ac:dyDescent="0.3">
      <c r="K3394" s="2">
        <v>3390</v>
      </c>
      <c r="L3394" s="8">
        <f t="shared" ca="1" si="52"/>
        <v>832643.18276317592</v>
      </c>
      <c r="M3394" s="5">
        <f ca="1">fixedcost+Table1[[#This Row],[Number of People]]*costpervariablecost</f>
        <v>7672782.0712908488</v>
      </c>
    </row>
    <row r="3395" spans="11:13" x14ac:dyDescent="0.3">
      <c r="K3395" s="2">
        <v>3391</v>
      </c>
      <c r="L3395" s="8">
        <f t="shared" ca="1" si="52"/>
        <v>788345.02356483915</v>
      </c>
      <c r="M3395" s="5">
        <f ca="1">fixedcost+Table1[[#This Row],[Number of People]]*costpervariablecost</f>
        <v>7527041.127528321</v>
      </c>
    </row>
    <row r="3396" spans="11:13" x14ac:dyDescent="0.3">
      <c r="K3396" s="2">
        <v>3392</v>
      </c>
      <c r="L3396" s="8">
        <f t="shared" ca="1" si="52"/>
        <v>778222.65968852642</v>
      </c>
      <c r="M3396" s="5">
        <f ca="1">fixedcost+Table1[[#This Row],[Number of People]]*costpervariablecost</f>
        <v>7493738.550375252</v>
      </c>
    </row>
    <row r="3397" spans="11:13" x14ac:dyDescent="0.3">
      <c r="K3397" s="2">
        <v>3393</v>
      </c>
      <c r="L3397" s="8">
        <f t="shared" ref="L3397:L3460" ca="1" si="53">(_xlfn.NORM.INV(RAND(),numberofpeoplemean,numberofpeoplesd))</f>
        <v>617087.43499947106</v>
      </c>
      <c r="M3397" s="5">
        <f ca="1">fixedcost+Table1[[#This Row],[Number of People]]*costpervariablecost</f>
        <v>6963603.6611482594</v>
      </c>
    </row>
    <row r="3398" spans="11:13" x14ac:dyDescent="0.3">
      <c r="K3398" s="2">
        <v>3394</v>
      </c>
      <c r="L3398" s="8">
        <f t="shared" ca="1" si="53"/>
        <v>815422.94332368823</v>
      </c>
      <c r="M3398" s="5">
        <f ca="1">fixedcost+Table1[[#This Row],[Number of People]]*costpervariablecost</f>
        <v>7616127.483534934</v>
      </c>
    </row>
    <row r="3399" spans="11:13" x14ac:dyDescent="0.3">
      <c r="K3399" s="2">
        <v>3395</v>
      </c>
      <c r="L3399" s="8">
        <f t="shared" ca="1" si="53"/>
        <v>393813.84914583236</v>
      </c>
      <c r="M3399" s="5">
        <f ca="1">fixedcost+Table1[[#This Row],[Number of People]]*costpervariablecost</f>
        <v>6229033.5636897888</v>
      </c>
    </row>
    <row r="3400" spans="11:13" x14ac:dyDescent="0.3">
      <c r="K3400" s="2">
        <v>3396</v>
      </c>
      <c r="L3400" s="8">
        <f t="shared" ca="1" si="53"/>
        <v>391511.06198785681</v>
      </c>
      <c r="M3400" s="5">
        <f ca="1">fixedcost+Table1[[#This Row],[Number of People]]*costpervariablecost</f>
        <v>6221457.3939400492</v>
      </c>
    </row>
    <row r="3401" spans="11:13" x14ac:dyDescent="0.3">
      <c r="K3401" s="2">
        <v>3397</v>
      </c>
      <c r="L3401" s="8">
        <f t="shared" ca="1" si="53"/>
        <v>666483.6252024509</v>
      </c>
      <c r="M3401" s="5">
        <f ca="1">fixedcost+Table1[[#This Row],[Number of People]]*costpervariablecost</f>
        <v>7126117.1269160639</v>
      </c>
    </row>
    <row r="3402" spans="11:13" x14ac:dyDescent="0.3">
      <c r="K3402" s="2">
        <v>3398</v>
      </c>
      <c r="L3402" s="8">
        <f t="shared" ca="1" si="53"/>
        <v>688259.81066710618</v>
      </c>
      <c r="M3402" s="5">
        <f ca="1">fixedcost+Table1[[#This Row],[Number of People]]*costpervariablecost</f>
        <v>7197760.7770947795</v>
      </c>
    </row>
    <row r="3403" spans="11:13" x14ac:dyDescent="0.3">
      <c r="K3403" s="2">
        <v>3399</v>
      </c>
      <c r="L3403" s="8">
        <f t="shared" ca="1" si="53"/>
        <v>321510.04222123552</v>
      </c>
      <c r="M3403" s="5">
        <f ca="1">fixedcost+Table1[[#This Row],[Number of People]]*costpervariablecost</f>
        <v>5991154.0389078651</v>
      </c>
    </row>
    <row r="3404" spans="11:13" x14ac:dyDescent="0.3">
      <c r="K3404" s="2">
        <v>3400</v>
      </c>
      <c r="L3404" s="8">
        <f t="shared" ca="1" si="53"/>
        <v>670884.41046747274</v>
      </c>
      <c r="M3404" s="5">
        <f ca="1">fixedcost+Table1[[#This Row],[Number of People]]*costpervariablecost</f>
        <v>7140595.7104379851</v>
      </c>
    </row>
    <row r="3405" spans="11:13" x14ac:dyDescent="0.3">
      <c r="K3405" s="2">
        <v>3401</v>
      </c>
      <c r="L3405" s="8">
        <f t="shared" ca="1" si="53"/>
        <v>558791.7822741142</v>
      </c>
      <c r="M3405" s="5">
        <f ca="1">fixedcost+Table1[[#This Row],[Number of People]]*costpervariablecost</f>
        <v>6771810.9636818357</v>
      </c>
    </row>
    <row r="3406" spans="11:13" x14ac:dyDescent="0.3">
      <c r="K3406" s="2">
        <v>3402</v>
      </c>
      <c r="L3406" s="8">
        <f t="shared" ca="1" si="53"/>
        <v>333243.13053910254</v>
      </c>
      <c r="M3406" s="5">
        <f ca="1">fixedcost+Table1[[#This Row],[Number of People]]*costpervariablecost</f>
        <v>6029755.8994736476</v>
      </c>
    </row>
    <row r="3407" spans="11:13" x14ac:dyDescent="0.3">
      <c r="K3407" s="2">
        <v>3403</v>
      </c>
      <c r="L3407" s="8">
        <f t="shared" ca="1" si="53"/>
        <v>342960.75084794709</v>
      </c>
      <c r="M3407" s="5">
        <f ca="1">fixedcost+Table1[[#This Row],[Number of People]]*costpervariablecost</f>
        <v>6061726.8702897457</v>
      </c>
    </row>
    <row r="3408" spans="11:13" x14ac:dyDescent="0.3">
      <c r="K3408" s="2">
        <v>3404</v>
      </c>
      <c r="L3408" s="8">
        <f t="shared" ca="1" si="53"/>
        <v>632949.32594700099</v>
      </c>
      <c r="M3408" s="5">
        <f ca="1">fixedcost+Table1[[#This Row],[Number of People]]*costpervariablecost</f>
        <v>7015789.2823656332</v>
      </c>
    </row>
    <row r="3409" spans="11:13" x14ac:dyDescent="0.3">
      <c r="K3409" s="2">
        <v>3405</v>
      </c>
      <c r="L3409" s="8">
        <f t="shared" ca="1" si="53"/>
        <v>835579.26949624787</v>
      </c>
      <c r="M3409" s="5">
        <f ca="1">fixedcost+Table1[[#This Row],[Number of People]]*costpervariablecost</f>
        <v>7682441.7966426555</v>
      </c>
    </row>
    <row r="3410" spans="11:13" x14ac:dyDescent="0.3">
      <c r="K3410" s="2">
        <v>3406</v>
      </c>
      <c r="L3410" s="8">
        <f t="shared" ca="1" si="53"/>
        <v>726766.742848553</v>
      </c>
      <c r="M3410" s="5">
        <f ca="1">fixedcost+Table1[[#This Row],[Number of People]]*costpervariablecost</f>
        <v>7324448.5839717388</v>
      </c>
    </row>
    <row r="3411" spans="11:13" x14ac:dyDescent="0.3">
      <c r="K3411" s="2">
        <v>3407</v>
      </c>
      <c r="L3411" s="8">
        <f t="shared" ca="1" si="53"/>
        <v>816653.63721384853</v>
      </c>
      <c r="M3411" s="5">
        <f ca="1">fixedcost+Table1[[#This Row],[Number of People]]*costpervariablecost</f>
        <v>7620176.4664335623</v>
      </c>
    </row>
    <row r="3412" spans="11:13" x14ac:dyDescent="0.3">
      <c r="K3412" s="2">
        <v>3408</v>
      </c>
      <c r="L3412" s="8">
        <f t="shared" ca="1" si="53"/>
        <v>629552.86653981078</v>
      </c>
      <c r="M3412" s="5">
        <f ca="1">fixedcost+Table1[[#This Row],[Number of People]]*costpervariablecost</f>
        <v>7004614.9309159778</v>
      </c>
    </row>
    <row r="3413" spans="11:13" x14ac:dyDescent="0.3">
      <c r="K3413" s="2">
        <v>3409</v>
      </c>
      <c r="L3413" s="8">
        <f t="shared" ca="1" si="53"/>
        <v>565437.23455295677</v>
      </c>
      <c r="M3413" s="5">
        <f ca="1">fixedcost+Table1[[#This Row],[Number of People]]*costpervariablecost</f>
        <v>6793674.5016792277</v>
      </c>
    </row>
    <row r="3414" spans="11:13" x14ac:dyDescent="0.3">
      <c r="K3414" s="2">
        <v>3410</v>
      </c>
      <c r="L3414" s="8">
        <f t="shared" ca="1" si="53"/>
        <v>565432.29071067378</v>
      </c>
      <c r="M3414" s="5">
        <f ca="1">fixedcost+Table1[[#This Row],[Number of People]]*costpervariablecost</f>
        <v>6793658.236438117</v>
      </c>
    </row>
    <row r="3415" spans="11:13" x14ac:dyDescent="0.3">
      <c r="K3415" s="2">
        <v>3411</v>
      </c>
      <c r="L3415" s="8">
        <f t="shared" ca="1" si="53"/>
        <v>745085.31476974441</v>
      </c>
      <c r="M3415" s="5">
        <f ca="1">fixedcost+Table1[[#This Row],[Number of People]]*costpervariablecost</f>
        <v>7384716.6855924595</v>
      </c>
    </row>
    <row r="3416" spans="11:13" x14ac:dyDescent="0.3">
      <c r="K3416" s="2">
        <v>3412</v>
      </c>
      <c r="L3416" s="8">
        <f t="shared" ca="1" si="53"/>
        <v>556534.53397029918</v>
      </c>
      <c r="M3416" s="5">
        <f ca="1">fixedcost+Table1[[#This Row],[Number of People]]*costpervariablecost</f>
        <v>6764384.6167622842</v>
      </c>
    </row>
    <row r="3417" spans="11:13" x14ac:dyDescent="0.3">
      <c r="K3417" s="2">
        <v>3413</v>
      </c>
      <c r="L3417" s="8">
        <f t="shared" ca="1" si="53"/>
        <v>744667.04259759979</v>
      </c>
      <c r="M3417" s="5">
        <f ca="1">fixedcost+Table1[[#This Row],[Number of People]]*costpervariablecost</f>
        <v>7383340.5701461034</v>
      </c>
    </row>
    <row r="3418" spans="11:13" x14ac:dyDescent="0.3">
      <c r="K3418" s="2">
        <v>3414</v>
      </c>
      <c r="L3418" s="8">
        <f t="shared" ca="1" si="53"/>
        <v>645509.32791777491</v>
      </c>
      <c r="M3418" s="5">
        <f ca="1">fixedcost+Table1[[#This Row],[Number of People]]*costpervariablecost</f>
        <v>7057111.688849479</v>
      </c>
    </row>
    <row r="3419" spans="11:13" x14ac:dyDescent="0.3">
      <c r="K3419" s="2">
        <v>3415</v>
      </c>
      <c r="L3419" s="8">
        <f t="shared" ca="1" si="53"/>
        <v>701484.84358035354</v>
      </c>
      <c r="M3419" s="5">
        <f ca="1">fixedcost+Table1[[#This Row],[Number of People]]*costpervariablecost</f>
        <v>7241271.1353793629</v>
      </c>
    </row>
    <row r="3420" spans="11:13" x14ac:dyDescent="0.3">
      <c r="K3420" s="2">
        <v>3416</v>
      </c>
      <c r="L3420" s="8">
        <f t="shared" ca="1" si="53"/>
        <v>459212.89671559545</v>
      </c>
      <c r="M3420" s="5">
        <f ca="1">fixedcost+Table1[[#This Row],[Number of People]]*costpervariablecost</f>
        <v>6444196.430194309</v>
      </c>
    </row>
    <row r="3421" spans="11:13" x14ac:dyDescent="0.3">
      <c r="K3421" s="2">
        <v>3417</v>
      </c>
      <c r="L3421" s="8">
        <f t="shared" ca="1" si="53"/>
        <v>579440.5369255048</v>
      </c>
      <c r="M3421" s="5">
        <f ca="1">fixedcost+Table1[[#This Row],[Number of People]]*costpervariablecost</f>
        <v>6839745.3664849102</v>
      </c>
    </row>
    <row r="3422" spans="11:13" x14ac:dyDescent="0.3">
      <c r="K3422" s="2">
        <v>3418</v>
      </c>
      <c r="L3422" s="8">
        <f t="shared" ca="1" si="53"/>
        <v>535473.61613820773</v>
      </c>
      <c r="M3422" s="5">
        <f ca="1">fixedcost+Table1[[#This Row],[Number of People]]*costpervariablecost</f>
        <v>6695094.1970947031</v>
      </c>
    </row>
    <row r="3423" spans="11:13" x14ac:dyDescent="0.3">
      <c r="K3423" s="2">
        <v>3419</v>
      </c>
      <c r="L3423" s="8">
        <f t="shared" ca="1" si="53"/>
        <v>659443.30268858036</v>
      </c>
      <c r="M3423" s="5">
        <f ca="1">fixedcost+Table1[[#This Row],[Number of People]]*costpervariablecost</f>
        <v>7102954.4658454293</v>
      </c>
    </row>
    <row r="3424" spans="11:13" x14ac:dyDescent="0.3">
      <c r="K3424" s="2">
        <v>3420</v>
      </c>
      <c r="L3424" s="8">
        <f t="shared" ca="1" si="53"/>
        <v>793138.19276595814</v>
      </c>
      <c r="M3424" s="5">
        <f ca="1">fixedcost+Table1[[#This Row],[Number of People]]*costpervariablecost</f>
        <v>7542810.6542000026</v>
      </c>
    </row>
    <row r="3425" spans="11:13" x14ac:dyDescent="0.3">
      <c r="K3425" s="2">
        <v>3421</v>
      </c>
      <c r="L3425" s="8">
        <f t="shared" ca="1" si="53"/>
        <v>777325.23276599683</v>
      </c>
      <c r="M3425" s="5">
        <f ca="1">fixedcost+Table1[[#This Row],[Number of People]]*costpervariablecost</f>
        <v>7490786.0158001296</v>
      </c>
    </row>
    <row r="3426" spans="11:13" x14ac:dyDescent="0.3">
      <c r="K3426" s="2">
        <v>3422</v>
      </c>
      <c r="L3426" s="8">
        <f t="shared" ca="1" si="53"/>
        <v>623966.79933390394</v>
      </c>
      <c r="M3426" s="5">
        <f ca="1">fixedcost+Table1[[#This Row],[Number of People]]*costpervariablecost</f>
        <v>6986236.7698085438</v>
      </c>
    </row>
    <row r="3427" spans="11:13" x14ac:dyDescent="0.3">
      <c r="K3427" s="2">
        <v>3423</v>
      </c>
      <c r="L3427" s="8">
        <f t="shared" ca="1" si="53"/>
        <v>697150.1905540633</v>
      </c>
      <c r="M3427" s="5">
        <f ca="1">fixedcost+Table1[[#This Row],[Number of People]]*costpervariablecost</f>
        <v>7227010.1269228682</v>
      </c>
    </row>
    <row r="3428" spans="11:13" x14ac:dyDescent="0.3">
      <c r="K3428" s="2">
        <v>3424</v>
      </c>
      <c r="L3428" s="8">
        <f t="shared" ca="1" si="53"/>
        <v>468289.14005603315</v>
      </c>
      <c r="M3428" s="5">
        <f ca="1">fixedcost+Table1[[#This Row],[Number of People]]*costpervariablecost</f>
        <v>6474057.2707843492</v>
      </c>
    </row>
    <row r="3429" spans="11:13" x14ac:dyDescent="0.3">
      <c r="K3429" s="2">
        <v>3425</v>
      </c>
      <c r="L3429" s="8">
        <f t="shared" ca="1" si="53"/>
        <v>541128.31817351468</v>
      </c>
      <c r="M3429" s="5">
        <f ca="1">fixedcost+Table1[[#This Row],[Number of People]]*costpervariablecost</f>
        <v>6713698.1667908635</v>
      </c>
    </row>
    <row r="3430" spans="11:13" x14ac:dyDescent="0.3">
      <c r="K3430" s="2">
        <v>3426</v>
      </c>
      <c r="L3430" s="8">
        <f t="shared" ca="1" si="53"/>
        <v>382868.01331824716</v>
      </c>
      <c r="M3430" s="5">
        <f ca="1">fixedcost+Table1[[#This Row],[Number of People]]*costpervariablecost</f>
        <v>6193021.7638170328</v>
      </c>
    </row>
    <row r="3431" spans="11:13" x14ac:dyDescent="0.3">
      <c r="K3431" s="2">
        <v>3427</v>
      </c>
      <c r="L3431" s="8">
        <f t="shared" ca="1" si="53"/>
        <v>562923.27489517466</v>
      </c>
      <c r="M3431" s="5">
        <f ca="1">fixedcost+Table1[[#This Row],[Number of People]]*costpervariablecost</f>
        <v>6785403.5744051244</v>
      </c>
    </row>
    <row r="3432" spans="11:13" x14ac:dyDescent="0.3">
      <c r="K3432" s="2">
        <v>3428</v>
      </c>
      <c r="L3432" s="8">
        <f t="shared" ca="1" si="53"/>
        <v>900101.02311304456</v>
      </c>
      <c r="M3432" s="5">
        <f ca="1">fixedcost+Table1[[#This Row],[Number of People]]*costpervariablecost</f>
        <v>7894718.3660419164</v>
      </c>
    </row>
    <row r="3433" spans="11:13" x14ac:dyDescent="0.3">
      <c r="K3433" s="2">
        <v>3429</v>
      </c>
      <c r="L3433" s="8">
        <f t="shared" ca="1" si="53"/>
        <v>551264.04457866086</v>
      </c>
      <c r="M3433" s="5">
        <f ca="1">fixedcost+Table1[[#This Row],[Number of People]]*costpervariablecost</f>
        <v>6747044.7066637948</v>
      </c>
    </row>
    <row r="3434" spans="11:13" x14ac:dyDescent="0.3">
      <c r="K3434" s="2">
        <v>3430</v>
      </c>
      <c r="L3434" s="8">
        <f t="shared" ca="1" si="53"/>
        <v>303698.57636159909</v>
      </c>
      <c r="M3434" s="5">
        <f ca="1">fixedcost+Table1[[#This Row],[Number of People]]*costpervariablecost</f>
        <v>5932554.316229661</v>
      </c>
    </row>
    <row r="3435" spans="11:13" x14ac:dyDescent="0.3">
      <c r="K3435" s="2">
        <v>3431</v>
      </c>
      <c r="L3435" s="8">
        <f t="shared" ca="1" si="53"/>
        <v>920131.30697629426</v>
      </c>
      <c r="M3435" s="5">
        <f ca="1">fixedcost+Table1[[#This Row],[Number of People]]*costpervariablecost</f>
        <v>7960617.999952008</v>
      </c>
    </row>
    <row r="3436" spans="11:13" x14ac:dyDescent="0.3">
      <c r="K3436" s="2">
        <v>3432</v>
      </c>
      <c r="L3436" s="8">
        <f t="shared" ca="1" si="53"/>
        <v>808610.80944501422</v>
      </c>
      <c r="M3436" s="5">
        <f ca="1">fixedcost+Table1[[#This Row],[Number of People]]*costpervariablecost</f>
        <v>7593715.563074097</v>
      </c>
    </row>
    <row r="3437" spans="11:13" x14ac:dyDescent="0.3">
      <c r="K3437" s="2">
        <v>3433</v>
      </c>
      <c r="L3437" s="8">
        <f t="shared" ca="1" si="53"/>
        <v>431277.0840180706</v>
      </c>
      <c r="M3437" s="5">
        <f ca="1">fixedcost+Table1[[#This Row],[Number of People]]*costpervariablecost</f>
        <v>6352287.6064194525</v>
      </c>
    </row>
    <row r="3438" spans="11:13" x14ac:dyDescent="0.3">
      <c r="K3438" s="2">
        <v>3434</v>
      </c>
      <c r="L3438" s="8">
        <f t="shared" ca="1" si="53"/>
        <v>895705.95641712949</v>
      </c>
      <c r="M3438" s="5">
        <f ca="1">fixedcost+Table1[[#This Row],[Number of People]]*costpervariablecost</f>
        <v>7880258.5966123566</v>
      </c>
    </row>
    <row r="3439" spans="11:13" x14ac:dyDescent="0.3">
      <c r="K3439" s="2">
        <v>3435</v>
      </c>
      <c r="L3439" s="8">
        <f t="shared" ca="1" si="53"/>
        <v>232160.51494079561</v>
      </c>
      <c r="M3439" s="5">
        <f ca="1">fixedcost+Table1[[#This Row],[Number of People]]*costpervariablecost</f>
        <v>5697194.0941552175</v>
      </c>
    </row>
    <row r="3440" spans="11:13" x14ac:dyDescent="0.3">
      <c r="K3440" s="2">
        <v>3436</v>
      </c>
      <c r="L3440" s="8">
        <f t="shared" ca="1" si="53"/>
        <v>561720.21769590792</v>
      </c>
      <c r="M3440" s="5">
        <f ca="1">fixedcost+Table1[[#This Row],[Number of People]]*costpervariablecost</f>
        <v>6781445.5162195368</v>
      </c>
    </row>
    <row r="3441" spans="11:13" x14ac:dyDescent="0.3">
      <c r="K3441" s="2">
        <v>3437</v>
      </c>
      <c r="L3441" s="8">
        <f t="shared" ca="1" si="53"/>
        <v>728524.4137907601</v>
      </c>
      <c r="M3441" s="5">
        <f ca="1">fixedcost+Table1[[#This Row],[Number of People]]*costpervariablecost</f>
        <v>7330231.321371601</v>
      </c>
    </row>
    <row r="3442" spans="11:13" x14ac:dyDescent="0.3">
      <c r="K3442" s="2">
        <v>3438</v>
      </c>
      <c r="L3442" s="8">
        <f t="shared" ca="1" si="53"/>
        <v>530503.64493253047</v>
      </c>
      <c r="M3442" s="5">
        <f ca="1">fixedcost+Table1[[#This Row],[Number of People]]*costpervariablecost</f>
        <v>6678742.9918280253</v>
      </c>
    </row>
    <row r="3443" spans="11:13" x14ac:dyDescent="0.3">
      <c r="K3443" s="2">
        <v>3439</v>
      </c>
      <c r="L3443" s="8">
        <f t="shared" ca="1" si="53"/>
        <v>540402.62613404426</v>
      </c>
      <c r="M3443" s="5">
        <f ca="1">fixedcost+Table1[[#This Row],[Number of People]]*costpervariablecost</f>
        <v>6711310.6399810053</v>
      </c>
    </row>
    <row r="3444" spans="11:13" x14ac:dyDescent="0.3">
      <c r="K3444" s="2">
        <v>3440</v>
      </c>
      <c r="L3444" s="8">
        <f t="shared" ca="1" si="53"/>
        <v>607786.6482421197</v>
      </c>
      <c r="M3444" s="5">
        <f ca="1">fixedcost+Table1[[#This Row],[Number of People]]*costpervariablecost</f>
        <v>6933004.0727165733</v>
      </c>
    </row>
    <row r="3445" spans="11:13" x14ac:dyDescent="0.3">
      <c r="K3445" s="2">
        <v>3441</v>
      </c>
      <c r="L3445" s="8">
        <f t="shared" ca="1" si="53"/>
        <v>859444.9567461079</v>
      </c>
      <c r="M3445" s="5">
        <f ca="1">fixedcost+Table1[[#This Row],[Number of People]]*costpervariablecost</f>
        <v>7760959.9076946955</v>
      </c>
    </row>
    <row r="3446" spans="11:13" x14ac:dyDescent="0.3">
      <c r="K3446" s="2">
        <v>3442</v>
      </c>
      <c r="L3446" s="8">
        <f t="shared" ca="1" si="53"/>
        <v>679890.68433859805</v>
      </c>
      <c r="M3446" s="5">
        <f ca="1">fixedcost+Table1[[#This Row],[Number of People]]*costpervariablecost</f>
        <v>7170226.3514739871</v>
      </c>
    </row>
    <row r="3447" spans="11:13" x14ac:dyDescent="0.3">
      <c r="K3447" s="2">
        <v>3443</v>
      </c>
      <c r="L3447" s="8">
        <f t="shared" ca="1" si="53"/>
        <v>619808.21809268289</v>
      </c>
      <c r="M3447" s="5">
        <f ca="1">fixedcost+Table1[[#This Row],[Number of People]]*costpervariablecost</f>
        <v>6972555.0375249265</v>
      </c>
    </row>
    <row r="3448" spans="11:13" x14ac:dyDescent="0.3">
      <c r="K3448" s="2">
        <v>3444</v>
      </c>
      <c r="L3448" s="8">
        <f t="shared" ca="1" si="53"/>
        <v>764200.8702392038</v>
      </c>
      <c r="M3448" s="5">
        <f ca="1">fixedcost+Table1[[#This Row],[Number of People]]*costpervariablecost</f>
        <v>7447606.8630869798</v>
      </c>
    </row>
    <row r="3449" spans="11:13" x14ac:dyDescent="0.3">
      <c r="K3449" s="2">
        <v>3445</v>
      </c>
      <c r="L3449" s="8">
        <f t="shared" ca="1" si="53"/>
        <v>498279.26729437133</v>
      </c>
      <c r="M3449" s="5">
        <f ca="1">fixedcost+Table1[[#This Row],[Number of People]]*costpervariablecost</f>
        <v>6572724.7893984821</v>
      </c>
    </row>
    <row r="3450" spans="11:13" x14ac:dyDescent="0.3">
      <c r="K3450" s="2">
        <v>3446</v>
      </c>
      <c r="L3450" s="8">
        <f t="shared" ca="1" si="53"/>
        <v>658408.22632811544</v>
      </c>
      <c r="M3450" s="5">
        <f ca="1">fixedcost+Table1[[#This Row],[Number of People]]*costpervariablecost</f>
        <v>7099549.0646195002</v>
      </c>
    </row>
    <row r="3451" spans="11:13" x14ac:dyDescent="0.3">
      <c r="K3451" s="2">
        <v>3447</v>
      </c>
      <c r="L3451" s="8">
        <f t="shared" ca="1" si="53"/>
        <v>705801.58728848002</v>
      </c>
      <c r="M3451" s="5">
        <f ca="1">fixedcost+Table1[[#This Row],[Number of People]]*costpervariablecost</f>
        <v>7255473.2221790999</v>
      </c>
    </row>
    <row r="3452" spans="11:13" x14ac:dyDescent="0.3">
      <c r="K3452" s="2">
        <v>3448</v>
      </c>
      <c r="L3452" s="8">
        <f t="shared" ca="1" si="53"/>
        <v>276231.49245441257</v>
      </c>
      <c r="M3452" s="5">
        <f ca="1">fixedcost+Table1[[#This Row],[Number of People]]*costpervariablecost</f>
        <v>5842187.6101750173</v>
      </c>
    </row>
    <row r="3453" spans="11:13" x14ac:dyDescent="0.3">
      <c r="K3453" s="2">
        <v>3449</v>
      </c>
      <c r="L3453" s="8">
        <f t="shared" ca="1" si="53"/>
        <v>396059.90434791264</v>
      </c>
      <c r="M3453" s="5">
        <f ca="1">fixedcost+Table1[[#This Row],[Number of People]]*costpervariablecost</f>
        <v>6236423.0853046328</v>
      </c>
    </row>
    <row r="3454" spans="11:13" x14ac:dyDescent="0.3">
      <c r="K3454" s="2">
        <v>3450</v>
      </c>
      <c r="L3454" s="8">
        <f t="shared" ca="1" si="53"/>
        <v>533011.254285331</v>
      </c>
      <c r="M3454" s="5">
        <f ca="1">fixedcost+Table1[[#This Row],[Number of People]]*costpervariablecost</f>
        <v>6686993.0265987385</v>
      </c>
    </row>
    <row r="3455" spans="11:13" x14ac:dyDescent="0.3">
      <c r="K3455" s="2">
        <v>3451</v>
      </c>
      <c r="L3455" s="8">
        <f t="shared" ca="1" si="53"/>
        <v>584525.75124057056</v>
      </c>
      <c r="M3455" s="5">
        <f ca="1">fixedcost+Table1[[#This Row],[Number of People]]*costpervariablecost</f>
        <v>6856475.7215814777</v>
      </c>
    </row>
    <row r="3456" spans="11:13" x14ac:dyDescent="0.3">
      <c r="K3456" s="2">
        <v>3452</v>
      </c>
      <c r="L3456" s="8">
        <f t="shared" ca="1" si="53"/>
        <v>672365.42546255479</v>
      </c>
      <c r="M3456" s="5">
        <f ca="1">fixedcost+Table1[[#This Row],[Number of People]]*costpervariablecost</f>
        <v>7145468.2497718055</v>
      </c>
    </row>
    <row r="3457" spans="11:13" x14ac:dyDescent="0.3">
      <c r="K3457" s="2">
        <v>3453</v>
      </c>
      <c r="L3457" s="8">
        <f t="shared" ca="1" si="53"/>
        <v>679334.01864437887</v>
      </c>
      <c r="M3457" s="5">
        <f ca="1">fixedcost+Table1[[#This Row],[Number of People]]*costpervariablecost</f>
        <v>7168394.9213400064</v>
      </c>
    </row>
    <row r="3458" spans="11:13" x14ac:dyDescent="0.3">
      <c r="K3458" s="2">
        <v>3454</v>
      </c>
      <c r="L3458" s="8">
        <f t="shared" ca="1" si="53"/>
        <v>318233.45802665618</v>
      </c>
      <c r="M3458" s="5">
        <f ca="1">fixedcost+Table1[[#This Row],[Number of People]]*costpervariablecost</f>
        <v>5980374.076907699</v>
      </c>
    </row>
    <row r="3459" spans="11:13" x14ac:dyDescent="0.3">
      <c r="K3459" s="2">
        <v>3455</v>
      </c>
      <c r="L3459" s="8">
        <f t="shared" ca="1" si="53"/>
        <v>509341.11045986542</v>
      </c>
      <c r="M3459" s="5">
        <f ca="1">fixedcost+Table1[[#This Row],[Number of People]]*costpervariablecost</f>
        <v>6609118.2534129573</v>
      </c>
    </row>
    <row r="3460" spans="11:13" x14ac:dyDescent="0.3">
      <c r="K3460" s="2">
        <v>3456</v>
      </c>
      <c r="L3460" s="8">
        <f t="shared" ca="1" si="53"/>
        <v>479245.2134467655</v>
      </c>
      <c r="M3460" s="5">
        <f ca="1">fixedcost+Table1[[#This Row],[Number of People]]*costpervariablecost</f>
        <v>6510102.7522398587</v>
      </c>
    </row>
    <row r="3461" spans="11:13" x14ac:dyDescent="0.3">
      <c r="K3461" s="2">
        <v>3457</v>
      </c>
      <c r="L3461" s="8">
        <f t="shared" ref="L3461:L3524" ca="1" si="54">(_xlfn.NORM.INV(RAND(),numberofpeoplemean,numberofpeoplesd))</f>
        <v>743213.44792414876</v>
      </c>
      <c r="M3461" s="5">
        <f ca="1">fixedcost+Table1[[#This Row],[Number of People]]*costpervariablecost</f>
        <v>7378558.2436704496</v>
      </c>
    </row>
    <row r="3462" spans="11:13" x14ac:dyDescent="0.3">
      <c r="K3462" s="2">
        <v>3458</v>
      </c>
      <c r="L3462" s="8">
        <f t="shared" ca="1" si="54"/>
        <v>500503.45618993824</v>
      </c>
      <c r="M3462" s="5">
        <f ca="1">fixedcost+Table1[[#This Row],[Number of People]]*costpervariablecost</f>
        <v>6580042.370864897</v>
      </c>
    </row>
    <row r="3463" spans="11:13" x14ac:dyDescent="0.3">
      <c r="K3463" s="2">
        <v>3459</v>
      </c>
      <c r="L3463" s="8">
        <f t="shared" ca="1" si="54"/>
        <v>767690.45618348708</v>
      </c>
      <c r="M3463" s="5">
        <f ca="1">fixedcost+Table1[[#This Row],[Number of People]]*costpervariablecost</f>
        <v>7459087.6008436726</v>
      </c>
    </row>
    <row r="3464" spans="11:13" x14ac:dyDescent="0.3">
      <c r="K3464" s="2">
        <v>3460</v>
      </c>
      <c r="L3464" s="8">
        <f t="shared" ca="1" si="54"/>
        <v>569008.58348381054</v>
      </c>
      <c r="M3464" s="5">
        <f ca="1">fixedcost+Table1[[#This Row],[Number of People]]*costpervariablecost</f>
        <v>6805424.2396617364</v>
      </c>
    </row>
    <row r="3465" spans="11:13" x14ac:dyDescent="0.3">
      <c r="K3465" s="2">
        <v>3461</v>
      </c>
      <c r="L3465" s="8">
        <f t="shared" ca="1" si="54"/>
        <v>623210.68656663748</v>
      </c>
      <c r="M3465" s="5">
        <f ca="1">fixedcost+Table1[[#This Row],[Number of People]]*costpervariablecost</f>
        <v>6983749.1588042378</v>
      </c>
    </row>
    <row r="3466" spans="11:13" x14ac:dyDescent="0.3">
      <c r="K3466" s="2">
        <v>3462</v>
      </c>
      <c r="L3466" s="8">
        <f t="shared" ca="1" si="54"/>
        <v>374023.78818348004</v>
      </c>
      <c r="M3466" s="5">
        <f ca="1">fixedcost+Table1[[#This Row],[Number of People]]*costpervariablecost</f>
        <v>6163924.2631236492</v>
      </c>
    </row>
    <row r="3467" spans="11:13" x14ac:dyDescent="0.3">
      <c r="K3467" s="2">
        <v>3463</v>
      </c>
      <c r="L3467" s="8">
        <f t="shared" ca="1" si="54"/>
        <v>611012.29034394072</v>
      </c>
      <c r="M3467" s="5">
        <f ca="1">fixedcost+Table1[[#This Row],[Number of People]]*costpervariablecost</f>
        <v>6943616.4352315646</v>
      </c>
    </row>
    <row r="3468" spans="11:13" x14ac:dyDescent="0.3">
      <c r="K3468" s="2">
        <v>3464</v>
      </c>
      <c r="L3468" s="8">
        <f t="shared" ca="1" si="54"/>
        <v>749463.31065205939</v>
      </c>
      <c r="M3468" s="5">
        <f ca="1">fixedcost+Table1[[#This Row],[Number of People]]*costpervariablecost</f>
        <v>7399120.2920452747</v>
      </c>
    </row>
    <row r="3469" spans="11:13" x14ac:dyDescent="0.3">
      <c r="K3469" s="2">
        <v>3465</v>
      </c>
      <c r="L3469" s="8">
        <f t="shared" ca="1" si="54"/>
        <v>334767.42582621356</v>
      </c>
      <c r="M3469" s="5">
        <f ca="1">fixedcost+Table1[[#This Row],[Number of People]]*costpervariablecost</f>
        <v>6034770.8309682421</v>
      </c>
    </row>
    <row r="3470" spans="11:13" x14ac:dyDescent="0.3">
      <c r="K3470" s="2">
        <v>3466</v>
      </c>
      <c r="L3470" s="8">
        <f t="shared" ca="1" si="54"/>
        <v>1081383.8570681897</v>
      </c>
      <c r="M3470" s="5">
        <f ca="1">fixedcost+Table1[[#This Row],[Number of People]]*costpervariablecost</f>
        <v>8491138.8897543438</v>
      </c>
    </row>
    <row r="3471" spans="11:13" x14ac:dyDescent="0.3">
      <c r="K3471" s="2">
        <v>3467</v>
      </c>
      <c r="L3471" s="8">
        <f t="shared" ca="1" si="54"/>
        <v>620699.73726697359</v>
      </c>
      <c r="M3471" s="5">
        <f ca="1">fixedcost+Table1[[#This Row],[Number of People]]*costpervariablecost</f>
        <v>6975488.1356083434</v>
      </c>
    </row>
    <row r="3472" spans="11:13" x14ac:dyDescent="0.3">
      <c r="K3472" s="2">
        <v>3468</v>
      </c>
      <c r="L3472" s="8">
        <f t="shared" ca="1" si="54"/>
        <v>784472.02340422815</v>
      </c>
      <c r="M3472" s="5">
        <f ca="1">fixedcost+Table1[[#This Row],[Number of People]]*costpervariablecost</f>
        <v>7514298.956999911</v>
      </c>
    </row>
    <row r="3473" spans="11:13" x14ac:dyDescent="0.3">
      <c r="K3473" s="2">
        <v>3469</v>
      </c>
      <c r="L3473" s="8">
        <f t="shared" ca="1" si="54"/>
        <v>680519.55120496475</v>
      </c>
      <c r="M3473" s="5">
        <f ca="1">fixedcost+Table1[[#This Row],[Number of People]]*costpervariablecost</f>
        <v>7172295.323464334</v>
      </c>
    </row>
    <row r="3474" spans="11:13" x14ac:dyDescent="0.3">
      <c r="K3474" s="2">
        <v>3470</v>
      </c>
      <c r="L3474" s="8">
        <f t="shared" ca="1" si="54"/>
        <v>672427.96730485768</v>
      </c>
      <c r="M3474" s="5">
        <f ca="1">fixedcost+Table1[[#This Row],[Number of People]]*costpervariablecost</f>
        <v>7145674.0124329813</v>
      </c>
    </row>
    <row r="3475" spans="11:13" x14ac:dyDescent="0.3">
      <c r="K3475" s="2">
        <v>3471</v>
      </c>
      <c r="L3475" s="8">
        <f t="shared" ca="1" si="54"/>
        <v>555070.33808503707</v>
      </c>
      <c r="M3475" s="5">
        <f ca="1">fixedcost+Table1[[#This Row],[Number of People]]*costpervariablecost</f>
        <v>6759567.4122997718</v>
      </c>
    </row>
    <row r="3476" spans="11:13" x14ac:dyDescent="0.3">
      <c r="K3476" s="2">
        <v>3472</v>
      </c>
      <c r="L3476" s="8">
        <f t="shared" ca="1" si="54"/>
        <v>616243.26535775198</v>
      </c>
      <c r="M3476" s="5">
        <f ca="1">fixedcost+Table1[[#This Row],[Number of People]]*costpervariablecost</f>
        <v>6960826.343027004</v>
      </c>
    </row>
    <row r="3477" spans="11:13" x14ac:dyDescent="0.3">
      <c r="K3477" s="2">
        <v>3473</v>
      </c>
      <c r="L3477" s="8">
        <f t="shared" ca="1" si="54"/>
        <v>110435.06489863852</v>
      </c>
      <c r="M3477" s="5">
        <f ca="1">fixedcost+Table1[[#This Row],[Number of People]]*costpervariablecost</f>
        <v>5296717.3635165207</v>
      </c>
    </row>
    <row r="3478" spans="11:13" x14ac:dyDescent="0.3">
      <c r="K3478" s="2">
        <v>3474</v>
      </c>
      <c r="L3478" s="8">
        <f t="shared" ca="1" si="54"/>
        <v>527593.71606814687</v>
      </c>
      <c r="M3478" s="5">
        <f ca="1">fixedcost+Table1[[#This Row],[Number of People]]*costpervariablecost</f>
        <v>6669169.3258642033</v>
      </c>
    </row>
    <row r="3479" spans="11:13" x14ac:dyDescent="0.3">
      <c r="K3479" s="2">
        <v>3475</v>
      </c>
      <c r="L3479" s="8">
        <f t="shared" ca="1" si="54"/>
        <v>649952.47579423571</v>
      </c>
      <c r="M3479" s="5">
        <f ca="1">fixedcost+Table1[[#This Row],[Number of People]]*costpervariablecost</f>
        <v>7071729.6453630356</v>
      </c>
    </row>
    <row r="3480" spans="11:13" x14ac:dyDescent="0.3">
      <c r="K3480" s="2">
        <v>3476</v>
      </c>
      <c r="L3480" s="8">
        <f t="shared" ca="1" si="54"/>
        <v>667978.22355686396</v>
      </c>
      <c r="M3480" s="5">
        <f ca="1">fixedcost+Table1[[#This Row],[Number of People]]*costpervariablecost</f>
        <v>7131034.355502082</v>
      </c>
    </row>
    <row r="3481" spans="11:13" x14ac:dyDescent="0.3">
      <c r="K3481" s="2">
        <v>3477</v>
      </c>
      <c r="L3481" s="8">
        <f t="shared" ca="1" si="54"/>
        <v>727788.81899923808</v>
      </c>
      <c r="M3481" s="5">
        <f ca="1">fixedcost+Table1[[#This Row],[Number of People]]*costpervariablecost</f>
        <v>7327811.2145074932</v>
      </c>
    </row>
    <row r="3482" spans="11:13" x14ac:dyDescent="0.3">
      <c r="K3482" s="2">
        <v>3478</v>
      </c>
      <c r="L3482" s="8">
        <f t="shared" ca="1" si="54"/>
        <v>449011.53459811246</v>
      </c>
      <c r="M3482" s="5">
        <f ca="1">fixedcost+Table1[[#This Row],[Number of People]]*costpervariablecost</f>
        <v>6410633.9488277901</v>
      </c>
    </row>
    <row r="3483" spans="11:13" x14ac:dyDescent="0.3">
      <c r="K3483" s="2">
        <v>3479</v>
      </c>
      <c r="L3483" s="8">
        <f t="shared" ca="1" si="54"/>
        <v>718230.5585382008</v>
      </c>
      <c r="M3483" s="5">
        <f ca="1">fixedcost+Table1[[#This Row],[Number of People]]*costpervariablecost</f>
        <v>7296364.5375906806</v>
      </c>
    </row>
    <row r="3484" spans="11:13" x14ac:dyDescent="0.3">
      <c r="K3484" s="2">
        <v>3480</v>
      </c>
      <c r="L3484" s="8">
        <f t="shared" ca="1" si="54"/>
        <v>514796.057175364</v>
      </c>
      <c r="M3484" s="5">
        <f ca="1">fixedcost+Table1[[#This Row],[Number of People]]*costpervariablecost</f>
        <v>6627065.0281069474</v>
      </c>
    </row>
    <row r="3485" spans="11:13" x14ac:dyDescent="0.3">
      <c r="K3485" s="2">
        <v>3481</v>
      </c>
      <c r="L3485" s="8">
        <f t="shared" ca="1" si="54"/>
        <v>383344.52215951157</v>
      </c>
      <c r="M3485" s="5">
        <f ca="1">fixedcost+Table1[[#This Row],[Number of People]]*costpervariablecost</f>
        <v>6194589.4779047929</v>
      </c>
    </row>
    <row r="3486" spans="11:13" x14ac:dyDescent="0.3">
      <c r="K3486" s="2">
        <v>3482</v>
      </c>
      <c r="L3486" s="8">
        <f t="shared" ca="1" si="54"/>
        <v>489225.54079341516</v>
      </c>
      <c r="M3486" s="5">
        <f ca="1">fixedcost+Table1[[#This Row],[Number of People]]*costpervariablecost</f>
        <v>6542938.0292103356</v>
      </c>
    </row>
    <row r="3487" spans="11:13" x14ac:dyDescent="0.3">
      <c r="K3487" s="2">
        <v>3483</v>
      </c>
      <c r="L3487" s="8">
        <f t="shared" ca="1" si="54"/>
        <v>627553.96542226663</v>
      </c>
      <c r="M3487" s="5">
        <f ca="1">fixedcost+Table1[[#This Row],[Number of People]]*costpervariablecost</f>
        <v>6998038.5462392569</v>
      </c>
    </row>
    <row r="3488" spans="11:13" x14ac:dyDescent="0.3">
      <c r="K3488" s="2">
        <v>3484</v>
      </c>
      <c r="L3488" s="8">
        <f t="shared" ca="1" si="54"/>
        <v>870683.2678943444</v>
      </c>
      <c r="M3488" s="5">
        <f ca="1">fixedcost+Table1[[#This Row],[Number of People]]*costpervariablecost</f>
        <v>7797933.9513723925</v>
      </c>
    </row>
    <row r="3489" spans="11:13" x14ac:dyDescent="0.3">
      <c r="K3489" s="2">
        <v>3485</v>
      </c>
      <c r="L3489" s="8">
        <f t="shared" ca="1" si="54"/>
        <v>589041.45318577962</v>
      </c>
      <c r="M3489" s="5">
        <f ca="1">fixedcost+Table1[[#This Row],[Number of People]]*costpervariablecost</f>
        <v>6871332.3809812153</v>
      </c>
    </row>
    <row r="3490" spans="11:13" x14ac:dyDescent="0.3">
      <c r="K3490" s="2">
        <v>3486</v>
      </c>
      <c r="L3490" s="8">
        <f t="shared" ca="1" si="54"/>
        <v>896683.71474159905</v>
      </c>
      <c r="M3490" s="5">
        <f ca="1">fixedcost+Table1[[#This Row],[Number of People]]*costpervariablecost</f>
        <v>7883475.4214998614</v>
      </c>
    </row>
    <row r="3491" spans="11:13" x14ac:dyDescent="0.3">
      <c r="K3491" s="2">
        <v>3487</v>
      </c>
      <c r="L3491" s="8">
        <f t="shared" ca="1" si="54"/>
        <v>576679.36596916732</v>
      </c>
      <c r="M3491" s="5">
        <f ca="1">fixedcost+Table1[[#This Row],[Number of People]]*costpervariablecost</f>
        <v>6830661.1140385605</v>
      </c>
    </row>
    <row r="3492" spans="11:13" x14ac:dyDescent="0.3">
      <c r="K3492" s="2">
        <v>3488</v>
      </c>
      <c r="L3492" s="8">
        <f t="shared" ca="1" si="54"/>
        <v>623305.52213812212</v>
      </c>
      <c r="M3492" s="5">
        <f ca="1">fixedcost+Table1[[#This Row],[Number of People]]*costpervariablecost</f>
        <v>6984061.1678344216</v>
      </c>
    </row>
    <row r="3493" spans="11:13" x14ac:dyDescent="0.3">
      <c r="K3493" s="2">
        <v>3489</v>
      </c>
      <c r="L3493" s="8">
        <f t="shared" ca="1" si="54"/>
        <v>349749.52014695609</v>
      </c>
      <c r="M3493" s="5">
        <f ca="1">fixedcost+Table1[[#This Row],[Number of People]]*costpervariablecost</f>
        <v>6084061.9212834854</v>
      </c>
    </row>
    <row r="3494" spans="11:13" x14ac:dyDescent="0.3">
      <c r="K3494" s="2">
        <v>3490</v>
      </c>
      <c r="L3494" s="8">
        <f t="shared" ca="1" si="54"/>
        <v>674509.98673201923</v>
      </c>
      <c r="M3494" s="5">
        <f ca="1">fixedcost+Table1[[#This Row],[Number of People]]*costpervariablecost</f>
        <v>7152523.8563483432</v>
      </c>
    </row>
    <row r="3495" spans="11:13" x14ac:dyDescent="0.3">
      <c r="K3495" s="2">
        <v>3491</v>
      </c>
      <c r="L3495" s="8">
        <f t="shared" ca="1" si="54"/>
        <v>594906.89358747331</v>
      </c>
      <c r="M3495" s="5">
        <f ca="1">fixedcost+Table1[[#This Row],[Number of People]]*costpervariablecost</f>
        <v>6890629.6799027873</v>
      </c>
    </row>
    <row r="3496" spans="11:13" x14ac:dyDescent="0.3">
      <c r="K3496" s="2">
        <v>3492</v>
      </c>
      <c r="L3496" s="8">
        <f t="shared" ca="1" si="54"/>
        <v>511693.19210408384</v>
      </c>
      <c r="M3496" s="5">
        <f ca="1">fixedcost+Table1[[#This Row],[Number of People]]*costpervariablecost</f>
        <v>6616856.6020224355</v>
      </c>
    </row>
    <row r="3497" spans="11:13" x14ac:dyDescent="0.3">
      <c r="K3497" s="2">
        <v>3493</v>
      </c>
      <c r="L3497" s="8">
        <f t="shared" ca="1" si="54"/>
        <v>495483.45266205585</v>
      </c>
      <c r="M3497" s="5">
        <f ca="1">fixedcost+Table1[[#This Row],[Number of People]]*costpervariablecost</f>
        <v>6563526.5592581639</v>
      </c>
    </row>
    <row r="3498" spans="11:13" x14ac:dyDescent="0.3">
      <c r="K3498" s="2">
        <v>3494</v>
      </c>
      <c r="L3498" s="8">
        <f t="shared" ca="1" si="54"/>
        <v>617768.97012699838</v>
      </c>
      <c r="M3498" s="5">
        <f ca="1">fixedcost+Table1[[#This Row],[Number of People]]*costpervariablecost</f>
        <v>6965845.9117178246</v>
      </c>
    </row>
    <row r="3499" spans="11:13" x14ac:dyDescent="0.3">
      <c r="K3499" s="2">
        <v>3495</v>
      </c>
      <c r="L3499" s="8">
        <f t="shared" ca="1" si="54"/>
        <v>619976.66640222329</v>
      </c>
      <c r="M3499" s="5">
        <f ca="1">fixedcost+Table1[[#This Row],[Number of People]]*costpervariablecost</f>
        <v>6973109.2324633151</v>
      </c>
    </row>
    <row r="3500" spans="11:13" x14ac:dyDescent="0.3">
      <c r="K3500" s="2">
        <v>3496</v>
      </c>
      <c r="L3500" s="8">
        <f t="shared" ca="1" si="54"/>
        <v>674738.65588400385</v>
      </c>
      <c r="M3500" s="5">
        <f ca="1">fixedcost+Table1[[#This Row],[Number of People]]*costpervariablecost</f>
        <v>7153276.1778583732</v>
      </c>
    </row>
    <row r="3501" spans="11:13" x14ac:dyDescent="0.3">
      <c r="K3501" s="2">
        <v>3497</v>
      </c>
      <c r="L3501" s="8">
        <f t="shared" ca="1" si="54"/>
        <v>413590.95069802727</v>
      </c>
      <c r="M3501" s="5">
        <f ca="1">fixedcost+Table1[[#This Row],[Number of People]]*costpervariablecost</f>
        <v>6294100.2277965099</v>
      </c>
    </row>
    <row r="3502" spans="11:13" x14ac:dyDescent="0.3">
      <c r="K3502" s="2">
        <v>3498</v>
      </c>
      <c r="L3502" s="8">
        <f t="shared" ca="1" si="54"/>
        <v>452669.70185984159</v>
      </c>
      <c r="M3502" s="5">
        <f ca="1">fixedcost+Table1[[#This Row],[Number of People]]*costpervariablecost</f>
        <v>6422669.3191188788</v>
      </c>
    </row>
    <row r="3503" spans="11:13" x14ac:dyDescent="0.3">
      <c r="K3503" s="2">
        <v>3499</v>
      </c>
      <c r="L3503" s="8">
        <f t="shared" ca="1" si="54"/>
        <v>779199.17537849536</v>
      </c>
      <c r="M3503" s="5">
        <f ca="1">fixedcost+Table1[[#This Row],[Number of People]]*costpervariablecost</f>
        <v>7496951.2869952498</v>
      </c>
    </row>
    <row r="3504" spans="11:13" x14ac:dyDescent="0.3">
      <c r="K3504" s="2">
        <v>3500</v>
      </c>
      <c r="L3504" s="8">
        <f t="shared" ca="1" si="54"/>
        <v>602580.19669806107</v>
      </c>
      <c r="M3504" s="5">
        <f ca="1">fixedcost+Table1[[#This Row],[Number of People]]*costpervariablecost</f>
        <v>6915874.8471366204</v>
      </c>
    </row>
    <row r="3505" spans="11:13" x14ac:dyDescent="0.3">
      <c r="K3505" s="2">
        <v>3501</v>
      </c>
      <c r="L3505" s="8">
        <f t="shared" ca="1" si="54"/>
        <v>725989.73395028408</v>
      </c>
      <c r="M3505" s="5">
        <f ca="1">fixedcost+Table1[[#This Row],[Number of People]]*costpervariablecost</f>
        <v>7321892.224696435</v>
      </c>
    </row>
    <row r="3506" spans="11:13" x14ac:dyDescent="0.3">
      <c r="K3506" s="2">
        <v>3502</v>
      </c>
      <c r="L3506" s="8">
        <f t="shared" ca="1" si="54"/>
        <v>819353.2981651742</v>
      </c>
      <c r="M3506" s="5">
        <f ca="1">fixedcost+Table1[[#This Row],[Number of People]]*costpervariablecost</f>
        <v>7629058.350963423</v>
      </c>
    </row>
    <row r="3507" spans="11:13" x14ac:dyDescent="0.3">
      <c r="K3507" s="2">
        <v>3503</v>
      </c>
      <c r="L3507" s="8">
        <f t="shared" ca="1" si="54"/>
        <v>695309.68973942951</v>
      </c>
      <c r="M3507" s="5">
        <f ca="1">fixedcost+Table1[[#This Row],[Number of People]]*costpervariablecost</f>
        <v>7220954.8792427229</v>
      </c>
    </row>
    <row r="3508" spans="11:13" x14ac:dyDescent="0.3">
      <c r="K3508" s="2">
        <v>3504</v>
      </c>
      <c r="L3508" s="8">
        <f t="shared" ca="1" si="54"/>
        <v>379883.65124819841</v>
      </c>
      <c r="M3508" s="5">
        <f ca="1">fixedcost+Table1[[#This Row],[Number of People]]*costpervariablecost</f>
        <v>6183203.2126065725</v>
      </c>
    </row>
    <row r="3509" spans="11:13" x14ac:dyDescent="0.3">
      <c r="K3509" s="2">
        <v>3505</v>
      </c>
      <c r="L3509" s="8">
        <f t="shared" ca="1" si="54"/>
        <v>781026.23109411856</v>
      </c>
      <c r="M3509" s="5">
        <f ca="1">fixedcost+Table1[[#This Row],[Number of People]]*costpervariablecost</f>
        <v>7502962.3002996501</v>
      </c>
    </row>
    <row r="3510" spans="11:13" x14ac:dyDescent="0.3">
      <c r="K3510" s="2">
        <v>3506</v>
      </c>
      <c r="L3510" s="8">
        <f t="shared" ca="1" si="54"/>
        <v>1079844.2553817783</v>
      </c>
      <c r="M3510" s="5">
        <f ca="1">fixedcost+Table1[[#This Row],[Number of People]]*costpervariablecost</f>
        <v>8486073.600206051</v>
      </c>
    </row>
    <row r="3511" spans="11:13" x14ac:dyDescent="0.3">
      <c r="K3511" s="2">
        <v>3507</v>
      </c>
      <c r="L3511" s="8">
        <f t="shared" ca="1" si="54"/>
        <v>343139.01075093111</v>
      </c>
      <c r="M3511" s="5">
        <f ca="1">fixedcost+Table1[[#This Row],[Number of People]]*costpervariablecost</f>
        <v>6062313.3453705637</v>
      </c>
    </row>
    <row r="3512" spans="11:13" x14ac:dyDescent="0.3">
      <c r="K3512" s="2">
        <v>3508</v>
      </c>
      <c r="L3512" s="8">
        <f t="shared" ca="1" si="54"/>
        <v>541704.33495404362</v>
      </c>
      <c r="M3512" s="5">
        <f ca="1">fixedcost+Table1[[#This Row],[Number of People]]*costpervariablecost</f>
        <v>6715593.2619988034</v>
      </c>
    </row>
    <row r="3513" spans="11:13" x14ac:dyDescent="0.3">
      <c r="K3513" s="2">
        <v>3509</v>
      </c>
      <c r="L3513" s="8">
        <f t="shared" ca="1" si="54"/>
        <v>683302.89143022569</v>
      </c>
      <c r="M3513" s="5">
        <f ca="1">fixedcost+Table1[[#This Row],[Number of People]]*costpervariablecost</f>
        <v>7181452.5128054423</v>
      </c>
    </row>
    <row r="3514" spans="11:13" x14ac:dyDescent="0.3">
      <c r="K3514" s="2">
        <v>3510</v>
      </c>
      <c r="L3514" s="8">
        <f t="shared" ca="1" si="54"/>
        <v>878074.72879506205</v>
      </c>
      <c r="M3514" s="5">
        <f ca="1">fixedcost+Table1[[#This Row],[Number of People]]*costpervariablecost</f>
        <v>7822251.857735754</v>
      </c>
    </row>
    <row r="3515" spans="11:13" x14ac:dyDescent="0.3">
      <c r="K3515" s="2">
        <v>3511</v>
      </c>
      <c r="L3515" s="8">
        <f t="shared" ca="1" si="54"/>
        <v>465533.53866955399</v>
      </c>
      <c r="M3515" s="5">
        <f ca="1">fixedcost+Table1[[#This Row],[Number of People]]*costpervariablecost</f>
        <v>6464991.3422228321</v>
      </c>
    </row>
    <row r="3516" spans="11:13" x14ac:dyDescent="0.3">
      <c r="K3516" s="2">
        <v>3512</v>
      </c>
      <c r="L3516" s="8">
        <f t="shared" ca="1" si="54"/>
        <v>470796.07566909073</v>
      </c>
      <c r="M3516" s="5">
        <f ca="1">fixedcost+Table1[[#This Row],[Number of People]]*costpervariablecost</f>
        <v>6482305.0889513083</v>
      </c>
    </row>
    <row r="3517" spans="11:13" x14ac:dyDescent="0.3">
      <c r="K3517" s="2">
        <v>3513</v>
      </c>
      <c r="L3517" s="8">
        <f t="shared" ca="1" si="54"/>
        <v>775139.32198062306</v>
      </c>
      <c r="M3517" s="5">
        <f ca="1">fixedcost+Table1[[#This Row],[Number of People]]*costpervariablecost</f>
        <v>7483594.3693162501</v>
      </c>
    </row>
    <row r="3518" spans="11:13" x14ac:dyDescent="0.3">
      <c r="K3518" s="2">
        <v>3514</v>
      </c>
      <c r="L3518" s="8">
        <f t="shared" ca="1" si="54"/>
        <v>666130.31666065799</v>
      </c>
      <c r="M3518" s="5">
        <f ca="1">fixedcost+Table1[[#This Row],[Number of People]]*costpervariablecost</f>
        <v>7124954.7418135647</v>
      </c>
    </row>
    <row r="3519" spans="11:13" x14ac:dyDescent="0.3">
      <c r="K3519" s="2">
        <v>3515</v>
      </c>
      <c r="L3519" s="8">
        <f t="shared" ca="1" si="54"/>
        <v>640005.99298573541</v>
      </c>
      <c r="M3519" s="5">
        <f ca="1">fixedcost+Table1[[#This Row],[Number of People]]*costpervariablecost</f>
        <v>7039005.7169230692</v>
      </c>
    </row>
    <row r="3520" spans="11:13" x14ac:dyDescent="0.3">
      <c r="K3520" s="2">
        <v>3516</v>
      </c>
      <c r="L3520" s="8">
        <f t="shared" ca="1" si="54"/>
        <v>617682.54627002694</v>
      </c>
      <c r="M3520" s="5">
        <f ca="1">fixedcost+Table1[[#This Row],[Number of People]]*costpervariablecost</f>
        <v>6965561.5772283887</v>
      </c>
    </row>
    <row r="3521" spans="11:13" x14ac:dyDescent="0.3">
      <c r="K3521" s="2">
        <v>3517</v>
      </c>
      <c r="L3521" s="8">
        <f t="shared" ca="1" si="54"/>
        <v>992547.62376987305</v>
      </c>
      <c r="M3521" s="5">
        <f ca="1">fixedcost+Table1[[#This Row],[Number of People]]*costpervariablecost</f>
        <v>8198867.6822028831</v>
      </c>
    </row>
    <row r="3522" spans="11:13" x14ac:dyDescent="0.3">
      <c r="K3522" s="2">
        <v>3518</v>
      </c>
      <c r="L3522" s="8">
        <f t="shared" ca="1" si="54"/>
        <v>626803.45907859504</v>
      </c>
      <c r="M3522" s="5">
        <f ca="1">fixedcost+Table1[[#This Row],[Number of People]]*costpervariablecost</f>
        <v>6995569.3803685773</v>
      </c>
    </row>
    <row r="3523" spans="11:13" x14ac:dyDescent="0.3">
      <c r="K3523" s="2">
        <v>3519</v>
      </c>
      <c r="L3523" s="8">
        <f t="shared" ca="1" si="54"/>
        <v>743687.83067968988</v>
      </c>
      <c r="M3523" s="5">
        <f ca="1">fixedcost+Table1[[#This Row],[Number of People]]*costpervariablecost</f>
        <v>7380118.9629361797</v>
      </c>
    </row>
    <row r="3524" spans="11:13" x14ac:dyDescent="0.3">
      <c r="K3524" s="2">
        <v>3520</v>
      </c>
      <c r="L3524" s="8">
        <f t="shared" ca="1" si="54"/>
        <v>451180.59030127723</v>
      </c>
      <c r="M3524" s="5">
        <f ca="1">fixedcost+Table1[[#This Row],[Number of People]]*costpervariablecost</f>
        <v>6417770.1420912016</v>
      </c>
    </row>
    <row r="3525" spans="11:13" x14ac:dyDescent="0.3">
      <c r="K3525" s="2">
        <v>3521</v>
      </c>
      <c r="L3525" s="8">
        <f t="shared" ref="L3525:L3588" ca="1" si="55">(_xlfn.NORM.INV(RAND(),numberofpeoplemean,numberofpeoplesd))</f>
        <v>484206.22067767614</v>
      </c>
      <c r="M3525" s="5">
        <f ca="1">fixedcost+Table1[[#This Row],[Number of People]]*costpervariablecost</f>
        <v>6526424.4660295546</v>
      </c>
    </row>
    <row r="3526" spans="11:13" x14ac:dyDescent="0.3">
      <c r="K3526" s="2">
        <v>3522</v>
      </c>
      <c r="L3526" s="8">
        <f t="shared" ca="1" si="55"/>
        <v>511806.48909997079</v>
      </c>
      <c r="M3526" s="5">
        <f ca="1">fixedcost+Table1[[#This Row],[Number of People]]*costpervariablecost</f>
        <v>6617229.3491389044</v>
      </c>
    </row>
    <row r="3527" spans="11:13" x14ac:dyDescent="0.3">
      <c r="K3527" s="2">
        <v>3523</v>
      </c>
      <c r="L3527" s="8">
        <f t="shared" ca="1" si="55"/>
        <v>494334.17951019132</v>
      </c>
      <c r="M3527" s="5">
        <f ca="1">fixedcost+Table1[[#This Row],[Number of People]]*costpervariablecost</f>
        <v>6559745.4505885299</v>
      </c>
    </row>
    <row r="3528" spans="11:13" x14ac:dyDescent="0.3">
      <c r="K3528" s="2">
        <v>3524</v>
      </c>
      <c r="L3528" s="8">
        <f t="shared" ca="1" si="55"/>
        <v>546772.08627893834</v>
      </c>
      <c r="M3528" s="5">
        <f ca="1">fixedcost+Table1[[#This Row],[Number of People]]*costpervariablecost</f>
        <v>6732266.1638577068</v>
      </c>
    </row>
    <row r="3529" spans="11:13" x14ac:dyDescent="0.3">
      <c r="K3529" s="2">
        <v>3525</v>
      </c>
      <c r="L3529" s="8">
        <f t="shared" ca="1" si="55"/>
        <v>605890.12510608381</v>
      </c>
      <c r="M3529" s="5">
        <f ca="1">fixedcost+Table1[[#This Row],[Number of People]]*costpervariablecost</f>
        <v>6926764.5115990154</v>
      </c>
    </row>
    <row r="3530" spans="11:13" x14ac:dyDescent="0.3">
      <c r="K3530" s="2">
        <v>3526</v>
      </c>
      <c r="L3530" s="8">
        <f t="shared" ca="1" si="55"/>
        <v>367336.09742643539</v>
      </c>
      <c r="M3530" s="5">
        <f ca="1">fixedcost+Table1[[#This Row],[Number of People]]*costpervariablecost</f>
        <v>6141921.7605329724</v>
      </c>
    </row>
    <row r="3531" spans="11:13" x14ac:dyDescent="0.3">
      <c r="K3531" s="2">
        <v>3527</v>
      </c>
      <c r="L3531" s="8">
        <f t="shared" ca="1" si="55"/>
        <v>427641.424162829</v>
      </c>
      <c r="M3531" s="5">
        <f ca="1">fixedcost+Table1[[#This Row],[Number of People]]*costpervariablecost</f>
        <v>6340326.2854957078</v>
      </c>
    </row>
    <row r="3532" spans="11:13" x14ac:dyDescent="0.3">
      <c r="K3532" s="2">
        <v>3528</v>
      </c>
      <c r="L3532" s="8">
        <f t="shared" ca="1" si="55"/>
        <v>654493.86960709421</v>
      </c>
      <c r="M3532" s="5">
        <f ca="1">fixedcost+Table1[[#This Row],[Number of People]]*costpervariablecost</f>
        <v>7086670.83100734</v>
      </c>
    </row>
    <row r="3533" spans="11:13" x14ac:dyDescent="0.3">
      <c r="K3533" s="2">
        <v>3529</v>
      </c>
      <c r="L3533" s="8">
        <f t="shared" ca="1" si="55"/>
        <v>380324.16317890317</v>
      </c>
      <c r="M3533" s="5">
        <f ca="1">fixedcost+Table1[[#This Row],[Number of People]]*costpervariablecost</f>
        <v>6184652.4968585912</v>
      </c>
    </row>
    <row r="3534" spans="11:13" x14ac:dyDescent="0.3">
      <c r="K3534" s="2">
        <v>3530</v>
      </c>
      <c r="L3534" s="8">
        <f t="shared" ca="1" si="55"/>
        <v>535740.30686437152</v>
      </c>
      <c r="M3534" s="5">
        <f ca="1">fixedcost+Table1[[#This Row],[Number of People]]*costpervariablecost</f>
        <v>6695971.609583782</v>
      </c>
    </row>
    <row r="3535" spans="11:13" x14ac:dyDescent="0.3">
      <c r="K3535" s="2">
        <v>3531</v>
      </c>
      <c r="L3535" s="8">
        <f t="shared" ca="1" si="55"/>
        <v>287479.87879557308</v>
      </c>
      <c r="M3535" s="5">
        <f ca="1">fixedcost+Table1[[#This Row],[Number of People]]*costpervariablecost</f>
        <v>5879194.8012374351</v>
      </c>
    </row>
    <row r="3536" spans="11:13" x14ac:dyDescent="0.3">
      <c r="K3536" s="2">
        <v>3532</v>
      </c>
      <c r="L3536" s="8">
        <f t="shared" ca="1" si="55"/>
        <v>571616.99850875512</v>
      </c>
      <c r="M3536" s="5">
        <f ca="1">fixedcost+Table1[[#This Row],[Number of People]]*costpervariablecost</f>
        <v>6814005.9250938045</v>
      </c>
    </row>
    <row r="3537" spans="11:13" x14ac:dyDescent="0.3">
      <c r="K3537" s="2">
        <v>3533</v>
      </c>
      <c r="L3537" s="8">
        <f t="shared" ca="1" si="55"/>
        <v>590624.18681004143</v>
      </c>
      <c r="M3537" s="5">
        <f ca="1">fixedcost+Table1[[#This Row],[Number of People]]*costpervariablecost</f>
        <v>6876539.5746050365</v>
      </c>
    </row>
    <row r="3538" spans="11:13" x14ac:dyDescent="0.3">
      <c r="K3538" s="2">
        <v>3534</v>
      </c>
      <c r="L3538" s="8">
        <f t="shared" ca="1" si="55"/>
        <v>868394.82606047625</v>
      </c>
      <c r="M3538" s="5">
        <f ca="1">fixedcost+Table1[[#This Row],[Number of People]]*costpervariablecost</f>
        <v>7790404.9777389672</v>
      </c>
    </row>
    <row r="3539" spans="11:13" x14ac:dyDescent="0.3">
      <c r="K3539" s="2">
        <v>3535</v>
      </c>
      <c r="L3539" s="8">
        <f t="shared" ca="1" si="55"/>
        <v>582470.84414984123</v>
      </c>
      <c r="M3539" s="5">
        <f ca="1">fixedcost+Table1[[#This Row],[Number of People]]*costpervariablecost</f>
        <v>6849715.0772529775</v>
      </c>
    </row>
    <row r="3540" spans="11:13" x14ac:dyDescent="0.3">
      <c r="K3540" s="2">
        <v>3536</v>
      </c>
      <c r="L3540" s="8">
        <f t="shared" ca="1" si="55"/>
        <v>438291.39303209388</v>
      </c>
      <c r="M3540" s="5">
        <f ca="1">fixedcost+Table1[[#This Row],[Number of People]]*costpervariablecost</f>
        <v>6375364.6830755891</v>
      </c>
    </row>
    <row r="3541" spans="11:13" x14ac:dyDescent="0.3">
      <c r="K3541" s="2">
        <v>3537</v>
      </c>
      <c r="L3541" s="8">
        <f t="shared" ca="1" si="55"/>
        <v>678264.96983603551</v>
      </c>
      <c r="M3541" s="5">
        <f ca="1">fixedcost+Table1[[#This Row],[Number of People]]*costpervariablecost</f>
        <v>7164877.7507605571</v>
      </c>
    </row>
    <row r="3542" spans="11:13" x14ac:dyDescent="0.3">
      <c r="K3542" s="2">
        <v>3538</v>
      </c>
      <c r="L3542" s="8">
        <f t="shared" ca="1" si="55"/>
        <v>349837.57627621159</v>
      </c>
      <c r="M3542" s="5">
        <f ca="1">fixedcost+Table1[[#This Row],[Number of People]]*costpervariablecost</f>
        <v>6084351.6259487364</v>
      </c>
    </row>
    <row r="3543" spans="11:13" x14ac:dyDescent="0.3">
      <c r="K3543" s="2">
        <v>3539</v>
      </c>
      <c r="L3543" s="8">
        <f t="shared" ca="1" si="55"/>
        <v>771304.78004270443</v>
      </c>
      <c r="M3543" s="5">
        <f ca="1">fixedcost+Table1[[#This Row],[Number of People]]*costpervariablecost</f>
        <v>7470978.7263404969</v>
      </c>
    </row>
    <row r="3544" spans="11:13" x14ac:dyDescent="0.3">
      <c r="K3544" s="2">
        <v>3540</v>
      </c>
      <c r="L3544" s="8">
        <f t="shared" ca="1" si="55"/>
        <v>503951.30576953827</v>
      </c>
      <c r="M3544" s="5">
        <f ca="1">fixedcost+Table1[[#This Row],[Number of People]]*costpervariablecost</f>
        <v>6591385.7959817806</v>
      </c>
    </row>
    <row r="3545" spans="11:13" x14ac:dyDescent="0.3">
      <c r="K3545" s="2">
        <v>3541</v>
      </c>
      <c r="L3545" s="8">
        <f t="shared" ca="1" si="55"/>
        <v>521307.89106651657</v>
      </c>
      <c r="M3545" s="5">
        <f ca="1">fixedcost+Table1[[#This Row],[Number of People]]*costpervariablecost</f>
        <v>6648488.9616088392</v>
      </c>
    </row>
    <row r="3546" spans="11:13" x14ac:dyDescent="0.3">
      <c r="K3546" s="2">
        <v>3542</v>
      </c>
      <c r="L3546" s="8">
        <f t="shared" ca="1" si="55"/>
        <v>742832.19657790055</v>
      </c>
      <c r="M3546" s="5">
        <f ca="1">fixedcost+Table1[[#This Row],[Number of People]]*costpervariablecost</f>
        <v>7377303.9267412927</v>
      </c>
    </row>
    <row r="3547" spans="11:13" x14ac:dyDescent="0.3">
      <c r="K3547" s="2">
        <v>3543</v>
      </c>
      <c r="L3547" s="8">
        <f t="shared" ca="1" si="55"/>
        <v>663206.58611424617</v>
      </c>
      <c r="M3547" s="5">
        <f ca="1">fixedcost+Table1[[#This Row],[Number of People]]*costpervariablecost</f>
        <v>7115335.6683158698</v>
      </c>
    </row>
    <row r="3548" spans="11:13" x14ac:dyDescent="0.3">
      <c r="K3548" s="2">
        <v>3544</v>
      </c>
      <c r="L3548" s="8">
        <f t="shared" ca="1" si="55"/>
        <v>391792.71504338563</v>
      </c>
      <c r="M3548" s="5">
        <f ca="1">fixedcost+Table1[[#This Row],[Number of People]]*costpervariablecost</f>
        <v>6222384.0324927382</v>
      </c>
    </row>
    <row r="3549" spans="11:13" x14ac:dyDescent="0.3">
      <c r="K3549" s="2">
        <v>3545</v>
      </c>
      <c r="L3549" s="8">
        <f t="shared" ca="1" si="55"/>
        <v>899485.17332742456</v>
      </c>
      <c r="M3549" s="5">
        <f ca="1">fixedcost+Table1[[#This Row],[Number of People]]*costpervariablecost</f>
        <v>7892692.2202472268</v>
      </c>
    </row>
    <row r="3550" spans="11:13" x14ac:dyDescent="0.3">
      <c r="K3550" s="2">
        <v>3546</v>
      </c>
      <c r="L3550" s="8">
        <f t="shared" ca="1" si="55"/>
        <v>370993.23522111145</v>
      </c>
      <c r="M3550" s="5">
        <f ca="1">fixedcost+Table1[[#This Row],[Number of People]]*costpervariablecost</f>
        <v>6153953.7438774565</v>
      </c>
    </row>
    <row r="3551" spans="11:13" x14ac:dyDescent="0.3">
      <c r="K3551" s="2">
        <v>3547</v>
      </c>
      <c r="L3551" s="8">
        <f t="shared" ca="1" si="55"/>
        <v>875770.33611697634</v>
      </c>
      <c r="M3551" s="5">
        <f ca="1">fixedcost+Table1[[#This Row],[Number of People]]*costpervariablecost</f>
        <v>7814670.4058248522</v>
      </c>
    </row>
    <row r="3552" spans="11:13" x14ac:dyDescent="0.3">
      <c r="K3552" s="2">
        <v>3548</v>
      </c>
      <c r="L3552" s="8">
        <f t="shared" ca="1" si="55"/>
        <v>804628.55734057387</v>
      </c>
      <c r="M3552" s="5">
        <f ca="1">fixedcost+Table1[[#This Row],[Number of People]]*costpervariablecost</f>
        <v>7580613.9536504876</v>
      </c>
    </row>
    <row r="3553" spans="11:13" x14ac:dyDescent="0.3">
      <c r="K3553" s="2">
        <v>3549</v>
      </c>
      <c r="L3553" s="8">
        <f t="shared" ca="1" si="55"/>
        <v>639788.90137588372</v>
      </c>
      <c r="M3553" s="5">
        <f ca="1">fixedcost+Table1[[#This Row],[Number of People]]*costpervariablecost</f>
        <v>7038291.4855266577</v>
      </c>
    </row>
    <row r="3554" spans="11:13" x14ac:dyDescent="0.3">
      <c r="K3554" s="2">
        <v>3550</v>
      </c>
      <c r="L3554" s="8">
        <f t="shared" ca="1" si="55"/>
        <v>620171.08617904433</v>
      </c>
      <c r="M3554" s="5">
        <f ca="1">fixedcost+Table1[[#This Row],[Number of People]]*costpervariablecost</f>
        <v>6973748.8735290561</v>
      </c>
    </row>
    <row r="3555" spans="11:13" x14ac:dyDescent="0.3">
      <c r="K3555" s="2">
        <v>3551</v>
      </c>
      <c r="L3555" s="8">
        <f t="shared" ca="1" si="55"/>
        <v>625803.12352375255</v>
      </c>
      <c r="M3555" s="5">
        <f ca="1">fixedcost+Table1[[#This Row],[Number of People]]*costpervariablecost</f>
        <v>6992278.2763931463</v>
      </c>
    </row>
    <row r="3556" spans="11:13" x14ac:dyDescent="0.3">
      <c r="K3556" s="2">
        <v>3552</v>
      </c>
      <c r="L3556" s="8">
        <f t="shared" ca="1" si="55"/>
        <v>1017856.5162684469</v>
      </c>
      <c r="M3556" s="5">
        <f ca="1">fixedcost+Table1[[#This Row],[Number of People]]*costpervariablecost</f>
        <v>8282133.9385231901</v>
      </c>
    </row>
    <row r="3557" spans="11:13" x14ac:dyDescent="0.3">
      <c r="K3557" s="2">
        <v>3553</v>
      </c>
      <c r="L3557" s="8">
        <f t="shared" ca="1" si="55"/>
        <v>695570.58207182772</v>
      </c>
      <c r="M3557" s="5">
        <f ca="1">fixedcost+Table1[[#This Row],[Number of People]]*costpervariablecost</f>
        <v>7221813.2150163129</v>
      </c>
    </row>
    <row r="3558" spans="11:13" x14ac:dyDescent="0.3">
      <c r="K3558" s="2">
        <v>3554</v>
      </c>
      <c r="L3558" s="8">
        <f t="shared" ca="1" si="55"/>
        <v>276453.697405983</v>
      </c>
      <c r="M3558" s="5">
        <f ca="1">fixedcost+Table1[[#This Row],[Number of People]]*costpervariablecost</f>
        <v>5842918.6644656844</v>
      </c>
    </row>
    <row r="3559" spans="11:13" x14ac:dyDescent="0.3">
      <c r="K3559" s="2">
        <v>3555</v>
      </c>
      <c r="L3559" s="8">
        <f t="shared" ca="1" si="55"/>
        <v>457103.72227666341</v>
      </c>
      <c r="M3559" s="5">
        <f ca="1">fixedcost+Table1[[#This Row],[Number of People]]*costpervariablecost</f>
        <v>6437257.2462902227</v>
      </c>
    </row>
    <row r="3560" spans="11:13" x14ac:dyDescent="0.3">
      <c r="K3560" s="2">
        <v>3556</v>
      </c>
      <c r="L3560" s="8">
        <f t="shared" ca="1" si="55"/>
        <v>861469.90917843161</v>
      </c>
      <c r="M3560" s="5">
        <f ca="1">fixedcost+Table1[[#This Row],[Number of People]]*costpervariablecost</f>
        <v>7767622.0011970401</v>
      </c>
    </row>
    <row r="3561" spans="11:13" x14ac:dyDescent="0.3">
      <c r="K3561" s="2">
        <v>3557</v>
      </c>
      <c r="L3561" s="8">
        <f t="shared" ca="1" si="55"/>
        <v>549694.41495584312</v>
      </c>
      <c r="M3561" s="5">
        <f ca="1">fixedcost+Table1[[#This Row],[Number of People]]*costpervariablecost</f>
        <v>6741880.6252047233</v>
      </c>
    </row>
    <row r="3562" spans="11:13" x14ac:dyDescent="0.3">
      <c r="K3562" s="2">
        <v>3558</v>
      </c>
      <c r="L3562" s="8">
        <f t="shared" ca="1" si="55"/>
        <v>489091.70028413367</v>
      </c>
      <c r="M3562" s="5">
        <f ca="1">fixedcost+Table1[[#This Row],[Number of People]]*costpervariablecost</f>
        <v>6542497.6939348001</v>
      </c>
    </row>
    <row r="3563" spans="11:13" x14ac:dyDescent="0.3">
      <c r="K3563" s="2">
        <v>3559</v>
      </c>
      <c r="L3563" s="8">
        <f t="shared" ca="1" si="55"/>
        <v>686847.60697976907</v>
      </c>
      <c r="M3563" s="5">
        <f ca="1">fixedcost+Table1[[#This Row],[Number of People]]*costpervariablecost</f>
        <v>7193114.6269634403</v>
      </c>
    </row>
    <row r="3564" spans="11:13" x14ac:dyDescent="0.3">
      <c r="K3564" s="2">
        <v>3560</v>
      </c>
      <c r="L3564" s="8">
        <f t="shared" ca="1" si="55"/>
        <v>646119.68015764782</v>
      </c>
      <c r="M3564" s="5">
        <f ca="1">fixedcost+Table1[[#This Row],[Number of People]]*costpervariablecost</f>
        <v>7059119.747718662</v>
      </c>
    </row>
    <row r="3565" spans="11:13" x14ac:dyDescent="0.3">
      <c r="K3565" s="2">
        <v>3561</v>
      </c>
      <c r="L3565" s="8">
        <f t="shared" ca="1" si="55"/>
        <v>897112.09543096833</v>
      </c>
      <c r="M3565" s="5">
        <f ca="1">fixedcost+Table1[[#This Row],[Number of People]]*costpervariablecost</f>
        <v>7884884.7939678859</v>
      </c>
    </row>
    <row r="3566" spans="11:13" x14ac:dyDescent="0.3">
      <c r="K3566" s="2">
        <v>3562</v>
      </c>
      <c r="L3566" s="8">
        <f t="shared" ca="1" si="55"/>
        <v>613586.89451698179</v>
      </c>
      <c r="M3566" s="5">
        <f ca="1">fixedcost+Table1[[#This Row],[Number of People]]*costpervariablecost</f>
        <v>6952086.8829608699</v>
      </c>
    </row>
    <row r="3567" spans="11:13" x14ac:dyDescent="0.3">
      <c r="K3567" s="2">
        <v>3563</v>
      </c>
      <c r="L3567" s="8">
        <f t="shared" ca="1" si="55"/>
        <v>586121.11594850593</v>
      </c>
      <c r="M3567" s="5">
        <f ca="1">fixedcost+Table1[[#This Row],[Number of People]]*costpervariablecost</f>
        <v>6861724.4714705851</v>
      </c>
    </row>
    <row r="3568" spans="11:13" x14ac:dyDescent="0.3">
      <c r="K3568" s="2">
        <v>3564</v>
      </c>
      <c r="L3568" s="8">
        <f t="shared" ca="1" si="55"/>
        <v>798253.62470964808</v>
      </c>
      <c r="M3568" s="5">
        <f ca="1">fixedcost+Table1[[#This Row],[Number of People]]*costpervariablecost</f>
        <v>7559640.425294742</v>
      </c>
    </row>
    <row r="3569" spans="11:13" x14ac:dyDescent="0.3">
      <c r="K3569" s="2">
        <v>3565</v>
      </c>
      <c r="L3569" s="8">
        <f t="shared" ca="1" si="55"/>
        <v>831608.67175706872</v>
      </c>
      <c r="M3569" s="5">
        <f ca="1">fixedcost+Table1[[#This Row],[Number of People]]*costpervariablecost</f>
        <v>7669378.5300807562</v>
      </c>
    </row>
    <row r="3570" spans="11:13" x14ac:dyDescent="0.3">
      <c r="K3570" s="2">
        <v>3566</v>
      </c>
      <c r="L3570" s="8">
        <f t="shared" ca="1" si="55"/>
        <v>625226.61252408836</v>
      </c>
      <c r="M3570" s="5">
        <f ca="1">fixedcost+Table1[[#This Row],[Number of People]]*costpervariablecost</f>
        <v>6990381.5552042508</v>
      </c>
    </row>
    <row r="3571" spans="11:13" x14ac:dyDescent="0.3">
      <c r="K3571" s="2">
        <v>3567</v>
      </c>
      <c r="L3571" s="8">
        <f t="shared" ca="1" si="55"/>
        <v>590125.18236032012</v>
      </c>
      <c r="M3571" s="5">
        <f ca="1">fixedcost+Table1[[#This Row],[Number of People]]*costpervariablecost</f>
        <v>6874897.8499654531</v>
      </c>
    </row>
    <row r="3572" spans="11:13" x14ac:dyDescent="0.3">
      <c r="K3572" s="2">
        <v>3568</v>
      </c>
      <c r="L3572" s="8">
        <f t="shared" ca="1" si="55"/>
        <v>769282.6205714629</v>
      </c>
      <c r="M3572" s="5">
        <f ca="1">fixedcost+Table1[[#This Row],[Number of People]]*costpervariablecost</f>
        <v>7464325.8216801137</v>
      </c>
    </row>
    <row r="3573" spans="11:13" x14ac:dyDescent="0.3">
      <c r="K3573" s="2">
        <v>3569</v>
      </c>
      <c r="L3573" s="8">
        <f t="shared" ca="1" si="55"/>
        <v>637558.80770039244</v>
      </c>
      <c r="M3573" s="5">
        <f ca="1">fixedcost+Table1[[#This Row],[Number of People]]*costpervariablecost</f>
        <v>7030954.4773342907</v>
      </c>
    </row>
    <row r="3574" spans="11:13" x14ac:dyDescent="0.3">
      <c r="K3574" s="2">
        <v>3570</v>
      </c>
      <c r="L3574" s="8">
        <f t="shared" ca="1" si="55"/>
        <v>600970.92216023372</v>
      </c>
      <c r="M3574" s="5">
        <f ca="1">fixedcost+Table1[[#This Row],[Number of People]]*costpervariablecost</f>
        <v>6910580.3339071693</v>
      </c>
    </row>
    <row r="3575" spans="11:13" x14ac:dyDescent="0.3">
      <c r="K3575" s="2">
        <v>3571</v>
      </c>
      <c r="L3575" s="8">
        <f t="shared" ca="1" si="55"/>
        <v>621257.60326591239</v>
      </c>
      <c r="M3575" s="5">
        <f ca="1">fixedcost+Table1[[#This Row],[Number of People]]*costpervariablecost</f>
        <v>6977323.5147448517</v>
      </c>
    </row>
    <row r="3576" spans="11:13" x14ac:dyDescent="0.3">
      <c r="K3576" s="2">
        <v>3572</v>
      </c>
      <c r="L3576" s="8">
        <f t="shared" ca="1" si="55"/>
        <v>687515.25583814143</v>
      </c>
      <c r="M3576" s="5">
        <f ca="1">fixedcost+Table1[[#This Row],[Number of People]]*costpervariablecost</f>
        <v>7195311.1917074854</v>
      </c>
    </row>
    <row r="3577" spans="11:13" x14ac:dyDescent="0.3">
      <c r="K3577" s="2">
        <v>3573</v>
      </c>
      <c r="L3577" s="8">
        <f t="shared" ca="1" si="55"/>
        <v>545391.45574369328</v>
      </c>
      <c r="M3577" s="5">
        <f ca="1">fixedcost+Table1[[#This Row],[Number of People]]*costpervariablecost</f>
        <v>6727723.8893967513</v>
      </c>
    </row>
    <row r="3578" spans="11:13" x14ac:dyDescent="0.3">
      <c r="K3578" s="2">
        <v>3574</v>
      </c>
      <c r="L3578" s="8">
        <f t="shared" ca="1" si="55"/>
        <v>704496.13295766874</v>
      </c>
      <c r="M3578" s="5">
        <f ca="1">fixedcost+Table1[[#This Row],[Number of People]]*costpervariablecost</f>
        <v>7251178.2774307299</v>
      </c>
    </row>
    <row r="3579" spans="11:13" x14ac:dyDescent="0.3">
      <c r="K3579" s="2">
        <v>3575</v>
      </c>
      <c r="L3579" s="8">
        <f t="shared" ca="1" si="55"/>
        <v>727412.8910169244</v>
      </c>
      <c r="M3579" s="5">
        <f ca="1">fixedcost+Table1[[#This Row],[Number of People]]*costpervariablecost</f>
        <v>7326574.411445681</v>
      </c>
    </row>
    <row r="3580" spans="11:13" x14ac:dyDescent="0.3">
      <c r="K3580" s="2">
        <v>3576</v>
      </c>
      <c r="L3580" s="8">
        <f t="shared" ca="1" si="55"/>
        <v>582886.182269271</v>
      </c>
      <c r="M3580" s="5">
        <f ca="1">fixedcost+Table1[[#This Row],[Number of People]]*costpervariablecost</f>
        <v>6851081.539665902</v>
      </c>
    </row>
    <row r="3581" spans="11:13" x14ac:dyDescent="0.3">
      <c r="K3581" s="2">
        <v>3577</v>
      </c>
      <c r="L3581" s="8">
        <f t="shared" ca="1" si="55"/>
        <v>827660.03655266354</v>
      </c>
      <c r="M3581" s="5">
        <f ca="1">fixedcost+Table1[[#This Row],[Number of People]]*costpervariablecost</f>
        <v>7656387.5202582628</v>
      </c>
    </row>
    <row r="3582" spans="11:13" x14ac:dyDescent="0.3">
      <c r="K3582" s="2">
        <v>3578</v>
      </c>
      <c r="L3582" s="8">
        <f t="shared" ca="1" si="55"/>
        <v>567857.90053899528</v>
      </c>
      <c r="M3582" s="5">
        <f ca="1">fixedcost+Table1[[#This Row],[Number of People]]*costpervariablecost</f>
        <v>6801638.4927732944</v>
      </c>
    </row>
    <row r="3583" spans="11:13" x14ac:dyDescent="0.3">
      <c r="K3583" s="2">
        <v>3579</v>
      </c>
      <c r="L3583" s="8">
        <f t="shared" ca="1" si="55"/>
        <v>699781.88455446588</v>
      </c>
      <c r="M3583" s="5">
        <f ca="1">fixedcost+Table1[[#This Row],[Number of People]]*costpervariablecost</f>
        <v>7235668.4001841927</v>
      </c>
    </row>
    <row r="3584" spans="11:13" x14ac:dyDescent="0.3">
      <c r="K3584" s="2">
        <v>3580</v>
      </c>
      <c r="L3584" s="8">
        <f t="shared" ca="1" si="55"/>
        <v>718871.6429804035</v>
      </c>
      <c r="M3584" s="5">
        <f ca="1">fixedcost+Table1[[#This Row],[Number of People]]*costpervariablecost</f>
        <v>7298473.7054055277</v>
      </c>
    </row>
    <row r="3585" spans="11:13" x14ac:dyDescent="0.3">
      <c r="K3585" s="2">
        <v>3581</v>
      </c>
      <c r="L3585" s="8">
        <f t="shared" ca="1" si="55"/>
        <v>573865.1123312338</v>
      </c>
      <c r="M3585" s="5">
        <f ca="1">fixedcost+Table1[[#This Row],[Number of People]]*costpervariablecost</f>
        <v>6821402.2195697594</v>
      </c>
    </row>
    <row r="3586" spans="11:13" x14ac:dyDescent="0.3">
      <c r="K3586" s="2">
        <v>3582</v>
      </c>
      <c r="L3586" s="8">
        <f t="shared" ca="1" si="55"/>
        <v>946301.33723681921</v>
      </c>
      <c r="M3586" s="5">
        <f ca="1">fixedcost+Table1[[#This Row],[Number of People]]*costpervariablecost</f>
        <v>8046717.3995091356</v>
      </c>
    </row>
    <row r="3587" spans="11:13" x14ac:dyDescent="0.3">
      <c r="K3587" s="2">
        <v>3583</v>
      </c>
      <c r="L3587" s="8">
        <f t="shared" ca="1" si="55"/>
        <v>405161.05592949339</v>
      </c>
      <c r="M3587" s="5">
        <f ca="1">fixedcost+Table1[[#This Row],[Number of People]]*costpervariablecost</f>
        <v>6266365.8740080334</v>
      </c>
    </row>
    <row r="3588" spans="11:13" x14ac:dyDescent="0.3">
      <c r="K3588" s="2">
        <v>3584</v>
      </c>
      <c r="L3588" s="8">
        <f t="shared" ca="1" si="55"/>
        <v>656707.52299433912</v>
      </c>
      <c r="M3588" s="5">
        <f ca="1">fixedcost+Table1[[#This Row],[Number of People]]*costpervariablecost</f>
        <v>7093953.7506513763</v>
      </c>
    </row>
    <row r="3589" spans="11:13" x14ac:dyDescent="0.3">
      <c r="K3589" s="2">
        <v>3585</v>
      </c>
      <c r="L3589" s="8">
        <f t="shared" ref="L3589:L3652" ca="1" si="56">(_xlfn.NORM.INV(RAND(),numberofpeoplemean,numberofpeoplesd))</f>
        <v>519858.28736532171</v>
      </c>
      <c r="M3589" s="5">
        <f ca="1">fixedcost+Table1[[#This Row],[Number of People]]*costpervariablecost</f>
        <v>6643719.7654319089</v>
      </c>
    </row>
    <row r="3590" spans="11:13" x14ac:dyDescent="0.3">
      <c r="K3590" s="2">
        <v>3586</v>
      </c>
      <c r="L3590" s="8">
        <f t="shared" ca="1" si="56"/>
        <v>622956.53558586433</v>
      </c>
      <c r="M3590" s="5">
        <f ca="1">fixedcost+Table1[[#This Row],[Number of People]]*costpervariablecost</f>
        <v>6982913.0020774938</v>
      </c>
    </row>
    <row r="3591" spans="11:13" x14ac:dyDescent="0.3">
      <c r="K3591" s="2">
        <v>3587</v>
      </c>
      <c r="L3591" s="8">
        <f t="shared" ca="1" si="56"/>
        <v>747937.69105246314</v>
      </c>
      <c r="M3591" s="5">
        <f ca="1">fixedcost+Table1[[#This Row],[Number of People]]*costpervariablecost</f>
        <v>7394101.0035626031</v>
      </c>
    </row>
    <row r="3592" spans="11:13" x14ac:dyDescent="0.3">
      <c r="K3592" s="2">
        <v>3588</v>
      </c>
      <c r="L3592" s="8">
        <f t="shared" ca="1" si="56"/>
        <v>556383.2911602729</v>
      </c>
      <c r="M3592" s="5">
        <f ca="1">fixedcost+Table1[[#This Row],[Number of People]]*costpervariablecost</f>
        <v>6763887.0279172976</v>
      </c>
    </row>
    <row r="3593" spans="11:13" x14ac:dyDescent="0.3">
      <c r="K3593" s="2">
        <v>3589</v>
      </c>
      <c r="L3593" s="8">
        <f t="shared" ca="1" si="56"/>
        <v>759168.25564212026</v>
      </c>
      <c r="M3593" s="5">
        <f ca="1">fixedcost+Table1[[#This Row],[Number of People]]*costpervariablecost</f>
        <v>7431049.5610625762</v>
      </c>
    </row>
    <row r="3594" spans="11:13" x14ac:dyDescent="0.3">
      <c r="K3594" s="2">
        <v>3590</v>
      </c>
      <c r="L3594" s="8">
        <f t="shared" ca="1" si="56"/>
        <v>828335.46023905149</v>
      </c>
      <c r="M3594" s="5">
        <f ca="1">fixedcost+Table1[[#This Row],[Number of People]]*costpervariablecost</f>
        <v>7658609.6641864795</v>
      </c>
    </row>
    <row r="3595" spans="11:13" x14ac:dyDescent="0.3">
      <c r="K3595" s="2">
        <v>3591</v>
      </c>
      <c r="L3595" s="8">
        <f t="shared" ca="1" si="56"/>
        <v>671195.95616797393</v>
      </c>
      <c r="M3595" s="5">
        <f ca="1">fixedcost+Table1[[#This Row],[Number of People]]*costpervariablecost</f>
        <v>7141620.695792634</v>
      </c>
    </row>
    <row r="3596" spans="11:13" x14ac:dyDescent="0.3">
      <c r="K3596" s="2">
        <v>3592</v>
      </c>
      <c r="L3596" s="8">
        <f t="shared" ca="1" si="56"/>
        <v>435055.06092500209</v>
      </c>
      <c r="M3596" s="5">
        <f ca="1">fixedcost+Table1[[#This Row],[Number of People]]*costpervariablecost</f>
        <v>6364717.1504432568</v>
      </c>
    </row>
    <row r="3597" spans="11:13" x14ac:dyDescent="0.3">
      <c r="K3597" s="2">
        <v>3593</v>
      </c>
      <c r="L3597" s="8">
        <f t="shared" ca="1" si="56"/>
        <v>340225.50515278167</v>
      </c>
      <c r="M3597" s="5">
        <f ca="1">fixedcost+Table1[[#This Row],[Number of People]]*costpervariablecost</f>
        <v>6052727.911952652</v>
      </c>
    </row>
    <row r="3598" spans="11:13" x14ac:dyDescent="0.3">
      <c r="K3598" s="2">
        <v>3594</v>
      </c>
      <c r="L3598" s="8">
        <f t="shared" ca="1" si="56"/>
        <v>402573.9684705885</v>
      </c>
      <c r="M3598" s="5">
        <f ca="1">fixedcost+Table1[[#This Row],[Number of People]]*costpervariablecost</f>
        <v>6257854.3562682364</v>
      </c>
    </row>
    <row r="3599" spans="11:13" x14ac:dyDescent="0.3">
      <c r="K3599" s="2">
        <v>3595</v>
      </c>
      <c r="L3599" s="8">
        <f t="shared" ca="1" si="56"/>
        <v>469861.18254429119</v>
      </c>
      <c r="M3599" s="5">
        <f ca="1">fixedcost+Table1[[#This Row],[Number of People]]*costpervariablecost</f>
        <v>6479229.2905707182</v>
      </c>
    </row>
    <row r="3600" spans="11:13" x14ac:dyDescent="0.3">
      <c r="K3600" s="2">
        <v>3596</v>
      </c>
      <c r="L3600" s="8">
        <f t="shared" ca="1" si="56"/>
        <v>616628.87194202235</v>
      </c>
      <c r="M3600" s="5">
        <f ca="1">fixedcost+Table1[[#This Row],[Number of People]]*costpervariablecost</f>
        <v>6962094.9886892531</v>
      </c>
    </row>
    <row r="3601" spans="11:13" x14ac:dyDescent="0.3">
      <c r="K3601" s="2">
        <v>3597</v>
      </c>
      <c r="L3601" s="8">
        <f t="shared" ca="1" si="56"/>
        <v>300223.64341999427</v>
      </c>
      <c r="M3601" s="5">
        <f ca="1">fixedcost+Table1[[#This Row],[Number of People]]*costpervariablecost</f>
        <v>5921121.7868517814</v>
      </c>
    </row>
    <row r="3602" spans="11:13" x14ac:dyDescent="0.3">
      <c r="K3602" s="2">
        <v>3598</v>
      </c>
      <c r="L3602" s="8">
        <f t="shared" ca="1" si="56"/>
        <v>497794.92645528825</v>
      </c>
      <c r="M3602" s="5">
        <f ca="1">fixedcost+Table1[[#This Row],[Number of People]]*costpervariablecost</f>
        <v>6571131.3080378985</v>
      </c>
    </row>
    <row r="3603" spans="11:13" x14ac:dyDescent="0.3">
      <c r="K3603" s="2">
        <v>3599</v>
      </c>
      <c r="L3603" s="8">
        <f t="shared" ca="1" si="56"/>
        <v>401054.88154668245</v>
      </c>
      <c r="M3603" s="5">
        <f ca="1">fixedcost+Table1[[#This Row],[Number of People]]*costpervariablecost</f>
        <v>6252856.5602885857</v>
      </c>
    </row>
    <row r="3604" spans="11:13" x14ac:dyDescent="0.3">
      <c r="K3604" s="2">
        <v>3600</v>
      </c>
      <c r="L3604" s="8">
        <f t="shared" ca="1" si="56"/>
        <v>684047.66678629222</v>
      </c>
      <c r="M3604" s="5">
        <f ca="1">fixedcost+Table1[[#This Row],[Number of People]]*costpervariablecost</f>
        <v>7183902.8237269018</v>
      </c>
    </row>
    <row r="3605" spans="11:13" x14ac:dyDescent="0.3">
      <c r="K3605" s="2">
        <v>3601</v>
      </c>
      <c r="L3605" s="8">
        <f t="shared" ca="1" si="56"/>
        <v>491678.26452896127</v>
      </c>
      <c r="M3605" s="5">
        <f ca="1">fixedcost+Table1[[#This Row],[Number of People]]*costpervariablecost</f>
        <v>6551007.4903002828</v>
      </c>
    </row>
    <row r="3606" spans="11:13" x14ac:dyDescent="0.3">
      <c r="K3606" s="2">
        <v>3602</v>
      </c>
      <c r="L3606" s="8">
        <f t="shared" ca="1" si="56"/>
        <v>897308.80704313866</v>
      </c>
      <c r="M3606" s="5">
        <f ca="1">fixedcost+Table1[[#This Row],[Number of People]]*costpervariablecost</f>
        <v>7885531.9751719264</v>
      </c>
    </row>
    <row r="3607" spans="11:13" x14ac:dyDescent="0.3">
      <c r="K3607" s="2">
        <v>3603</v>
      </c>
      <c r="L3607" s="8">
        <f t="shared" ca="1" si="56"/>
        <v>477198.52875059436</v>
      </c>
      <c r="M3607" s="5">
        <f ca="1">fixedcost+Table1[[#This Row],[Number of People]]*costpervariablecost</f>
        <v>6503369.1595894555</v>
      </c>
    </row>
    <row r="3608" spans="11:13" x14ac:dyDescent="0.3">
      <c r="K3608" s="2">
        <v>3604</v>
      </c>
      <c r="L3608" s="8">
        <f t="shared" ca="1" si="56"/>
        <v>562792.4004778302</v>
      </c>
      <c r="M3608" s="5">
        <f ca="1">fixedcost+Table1[[#This Row],[Number of People]]*costpervariablecost</f>
        <v>6784972.9975720616</v>
      </c>
    </row>
    <row r="3609" spans="11:13" x14ac:dyDescent="0.3">
      <c r="K3609" s="2">
        <v>3605</v>
      </c>
      <c r="L3609" s="8">
        <f t="shared" ca="1" si="56"/>
        <v>624239.31837238441</v>
      </c>
      <c r="M3609" s="5">
        <f ca="1">fixedcost+Table1[[#This Row],[Number of People]]*costpervariablecost</f>
        <v>6987133.357445145</v>
      </c>
    </row>
    <row r="3610" spans="11:13" x14ac:dyDescent="0.3">
      <c r="K3610" s="2">
        <v>3606</v>
      </c>
      <c r="L3610" s="8">
        <f t="shared" ca="1" si="56"/>
        <v>554818.56821458531</v>
      </c>
      <c r="M3610" s="5">
        <f ca="1">fixedcost+Table1[[#This Row],[Number of People]]*costpervariablecost</f>
        <v>6758739.0894259857</v>
      </c>
    </row>
    <row r="3611" spans="11:13" x14ac:dyDescent="0.3">
      <c r="K3611" s="2">
        <v>3607</v>
      </c>
      <c r="L3611" s="8">
        <f t="shared" ca="1" si="56"/>
        <v>720578.76089221344</v>
      </c>
      <c r="M3611" s="5">
        <f ca="1">fixedcost+Table1[[#This Row],[Number of People]]*costpervariablecost</f>
        <v>7304090.123335382</v>
      </c>
    </row>
    <row r="3612" spans="11:13" x14ac:dyDescent="0.3">
      <c r="K3612" s="2">
        <v>3608</v>
      </c>
      <c r="L3612" s="8">
        <f t="shared" ca="1" si="56"/>
        <v>684823.83734028949</v>
      </c>
      <c r="M3612" s="5">
        <f ca="1">fixedcost+Table1[[#This Row],[Number of People]]*costpervariablecost</f>
        <v>7186456.424849553</v>
      </c>
    </row>
    <row r="3613" spans="11:13" x14ac:dyDescent="0.3">
      <c r="K3613" s="2">
        <v>3609</v>
      </c>
      <c r="L3613" s="8">
        <f t="shared" ca="1" si="56"/>
        <v>699370.63909262128</v>
      </c>
      <c r="M3613" s="5">
        <f ca="1">fixedcost+Table1[[#This Row],[Number of People]]*costpervariablecost</f>
        <v>7234315.4026147239</v>
      </c>
    </row>
    <row r="3614" spans="11:13" x14ac:dyDescent="0.3">
      <c r="K3614" s="2">
        <v>3610</v>
      </c>
      <c r="L3614" s="8">
        <f t="shared" ca="1" si="56"/>
        <v>447340.28663087974</v>
      </c>
      <c r="M3614" s="5">
        <f ca="1">fixedcost+Table1[[#This Row],[Number of People]]*costpervariablecost</f>
        <v>6405135.5430155946</v>
      </c>
    </row>
    <row r="3615" spans="11:13" x14ac:dyDescent="0.3">
      <c r="K3615" s="2">
        <v>3611</v>
      </c>
      <c r="L3615" s="8">
        <f t="shared" ca="1" si="56"/>
        <v>711525.72808131739</v>
      </c>
      <c r="M3615" s="5">
        <f ca="1">fixedcost+Table1[[#This Row],[Number of People]]*costpervariablecost</f>
        <v>7274305.6453875341</v>
      </c>
    </row>
    <row r="3616" spans="11:13" x14ac:dyDescent="0.3">
      <c r="K3616" s="2">
        <v>3612</v>
      </c>
      <c r="L3616" s="8">
        <f t="shared" ca="1" si="56"/>
        <v>653439.23691128171</v>
      </c>
      <c r="M3616" s="5">
        <f ca="1">fixedcost+Table1[[#This Row],[Number of People]]*costpervariablecost</f>
        <v>7083201.0894381162</v>
      </c>
    </row>
    <row r="3617" spans="11:13" x14ac:dyDescent="0.3">
      <c r="K3617" s="2">
        <v>3613</v>
      </c>
      <c r="L3617" s="8">
        <f t="shared" ca="1" si="56"/>
        <v>638808.15433716506</v>
      </c>
      <c r="M3617" s="5">
        <f ca="1">fixedcost+Table1[[#This Row],[Number of People]]*costpervariablecost</f>
        <v>7035064.827769273</v>
      </c>
    </row>
    <row r="3618" spans="11:13" x14ac:dyDescent="0.3">
      <c r="K3618" s="2">
        <v>3614</v>
      </c>
      <c r="L3618" s="8">
        <f t="shared" ca="1" si="56"/>
        <v>688154.79946735455</v>
      </c>
      <c r="M3618" s="5">
        <f ca="1">fixedcost+Table1[[#This Row],[Number of People]]*costpervariablecost</f>
        <v>7197415.2902475968</v>
      </c>
    </row>
    <row r="3619" spans="11:13" x14ac:dyDescent="0.3">
      <c r="K3619" s="2">
        <v>3615</v>
      </c>
      <c r="L3619" s="8">
        <f t="shared" ca="1" si="56"/>
        <v>682902.65727398568</v>
      </c>
      <c r="M3619" s="5">
        <f ca="1">fixedcost+Table1[[#This Row],[Number of People]]*costpervariablecost</f>
        <v>7180135.7424314134</v>
      </c>
    </row>
    <row r="3620" spans="11:13" x14ac:dyDescent="0.3">
      <c r="K3620" s="2">
        <v>3616</v>
      </c>
      <c r="L3620" s="8">
        <f t="shared" ca="1" si="56"/>
        <v>533572.10939820355</v>
      </c>
      <c r="M3620" s="5">
        <f ca="1">fixedcost+Table1[[#This Row],[Number of People]]*costpervariablecost</f>
        <v>6688838.23992009</v>
      </c>
    </row>
    <row r="3621" spans="11:13" x14ac:dyDescent="0.3">
      <c r="K3621" s="2">
        <v>3617</v>
      </c>
      <c r="L3621" s="8">
        <f t="shared" ca="1" si="56"/>
        <v>501409.0594716362</v>
      </c>
      <c r="M3621" s="5">
        <f ca="1">fixedcost+Table1[[#This Row],[Number of People]]*costpervariablecost</f>
        <v>6583021.805661683</v>
      </c>
    </row>
    <row r="3622" spans="11:13" x14ac:dyDescent="0.3">
      <c r="K3622" s="2">
        <v>3618</v>
      </c>
      <c r="L3622" s="8">
        <f t="shared" ca="1" si="56"/>
        <v>785470.27793466486</v>
      </c>
      <c r="M3622" s="5">
        <f ca="1">fixedcost+Table1[[#This Row],[Number of People]]*costpervariablecost</f>
        <v>7517583.2144050468</v>
      </c>
    </row>
    <row r="3623" spans="11:13" x14ac:dyDescent="0.3">
      <c r="K3623" s="2">
        <v>3619</v>
      </c>
      <c r="L3623" s="8">
        <f t="shared" ca="1" si="56"/>
        <v>710932.30635547079</v>
      </c>
      <c r="M3623" s="5">
        <f ca="1">fixedcost+Table1[[#This Row],[Number of People]]*costpervariablecost</f>
        <v>7272353.2879094984</v>
      </c>
    </row>
    <row r="3624" spans="11:13" x14ac:dyDescent="0.3">
      <c r="K3624" s="2">
        <v>3620</v>
      </c>
      <c r="L3624" s="8">
        <f t="shared" ca="1" si="56"/>
        <v>766634.84410130512</v>
      </c>
      <c r="M3624" s="5">
        <f ca="1">fixedcost+Table1[[#This Row],[Number of People]]*costpervariablecost</f>
        <v>7455614.6370932944</v>
      </c>
    </row>
    <row r="3625" spans="11:13" x14ac:dyDescent="0.3">
      <c r="K3625" s="2">
        <v>3621</v>
      </c>
      <c r="L3625" s="8">
        <f t="shared" ca="1" si="56"/>
        <v>564990.5235018176</v>
      </c>
      <c r="M3625" s="5">
        <f ca="1">fixedcost+Table1[[#This Row],[Number of People]]*costpervariablecost</f>
        <v>6792204.82232098</v>
      </c>
    </row>
    <row r="3626" spans="11:13" x14ac:dyDescent="0.3">
      <c r="K3626" s="2">
        <v>3622</v>
      </c>
      <c r="L3626" s="8">
        <f t="shared" ca="1" si="56"/>
        <v>762314.71458870929</v>
      </c>
      <c r="M3626" s="5">
        <f ca="1">fixedcost+Table1[[#This Row],[Number of People]]*costpervariablecost</f>
        <v>7441401.4109968534</v>
      </c>
    </row>
    <row r="3627" spans="11:13" x14ac:dyDescent="0.3">
      <c r="K3627" s="2">
        <v>3623</v>
      </c>
      <c r="L3627" s="8">
        <f t="shared" ca="1" si="56"/>
        <v>719031.84790532</v>
      </c>
      <c r="M3627" s="5">
        <f ca="1">fixedcost+Table1[[#This Row],[Number of People]]*costpervariablecost</f>
        <v>7299000.779608503</v>
      </c>
    </row>
    <row r="3628" spans="11:13" x14ac:dyDescent="0.3">
      <c r="K3628" s="2">
        <v>3624</v>
      </c>
      <c r="L3628" s="8">
        <f t="shared" ca="1" si="56"/>
        <v>915298.91036167252</v>
      </c>
      <c r="M3628" s="5">
        <f ca="1">fixedcost+Table1[[#This Row],[Number of People]]*costpervariablecost</f>
        <v>7944719.4150899025</v>
      </c>
    </row>
    <row r="3629" spans="11:13" x14ac:dyDescent="0.3">
      <c r="K3629" s="2">
        <v>3625</v>
      </c>
      <c r="L3629" s="8">
        <f t="shared" ca="1" si="56"/>
        <v>774793.10519054485</v>
      </c>
      <c r="M3629" s="5">
        <f ca="1">fixedcost+Table1[[#This Row],[Number of People]]*costpervariablecost</f>
        <v>7482455.3160768924</v>
      </c>
    </row>
    <row r="3630" spans="11:13" x14ac:dyDescent="0.3">
      <c r="K3630" s="2">
        <v>3626</v>
      </c>
      <c r="L3630" s="8">
        <f t="shared" ca="1" si="56"/>
        <v>554630.14682919125</v>
      </c>
      <c r="M3630" s="5">
        <f ca="1">fixedcost+Table1[[#This Row],[Number of People]]*costpervariablecost</f>
        <v>6758119.1830680389</v>
      </c>
    </row>
    <row r="3631" spans="11:13" x14ac:dyDescent="0.3">
      <c r="K3631" s="2">
        <v>3627</v>
      </c>
      <c r="L3631" s="8">
        <f t="shared" ca="1" si="56"/>
        <v>348928.4134220251</v>
      </c>
      <c r="M3631" s="5">
        <f ca="1">fixedcost+Table1[[#This Row],[Number of People]]*costpervariablecost</f>
        <v>6081360.4801584631</v>
      </c>
    </row>
    <row r="3632" spans="11:13" x14ac:dyDescent="0.3">
      <c r="K3632" s="2">
        <v>3628</v>
      </c>
      <c r="L3632" s="8">
        <f t="shared" ca="1" si="56"/>
        <v>630746.84675820509</v>
      </c>
      <c r="M3632" s="5">
        <f ca="1">fixedcost+Table1[[#This Row],[Number of People]]*costpervariablecost</f>
        <v>7008543.1258344948</v>
      </c>
    </row>
    <row r="3633" spans="11:13" x14ac:dyDescent="0.3">
      <c r="K3633" s="2">
        <v>3629</v>
      </c>
      <c r="L3633" s="8">
        <f t="shared" ca="1" si="56"/>
        <v>795957.41276879236</v>
      </c>
      <c r="M3633" s="5">
        <f ca="1">fixedcost+Table1[[#This Row],[Number of People]]*costpervariablecost</f>
        <v>7552085.8880093265</v>
      </c>
    </row>
    <row r="3634" spans="11:13" x14ac:dyDescent="0.3">
      <c r="K3634" s="2">
        <v>3630</v>
      </c>
      <c r="L3634" s="8">
        <f t="shared" ca="1" si="56"/>
        <v>414409.56207248708</v>
      </c>
      <c r="M3634" s="5">
        <f ca="1">fixedcost+Table1[[#This Row],[Number of People]]*costpervariablecost</f>
        <v>6296793.4592184825</v>
      </c>
    </row>
    <row r="3635" spans="11:13" x14ac:dyDescent="0.3">
      <c r="K3635" s="2">
        <v>3631</v>
      </c>
      <c r="L3635" s="8">
        <f t="shared" ca="1" si="56"/>
        <v>1078353.1829466564</v>
      </c>
      <c r="M3635" s="5">
        <f ca="1">fixedcost+Table1[[#This Row],[Number of People]]*costpervariablecost</f>
        <v>8481167.9718944989</v>
      </c>
    </row>
    <row r="3636" spans="11:13" x14ac:dyDescent="0.3">
      <c r="K3636" s="2">
        <v>3632</v>
      </c>
      <c r="L3636" s="8">
        <f t="shared" ca="1" si="56"/>
        <v>766493.43049326772</v>
      </c>
      <c r="M3636" s="5">
        <f ca="1">fixedcost+Table1[[#This Row],[Number of People]]*costpervariablecost</f>
        <v>7455149.3863228504</v>
      </c>
    </row>
    <row r="3637" spans="11:13" x14ac:dyDescent="0.3">
      <c r="K3637" s="2">
        <v>3633</v>
      </c>
      <c r="L3637" s="8">
        <f t="shared" ca="1" si="56"/>
        <v>635642.54247500293</v>
      </c>
      <c r="M3637" s="5">
        <f ca="1">fixedcost+Table1[[#This Row],[Number of People]]*costpervariablecost</f>
        <v>7024649.9647427592</v>
      </c>
    </row>
    <row r="3638" spans="11:13" x14ac:dyDescent="0.3">
      <c r="K3638" s="2">
        <v>3634</v>
      </c>
      <c r="L3638" s="8">
        <f t="shared" ca="1" si="56"/>
        <v>634871.33002279035</v>
      </c>
      <c r="M3638" s="5">
        <f ca="1">fixedcost+Table1[[#This Row],[Number of People]]*costpervariablecost</f>
        <v>7022112.6757749803</v>
      </c>
    </row>
    <row r="3639" spans="11:13" x14ac:dyDescent="0.3">
      <c r="K3639" s="2">
        <v>3635</v>
      </c>
      <c r="L3639" s="8">
        <f t="shared" ca="1" si="56"/>
        <v>724636.92682316387</v>
      </c>
      <c r="M3639" s="5">
        <f ca="1">fixedcost+Table1[[#This Row],[Number of People]]*costpervariablecost</f>
        <v>7317441.4892482087</v>
      </c>
    </row>
    <row r="3640" spans="11:13" x14ac:dyDescent="0.3">
      <c r="K3640" s="2">
        <v>3636</v>
      </c>
      <c r="L3640" s="8">
        <f t="shared" ca="1" si="56"/>
        <v>761267.71486211382</v>
      </c>
      <c r="M3640" s="5">
        <f ca="1">fixedcost+Table1[[#This Row],[Number of People]]*costpervariablecost</f>
        <v>7437956.7818963546</v>
      </c>
    </row>
    <row r="3641" spans="11:13" x14ac:dyDescent="0.3">
      <c r="K3641" s="2">
        <v>3637</v>
      </c>
      <c r="L3641" s="8">
        <f t="shared" ca="1" si="56"/>
        <v>840414.33188985963</v>
      </c>
      <c r="M3641" s="5">
        <f ca="1">fixedcost+Table1[[#This Row],[Number of People]]*costpervariablecost</f>
        <v>7698349.1519176383</v>
      </c>
    </row>
    <row r="3642" spans="11:13" x14ac:dyDescent="0.3">
      <c r="K3642" s="2">
        <v>3638</v>
      </c>
      <c r="L3642" s="8">
        <f t="shared" ca="1" si="56"/>
        <v>523957.14932445518</v>
      </c>
      <c r="M3642" s="5">
        <f ca="1">fixedcost+Table1[[#This Row],[Number of People]]*costpervariablecost</f>
        <v>6657205.0212774575</v>
      </c>
    </row>
    <row r="3643" spans="11:13" x14ac:dyDescent="0.3">
      <c r="K3643" s="2">
        <v>3639</v>
      </c>
      <c r="L3643" s="8">
        <f t="shared" ca="1" si="56"/>
        <v>475853.76827483915</v>
      </c>
      <c r="M3643" s="5">
        <f ca="1">fixedcost+Table1[[#This Row],[Number of People]]*costpervariablecost</f>
        <v>6498944.8976242207</v>
      </c>
    </row>
    <row r="3644" spans="11:13" x14ac:dyDescent="0.3">
      <c r="K3644" s="2">
        <v>3640</v>
      </c>
      <c r="L3644" s="8">
        <f t="shared" ca="1" si="56"/>
        <v>457364.88055595069</v>
      </c>
      <c r="M3644" s="5">
        <f ca="1">fixedcost+Table1[[#This Row],[Number of People]]*costpervariablecost</f>
        <v>6438116.4570290782</v>
      </c>
    </row>
    <row r="3645" spans="11:13" x14ac:dyDescent="0.3">
      <c r="K3645" s="2">
        <v>3641</v>
      </c>
      <c r="L3645" s="8">
        <f t="shared" ca="1" si="56"/>
        <v>655480.99755747512</v>
      </c>
      <c r="M3645" s="5">
        <f ca="1">fixedcost+Table1[[#This Row],[Number of People]]*costpervariablecost</f>
        <v>7089918.4819640927</v>
      </c>
    </row>
    <row r="3646" spans="11:13" x14ac:dyDescent="0.3">
      <c r="K3646" s="2">
        <v>3642</v>
      </c>
      <c r="L3646" s="8">
        <f t="shared" ca="1" si="56"/>
        <v>596251.03975177708</v>
      </c>
      <c r="M3646" s="5">
        <f ca="1">fixedcost+Table1[[#This Row],[Number of People]]*costpervariablecost</f>
        <v>6895051.9207833465</v>
      </c>
    </row>
    <row r="3647" spans="11:13" x14ac:dyDescent="0.3">
      <c r="K3647" s="2">
        <v>3643</v>
      </c>
      <c r="L3647" s="8">
        <f t="shared" ca="1" si="56"/>
        <v>504957.30570437107</v>
      </c>
      <c r="M3647" s="5">
        <f ca="1">fixedcost+Table1[[#This Row],[Number of People]]*costpervariablecost</f>
        <v>6594695.5357673811</v>
      </c>
    </row>
    <row r="3648" spans="11:13" x14ac:dyDescent="0.3">
      <c r="K3648" s="2">
        <v>3644</v>
      </c>
      <c r="L3648" s="8">
        <f t="shared" ca="1" si="56"/>
        <v>537183.12199835875</v>
      </c>
      <c r="M3648" s="5">
        <f ca="1">fixedcost+Table1[[#This Row],[Number of People]]*costpervariablecost</f>
        <v>6700718.4713746002</v>
      </c>
    </row>
    <row r="3649" spans="11:13" x14ac:dyDescent="0.3">
      <c r="K3649" s="2">
        <v>3645</v>
      </c>
      <c r="L3649" s="8">
        <f t="shared" ca="1" si="56"/>
        <v>397401.69088173471</v>
      </c>
      <c r="M3649" s="5">
        <f ca="1">fixedcost+Table1[[#This Row],[Number of People]]*costpervariablecost</f>
        <v>6240837.5630009072</v>
      </c>
    </row>
    <row r="3650" spans="11:13" x14ac:dyDescent="0.3">
      <c r="K3650" s="2">
        <v>3646</v>
      </c>
      <c r="L3650" s="8">
        <f t="shared" ca="1" si="56"/>
        <v>291963.43667033792</v>
      </c>
      <c r="M3650" s="5">
        <f ca="1">fixedcost+Table1[[#This Row],[Number of People]]*costpervariablecost</f>
        <v>5893945.7066454114</v>
      </c>
    </row>
    <row r="3651" spans="11:13" x14ac:dyDescent="0.3">
      <c r="K3651" s="2">
        <v>3647</v>
      </c>
      <c r="L3651" s="8">
        <f t="shared" ca="1" si="56"/>
        <v>504332.49604911642</v>
      </c>
      <c r="M3651" s="5">
        <f ca="1">fixedcost+Table1[[#This Row],[Number of People]]*costpervariablecost</f>
        <v>6592639.912001593</v>
      </c>
    </row>
    <row r="3652" spans="11:13" x14ac:dyDescent="0.3">
      <c r="K3652" s="2">
        <v>3648</v>
      </c>
      <c r="L3652" s="8">
        <f t="shared" ca="1" si="56"/>
        <v>424347.53575632558</v>
      </c>
      <c r="M3652" s="5">
        <f ca="1">fixedcost+Table1[[#This Row],[Number of People]]*costpervariablecost</f>
        <v>6329489.3926383108</v>
      </c>
    </row>
    <row r="3653" spans="11:13" x14ac:dyDescent="0.3">
      <c r="K3653" s="2">
        <v>3649</v>
      </c>
      <c r="L3653" s="8">
        <f t="shared" ref="L3653:L3716" ca="1" si="57">(_xlfn.NORM.INV(RAND(),numberofpeoplemean,numberofpeoplesd))</f>
        <v>573682.18891217583</v>
      </c>
      <c r="M3653" s="5">
        <f ca="1">fixedcost+Table1[[#This Row],[Number of People]]*costpervariablecost</f>
        <v>6820800.4015210588</v>
      </c>
    </row>
    <row r="3654" spans="11:13" x14ac:dyDescent="0.3">
      <c r="K3654" s="2">
        <v>3650</v>
      </c>
      <c r="L3654" s="8">
        <f t="shared" ca="1" si="57"/>
        <v>325055.73260091251</v>
      </c>
      <c r="M3654" s="5">
        <f ca="1">fixedcost+Table1[[#This Row],[Number of People]]*costpervariablecost</f>
        <v>6002819.3602570016</v>
      </c>
    </row>
    <row r="3655" spans="11:13" x14ac:dyDescent="0.3">
      <c r="K3655" s="2">
        <v>3651</v>
      </c>
      <c r="L3655" s="8">
        <f t="shared" ca="1" si="57"/>
        <v>664884.53423555766</v>
      </c>
      <c r="M3655" s="5">
        <f ca="1">fixedcost+Table1[[#This Row],[Number of People]]*costpervariablecost</f>
        <v>7120856.1176349847</v>
      </c>
    </row>
    <row r="3656" spans="11:13" x14ac:dyDescent="0.3">
      <c r="K3656" s="2">
        <v>3652</v>
      </c>
      <c r="L3656" s="8">
        <f t="shared" ca="1" si="57"/>
        <v>381749.74383000814</v>
      </c>
      <c r="M3656" s="5">
        <f ca="1">fixedcost+Table1[[#This Row],[Number of People]]*costpervariablecost</f>
        <v>6189342.6572007267</v>
      </c>
    </row>
    <row r="3657" spans="11:13" x14ac:dyDescent="0.3">
      <c r="K3657" s="2">
        <v>3653</v>
      </c>
      <c r="L3657" s="8">
        <f t="shared" ca="1" si="57"/>
        <v>198774.46924714535</v>
      </c>
      <c r="M3657" s="5">
        <f ca="1">fixedcost+Table1[[#This Row],[Number of People]]*costpervariablecost</f>
        <v>5587354.003823108</v>
      </c>
    </row>
    <row r="3658" spans="11:13" x14ac:dyDescent="0.3">
      <c r="K3658" s="2">
        <v>3654</v>
      </c>
      <c r="L3658" s="8">
        <f t="shared" ca="1" si="57"/>
        <v>555981.67164839874</v>
      </c>
      <c r="M3658" s="5">
        <f ca="1">fixedcost+Table1[[#This Row],[Number of People]]*costpervariablecost</f>
        <v>6762565.6997232316</v>
      </c>
    </row>
    <row r="3659" spans="11:13" x14ac:dyDescent="0.3">
      <c r="K3659" s="2">
        <v>3655</v>
      </c>
      <c r="L3659" s="8">
        <f t="shared" ca="1" si="57"/>
        <v>417631.57297013397</v>
      </c>
      <c r="M3659" s="5">
        <f ca="1">fixedcost+Table1[[#This Row],[Number of People]]*costpervariablecost</f>
        <v>6307393.8750717407</v>
      </c>
    </row>
    <row r="3660" spans="11:13" x14ac:dyDescent="0.3">
      <c r="K3660" s="2">
        <v>3656</v>
      </c>
      <c r="L3660" s="8">
        <f t="shared" ca="1" si="57"/>
        <v>379586.05024552858</v>
      </c>
      <c r="M3660" s="5">
        <f ca="1">fixedcost+Table1[[#This Row],[Number of People]]*costpervariablecost</f>
        <v>6182224.1053077895</v>
      </c>
    </row>
    <row r="3661" spans="11:13" x14ac:dyDescent="0.3">
      <c r="K3661" s="2">
        <v>3657</v>
      </c>
      <c r="L3661" s="8">
        <f t="shared" ca="1" si="57"/>
        <v>899661.68347775051</v>
      </c>
      <c r="M3661" s="5">
        <f ca="1">fixedcost+Table1[[#This Row],[Number of People]]*costpervariablecost</f>
        <v>7893272.9386417996</v>
      </c>
    </row>
    <row r="3662" spans="11:13" x14ac:dyDescent="0.3">
      <c r="K3662" s="2">
        <v>3658</v>
      </c>
      <c r="L3662" s="8">
        <f t="shared" ca="1" si="57"/>
        <v>784037.4683894749</v>
      </c>
      <c r="M3662" s="5">
        <f ca="1">fixedcost+Table1[[#This Row],[Number of People]]*costpervariablecost</f>
        <v>7512869.2710013725</v>
      </c>
    </row>
    <row r="3663" spans="11:13" x14ac:dyDescent="0.3">
      <c r="K3663" s="2">
        <v>3659</v>
      </c>
      <c r="L3663" s="8">
        <f t="shared" ca="1" si="57"/>
        <v>577699.52185788879</v>
      </c>
      <c r="M3663" s="5">
        <f ca="1">fixedcost+Table1[[#This Row],[Number of People]]*costpervariablecost</f>
        <v>6834017.426912454</v>
      </c>
    </row>
    <row r="3664" spans="11:13" x14ac:dyDescent="0.3">
      <c r="K3664" s="2">
        <v>3660</v>
      </c>
      <c r="L3664" s="8">
        <f t="shared" ca="1" si="57"/>
        <v>453913.52555047971</v>
      </c>
      <c r="M3664" s="5">
        <f ca="1">fixedcost+Table1[[#This Row],[Number of People]]*costpervariablecost</f>
        <v>6426761.4990610778</v>
      </c>
    </row>
    <row r="3665" spans="11:13" x14ac:dyDescent="0.3">
      <c r="K3665" s="2">
        <v>3661</v>
      </c>
      <c r="L3665" s="8">
        <f t="shared" ca="1" si="57"/>
        <v>325310.16134437412</v>
      </c>
      <c r="M3665" s="5">
        <f ca="1">fixedcost+Table1[[#This Row],[Number of People]]*costpervariablecost</f>
        <v>6003656.4308229908</v>
      </c>
    </row>
    <row r="3666" spans="11:13" x14ac:dyDescent="0.3">
      <c r="K3666" s="2">
        <v>3662</v>
      </c>
      <c r="L3666" s="8">
        <f t="shared" ca="1" si="57"/>
        <v>754712.18859215593</v>
      </c>
      <c r="M3666" s="5">
        <f ca="1">fixedcost+Table1[[#This Row],[Number of People]]*costpervariablecost</f>
        <v>7416389.1004681932</v>
      </c>
    </row>
    <row r="3667" spans="11:13" x14ac:dyDescent="0.3">
      <c r="K3667" s="2">
        <v>3663</v>
      </c>
      <c r="L3667" s="8">
        <f t="shared" ca="1" si="57"/>
        <v>727917.13365334668</v>
      </c>
      <c r="M3667" s="5">
        <f ca="1">fixedcost+Table1[[#This Row],[Number of People]]*costpervariablecost</f>
        <v>7328233.3697195109</v>
      </c>
    </row>
    <row r="3668" spans="11:13" x14ac:dyDescent="0.3">
      <c r="K3668" s="2">
        <v>3664</v>
      </c>
      <c r="L3668" s="8">
        <f t="shared" ca="1" si="57"/>
        <v>494539.52808470652</v>
      </c>
      <c r="M3668" s="5">
        <f ca="1">fixedcost+Table1[[#This Row],[Number of People]]*costpervariablecost</f>
        <v>6560421.0473986845</v>
      </c>
    </row>
    <row r="3669" spans="11:13" x14ac:dyDescent="0.3">
      <c r="K3669" s="2">
        <v>3665</v>
      </c>
      <c r="L3669" s="8">
        <f t="shared" ca="1" si="57"/>
        <v>897646.92327242577</v>
      </c>
      <c r="M3669" s="5">
        <f ca="1">fixedcost+Table1[[#This Row],[Number of People]]*costpervariablecost</f>
        <v>7886644.3775662808</v>
      </c>
    </row>
    <row r="3670" spans="11:13" x14ac:dyDescent="0.3">
      <c r="K3670" s="2">
        <v>3666</v>
      </c>
      <c r="L3670" s="8">
        <f t="shared" ca="1" si="57"/>
        <v>684169.11468990892</v>
      </c>
      <c r="M3670" s="5">
        <f ca="1">fixedcost+Table1[[#This Row],[Number of People]]*costpervariablecost</f>
        <v>7184302.3873298001</v>
      </c>
    </row>
    <row r="3671" spans="11:13" x14ac:dyDescent="0.3">
      <c r="K3671" s="2">
        <v>3667</v>
      </c>
      <c r="L3671" s="8">
        <f t="shared" ca="1" si="57"/>
        <v>646416.58316120796</v>
      </c>
      <c r="M3671" s="5">
        <f ca="1">fixedcost+Table1[[#This Row],[Number of People]]*costpervariablecost</f>
        <v>7060096.5586003736</v>
      </c>
    </row>
    <row r="3672" spans="11:13" x14ac:dyDescent="0.3">
      <c r="K3672" s="2">
        <v>3668</v>
      </c>
      <c r="L3672" s="8">
        <f t="shared" ca="1" si="57"/>
        <v>458869.04114783905</v>
      </c>
      <c r="M3672" s="5">
        <f ca="1">fixedcost+Table1[[#This Row],[Number of People]]*costpervariablecost</f>
        <v>6443065.1453763908</v>
      </c>
    </row>
    <row r="3673" spans="11:13" x14ac:dyDescent="0.3">
      <c r="K3673" s="2">
        <v>3669</v>
      </c>
      <c r="L3673" s="8">
        <f t="shared" ca="1" si="57"/>
        <v>616145.66480659856</v>
      </c>
      <c r="M3673" s="5">
        <f ca="1">fixedcost+Table1[[#This Row],[Number of People]]*costpervariablecost</f>
        <v>6960505.2372137094</v>
      </c>
    </row>
    <row r="3674" spans="11:13" x14ac:dyDescent="0.3">
      <c r="K3674" s="2">
        <v>3670</v>
      </c>
      <c r="L3674" s="8">
        <f t="shared" ca="1" si="57"/>
        <v>536127.98427276977</v>
      </c>
      <c r="M3674" s="5">
        <f ca="1">fixedcost+Table1[[#This Row],[Number of People]]*costpervariablecost</f>
        <v>6697247.0682574129</v>
      </c>
    </row>
    <row r="3675" spans="11:13" x14ac:dyDescent="0.3">
      <c r="K3675" s="2">
        <v>3671</v>
      </c>
      <c r="L3675" s="8">
        <f t="shared" ca="1" si="57"/>
        <v>710185.64622295089</v>
      </c>
      <c r="M3675" s="5">
        <f ca="1">fixedcost+Table1[[#This Row],[Number of People]]*costpervariablecost</f>
        <v>7269896.776073508</v>
      </c>
    </row>
    <row r="3676" spans="11:13" x14ac:dyDescent="0.3">
      <c r="K3676" s="2">
        <v>3672</v>
      </c>
      <c r="L3676" s="8">
        <f t="shared" ca="1" si="57"/>
        <v>373795.52461572719</v>
      </c>
      <c r="M3676" s="5">
        <f ca="1">fixedcost+Table1[[#This Row],[Number of People]]*costpervariablecost</f>
        <v>6163173.275985742</v>
      </c>
    </row>
    <row r="3677" spans="11:13" x14ac:dyDescent="0.3">
      <c r="K3677" s="2">
        <v>3673</v>
      </c>
      <c r="L3677" s="8">
        <f t="shared" ca="1" si="57"/>
        <v>895137.02420074423</v>
      </c>
      <c r="M3677" s="5">
        <f ca="1">fixedcost+Table1[[#This Row],[Number of People]]*costpervariablecost</f>
        <v>7878386.8096204484</v>
      </c>
    </row>
    <row r="3678" spans="11:13" x14ac:dyDescent="0.3">
      <c r="K3678" s="2">
        <v>3674</v>
      </c>
      <c r="L3678" s="8">
        <f t="shared" ca="1" si="57"/>
        <v>656793.52295888332</v>
      </c>
      <c r="M3678" s="5">
        <f ca="1">fixedcost+Table1[[#This Row],[Number of People]]*costpervariablecost</f>
        <v>7094236.6905347258</v>
      </c>
    </row>
    <row r="3679" spans="11:13" x14ac:dyDescent="0.3">
      <c r="K3679" s="2">
        <v>3675</v>
      </c>
      <c r="L3679" s="8">
        <f t="shared" ca="1" si="57"/>
        <v>700701.83131714491</v>
      </c>
      <c r="M3679" s="5">
        <f ca="1">fixedcost+Table1[[#This Row],[Number of People]]*costpervariablecost</f>
        <v>7238695.0250334069</v>
      </c>
    </row>
    <row r="3680" spans="11:13" x14ac:dyDescent="0.3">
      <c r="K3680" s="2">
        <v>3676</v>
      </c>
      <c r="L3680" s="8">
        <f t="shared" ca="1" si="57"/>
        <v>1028133.0682305715</v>
      </c>
      <c r="M3680" s="5">
        <f ca="1">fixedcost+Table1[[#This Row],[Number of People]]*costpervariablecost</f>
        <v>8315943.7944785804</v>
      </c>
    </row>
    <row r="3681" spans="11:13" x14ac:dyDescent="0.3">
      <c r="K3681" s="2">
        <v>3677</v>
      </c>
      <c r="L3681" s="8">
        <f t="shared" ca="1" si="57"/>
        <v>482466.92744027008</v>
      </c>
      <c r="M3681" s="5">
        <f ca="1">fixedcost+Table1[[#This Row],[Number of People]]*costpervariablecost</f>
        <v>6520702.1912784884</v>
      </c>
    </row>
    <row r="3682" spans="11:13" x14ac:dyDescent="0.3">
      <c r="K3682" s="2">
        <v>3678</v>
      </c>
      <c r="L3682" s="8">
        <f t="shared" ca="1" si="57"/>
        <v>569058.4424460954</v>
      </c>
      <c r="M3682" s="5">
        <f ca="1">fixedcost+Table1[[#This Row],[Number of People]]*costpervariablecost</f>
        <v>6805588.2756476542</v>
      </c>
    </row>
    <row r="3683" spans="11:13" x14ac:dyDescent="0.3">
      <c r="K3683" s="2">
        <v>3679</v>
      </c>
      <c r="L3683" s="8">
        <f t="shared" ca="1" si="57"/>
        <v>396028.70481405768</v>
      </c>
      <c r="M3683" s="5">
        <f ca="1">fixedcost+Table1[[#This Row],[Number of People]]*costpervariablecost</f>
        <v>6236320.43883825</v>
      </c>
    </row>
    <row r="3684" spans="11:13" x14ac:dyDescent="0.3">
      <c r="K3684" s="2">
        <v>3680</v>
      </c>
      <c r="L3684" s="8">
        <f t="shared" ca="1" si="57"/>
        <v>464360.23970081226</v>
      </c>
      <c r="M3684" s="5">
        <f ca="1">fixedcost+Table1[[#This Row],[Number of People]]*costpervariablecost</f>
        <v>6461131.1886156723</v>
      </c>
    </row>
    <row r="3685" spans="11:13" x14ac:dyDescent="0.3">
      <c r="K3685" s="2">
        <v>3681</v>
      </c>
      <c r="L3685" s="8">
        <f t="shared" ca="1" si="57"/>
        <v>763964.87245259702</v>
      </c>
      <c r="M3685" s="5">
        <f ca="1">fixedcost+Table1[[#This Row],[Number of People]]*costpervariablecost</f>
        <v>7446830.4303690437</v>
      </c>
    </row>
    <row r="3686" spans="11:13" x14ac:dyDescent="0.3">
      <c r="K3686" s="2">
        <v>3682</v>
      </c>
      <c r="L3686" s="8">
        <f t="shared" ca="1" si="57"/>
        <v>644327.52753062895</v>
      </c>
      <c r="M3686" s="5">
        <f ca="1">fixedcost+Table1[[#This Row],[Number of People]]*costpervariablecost</f>
        <v>7053223.5655757692</v>
      </c>
    </row>
    <row r="3687" spans="11:13" x14ac:dyDescent="0.3">
      <c r="K3687" s="2">
        <v>3683</v>
      </c>
      <c r="L3687" s="8">
        <f t="shared" ca="1" si="57"/>
        <v>779094.81295775762</v>
      </c>
      <c r="M3687" s="5">
        <f ca="1">fixedcost+Table1[[#This Row],[Number of People]]*costpervariablecost</f>
        <v>7496607.9346310226</v>
      </c>
    </row>
    <row r="3688" spans="11:13" x14ac:dyDescent="0.3">
      <c r="K3688" s="2">
        <v>3684</v>
      </c>
      <c r="L3688" s="8">
        <f t="shared" ca="1" si="57"/>
        <v>785883.07736047381</v>
      </c>
      <c r="M3688" s="5">
        <f ca="1">fixedcost+Table1[[#This Row],[Number of People]]*costpervariablecost</f>
        <v>7518941.3245159592</v>
      </c>
    </row>
    <row r="3689" spans="11:13" x14ac:dyDescent="0.3">
      <c r="K3689" s="2">
        <v>3685</v>
      </c>
      <c r="L3689" s="8">
        <f t="shared" ca="1" si="57"/>
        <v>624574.80653015722</v>
      </c>
      <c r="M3689" s="5">
        <f ca="1">fixedcost+Table1[[#This Row],[Number of People]]*costpervariablecost</f>
        <v>6988237.1134842169</v>
      </c>
    </row>
    <row r="3690" spans="11:13" x14ac:dyDescent="0.3">
      <c r="K3690" s="2">
        <v>3686</v>
      </c>
      <c r="L3690" s="8">
        <f t="shared" ca="1" si="57"/>
        <v>969865.31664658152</v>
      </c>
      <c r="M3690" s="5">
        <f ca="1">fixedcost+Table1[[#This Row],[Number of People]]*costpervariablecost</f>
        <v>8124242.8917672532</v>
      </c>
    </row>
    <row r="3691" spans="11:13" x14ac:dyDescent="0.3">
      <c r="K3691" s="2">
        <v>3687</v>
      </c>
      <c r="L3691" s="8">
        <f t="shared" ca="1" si="57"/>
        <v>581797.6085933526</v>
      </c>
      <c r="M3691" s="5">
        <f ca="1">fixedcost+Table1[[#This Row],[Number of People]]*costpervariablecost</f>
        <v>6847500.1322721299</v>
      </c>
    </row>
    <row r="3692" spans="11:13" x14ac:dyDescent="0.3">
      <c r="K3692" s="2">
        <v>3688</v>
      </c>
      <c r="L3692" s="8">
        <f t="shared" ca="1" si="57"/>
        <v>903145.5890945266</v>
      </c>
      <c r="M3692" s="5">
        <f ca="1">fixedcost+Table1[[#This Row],[Number of People]]*costpervariablecost</f>
        <v>7904734.9881209927</v>
      </c>
    </row>
    <row r="3693" spans="11:13" x14ac:dyDescent="0.3">
      <c r="K3693" s="2">
        <v>3689</v>
      </c>
      <c r="L3693" s="8">
        <f t="shared" ca="1" si="57"/>
        <v>799740.76888304332</v>
      </c>
      <c r="M3693" s="5">
        <f ca="1">fixedcost+Table1[[#This Row],[Number of People]]*costpervariablecost</f>
        <v>7564533.1296252124</v>
      </c>
    </row>
    <row r="3694" spans="11:13" x14ac:dyDescent="0.3">
      <c r="K3694" s="2">
        <v>3690</v>
      </c>
      <c r="L3694" s="8">
        <f t="shared" ca="1" si="57"/>
        <v>411659.23820815148</v>
      </c>
      <c r="M3694" s="5">
        <f ca="1">fixedcost+Table1[[#This Row],[Number of People]]*costpervariablecost</f>
        <v>6287744.8937048186</v>
      </c>
    </row>
    <row r="3695" spans="11:13" x14ac:dyDescent="0.3">
      <c r="K3695" s="2">
        <v>3691</v>
      </c>
      <c r="L3695" s="8">
        <f t="shared" ca="1" si="57"/>
        <v>479586.10832073732</v>
      </c>
      <c r="M3695" s="5">
        <f ca="1">fixedcost+Table1[[#This Row],[Number of People]]*costpervariablecost</f>
        <v>6511224.2963752262</v>
      </c>
    </row>
    <row r="3696" spans="11:13" x14ac:dyDescent="0.3">
      <c r="K3696" s="2">
        <v>3692</v>
      </c>
      <c r="L3696" s="8">
        <f t="shared" ca="1" si="57"/>
        <v>533464.13277716935</v>
      </c>
      <c r="M3696" s="5">
        <f ca="1">fixedcost+Table1[[#This Row],[Number of People]]*costpervariablecost</f>
        <v>6688482.9968368877</v>
      </c>
    </row>
    <row r="3697" spans="11:13" x14ac:dyDescent="0.3">
      <c r="K3697" s="2">
        <v>3693</v>
      </c>
      <c r="L3697" s="8">
        <f t="shared" ca="1" si="57"/>
        <v>580465.99607779668</v>
      </c>
      <c r="M3697" s="5">
        <f ca="1">fixedcost+Table1[[#This Row],[Number of People]]*costpervariablecost</f>
        <v>6843119.1270959508</v>
      </c>
    </row>
    <row r="3698" spans="11:13" x14ac:dyDescent="0.3">
      <c r="K3698" s="2">
        <v>3694</v>
      </c>
      <c r="L3698" s="8">
        <f t="shared" ca="1" si="57"/>
        <v>333975.97777635726</v>
      </c>
      <c r="M3698" s="5">
        <f ca="1">fixedcost+Table1[[#This Row],[Number of People]]*costpervariablecost</f>
        <v>6032166.9668842154</v>
      </c>
    </row>
    <row r="3699" spans="11:13" x14ac:dyDescent="0.3">
      <c r="K3699" s="2">
        <v>3695</v>
      </c>
      <c r="L3699" s="8">
        <f t="shared" ca="1" si="57"/>
        <v>948130.39807429258</v>
      </c>
      <c r="M3699" s="5">
        <f ca="1">fixedcost+Table1[[#This Row],[Number of People]]*costpervariablecost</f>
        <v>8052735.0096644228</v>
      </c>
    </row>
    <row r="3700" spans="11:13" x14ac:dyDescent="0.3">
      <c r="K3700" s="2">
        <v>3696</v>
      </c>
      <c r="L3700" s="8">
        <f t="shared" ca="1" si="57"/>
        <v>704514.89886407449</v>
      </c>
      <c r="M3700" s="5">
        <f ca="1">fixedcost+Table1[[#This Row],[Number of People]]*costpervariablecost</f>
        <v>7251240.0172628053</v>
      </c>
    </row>
    <row r="3701" spans="11:13" x14ac:dyDescent="0.3">
      <c r="K3701" s="2">
        <v>3697</v>
      </c>
      <c r="L3701" s="8">
        <f t="shared" ca="1" si="57"/>
        <v>995197.64429553738</v>
      </c>
      <c r="M3701" s="5">
        <f ca="1">fixedcost+Table1[[#This Row],[Number of People]]*costpervariablecost</f>
        <v>8207586.2497323174</v>
      </c>
    </row>
    <row r="3702" spans="11:13" x14ac:dyDescent="0.3">
      <c r="K3702" s="2">
        <v>3698</v>
      </c>
      <c r="L3702" s="8">
        <f t="shared" ca="1" si="57"/>
        <v>680759.80511883285</v>
      </c>
      <c r="M3702" s="5">
        <f ca="1">fixedcost+Table1[[#This Row],[Number of People]]*costpervariablecost</f>
        <v>7173085.7588409595</v>
      </c>
    </row>
    <row r="3703" spans="11:13" x14ac:dyDescent="0.3">
      <c r="K3703" s="2">
        <v>3699</v>
      </c>
      <c r="L3703" s="8">
        <f t="shared" ca="1" si="57"/>
        <v>395742.58468308544</v>
      </c>
      <c r="M3703" s="5">
        <f ca="1">fixedcost+Table1[[#This Row],[Number of People]]*costpervariablecost</f>
        <v>6235379.103607351</v>
      </c>
    </row>
    <row r="3704" spans="11:13" x14ac:dyDescent="0.3">
      <c r="K3704" s="2">
        <v>3700</v>
      </c>
      <c r="L3704" s="8">
        <f t="shared" ca="1" si="57"/>
        <v>490431.55025419267</v>
      </c>
      <c r="M3704" s="5">
        <f ca="1">fixedcost+Table1[[#This Row],[Number of People]]*costpervariablecost</f>
        <v>6546905.8003362939</v>
      </c>
    </row>
    <row r="3705" spans="11:13" x14ac:dyDescent="0.3">
      <c r="K3705" s="2">
        <v>3701</v>
      </c>
      <c r="L3705" s="8">
        <f t="shared" ca="1" si="57"/>
        <v>620365.64658819605</v>
      </c>
      <c r="M3705" s="5">
        <f ca="1">fixedcost+Table1[[#This Row],[Number of People]]*costpervariablecost</f>
        <v>6974388.9772751648</v>
      </c>
    </row>
    <row r="3706" spans="11:13" x14ac:dyDescent="0.3">
      <c r="K3706" s="2">
        <v>3702</v>
      </c>
      <c r="L3706" s="8">
        <f t="shared" ca="1" si="57"/>
        <v>445691.25997198001</v>
      </c>
      <c r="M3706" s="5">
        <f ca="1">fixedcost+Table1[[#This Row],[Number of People]]*costpervariablecost</f>
        <v>6399710.2453078143</v>
      </c>
    </row>
    <row r="3707" spans="11:13" x14ac:dyDescent="0.3">
      <c r="K3707" s="2">
        <v>3703</v>
      </c>
      <c r="L3707" s="8">
        <f t="shared" ca="1" si="57"/>
        <v>576909.44309534563</v>
      </c>
      <c r="M3707" s="5">
        <f ca="1">fixedcost+Table1[[#This Row],[Number of People]]*costpervariablecost</f>
        <v>6831418.0677836873</v>
      </c>
    </row>
    <row r="3708" spans="11:13" x14ac:dyDescent="0.3">
      <c r="K3708" s="2">
        <v>3704</v>
      </c>
      <c r="L3708" s="8">
        <f t="shared" ca="1" si="57"/>
        <v>318476.32768070075</v>
      </c>
      <c r="M3708" s="5">
        <f ca="1">fixedcost+Table1[[#This Row],[Number of People]]*costpervariablecost</f>
        <v>5981173.1180695053</v>
      </c>
    </row>
    <row r="3709" spans="11:13" x14ac:dyDescent="0.3">
      <c r="K3709" s="2">
        <v>3705</v>
      </c>
      <c r="L3709" s="8">
        <f t="shared" ca="1" si="57"/>
        <v>585766.54631404323</v>
      </c>
      <c r="M3709" s="5">
        <f ca="1">fixedcost+Table1[[#This Row],[Number of People]]*costpervariablecost</f>
        <v>6860557.9373732023</v>
      </c>
    </row>
    <row r="3710" spans="11:13" x14ac:dyDescent="0.3">
      <c r="K3710" s="2">
        <v>3706</v>
      </c>
      <c r="L3710" s="8">
        <f t="shared" ca="1" si="57"/>
        <v>948871.72988336068</v>
      </c>
      <c r="M3710" s="5">
        <f ca="1">fixedcost+Table1[[#This Row],[Number of People]]*costpervariablecost</f>
        <v>8055173.991316257</v>
      </c>
    </row>
    <row r="3711" spans="11:13" x14ac:dyDescent="0.3">
      <c r="K3711" s="2">
        <v>3707</v>
      </c>
      <c r="L3711" s="8">
        <f t="shared" ca="1" si="57"/>
        <v>743019.31178032293</v>
      </c>
      <c r="M3711" s="5">
        <f ca="1">fixedcost+Table1[[#This Row],[Number of People]]*costpervariablecost</f>
        <v>7377919.5357572623</v>
      </c>
    </row>
    <row r="3712" spans="11:13" x14ac:dyDescent="0.3">
      <c r="K3712" s="2">
        <v>3708</v>
      </c>
      <c r="L3712" s="8">
        <f t="shared" ca="1" si="57"/>
        <v>517858.77285815927</v>
      </c>
      <c r="M3712" s="5">
        <f ca="1">fixedcost+Table1[[#This Row],[Number of People]]*costpervariablecost</f>
        <v>6637141.3627033439</v>
      </c>
    </row>
    <row r="3713" spans="11:13" x14ac:dyDescent="0.3">
      <c r="K3713" s="2">
        <v>3709</v>
      </c>
      <c r="L3713" s="8">
        <f t="shared" ca="1" si="57"/>
        <v>513743.9613676538</v>
      </c>
      <c r="M3713" s="5">
        <f ca="1">fixedcost+Table1[[#This Row],[Number of People]]*costpervariablecost</f>
        <v>6623603.6328995805</v>
      </c>
    </row>
    <row r="3714" spans="11:13" x14ac:dyDescent="0.3">
      <c r="K3714" s="2">
        <v>3710</v>
      </c>
      <c r="L3714" s="8">
        <f t="shared" ca="1" si="57"/>
        <v>588507.05397909449</v>
      </c>
      <c r="M3714" s="5">
        <f ca="1">fixedcost+Table1[[#This Row],[Number of People]]*costpervariablecost</f>
        <v>6869574.2075912207</v>
      </c>
    </row>
    <row r="3715" spans="11:13" x14ac:dyDescent="0.3">
      <c r="K3715" s="2">
        <v>3711</v>
      </c>
      <c r="L3715" s="8">
        <f t="shared" ca="1" si="57"/>
        <v>625605.31568282633</v>
      </c>
      <c r="M3715" s="5">
        <f ca="1">fixedcost+Table1[[#This Row],[Number of People]]*costpervariablecost</f>
        <v>6991627.488596499</v>
      </c>
    </row>
    <row r="3716" spans="11:13" x14ac:dyDescent="0.3">
      <c r="K3716" s="2">
        <v>3712</v>
      </c>
      <c r="L3716" s="8">
        <f t="shared" ca="1" si="57"/>
        <v>640282.4432246841</v>
      </c>
      <c r="M3716" s="5">
        <f ca="1">fixedcost+Table1[[#This Row],[Number of People]]*costpervariablecost</f>
        <v>7039915.2382092103</v>
      </c>
    </row>
    <row r="3717" spans="11:13" x14ac:dyDescent="0.3">
      <c r="K3717" s="2">
        <v>3713</v>
      </c>
      <c r="L3717" s="8">
        <f t="shared" ref="L3717:L3780" ca="1" si="58">(_xlfn.NORM.INV(RAND(),numberofpeoplemean,numberofpeoplesd))</f>
        <v>469756.44848617434</v>
      </c>
      <c r="M3717" s="5">
        <f ca="1">fixedcost+Table1[[#This Row],[Number of People]]*costpervariablecost</f>
        <v>6478884.7155195139</v>
      </c>
    </row>
    <row r="3718" spans="11:13" x14ac:dyDescent="0.3">
      <c r="K3718" s="2">
        <v>3714</v>
      </c>
      <c r="L3718" s="8">
        <f t="shared" ca="1" si="58"/>
        <v>463508.65168378933</v>
      </c>
      <c r="M3718" s="5">
        <f ca="1">fixedcost+Table1[[#This Row],[Number of People]]*costpervariablecost</f>
        <v>6458329.4640396666</v>
      </c>
    </row>
    <row r="3719" spans="11:13" x14ac:dyDescent="0.3">
      <c r="K3719" s="2">
        <v>3715</v>
      </c>
      <c r="L3719" s="8">
        <f t="shared" ca="1" si="58"/>
        <v>529337.85429928149</v>
      </c>
      <c r="M3719" s="5">
        <f ca="1">fixedcost+Table1[[#This Row],[Number of People]]*costpervariablecost</f>
        <v>6674907.5406446364</v>
      </c>
    </row>
    <row r="3720" spans="11:13" x14ac:dyDescent="0.3">
      <c r="K3720" s="2">
        <v>3716</v>
      </c>
      <c r="L3720" s="8">
        <f t="shared" ca="1" si="58"/>
        <v>803051.15640792286</v>
      </c>
      <c r="M3720" s="5">
        <f ca="1">fixedcost+Table1[[#This Row],[Number of People]]*costpervariablecost</f>
        <v>7575424.3045820668</v>
      </c>
    </row>
    <row r="3721" spans="11:13" x14ac:dyDescent="0.3">
      <c r="K3721" s="2">
        <v>3717</v>
      </c>
      <c r="L3721" s="8">
        <f t="shared" ca="1" si="58"/>
        <v>636613.03430387634</v>
      </c>
      <c r="M3721" s="5">
        <f ca="1">fixedcost+Table1[[#This Row],[Number of People]]*costpervariablecost</f>
        <v>7027842.8828597534</v>
      </c>
    </row>
    <row r="3722" spans="11:13" x14ac:dyDescent="0.3">
      <c r="K3722" s="2">
        <v>3718</v>
      </c>
      <c r="L3722" s="8">
        <f t="shared" ca="1" si="58"/>
        <v>460142.10579714831</v>
      </c>
      <c r="M3722" s="5">
        <f ca="1">fixedcost+Table1[[#This Row],[Number of People]]*costpervariablecost</f>
        <v>6447253.5280726179</v>
      </c>
    </row>
    <row r="3723" spans="11:13" x14ac:dyDescent="0.3">
      <c r="K3723" s="2">
        <v>3719</v>
      </c>
      <c r="L3723" s="8">
        <f t="shared" ca="1" si="58"/>
        <v>667708.63688217872</v>
      </c>
      <c r="M3723" s="5">
        <f ca="1">fixedcost+Table1[[#This Row],[Number of People]]*costpervariablecost</f>
        <v>7130147.4153423682</v>
      </c>
    </row>
    <row r="3724" spans="11:13" x14ac:dyDescent="0.3">
      <c r="K3724" s="2">
        <v>3720</v>
      </c>
      <c r="L3724" s="8">
        <f t="shared" ca="1" si="58"/>
        <v>731801.32913859549</v>
      </c>
      <c r="M3724" s="5">
        <f ca="1">fixedcost+Table1[[#This Row],[Number of People]]*costpervariablecost</f>
        <v>7341012.3728659786</v>
      </c>
    </row>
    <row r="3725" spans="11:13" x14ac:dyDescent="0.3">
      <c r="K3725" s="2">
        <v>3721</v>
      </c>
      <c r="L3725" s="8">
        <f t="shared" ca="1" si="58"/>
        <v>541551.53334296378</v>
      </c>
      <c r="M3725" s="5">
        <f ca="1">fixedcost+Table1[[#This Row],[Number of People]]*costpervariablecost</f>
        <v>6715090.5446983511</v>
      </c>
    </row>
    <row r="3726" spans="11:13" x14ac:dyDescent="0.3">
      <c r="K3726" s="2">
        <v>3722</v>
      </c>
      <c r="L3726" s="8">
        <f t="shared" ca="1" si="58"/>
        <v>460948.77636849694</v>
      </c>
      <c r="M3726" s="5">
        <f ca="1">fixedcost+Table1[[#This Row],[Number of People]]*costpervariablecost</f>
        <v>6449907.4742523553</v>
      </c>
    </row>
    <row r="3727" spans="11:13" x14ac:dyDescent="0.3">
      <c r="K3727" s="2">
        <v>3723</v>
      </c>
      <c r="L3727" s="8">
        <f t="shared" ca="1" si="58"/>
        <v>833357.56269352697</v>
      </c>
      <c r="M3727" s="5">
        <f ca="1">fixedcost+Table1[[#This Row],[Number of People]]*costpervariablecost</f>
        <v>7675132.3812617036</v>
      </c>
    </row>
    <row r="3728" spans="11:13" x14ac:dyDescent="0.3">
      <c r="K3728" s="2">
        <v>3724</v>
      </c>
      <c r="L3728" s="8">
        <f t="shared" ca="1" si="58"/>
        <v>569349.28908775572</v>
      </c>
      <c r="M3728" s="5">
        <f ca="1">fixedcost+Table1[[#This Row],[Number of People]]*costpervariablecost</f>
        <v>6806545.1610987168</v>
      </c>
    </row>
    <row r="3729" spans="11:13" x14ac:dyDescent="0.3">
      <c r="K3729" s="2">
        <v>3725</v>
      </c>
      <c r="L3729" s="8">
        <f t="shared" ca="1" si="58"/>
        <v>815988.86637691886</v>
      </c>
      <c r="M3729" s="5">
        <f ca="1">fixedcost+Table1[[#This Row],[Number of People]]*costpervariablecost</f>
        <v>7617989.3703800626</v>
      </c>
    </row>
    <row r="3730" spans="11:13" x14ac:dyDescent="0.3">
      <c r="K3730" s="2">
        <v>3726</v>
      </c>
      <c r="L3730" s="8">
        <f t="shared" ca="1" si="58"/>
        <v>515861.30494296202</v>
      </c>
      <c r="M3730" s="5">
        <f ca="1">fixedcost+Table1[[#This Row],[Number of People]]*costpervariablecost</f>
        <v>6630569.6932623452</v>
      </c>
    </row>
    <row r="3731" spans="11:13" x14ac:dyDescent="0.3">
      <c r="K3731" s="2">
        <v>3727</v>
      </c>
      <c r="L3731" s="8">
        <f t="shared" ca="1" si="58"/>
        <v>289003.22464342986</v>
      </c>
      <c r="M3731" s="5">
        <f ca="1">fixedcost+Table1[[#This Row],[Number of People]]*costpervariablecost</f>
        <v>5884206.6090768846</v>
      </c>
    </row>
    <row r="3732" spans="11:13" x14ac:dyDescent="0.3">
      <c r="K3732" s="2">
        <v>3728</v>
      </c>
      <c r="L3732" s="8">
        <f t="shared" ca="1" si="58"/>
        <v>620310.44838712446</v>
      </c>
      <c r="M3732" s="5">
        <f ca="1">fixedcost+Table1[[#This Row],[Number of People]]*costpervariablecost</f>
        <v>6974207.3751936397</v>
      </c>
    </row>
    <row r="3733" spans="11:13" x14ac:dyDescent="0.3">
      <c r="K3733" s="2">
        <v>3729</v>
      </c>
      <c r="L3733" s="8">
        <f t="shared" ca="1" si="58"/>
        <v>705242.99282838905</v>
      </c>
      <c r="M3733" s="5">
        <f ca="1">fixedcost+Table1[[#This Row],[Number of People]]*costpervariablecost</f>
        <v>7253635.4464053996</v>
      </c>
    </row>
    <row r="3734" spans="11:13" x14ac:dyDescent="0.3">
      <c r="K3734" s="2">
        <v>3730</v>
      </c>
      <c r="L3734" s="8">
        <f t="shared" ca="1" si="58"/>
        <v>662722.70970583661</v>
      </c>
      <c r="M3734" s="5">
        <f ca="1">fixedcost+Table1[[#This Row],[Number of People]]*costpervariablecost</f>
        <v>7113743.7149322024</v>
      </c>
    </row>
    <row r="3735" spans="11:13" x14ac:dyDescent="0.3">
      <c r="K3735" s="2">
        <v>3731</v>
      </c>
      <c r="L3735" s="8">
        <f t="shared" ca="1" si="58"/>
        <v>610271.07222211012</v>
      </c>
      <c r="M3735" s="5">
        <f ca="1">fixedcost+Table1[[#This Row],[Number of People]]*costpervariablecost</f>
        <v>6941177.8276107423</v>
      </c>
    </row>
    <row r="3736" spans="11:13" x14ac:dyDescent="0.3">
      <c r="K3736" s="2">
        <v>3732</v>
      </c>
      <c r="L3736" s="8">
        <f t="shared" ca="1" si="58"/>
        <v>688686.86540076614</v>
      </c>
      <c r="M3736" s="5">
        <f ca="1">fixedcost+Table1[[#This Row],[Number of People]]*costpervariablecost</f>
        <v>7199165.7871685205</v>
      </c>
    </row>
    <row r="3737" spans="11:13" x14ac:dyDescent="0.3">
      <c r="K3737" s="2">
        <v>3733</v>
      </c>
      <c r="L3737" s="8">
        <f t="shared" ca="1" si="58"/>
        <v>528472.17891454615</v>
      </c>
      <c r="M3737" s="5">
        <f ca="1">fixedcost+Table1[[#This Row],[Number of People]]*costpervariablecost</f>
        <v>6672059.4686288573</v>
      </c>
    </row>
    <row r="3738" spans="11:13" x14ac:dyDescent="0.3">
      <c r="K3738" s="2">
        <v>3734</v>
      </c>
      <c r="L3738" s="8">
        <f t="shared" ca="1" si="58"/>
        <v>919531.35006895941</v>
      </c>
      <c r="M3738" s="5">
        <f ca="1">fixedcost+Table1[[#This Row],[Number of People]]*costpervariablecost</f>
        <v>7958644.1417268766</v>
      </c>
    </row>
    <row r="3739" spans="11:13" x14ac:dyDescent="0.3">
      <c r="K3739" s="2">
        <v>3735</v>
      </c>
      <c r="L3739" s="8">
        <f t="shared" ca="1" si="58"/>
        <v>508498.31302378129</v>
      </c>
      <c r="M3739" s="5">
        <f ca="1">fixedcost+Table1[[#This Row],[Number of People]]*costpervariablecost</f>
        <v>6606345.4498482402</v>
      </c>
    </row>
    <row r="3740" spans="11:13" x14ac:dyDescent="0.3">
      <c r="K3740" s="2">
        <v>3736</v>
      </c>
      <c r="L3740" s="8">
        <f t="shared" ca="1" si="58"/>
        <v>347482.64495758491</v>
      </c>
      <c r="M3740" s="5">
        <f ca="1">fixedcost+Table1[[#This Row],[Number of People]]*costpervariablecost</f>
        <v>6076603.901910454</v>
      </c>
    </row>
    <row r="3741" spans="11:13" x14ac:dyDescent="0.3">
      <c r="K3741" s="2">
        <v>3737</v>
      </c>
      <c r="L3741" s="8">
        <f t="shared" ca="1" si="58"/>
        <v>224879.01742957701</v>
      </c>
      <c r="M3741" s="5">
        <f ca="1">fixedcost+Table1[[#This Row],[Number of People]]*costpervariablecost</f>
        <v>5673237.967343308</v>
      </c>
    </row>
    <row r="3742" spans="11:13" x14ac:dyDescent="0.3">
      <c r="K3742" s="2">
        <v>3738</v>
      </c>
      <c r="L3742" s="8">
        <f t="shared" ca="1" si="58"/>
        <v>446829.200014806</v>
      </c>
      <c r="M3742" s="5">
        <f ca="1">fixedcost+Table1[[#This Row],[Number of People]]*costpervariablecost</f>
        <v>6403454.0680487119</v>
      </c>
    </row>
    <row r="3743" spans="11:13" x14ac:dyDescent="0.3">
      <c r="K3743" s="2">
        <v>3739</v>
      </c>
      <c r="L3743" s="8">
        <f t="shared" ca="1" si="58"/>
        <v>641303.09471479419</v>
      </c>
      <c r="M3743" s="5">
        <f ca="1">fixedcost+Table1[[#This Row],[Number of People]]*costpervariablecost</f>
        <v>7043273.181611673</v>
      </c>
    </row>
    <row r="3744" spans="11:13" x14ac:dyDescent="0.3">
      <c r="K3744" s="2">
        <v>3740</v>
      </c>
      <c r="L3744" s="8">
        <f t="shared" ca="1" si="58"/>
        <v>592245.19281557272</v>
      </c>
      <c r="M3744" s="5">
        <f ca="1">fixedcost+Table1[[#This Row],[Number of People]]*costpervariablecost</f>
        <v>6881872.6843632348</v>
      </c>
    </row>
    <row r="3745" spans="11:13" x14ac:dyDescent="0.3">
      <c r="K3745" s="2">
        <v>3741</v>
      </c>
      <c r="L3745" s="8">
        <f t="shared" ca="1" si="58"/>
        <v>751189.37366467237</v>
      </c>
      <c r="M3745" s="5">
        <f ca="1">fixedcost+Table1[[#This Row],[Number of People]]*costpervariablecost</f>
        <v>7404799.0393567719</v>
      </c>
    </row>
    <row r="3746" spans="11:13" x14ac:dyDescent="0.3">
      <c r="K3746" s="2">
        <v>3742</v>
      </c>
      <c r="L3746" s="8">
        <f t="shared" ca="1" si="58"/>
        <v>743256.98493276478</v>
      </c>
      <c r="M3746" s="5">
        <f ca="1">fixedcost+Table1[[#This Row],[Number of People]]*costpervariablecost</f>
        <v>7378701.4804287963</v>
      </c>
    </row>
    <row r="3747" spans="11:13" x14ac:dyDescent="0.3">
      <c r="K3747" s="2">
        <v>3743</v>
      </c>
      <c r="L3747" s="8">
        <f t="shared" ca="1" si="58"/>
        <v>693606.16320731782</v>
      </c>
      <c r="M3747" s="5">
        <f ca="1">fixedcost+Table1[[#This Row],[Number of People]]*costpervariablecost</f>
        <v>7215350.2769520758</v>
      </c>
    </row>
    <row r="3748" spans="11:13" x14ac:dyDescent="0.3">
      <c r="K3748" s="2">
        <v>3744</v>
      </c>
      <c r="L3748" s="8">
        <f t="shared" ca="1" si="58"/>
        <v>715537.51307656546</v>
      </c>
      <c r="M3748" s="5">
        <f ca="1">fixedcost+Table1[[#This Row],[Number of People]]*costpervariablecost</f>
        <v>7287504.4180219006</v>
      </c>
    </row>
    <row r="3749" spans="11:13" x14ac:dyDescent="0.3">
      <c r="K3749" s="2">
        <v>3745</v>
      </c>
      <c r="L3749" s="8">
        <f t="shared" ca="1" si="58"/>
        <v>630083.75256996206</v>
      </c>
      <c r="M3749" s="5">
        <f ca="1">fixedcost+Table1[[#This Row],[Number of People]]*costpervariablecost</f>
        <v>7006361.5459551755</v>
      </c>
    </row>
    <row r="3750" spans="11:13" x14ac:dyDescent="0.3">
      <c r="K3750" s="2">
        <v>3746</v>
      </c>
      <c r="L3750" s="8">
        <f t="shared" ca="1" si="58"/>
        <v>489443.80349795241</v>
      </c>
      <c r="M3750" s="5">
        <f ca="1">fixedcost+Table1[[#This Row],[Number of People]]*costpervariablecost</f>
        <v>6543656.1135082636</v>
      </c>
    </row>
    <row r="3751" spans="11:13" x14ac:dyDescent="0.3">
      <c r="K3751" s="2">
        <v>3747</v>
      </c>
      <c r="L3751" s="8">
        <f t="shared" ca="1" si="58"/>
        <v>244378.99854110077</v>
      </c>
      <c r="M3751" s="5">
        <f ca="1">fixedcost+Table1[[#This Row],[Number of People]]*costpervariablecost</f>
        <v>5737392.9052002216</v>
      </c>
    </row>
    <row r="3752" spans="11:13" x14ac:dyDescent="0.3">
      <c r="K3752" s="2">
        <v>3748</v>
      </c>
      <c r="L3752" s="8">
        <f t="shared" ca="1" si="58"/>
        <v>510902.43001448089</v>
      </c>
      <c r="M3752" s="5">
        <f ca="1">fixedcost+Table1[[#This Row],[Number of People]]*costpervariablecost</f>
        <v>6614254.9947476424</v>
      </c>
    </row>
    <row r="3753" spans="11:13" x14ac:dyDescent="0.3">
      <c r="K3753" s="2">
        <v>3749</v>
      </c>
      <c r="L3753" s="8">
        <f t="shared" ca="1" si="58"/>
        <v>654126.58543298824</v>
      </c>
      <c r="M3753" s="5">
        <f ca="1">fixedcost+Table1[[#This Row],[Number of People]]*costpervariablecost</f>
        <v>7085462.4660745319</v>
      </c>
    </row>
    <row r="3754" spans="11:13" x14ac:dyDescent="0.3">
      <c r="K3754" s="2">
        <v>3750</v>
      </c>
      <c r="L3754" s="8">
        <f t="shared" ca="1" si="58"/>
        <v>693072.00464102568</v>
      </c>
      <c r="M3754" s="5">
        <f ca="1">fixedcost+Table1[[#This Row],[Number of People]]*costpervariablecost</f>
        <v>7213592.8952689748</v>
      </c>
    </row>
    <row r="3755" spans="11:13" x14ac:dyDescent="0.3">
      <c r="K3755" s="2">
        <v>3751</v>
      </c>
      <c r="L3755" s="8">
        <f t="shared" ca="1" si="58"/>
        <v>661740.432898005</v>
      </c>
      <c r="M3755" s="5">
        <f ca="1">fixedcost+Table1[[#This Row],[Number of People]]*costpervariablecost</f>
        <v>7110512.0242344365</v>
      </c>
    </row>
    <row r="3756" spans="11:13" x14ac:dyDescent="0.3">
      <c r="K3756" s="2">
        <v>3752</v>
      </c>
      <c r="L3756" s="8">
        <f t="shared" ca="1" si="58"/>
        <v>741475.37404604419</v>
      </c>
      <c r="M3756" s="5">
        <f ca="1">fixedcost+Table1[[#This Row],[Number of People]]*costpervariablecost</f>
        <v>7372839.9806114854</v>
      </c>
    </row>
    <row r="3757" spans="11:13" x14ac:dyDescent="0.3">
      <c r="K3757" s="2">
        <v>3753</v>
      </c>
      <c r="L3757" s="8">
        <f t="shared" ca="1" si="58"/>
        <v>471979.13826212706</v>
      </c>
      <c r="M3757" s="5">
        <f ca="1">fixedcost+Table1[[#This Row],[Number of People]]*costpervariablecost</f>
        <v>6486197.3648823984</v>
      </c>
    </row>
    <row r="3758" spans="11:13" x14ac:dyDescent="0.3">
      <c r="K3758" s="2">
        <v>3754</v>
      </c>
      <c r="L3758" s="8">
        <f t="shared" ca="1" si="58"/>
        <v>530911.90099361155</v>
      </c>
      <c r="M3758" s="5">
        <f ca="1">fixedcost+Table1[[#This Row],[Number of People]]*costpervariablecost</f>
        <v>6680086.1542689819</v>
      </c>
    </row>
    <row r="3759" spans="11:13" x14ac:dyDescent="0.3">
      <c r="K3759" s="2">
        <v>3755</v>
      </c>
      <c r="L3759" s="8">
        <f t="shared" ca="1" si="58"/>
        <v>651899.23841156426</v>
      </c>
      <c r="M3759" s="5">
        <f ca="1">fixedcost+Table1[[#This Row],[Number of People]]*costpervariablecost</f>
        <v>7078134.4943740461</v>
      </c>
    </row>
    <row r="3760" spans="11:13" x14ac:dyDescent="0.3">
      <c r="K3760" s="2">
        <v>3756</v>
      </c>
      <c r="L3760" s="8">
        <f t="shared" ca="1" si="58"/>
        <v>594512.60886395932</v>
      </c>
      <c r="M3760" s="5">
        <f ca="1">fixedcost+Table1[[#This Row],[Number of People]]*costpervariablecost</f>
        <v>6889332.4831624264</v>
      </c>
    </row>
    <row r="3761" spans="11:13" x14ac:dyDescent="0.3">
      <c r="K3761" s="2">
        <v>3757</v>
      </c>
      <c r="L3761" s="8">
        <f t="shared" ca="1" si="58"/>
        <v>436846.94999512652</v>
      </c>
      <c r="M3761" s="5">
        <f ca="1">fixedcost+Table1[[#This Row],[Number of People]]*costpervariablecost</f>
        <v>6370612.4654839663</v>
      </c>
    </row>
    <row r="3762" spans="11:13" x14ac:dyDescent="0.3">
      <c r="K3762" s="2">
        <v>3758</v>
      </c>
      <c r="L3762" s="8">
        <f t="shared" ca="1" si="58"/>
        <v>528240.55136767367</v>
      </c>
      <c r="M3762" s="5">
        <f ca="1">fixedcost+Table1[[#This Row],[Number of People]]*costpervariablecost</f>
        <v>6671297.4139996469</v>
      </c>
    </row>
    <row r="3763" spans="11:13" x14ac:dyDescent="0.3">
      <c r="K3763" s="2">
        <v>3759</v>
      </c>
      <c r="L3763" s="8">
        <f t="shared" ca="1" si="58"/>
        <v>676635.24107203004</v>
      </c>
      <c r="M3763" s="5">
        <f ca="1">fixedcost+Table1[[#This Row],[Number of People]]*costpervariablecost</f>
        <v>7159515.9431269784</v>
      </c>
    </row>
    <row r="3764" spans="11:13" x14ac:dyDescent="0.3">
      <c r="K3764" s="2">
        <v>3760</v>
      </c>
      <c r="L3764" s="8">
        <f t="shared" ca="1" si="58"/>
        <v>1023382.1738061904</v>
      </c>
      <c r="M3764" s="5">
        <f ca="1">fixedcost+Table1[[#This Row],[Number of People]]*costpervariablecost</f>
        <v>8300313.3518223669</v>
      </c>
    </row>
    <row r="3765" spans="11:13" x14ac:dyDescent="0.3">
      <c r="K3765" s="2">
        <v>3761</v>
      </c>
      <c r="L3765" s="8">
        <f t="shared" ca="1" si="58"/>
        <v>678478.66935092385</v>
      </c>
      <c r="M3765" s="5">
        <f ca="1">fixedcost+Table1[[#This Row],[Number of People]]*costpervariablecost</f>
        <v>7165580.8221645392</v>
      </c>
    </row>
    <row r="3766" spans="11:13" x14ac:dyDescent="0.3">
      <c r="K3766" s="2">
        <v>3762</v>
      </c>
      <c r="L3766" s="8">
        <f t="shared" ca="1" si="58"/>
        <v>576315.55091316183</v>
      </c>
      <c r="M3766" s="5">
        <f ca="1">fixedcost+Table1[[#This Row],[Number of People]]*costpervariablecost</f>
        <v>6829464.1625043023</v>
      </c>
    </row>
    <row r="3767" spans="11:13" x14ac:dyDescent="0.3">
      <c r="K3767" s="2">
        <v>3763</v>
      </c>
      <c r="L3767" s="8">
        <f t="shared" ca="1" si="58"/>
        <v>395858.45792803279</v>
      </c>
      <c r="M3767" s="5">
        <f ca="1">fixedcost+Table1[[#This Row],[Number of People]]*costpervariablecost</f>
        <v>6235760.3265832281</v>
      </c>
    </row>
    <row r="3768" spans="11:13" x14ac:dyDescent="0.3">
      <c r="K3768" s="2">
        <v>3764</v>
      </c>
      <c r="L3768" s="8">
        <f t="shared" ca="1" si="58"/>
        <v>344942.41719880432</v>
      </c>
      <c r="M3768" s="5">
        <f ca="1">fixedcost+Table1[[#This Row],[Number of People]]*costpervariablecost</f>
        <v>6068246.5525840661</v>
      </c>
    </row>
    <row r="3769" spans="11:13" x14ac:dyDescent="0.3">
      <c r="K3769" s="2">
        <v>3765</v>
      </c>
      <c r="L3769" s="8">
        <f t="shared" ca="1" si="58"/>
        <v>769920.10821293993</v>
      </c>
      <c r="M3769" s="5">
        <f ca="1">fixedcost+Table1[[#This Row],[Number of People]]*costpervariablecost</f>
        <v>7466423.1560205724</v>
      </c>
    </row>
    <row r="3770" spans="11:13" x14ac:dyDescent="0.3">
      <c r="K3770" s="2">
        <v>3766</v>
      </c>
      <c r="L3770" s="8">
        <f t="shared" ca="1" si="58"/>
        <v>404899.69911099673</v>
      </c>
      <c r="M3770" s="5">
        <f ca="1">fixedcost+Table1[[#This Row],[Number of People]]*costpervariablecost</f>
        <v>6265506.0100751789</v>
      </c>
    </row>
    <row r="3771" spans="11:13" x14ac:dyDescent="0.3">
      <c r="K3771" s="2">
        <v>3767</v>
      </c>
      <c r="L3771" s="8">
        <f t="shared" ca="1" si="58"/>
        <v>413074.90705647093</v>
      </c>
      <c r="M3771" s="5">
        <f ca="1">fixedcost+Table1[[#This Row],[Number of People]]*costpervariablecost</f>
        <v>6292402.4442157894</v>
      </c>
    </row>
    <row r="3772" spans="11:13" x14ac:dyDescent="0.3">
      <c r="K3772" s="2">
        <v>3768</v>
      </c>
      <c r="L3772" s="8">
        <f t="shared" ca="1" si="58"/>
        <v>634856.92151608691</v>
      </c>
      <c r="M3772" s="5">
        <f ca="1">fixedcost+Table1[[#This Row],[Number of People]]*costpervariablecost</f>
        <v>7022065.2717879256</v>
      </c>
    </row>
    <row r="3773" spans="11:13" x14ac:dyDescent="0.3">
      <c r="K3773" s="2">
        <v>3769</v>
      </c>
      <c r="L3773" s="8">
        <f t="shared" ca="1" si="58"/>
        <v>493440.25467951706</v>
      </c>
      <c r="M3773" s="5">
        <f ca="1">fixedcost+Table1[[#This Row],[Number of People]]*costpervariablecost</f>
        <v>6556804.4378956109</v>
      </c>
    </row>
    <row r="3774" spans="11:13" x14ac:dyDescent="0.3">
      <c r="K3774" s="2">
        <v>3770</v>
      </c>
      <c r="L3774" s="8">
        <f t="shared" ca="1" si="58"/>
        <v>375741.40867185011</v>
      </c>
      <c r="M3774" s="5">
        <f ca="1">fixedcost+Table1[[#This Row],[Number of People]]*costpervariablecost</f>
        <v>6169575.2345303865</v>
      </c>
    </row>
    <row r="3775" spans="11:13" x14ac:dyDescent="0.3">
      <c r="K3775" s="2">
        <v>3771</v>
      </c>
      <c r="L3775" s="8">
        <f t="shared" ca="1" si="58"/>
        <v>627007.74058006948</v>
      </c>
      <c r="M3775" s="5">
        <f ca="1">fixedcost+Table1[[#This Row],[Number of People]]*costpervariablecost</f>
        <v>6996241.4665084286</v>
      </c>
    </row>
    <row r="3776" spans="11:13" x14ac:dyDescent="0.3">
      <c r="K3776" s="2">
        <v>3772</v>
      </c>
      <c r="L3776" s="8">
        <f t="shared" ca="1" si="58"/>
        <v>968907.7096023371</v>
      </c>
      <c r="M3776" s="5">
        <f ca="1">fixedcost+Table1[[#This Row],[Number of People]]*costpervariablecost</f>
        <v>8121092.3645916898</v>
      </c>
    </row>
    <row r="3777" spans="11:13" x14ac:dyDescent="0.3">
      <c r="K3777" s="2">
        <v>3773</v>
      </c>
      <c r="L3777" s="8">
        <f t="shared" ca="1" si="58"/>
        <v>856763.79136992362</v>
      </c>
      <c r="M3777" s="5">
        <f ca="1">fixedcost+Table1[[#This Row],[Number of People]]*costpervariablecost</f>
        <v>7752138.8736070488</v>
      </c>
    </row>
    <row r="3778" spans="11:13" x14ac:dyDescent="0.3">
      <c r="K3778" s="2">
        <v>3774</v>
      </c>
      <c r="L3778" s="8">
        <f t="shared" ca="1" si="58"/>
        <v>237457.52882503346</v>
      </c>
      <c r="M3778" s="5">
        <f ca="1">fixedcost+Table1[[#This Row],[Number of People]]*costpervariablecost</f>
        <v>5714621.2698343601</v>
      </c>
    </row>
    <row r="3779" spans="11:13" x14ac:dyDescent="0.3">
      <c r="K3779" s="2">
        <v>3775</v>
      </c>
      <c r="L3779" s="8">
        <f t="shared" ca="1" si="58"/>
        <v>430328.26114081679</v>
      </c>
      <c r="M3779" s="5">
        <f ca="1">fixedcost+Table1[[#This Row],[Number of People]]*costpervariablecost</f>
        <v>6349165.9791532867</v>
      </c>
    </row>
    <row r="3780" spans="11:13" x14ac:dyDescent="0.3">
      <c r="K3780" s="2">
        <v>3776</v>
      </c>
      <c r="L3780" s="8">
        <f t="shared" ca="1" si="58"/>
        <v>723834.46613597323</v>
      </c>
      <c r="M3780" s="5">
        <f ca="1">fixedcost+Table1[[#This Row],[Number of People]]*costpervariablecost</f>
        <v>7314801.3935873518</v>
      </c>
    </row>
    <row r="3781" spans="11:13" x14ac:dyDescent="0.3">
      <c r="K3781" s="2">
        <v>3777</v>
      </c>
      <c r="L3781" s="8">
        <f t="shared" ref="L3781:L3844" ca="1" si="59">(_xlfn.NORM.INV(RAND(),numberofpeoplemean,numberofpeoplesd))</f>
        <v>770962.19443815865</v>
      </c>
      <c r="M3781" s="5">
        <f ca="1">fixedcost+Table1[[#This Row],[Number of People]]*costpervariablecost</f>
        <v>7469851.619701542</v>
      </c>
    </row>
    <row r="3782" spans="11:13" x14ac:dyDescent="0.3">
      <c r="K3782" s="2">
        <v>3778</v>
      </c>
      <c r="L3782" s="8">
        <f t="shared" ca="1" si="59"/>
        <v>738828.69137635047</v>
      </c>
      <c r="M3782" s="5">
        <f ca="1">fixedcost+Table1[[#This Row],[Number of People]]*costpervariablecost</f>
        <v>7364132.3946281932</v>
      </c>
    </row>
    <row r="3783" spans="11:13" x14ac:dyDescent="0.3">
      <c r="K3783" s="2">
        <v>3779</v>
      </c>
      <c r="L3783" s="8">
        <f t="shared" ca="1" si="59"/>
        <v>702795.59018853237</v>
      </c>
      <c r="M3783" s="5">
        <f ca="1">fixedcost+Table1[[#This Row],[Number of People]]*costpervariablecost</f>
        <v>7245583.4917202713</v>
      </c>
    </row>
    <row r="3784" spans="11:13" x14ac:dyDescent="0.3">
      <c r="K3784" s="2">
        <v>3780</v>
      </c>
      <c r="L3784" s="8">
        <f t="shared" ca="1" si="59"/>
        <v>441993.60410352249</v>
      </c>
      <c r="M3784" s="5">
        <f ca="1">fixedcost+Table1[[#This Row],[Number of People]]*costpervariablecost</f>
        <v>6387544.9575005891</v>
      </c>
    </row>
    <row r="3785" spans="11:13" x14ac:dyDescent="0.3">
      <c r="K3785" s="2">
        <v>3781</v>
      </c>
      <c r="L3785" s="8">
        <f t="shared" ca="1" si="59"/>
        <v>625928.00675680593</v>
      </c>
      <c r="M3785" s="5">
        <f ca="1">fixedcost+Table1[[#This Row],[Number of People]]*costpervariablecost</f>
        <v>6992689.1422298914</v>
      </c>
    </row>
    <row r="3786" spans="11:13" x14ac:dyDescent="0.3">
      <c r="K3786" s="2">
        <v>3782</v>
      </c>
      <c r="L3786" s="8">
        <f t="shared" ca="1" si="59"/>
        <v>577972.92665415537</v>
      </c>
      <c r="M3786" s="5">
        <f ca="1">fixedcost+Table1[[#This Row],[Number of People]]*costpervariablecost</f>
        <v>6834916.9286921714</v>
      </c>
    </row>
    <row r="3787" spans="11:13" x14ac:dyDescent="0.3">
      <c r="K3787" s="2">
        <v>3783</v>
      </c>
      <c r="L3787" s="8">
        <f t="shared" ca="1" si="59"/>
        <v>872729.38326218422</v>
      </c>
      <c r="M3787" s="5">
        <f ca="1">fixedcost+Table1[[#This Row],[Number of People]]*costpervariablecost</f>
        <v>7804665.6709325863</v>
      </c>
    </row>
    <row r="3788" spans="11:13" x14ac:dyDescent="0.3">
      <c r="K3788" s="2">
        <v>3784</v>
      </c>
      <c r="L3788" s="8">
        <f t="shared" ca="1" si="59"/>
        <v>432463.29500900744</v>
      </c>
      <c r="M3788" s="5">
        <f ca="1">fixedcost+Table1[[#This Row],[Number of People]]*costpervariablecost</f>
        <v>6356190.2405796349</v>
      </c>
    </row>
    <row r="3789" spans="11:13" x14ac:dyDescent="0.3">
      <c r="K3789" s="2">
        <v>3785</v>
      </c>
      <c r="L3789" s="8">
        <f t="shared" ca="1" si="59"/>
        <v>777361.69011134375</v>
      </c>
      <c r="M3789" s="5">
        <f ca="1">fixedcost+Table1[[#This Row],[Number of People]]*costpervariablecost</f>
        <v>7490905.9604663216</v>
      </c>
    </row>
    <row r="3790" spans="11:13" x14ac:dyDescent="0.3">
      <c r="K3790" s="2">
        <v>3786</v>
      </c>
      <c r="L3790" s="8">
        <f t="shared" ca="1" si="59"/>
        <v>700764.51428977633</v>
      </c>
      <c r="M3790" s="5">
        <f ca="1">fixedcost+Table1[[#This Row],[Number of People]]*costpervariablecost</f>
        <v>7238901.2520133648</v>
      </c>
    </row>
    <row r="3791" spans="11:13" x14ac:dyDescent="0.3">
      <c r="K3791" s="2">
        <v>3787</v>
      </c>
      <c r="L3791" s="8">
        <f t="shared" ca="1" si="59"/>
        <v>685356.93675861089</v>
      </c>
      <c r="M3791" s="5">
        <f ca="1">fixedcost+Table1[[#This Row],[Number of People]]*costpervariablecost</f>
        <v>7188210.3219358297</v>
      </c>
    </row>
    <row r="3792" spans="11:13" x14ac:dyDescent="0.3">
      <c r="K3792" s="2">
        <v>3788</v>
      </c>
      <c r="L3792" s="8">
        <f t="shared" ca="1" si="59"/>
        <v>788106.24350556917</v>
      </c>
      <c r="M3792" s="5">
        <f ca="1">fixedcost+Table1[[#This Row],[Number of People]]*costpervariablecost</f>
        <v>7526255.5411333228</v>
      </c>
    </row>
    <row r="3793" spans="11:13" x14ac:dyDescent="0.3">
      <c r="K3793" s="2">
        <v>3789</v>
      </c>
      <c r="L3793" s="8">
        <f t="shared" ca="1" si="59"/>
        <v>649160.61252378393</v>
      </c>
      <c r="M3793" s="5">
        <f ca="1">fixedcost+Table1[[#This Row],[Number of People]]*costpervariablecost</f>
        <v>7069124.4152032491</v>
      </c>
    </row>
    <row r="3794" spans="11:13" x14ac:dyDescent="0.3">
      <c r="K3794" s="2">
        <v>3790</v>
      </c>
      <c r="L3794" s="8">
        <f t="shared" ca="1" si="59"/>
        <v>546277.12232174759</v>
      </c>
      <c r="M3794" s="5">
        <f ca="1">fixedcost+Table1[[#This Row],[Number of People]]*costpervariablecost</f>
        <v>6730637.7324385494</v>
      </c>
    </row>
    <row r="3795" spans="11:13" x14ac:dyDescent="0.3">
      <c r="K3795" s="2">
        <v>3791</v>
      </c>
      <c r="L3795" s="8">
        <f t="shared" ca="1" si="59"/>
        <v>595112.53321393405</v>
      </c>
      <c r="M3795" s="5">
        <f ca="1">fixedcost+Table1[[#This Row],[Number of People]]*costpervariablecost</f>
        <v>6891306.2342738435</v>
      </c>
    </row>
    <row r="3796" spans="11:13" x14ac:dyDescent="0.3">
      <c r="K3796" s="2">
        <v>3792</v>
      </c>
      <c r="L3796" s="8">
        <f t="shared" ca="1" si="59"/>
        <v>589648.99321441574</v>
      </c>
      <c r="M3796" s="5">
        <f ca="1">fixedcost+Table1[[#This Row],[Number of People]]*costpervariablecost</f>
        <v>6873331.1876754276</v>
      </c>
    </row>
    <row r="3797" spans="11:13" x14ac:dyDescent="0.3">
      <c r="K3797" s="2">
        <v>3793</v>
      </c>
      <c r="L3797" s="8">
        <f t="shared" ca="1" si="59"/>
        <v>432212.15352983249</v>
      </c>
      <c r="M3797" s="5">
        <f ca="1">fixedcost+Table1[[#This Row],[Number of People]]*costpervariablecost</f>
        <v>6355363.9851131486</v>
      </c>
    </row>
    <row r="3798" spans="11:13" x14ac:dyDescent="0.3">
      <c r="K3798" s="2">
        <v>3794</v>
      </c>
      <c r="L3798" s="8">
        <f t="shared" ca="1" si="59"/>
        <v>291424.28207730019</v>
      </c>
      <c r="M3798" s="5">
        <f ca="1">fixedcost+Table1[[#This Row],[Number of People]]*costpervariablecost</f>
        <v>5892171.8880343176</v>
      </c>
    </row>
    <row r="3799" spans="11:13" x14ac:dyDescent="0.3">
      <c r="K3799" s="2">
        <v>3795</v>
      </c>
      <c r="L3799" s="8">
        <f t="shared" ca="1" si="59"/>
        <v>431200.6929289056</v>
      </c>
      <c r="M3799" s="5">
        <f ca="1">fixedcost+Table1[[#This Row],[Number of People]]*costpervariablecost</f>
        <v>6352036.2797360998</v>
      </c>
    </row>
    <row r="3800" spans="11:13" x14ac:dyDescent="0.3">
      <c r="K3800" s="2">
        <v>3796</v>
      </c>
      <c r="L3800" s="8">
        <f t="shared" ca="1" si="59"/>
        <v>797802.90603557345</v>
      </c>
      <c r="M3800" s="5">
        <f ca="1">fixedcost+Table1[[#This Row],[Number of People]]*costpervariablecost</f>
        <v>7558157.5608570371</v>
      </c>
    </row>
    <row r="3801" spans="11:13" x14ac:dyDescent="0.3">
      <c r="K3801" s="2">
        <v>3797</v>
      </c>
      <c r="L3801" s="8">
        <f t="shared" ca="1" si="59"/>
        <v>216203.61954797118</v>
      </c>
      <c r="M3801" s="5">
        <f ca="1">fixedcost+Table1[[#This Row],[Number of People]]*costpervariablecost</f>
        <v>5644695.9083128255</v>
      </c>
    </row>
    <row r="3802" spans="11:13" x14ac:dyDescent="0.3">
      <c r="K3802" s="2">
        <v>3798</v>
      </c>
      <c r="L3802" s="8">
        <f t="shared" ca="1" si="59"/>
        <v>548987.95211511769</v>
      </c>
      <c r="M3802" s="5">
        <f ca="1">fixedcost+Table1[[#This Row],[Number of People]]*costpervariablecost</f>
        <v>6739556.3624587376</v>
      </c>
    </row>
    <row r="3803" spans="11:13" x14ac:dyDescent="0.3">
      <c r="K3803" s="2">
        <v>3799</v>
      </c>
      <c r="L3803" s="8">
        <f t="shared" ca="1" si="59"/>
        <v>425191.72397417924</v>
      </c>
      <c r="M3803" s="5">
        <f ca="1">fixedcost+Table1[[#This Row],[Number of People]]*costpervariablecost</f>
        <v>6332266.7718750499</v>
      </c>
    </row>
    <row r="3804" spans="11:13" x14ac:dyDescent="0.3">
      <c r="K3804" s="2">
        <v>3800</v>
      </c>
      <c r="L3804" s="8">
        <f t="shared" ca="1" si="59"/>
        <v>377687.5837214209</v>
      </c>
      <c r="M3804" s="5">
        <f ca="1">fixedcost+Table1[[#This Row],[Number of People]]*costpervariablecost</f>
        <v>6175978.1504434748</v>
      </c>
    </row>
    <row r="3805" spans="11:13" x14ac:dyDescent="0.3">
      <c r="K3805" s="2">
        <v>3801</v>
      </c>
      <c r="L3805" s="8">
        <f t="shared" ca="1" si="59"/>
        <v>716227.92131831625</v>
      </c>
      <c r="M3805" s="5">
        <f ca="1">fixedcost+Table1[[#This Row],[Number of People]]*costpervariablecost</f>
        <v>7289775.8611372607</v>
      </c>
    </row>
    <row r="3806" spans="11:13" x14ac:dyDescent="0.3">
      <c r="K3806" s="2">
        <v>3802</v>
      </c>
      <c r="L3806" s="8">
        <f t="shared" ca="1" si="59"/>
        <v>1140086.0771130132</v>
      </c>
      <c r="M3806" s="5">
        <f ca="1">fixedcost+Table1[[#This Row],[Number of People]]*costpervariablecost</f>
        <v>8684269.193701813</v>
      </c>
    </row>
    <row r="3807" spans="11:13" x14ac:dyDescent="0.3">
      <c r="K3807" s="2">
        <v>3803</v>
      </c>
      <c r="L3807" s="8">
        <f t="shared" ca="1" si="59"/>
        <v>523984.15077971423</v>
      </c>
      <c r="M3807" s="5">
        <f ca="1">fixedcost+Table1[[#This Row],[Number of People]]*costpervariablecost</f>
        <v>6657293.8560652602</v>
      </c>
    </row>
    <row r="3808" spans="11:13" x14ac:dyDescent="0.3">
      <c r="K3808" s="2">
        <v>3804</v>
      </c>
      <c r="L3808" s="8">
        <f t="shared" ca="1" si="59"/>
        <v>756671.80974546622</v>
      </c>
      <c r="M3808" s="5">
        <f ca="1">fixedcost+Table1[[#This Row],[Number of People]]*costpervariablecost</f>
        <v>7422836.2540625837</v>
      </c>
    </row>
    <row r="3809" spans="11:13" x14ac:dyDescent="0.3">
      <c r="K3809" s="2">
        <v>3805</v>
      </c>
      <c r="L3809" s="8">
        <f t="shared" ca="1" si="59"/>
        <v>482712.46590556152</v>
      </c>
      <c r="M3809" s="5">
        <f ca="1">fixedcost+Table1[[#This Row],[Number of People]]*costpervariablecost</f>
        <v>6521510.0128292972</v>
      </c>
    </row>
    <row r="3810" spans="11:13" x14ac:dyDescent="0.3">
      <c r="K3810" s="2">
        <v>3806</v>
      </c>
      <c r="L3810" s="8">
        <f t="shared" ca="1" si="59"/>
        <v>934546.38260209188</v>
      </c>
      <c r="M3810" s="5">
        <f ca="1">fixedcost+Table1[[#This Row],[Number of People]]*costpervariablecost</f>
        <v>8008043.5987608824</v>
      </c>
    </row>
    <row r="3811" spans="11:13" x14ac:dyDescent="0.3">
      <c r="K3811" s="2">
        <v>3807</v>
      </c>
      <c r="L3811" s="8">
        <f t="shared" ca="1" si="59"/>
        <v>679176.78420805815</v>
      </c>
      <c r="M3811" s="5">
        <f ca="1">fixedcost+Table1[[#This Row],[Number of People]]*costpervariablecost</f>
        <v>7167877.6200445108</v>
      </c>
    </row>
    <row r="3812" spans="11:13" x14ac:dyDescent="0.3">
      <c r="K3812" s="2">
        <v>3808</v>
      </c>
      <c r="L3812" s="8">
        <f t="shared" ca="1" si="59"/>
        <v>554773.21118353785</v>
      </c>
      <c r="M3812" s="5">
        <f ca="1">fixedcost+Table1[[#This Row],[Number of People]]*costpervariablecost</f>
        <v>6758589.8647938399</v>
      </c>
    </row>
    <row r="3813" spans="11:13" x14ac:dyDescent="0.3">
      <c r="K3813" s="2">
        <v>3809</v>
      </c>
      <c r="L3813" s="8">
        <f t="shared" ca="1" si="59"/>
        <v>508103.16020454804</v>
      </c>
      <c r="M3813" s="5">
        <f ca="1">fixedcost+Table1[[#This Row],[Number of People]]*costpervariablecost</f>
        <v>6605045.3970729634</v>
      </c>
    </row>
    <row r="3814" spans="11:13" x14ac:dyDescent="0.3">
      <c r="K3814" s="2">
        <v>3810</v>
      </c>
      <c r="L3814" s="8">
        <f t="shared" ca="1" si="59"/>
        <v>747602.7791402305</v>
      </c>
      <c r="M3814" s="5">
        <f ca="1">fixedcost+Table1[[#This Row],[Number of People]]*costpervariablecost</f>
        <v>7392999.1433713585</v>
      </c>
    </row>
    <row r="3815" spans="11:13" x14ac:dyDescent="0.3">
      <c r="K3815" s="2">
        <v>3811</v>
      </c>
      <c r="L3815" s="8">
        <f t="shared" ca="1" si="59"/>
        <v>873334.61708012456</v>
      </c>
      <c r="M3815" s="5">
        <f ca="1">fixedcost+Table1[[#This Row],[Number of People]]*costpervariablecost</f>
        <v>7806656.8901936095</v>
      </c>
    </row>
    <row r="3816" spans="11:13" x14ac:dyDescent="0.3">
      <c r="K3816" s="2">
        <v>3812</v>
      </c>
      <c r="L3816" s="8">
        <f t="shared" ca="1" si="59"/>
        <v>823137.58014947665</v>
      </c>
      <c r="M3816" s="5">
        <f ca="1">fixedcost+Table1[[#This Row],[Number of People]]*costpervariablecost</f>
        <v>7641508.6386917783</v>
      </c>
    </row>
    <row r="3817" spans="11:13" x14ac:dyDescent="0.3">
      <c r="K3817" s="2">
        <v>3813</v>
      </c>
      <c r="L3817" s="8">
        <f t="shared" ca="1" si="59"/>
        <v>1032052.5658239084</v>
      </c>
      <c r="M3817" s="5">
        <f ca="1">fixedcost+Table1[[#This Row],[Number of People]]*costpervariablecost</f>
        <v>8328838.9415606586</v>
      </c>
    </row>
    <row r="3818" spans="11:13" x14ac:dyDescent="0.3">
      <c r="K3818" s="2">
        <v>3814</v>
      </c>
      <c r="L3818" s="8">
        <f t="shared" ca="1" si="59"/>
        <v>384071.64772759087</v>
      </c>
      <c r="M3818" s="5">
        <f ca="1">fixedcost+Table1[[#This Row],[Number of People]]*costpervariablecost</f>
        <v>6196981.7210237738</v>
      </c>
    </row>
    <row r="3819" spans="11:13" x14ac:dyDescent="0.3">
      <c r="K3819" s="2">
        <v>3815</v>
      </c>
      <c r="L3819" s="8">
        <f t="shared" ca="1" si="59"/>
        <v>585486.54920267896</v>
      </c>
      <c r="M3819" s="5">
        <f ca="1">fixedcost+Table1[[#This Row],[Number of People]]*costpervariablecost</f>
        <v>6859636.7468768135</v>
      </c>
    </row>
    <row r="3820" spans="11:13" x14ac:dyDescent="0.3">
      <c r="K3820" s="2">
        <v>3816</v>
      </c>
      <c r="L3820" s="8">
        <f t="shared" ca="1" si="59"/>
        <v>919859.09402526636</v>
      </c>
      <c r="M3820" s="5">
        <f ca="1">fixedcost+Table1[[#This Row],[Number of People]]*costpervariablecost</f>
        <v>7959722.4193431269</v>
      </c>
    </row>
    <row r="3821" spans="11:13" x14ac:dyDescent="0.3">
      <c r="K3821" s="2">
        <v>3817</v>
      </c>
      <c r="L3821" s="8">
        <f t="shared" ca="1" si="59"/>
        <v>430195.36247604014</v>
      </c>
      <c r="M3821" s="5">
        <f ca="1">fixedcost+Table1[[#This Row],[Number of People]]*costpervariablecost</f>
        <v>6348728.7425461719</v>
      </c>
    </row>
    <row r="3822" spans="11:13" x14ac:dyDescent="0.3">
      <c r="K3822" s="2">
        <v>3818</v>
      </c>
      <c r="L3822" s="8">
        <f t="shared" ca="1" si="59"/>
        <v>750777.08812291443</v>
      </c>
      <c r="M3822" s="5">
        <f ca="1">fixedcost+Table1[[#This Row],[Number of People]]*costpervariablecost</f>
        <v>7403442.6199243888</v>
      </c>
    </row>
    <row r="3823" spans="11:13" x14ac:dyDescent="0.3">
      <c r="K3823" s="2">
        <v>3819</v>
      </c>
      <c r="L3823" s="8">
        <f t="shared" ca="1" si="59"/>
        <v>949028.82936115039</v>
      </c>
      <c r="M3823" s="5">
        <f ca="1">fixedcost+Table1[[#This Row],[Number of People]]*costpervariablecost</f>
        <v>8055690.848598185</v>
      </c>
    </row>
    <row r="3824" spans="11:13" x14ac:dyDescent="0.3">
      <c r="K3824" s="2">
        <v>3820</v>
      </c>
      <c r="L3824" s="8">
        <f t="shared" ca="1" si="59"/>
        <v>698143.83683579904</v>
      </c>
      <c r="M3824" s="5">
        <f ca="1">fixedcost+Table1[[#This Row],[Number of People]]*costpervariablecost</f>
        <v>7230279.2231897786</v>
      </c>
    </row>
    <row r="3825" spans="11:13" x14ac:dyDescent="0.3">
      <c r="K3825" s="2">
        <v>3821</v>
      </c>
      <c r="L3825" s="8">
        <f t="shared" ca="1" si="59"/>
        <v>441612.32939953078</v>
      </c>
      <c r="M3825" s="5">
        <f ca="1">fixedcost+Table1[[#This Row],[Number of People]]*costpervariablecost</f>
        <v>6386290.5637244564</v>
      </c>
    </row>
    <row r="3826" spans="11:13" x14ac:dyDescent="0.3">
      <c r="K3826" s="2">
        <v>3822</v>
      </c>
      <c r="L3826" s="8">
        <f t="shared" ca="1" si="59"/>
        <v>611579.60416578862</v>
      </c>
      <c r="M3826" s="5">
        <f ca="1">fixedcost+Table1[[#This Row],[Number of People]]*costpervariablecost</f>
        <v>6945482.8977054451</v>
      </c>
    </row>
    <row r="3827" spans="11:13" x14ac:dyDescent="0.3">
      <c r="K3827" s="2">
        <v>3823</v>
      </c>
      <c r="L3827" s="8">
        <f t="shared" ca="1" si="59"/>
        <v>744628.60928045271</v>
      </c>
      <c r="M3827" s="5">
        <f ca="1">fixedcost+Table1[[#This Row],[Number of People]]*costpervariablecost</f>
        <v>7383214.1245326893</v>
      </c>
    </row>
    <row r="3828" spans="11:13" x14ac:dyDescent="0.3">
      <c r="K3828" s="2">
        <v>3824</v>
      </c>
      <c r="L3828" s="8">
        <f t="shared" ca="1" si="59"/>
        <v>461159.1444123257</v>
      </c>
      <c r="M3828" s="5">
        <f ca="1">fixedcost+Table1[[#This Row],[Number of People]]*costpervariablecost</f>
        <v>6450599.5851165513</v>
      </c>
    </row>
    <row r="3829" spans="11:13" x14ac:dyDescent="0.3">
      <c r="K3829" s="2">
        <v>3825</v>
      </c>
      <c r="L3829" s="8">
        <f t="shared" ca="1" si="59"/>
        <v>719217.46840606001</v>
      </c>
      <c r="M3829" s="5">
        <f ca="1">fixedcost+Table1[[#This Row],[Number of People]]*costpervariablecost</f>
        <v>7299611.4710559379</v>
      </c>
    </row>
    <row r="3830" spans="11:13" x14ac:dyDescent="0.3">
      <c r="K3830" s="2">
        <v>3826</v>
      </c>
      <c r="L3830" s="8">
        <f t="shared" ca="1" si="59"/>
        <v>851244.38047846069</v>
      </c>
      <c r="M3830" s="5">
        <f ca="1">fixedcost+Table1[[#This Row],[Number of People]]*costpervariablecost</f>
        <v>7733980.0117741358</v>
      </c>
    </row>
    <row r="3831" spans="11:13" x14ac:dyDescent="0.3">
      <c r="K3831" s="2">
        <v>3827</v>
      </c>
      <c r="L3831" s="8">
        <f t="shared" ca="1" si="59"/>
        <v>657117.5552713325</v>
      </c>
      <c r="M3831" s="5">
        <f ca="1">fixedcost+Table1[[#This Row],[Number of People]]*costpervariablecost</f>
        <v>7095302.756842684</v>
      </c>
    </row>
    <row r="3832" spans="11:13" x14ac:dyDescent="0.3">
      <c r="K3832" s="2">
        <v>3828</v>
      </c>
      <c r="L3832" s="8">
        <f t="shared" ca="1" si="59"/>
        <v>545370.31268415693</v>
      </c>
      <c r="M3832" s="5">
        <f ca="1">fixedcost+Table1[[#This Row],[Number of People]]*costpervariablecost</f>
        <v>6727654.3287308766</v>
      </c>
    </row>
    <row r="3833" spans="11:13" x14ac:dyDescent="0.3">
      <c r="K3833" s="2">
        <v>3829</v>
      </c>
      <c r="L3833" s="8">
        <f t="shared" ca="1" si="59"/>
        <v>593798.59529275494</v>
      </c>
      <c r="M3833" s="5">
        <f ca="1">fixedcost+Table1[[#This Row],[Number of People]]*costpervariablecost</f>
        <v>6886983.3785131639</v>
      </c>
    </row>
    <row r="3834" spans="11:13" x14ac:dyDescent="0.3">
      <c r="K3834" s="2">
        <v>3830</v>
      </c>
      <c r="L3834" s="8">
        <f t="shared" ca="1" si="59"/>
        <v>773444.08287659194</v>
      </c>
      <c r="M3834" s="5">
        <f ca="1">fixedcost+Table1[[#This Row],[Number of People]]*costpervariablecost</f>
        <v>7478017.0326639879</v>
      </c>
    </row>
    <row r="3835" spans="11:13" x14ac:dyDescent="0.3">
      <c r="K3835" s="2">
        <v>3831</v>
      </c>
      <c r="L3835" s="8">
        <f t="shared" ca="1" si="59"/>
        <v>673521.42871915607</v>
      </c>
      <c r="M3835" s="5">
        <f ca="1">fixedcost+Table1[[#This Row],[Number of People]]*costpervariablecost</f>
        <v>7149271.5004860237</v>
      </c>
    </row>
    <row r="3836" spans="11:13" x14ac:dyDescent="0.3">
      <c r="K3836" s="2">
        <v>3832</v>
      </c>
      <c r="L3836" s="8">
        <f t="shared" ca="1" si="59"/>
        <v>765209.01345262525</v>
      </c>
      <c r="M3836" s="5">
        <f ca="1">fixedcost+Table1[[#This Row],[Number of People]]*costpervariablecost</f>
        <v>7450923.6542591369</v>
      </c>
    </row>
    <row r="3837" spans="11:13" x14ac:dyDescent="0.3">
      <c r="K3837" s="2">
        <v>3833</v>
      </c>
      <c r="L3837" s="8">
        <f t="shared" ca="1" si="59"/>
        <v>385090.0971564122</v>
      </c>
      <c r="M3837" s="5">
        <f ca="1">fixedcost+Table1[[#This Row],[Number of People]]*costpervariablecost</f>
        <v>6200332.4196445961</v>
      </c>
    </row>
    <row r="3838" spans="11:13" x14ac:dyDescent="0.3">
      <c r="K3838" s="2">
        <v>3834</v>
      </c>
      <c r="L3838" s="8">
        <f t="shared" ca="1" si="59"/>
        <v>513995.07599689421</v>
      </c>
      <c r="M3838" s="5">
        <f ca="1">fixedcost+Table1[[#This Row],[Number of People]]*costpervariablecost</f>
        <v>6624429.8000297816</v>
      </c>
    </row>
    <row r="3839" spans="11:13" x14ac:dyDescent="0.3">
      <c r="K3839" s="2">
        <v>3835</v>
      </c>
      <c r="L3839" s="8">
        <f t="shared" ca="1" si="59"/>
        <v>797981.40439424338</v>
      </c>
      <c r="M3839" s="5">
        <f ca="1">fixedcost+Table1[[#This Row],[Number of People]]*costpervariablecost</f>
        <v>7558744.8204570608</v>
      </c>
    </row>
    <row r="3840" spans="11:13" x14ac:dyDescent="0.3">
      <c r="K3840" s="2">
        <v>3836</v>
      </c>
      <c r="L3840" s="8">
        <f t="shared" ca="1" si="59"/>
        <v>985597.25434905966</v>
      </c>
      <c r="M3840" s="5">
        <f ca="1">fixedcost+Table1[[#This Row],[Number of People]]*costpervariablecost</f>
        <v>8176000.9668084066</v>
      </c>
    </row>
    <row r="3841" spans="11:13" x14ac:dyDescent="0.3">
      <c r="K3841" s="2">
        <v>3837</v>
      </c>
      <c r="L3841" s="8">
        <f t="shared" ca="1" si="59"/>
        <v>559014.46150147496</v>
      </c>
      <c r="M3841" s="5">
        <f ca="1">fixedcost+Table1[[#This Row],[Number of People]]*costpervariablecost</f>
        <v>6772543.5783398524</v>
      </c>
    </row>
    <row r="3842" spans="11:13" x14ac:dyDescent="0.3">
      <c r="K3842" s="2">
        <v>3838</v>
      </c>
      <c r="L3842" s="8">
        <f t="shared" ca="1" si="59"/>
        <v>354739.47163163184</v>
      </c>
      <c r="M3842" s="5">
        <f ca="1">fixedcost+Table1[[#This Row],[Number of People]]*costpervariablecost</f>
        <v>6100478.8616680689</v>
      </c>
    </row>
    <row r="3843" spans="11:13" x14ac:dyDescent="0.3">
      <c r="K3843" s="2">
        <v>3839</v>
      </c>
      <c r="L3843" s="8">
        <f t="shared" ca="1" si="59"/>
        <v>566663.60007463023</v>
      </c>
      <c r="M3843" s="5">
        <f ca="1">fixedcost+Table1[[#This Row],[Number of People]]*costpervariablecost</f>
        <v>6797709.2442455329</v>
      </c>
    </row>
    <row r="3844" spans="11:13" x14ac:dyDescent="0.3">
      <c r="K3844" s="2">
        <v>3840</v>
      </c>
      <c r="L3844" s="8">
        <f t="shared" ca="1" si="59"/>
        <v>439746.8021593414</v>
      </c>
      <c r="M3844" s="5">
        <f ca="1">fixedcost+Table1[[#This Row],[Number of People]]*costpervariablecost</f>
        <v>6380152.979104233</v>
      </c>
    </row>
    <row r="3845" spans="11:13" x14ac:dyDescent="0.3">
      <c r="K3845" s="2">
        <v>3841</v>
      </c>
      <c r="L3845" s="8">
        <f t="shared" ref="L3845:L3908" ca="1" si="60">(_xlfn.NORM.INV(RAND(),numberofpeoplemean,numberofpeoplesd))</f>
        <v>1107921.9850518657</v>
      </c>
      <c r="M3845" s="5">
        <f ca="1">fixedcost+Table1[[#This Row],[Number of People]]*costpervariablecost</f>
        <v>8578449.3308206387</v>
      </c>
    </row>
    <row r="3846" spans="11:13" x14ac:dyDescent="0.3">
      <c r="K3846" s="2">
        <v>3842</v>
      </c>
      <c r="L3846" s="8">
        <f t="shared" ca="1" si="60"/>
        <v>670858.7076410189</v>
      </c>
      <c r="M3846" s="5">
        <f ca="1">fixedcost+Table1[[#This Row],[Number of People]]*costpervariablecost</f>
        <v>7140511.1481389524</v>
      </c>
    </row>
    <row r="3847" spans="11:13" x14ac:dyDescent="0.3">
      <c r="K3847" s="2">
        <v>3843</v>
      </c>
      <c r="L3847" s="8">
        <f t="shared" ca="1" si="60"/>
        <v>579853.58836532524</v>
      </c>
      <c r="M3847" s="5">
        <f ca="1">fixedcost+Table1[[#This Row],[Number of People]]*costpervariablecost</f>
        <v>6841104.30572192</v>
      </c>
    </row>
    <row r="3848" spans="11:13" x14ac:dyDescent="0.3">
      <c r="K3848" s="2">
        <v>3844</v>
      </c>
      <c r="L3848" s="8">
        <f t="shared" ca="1" si="60"/>
        <v>508540.4030147848</v>
      </c>
      <c r="M3848" s="5">
        <f ca="1">fixedcost+Table1[[#This Row],[Number of People]]*costpervariablecost</f>
        <v>6606483.9259186424</v>
      </c>
    </row>
    <row r="3849" spans="11:13" x14ac:dyDescent="0.3">
      <c r="K3849" s="2">
        <v>3845</v>
      </c>
      <c r="L3849" s="8">
        <f t="shared" ca="1" si="60"/>
        <v>853710.8702543854</v>
      </c>
      <c r="M3849" s="5">
        <f ca="1">fixedcost+Table1[[#This Row],[Number of People]]*costpervariablecost</f>
        <v>7742094.763136928</v>
      </c>
    </row>
    <row r="3850" spans="11:13" x14ac:dyDescent="0.3">
      <c r="K3850" s="2">
        <v>3846</v>
      </c>
      <c r="L3850" s="8">
        <f t="shared" ca="1" si="60"/>
        <v>593117.44950662623</v>
      </c>
      <c r="M3850" s="5">
        <f ca="1">fixedcost+Table1[[#This Row],[Number of People]]*costpervariablecost</f>
        <v>6884742.4088768</v>
      </c>
    </row>
    <row r="3851" spans="11:13" x14ac:dyDescent="0.3">
      <c r="K3851" s="2">
        <v>3847</v>
      </c>
      <c r="L3851" s="8">
        <f t="shared" ca="1" si="60"/>
        <v>499637.1933344602</v>
      </c>
      <c r="M3851" s="5">
        <f ca="1">fixedcost+Table1[[#This Row],[Number of People]]*costpervariablecost</f>
        <v>6577192.3660703739</v>
      </c>
    </row>
    <row r="3852" spans="11:13" x14ac:dyDescent="0.3">
      <c r="K3852" s="2">
        <v>3848</v>
      </c>
      <c r="L3852" s="8">
        <f t="shared" ca="1" si="60"/>
        <v>612055.55473022489</v>
      </c>
      <c r="M3852" s="5">
        <f ca="1">fixedcost+Table1[[#This Row],[Number of People]]*costpervariablecost</f>
        <v>6947048.77506244</v>
      </c>
    </row>
    <row r="3853" spans="11:13" x14ac:dyDescent="0.3">
      <c r="K3853" s="2">
        <v>3849</v>
      </c>
      <c r="L3853" s="8">
        <f t="shared" ca="1" si="60"/>
        <v>556097.93402715994</v>
      </c>
      <c r="M3853" s="5">
        <f ca="1">fixedcost+Table1[[#This Row],[Number of People]]*costpervariablecost</f>
        <v>6762948.2029493563</v>
      </c>
    </row>
    <row r="3854" spans="11:13" x14ac:dyDescent="0.3">
      <c r="K3854" s="2">
        <v>3850</v>
      </c>
      <c r="L3854" s="8">
        <f t="shared" ca="1" si="60"/>
        <v>409739.55055740708</v>
      </c>
      <c r="M3854" s="5">
        <f ca="1">fixedcost+Table1[[#This Row],[Number of People]]*costpervariablecost</f>
        <v>6281429.1213338692</v>
      </c>
    </row>
    <row r="3855" spans="11:13" x14ac:dyDescent="0.3">
      <c r="K3855" s="2">
        <v>3851</v>
      </c>
      <c r="L3855" s="8">
        <f t="shared" ca="1" si="60"/>
        <v>333499.71326985821</v>
      </c>
      <c r="M3855" s="5">
        <f ca="1">fixedcost+Table1[[#This Row],[Number of People]]*costpervariablecost</f>
        <v>6030600.056657834</v>
      </c>
    </row>
    <row r="3856" spans="11:13" x14ac:dyDescent="0.3">
      <c r="K3856" s="2">
        <v>3852</v>
      </c>
      <c r="L3856" s="8">
        <f t="shared" ca="1" si="60"/>
        <v>602344.67829876207</v>
      </c>
      <c r="M3856" s="5">
        <f ca="1">fixedcost+Table1[[#This Row],[Number of People]]*costpervariablecost</f>
        <v>6915099.9916029274</v>
      </c>
    </row>
    <row r="3857" spans="11:13" x14ac:dyDescent="0.3">
      <c r="K3857" s="2">
        <v>3853</v>
      </c>
      <c r="L3857" s="8">
        <f t="shared" ca="1" si="60"/>
        <v>616928.90926790971</v>
      </c>
      <c r="M3857" s="5">
        <f ca="1">fixedcost+Table1[[#This Row],[Number of People]]*costpervariablecost</f>
        <v>6963082.1114914231</v>
      </c>
    </row>
    <row r="3858" spans="11:13" x14ac:dyDescent="0.3">
      <c r="K3858" s="2">
        <v>3854</v>
      </c>
      <c r="L3858" s="8">
        <f t="shared" ca="1" si="60"/>
        <v>494309.72438186454</v>
      </c>
      <c r="M3858" s="5">
        <f ca="1">fixedcost+Table1[[#This Row],[Number of People]]*costpervariablecost</f>
        <v>6559664.9932163339</v>
      </c>
    </row>
    <row r="3859" spans="11:13" x14ac:dyDescent="0.3">
      <c r="K3859" s="2">
        <v>3855</v>
      </c>
      <c r="L3859" s="8">
        <f t="shared" ca="1" si="60"/>
        <v>342969.09018902155</v>
      </c>
      <c r="M3859" s="5">
        <f ca="1">fixedcost+Table1[[#This Row],[Number of People]]*costpervariablecost</f>
        <v>6061754.306721881</v>
      </c>
    </row>
    <row r="3860" spans="11:13" x14ac:dyDescent="0.3">
      <c r="K3860" s="2">
        <v>3856</v>
      </c>
      <c r="L3860" s="8">
        <f t="shared" ca="1" si="60"/>
        <v>692537.82512933051</v>
      </c>
      <c r="M3860" s="5">
        <f ca="1">fixedcost+Table1[[#This Row],[Number of People]]*costpervariablecost</f>
        <v>7211835.4446754977</v>
      </c>
    </row>
    <row r="3861" spans="11:13" x14ac:dyDescent="0.3">
      <c r="K3861" s="2">
        <v>3857</v>
      </c>
      <c r="L3861" s="8">
        <f t="shared" ca="1" si="60"/>
        <v>277777.00157824019</v>
      </c>
      <c r="M3861" s="5">
        <f ca="1">fixedcost+Table1[[#This Row],[Number of People]]*costpervariablecost</f>
        <v>5847272.3351924103</v>
      </c>
    </row>
    <row r="3862" spans="11:13" x14ac:dyDescent="0.3">
      <c r="K3862" s="2">
        <v>3858</v>
      </c>
      <c r="L3862" s="8">
        <f t="shared" ca="1" si="60"/>
        <v>504039.8724613107</v>
      </c>
      <c r="M3862" s="5">
        <f ca="1">fixedcost+Table1[[#This Row],[Number of People]]*costpervariablecost</f>
        <v>6591677.1803977117</v>
      </c>
    </row>
    <row r="3863" spans="11:13" x14ac:dyDescent="0.3">
      <c r="K3863" s="2">
        <v>3859</v>
      </c>
      <c r="L3863" s="8">
        <f t="shared" ca="1" si="60"/>
        <v>688647.49623097258</v>
      </c>
      <c r="M3863" s="5">
        <f ca="1">fixedcost+Table1[[#This Row],[Number of People]]*costpervariablecost</f>
        <v>7199036.2625999004</v>
      </c>
    </row>
    <row r="3864" spans="11:13" x14ac:dyDescent="0.3">
      <c r="K3864" s="2">
        <v>3860</v>
      </c>
      <c r="L3864" s="8">
        <f t="shared" ca="1" si="60"/>
        <v>567460.27971574594</v>
      </c>
      <c r="M3864" s="5">
        <f ca="1">fixedcost+Table1[[#This Row],[Number of People]]*costpervariablecost</f>
        <v>6800330.3202648042</v>
      </c>
    </row>
    <row r="3865" spans="11:13" x14ac:dyDescent="0.3">
      <c r="K3865" s="2">
        <v>3861</v>
      </c>
      <c r="L3865" s="8">
        <f t="shared" ca="1" si="60"/>
        <v>679158.34790765517</v>
      </c>
      <c r="M3865" s="5">
        <f ca="1">fixedcost+Table1[[#This Row],[Number of People]]*costpervariablecost</f>
        <v>7167816.9646161851</v>
      </c>
    </row>
    <row r="3866" spans="11:13" x14ac:dyDescent="0.3">
      <c r="K3866" s="2">
        <v>3862</v>
      </c>
      <c r="L3866" s="8">
        <f t="shared" ca="1" si="60"/>
        <v>854283.4363010861</v>
      </c>
      <c r="M3866" s="5">
        <f ca="1">fixedcost+Table1[[#This Row],[Number of People]]*costpervariablecost</f>
        <v>7743978.5054305736</v>
      </c>
    </row>
    <row r="3867" spans="11:13" x14ac:dyDescent="0.3">
      <c r="K3867" s="2">
        <v>3863</v>
      </c>
      <c r="L3867" s="8">
        <f t="shared" ca="1" si="60"/>
        <v>840686.33922428871</v>
      </c>
      <c r="M3867" s="5">
        <f ca="1">fixedcost+Table1[[#This Row],[Number of People]]*costpervariablecost</f>
        <v>7699244.0560479099</v>
      </c>
    </row>
    <row r="3868" spans="11:13" x14ac:dyDescent="0.3">
      <c r="K3868" s="2">
        <v>3864</v>
      </c>
      <c r="L3868" s="8">
        <f t="shared" ca="1" si="60"/>
        <v>343854.58431086648</v>
      </c>
      <c r="M3868" s="5">
        <f ca="1">fixedcost+Table1[[#This Row],[Number of People]]*costpervariablecost</f>
        <v>6064667.5823827507</v>
      </c>
    </row>
    <row r="3869" spans="11:13" x14ac:dyDescent="0.3">
      <c r="K3869" s="2">
        <v>3865</v>
      </c>
      <c r="L3869" s="8">
        <f t="shared" ca="1" si="60"/>
        <v>445488.83762623335</v>
      </c>
      <c r="M3869" s="5">
        <f ca="1">fixedcost+Table1[[#This Row],[Number of People]]*costpervariablecost</f>
        <v>6399044.2757903077</v>
      </c>
    </row>
    <row r="3870" spans="11:13" x14ac:dyDescent="0.3">
      <c r="K3870" s="2">
        <v>3866</v>
      </c>
      <c r="L3870" s="8">
        <f t="shared" ca="1" si="60"/>
        <v>458432.23600863671</v>
      </c>
      <c r="M3870" s="5">
        <f ca="1">fixedcost+Table1[[#This Row],[Number of People]]*costpervariablecost</f>
        <v>6441628.0564684151</v>
      </c>
    </row>
    <row r="3871" spans="11:13" x14ac:dyDescent="0.3">
      <c r="K3871" s="2">
        <v>3867</v>
      </c>
      <c r="L3871" s="8">
        <f t="shared" ca="1" si="60"/>
        <v>849098.94962209323</v>
      </c>
      <c r="M3871" s="5">
        <f ca="1">fixedcost+Table1[[#This Row],[Number of People]]*costpervariablecost</f>
        <v>7726921.5442566872</v>
      </c>
    </row>
    <row r="3872" spans="11:13" x14ac:dyDescent="0.3">
      <c r="K3872" s="2">
        <v>3868</v>
      </c>
      <c r="L3872" s="8">
        <f t="shared" ca="1" si="60"/>
        <v>804866.34699090593</v>
      </c>
      <c r="M3872" s="5">
        <f ca="1">fixedcost+Table1[[#This Row],[Number of People]]*costpervariablecost</f>
        <v>7581396.2816000804</v>
      </c>
    </row>
    <row r="3873" spans="11:13" x14ac:dyDescent="0.3">
      <c r="K3873" s="2">
        <v>3869</v>
      </c>
      <c r="L3873" s="8">
        <f t="shared" ca="1" si="60"/>
        <v>624480.36195993621</v>
      </c>
      <c r="M3873" s="5">
        <f ca="1">fixedcost+Table1[[#This Row],[Number of People]]*costpervariablecost</f>
        <v>6987926.3908481896</v>
      </c>
    </row>
    <row r="3874" spans="11:13" x14ac:dyDescent="0.3">
      <c r="K3874" s="2">
        <v>3870</v>
      </c>
      <c r="L3874" s="8">
        <f t="shared" ca="1" si="60"/>
        <v>582275.33251782262</v>
      </c>
      <c r="M3874" s="5">
        <f ca="1">fixedcost+Table1[[#This Row],[Number of People]]*costpervariablecost</f>
        <v>6849071.8439836362</v>
      </c>
    </row>
    <row r="3875" spans="11:13" x14ac:dyDescent="0.3">
      <c r="K3875" s="2">
        <v>3871</v>
      </c>
      <c r="L3875" s="8">
        <f t="shared" ca="1" si="60"/>
        <v>365367.95524811215</v>
      </c>
      <c r="M3875" s="5">
        <f ca="1">fixedcost+Table1[[#This Row],[Number of People]]*costpervariablecost</f>
        <v>6135446.5727662891</v>
      </c>
    </row>
    <row r="3876" spans="11:13" x14ac:dyDescent="0.3">
      <c r="K3876" s="2">
        <v>3872</v>
      </c>
      <c r="L3876" s="8">
        <f t="shared" ca="1" si="60"/>
        <v>450477.68113207968</v>
      </c>
      <c r="M3876" s="5">
        <f ca="1">fixedcost+Table1[[#This Row],[Number of People]]*costpervariablecost</f>
        <v>6415457.5709245419</v>
      </c>
    </row>
    <row r="3877" spans="11:13" x14ac:dyDescent="0.3">
      <c r="K3877" s="2">
        <v>3873</v>
      </c>
      <c r="L3877" s="8">
        <f t="shared" ca="1" si="60"/>
        <v>614018.08770350646</v>
      </c>
      <c r="M3877" s="5">
        <f ca="1">fixedcost+Table1[[#This Row],[Number of People]]*costpervariablecost</f>
        <v>6953505.5085445363</v>
      </c>
    </row>
    <row r="3878" spans="11:13" x14ac:dyDescent="0.3">
      <c r="K3878" s="2">
        <v>3874</v>
      </c>
      <c r="L3878" s="8">
        <f t="shared" ca="1" si="60"/>
        <v>762051.9207655465</v>
      </c>
      <c r="M3878" s="5">
        <f ca="1">fixedcost+Table1[[#This Row],[Number of People]]*costpervariablecost</f>
        <v>7440536.8193186484</v>
      </c>
    </row>
    <row r="3879" spans="11:13" x14ac:dyDescent="0.3">
      <c r="K3879" s="2">
        <v>3875</v>
      </c>
      <c r="L3879" s="8">
        <f t="shared" ca="1" si="60"/>
        <v>437038.44864957721</v>
      </c>
      <c r="M3879" s="5">
        <f ca="1">fixedcost+Table1[[#This Row],[Number of People]]*costpervariablecost</f>
        <v>6371242.496057109</v>
      </c>
    </row>
    <row r="3880" spans="11:13" x14ac:dyDescent="0.3">
      <c r="K3880" s="2">
        <v>3876</v>
      </c>
      <c r="L3880" s="8">
        <f t="shared" ca="1" si="60"/>
        <v>560193.84969853505</v>
      </c>
      <c r="M3880" s="5">
        <f ca="1">fixedcost+Table1[[#This Row],[Number of People]]*costpervariablecost</f>
        <v>6776423.7655081805</v>
      </c>
    </row>
    <row r="3881" spans="11:13" x14ac:dyDescent="0.3">
      <c r="K3881" s="2">
        <v>3877</v>
      </c>
      <c r="L3881" s="8">
        <f t="shared" ca="1" si="60"/>
        <v>507473.13343034568</v>
      </c>
      <c r="M3881" s="5">
        <f ca="1">fixedcost+Table1[[#This Row],[Number of People]]*costpervariablecost</f>
        <v>6602972.6089858375</v>
      </c>
    </row>
    <row r="3882" spans="11:13" x14ac:dyDescent="0.3">
      <c r="K3882" s="2">
        <v>3878</v>
      </c>
      <c r="L3882" s="8">
        <f t="shared" ca="1" si="60"/>
        <v>848554.88470507134</v>
      </c>
      <c r="M3882" s="5">
        <f ca="1">fixedcost+Table1[[#This Row],[Number of People]]*costpervariablecost</f>
        <v>7725131.5706796851</v>
      </c>
    </row>
    <row r="3883" spans="11:13" x14ac:dyDescent="0.3">
      <c r="K3883" s="2">
        <v>3879</v>
      </c>
      <c r="L3883" s="8">
        <f t="shared" ca="1" si="60"/>
        <v>644541.22742529388</v>
      </c>
      <c r="M3883" s="5">
        <f ca="1">fixedcost+Table1[[#This Row],[Number of People]]*costpervariablecost</f>
        <v>7053926.6382292174</v>
      </c>
    </row>
    <row r="3884" spans="11:13" x14ac:dyDescent="0.3">
      <c r="K3884" s="2">
        <v>3880</v>
      </c>
      <c r="L3884" s="8">
        <f t="shared" ca="1" si="60"/>
        <v>275432.0601100715</v>
      </c>
      <c r="M3884" s="5">
        <f ca="1">fixedcost+Table1[[#This Row],[Number of People]]*costpervariablecost</f>
        <v>5839557.4777621347</v>
      </c>
    </row>
    <row r="3885" spans="11:13" x14ac:dyDescent="0.3">
      <c r="K3885" s="2">
        <v>3881</v>
      </c>
      <c r="L3885" s="8">
        <f t="shared" ca="1" si="60"/>
        <v>498612.6429925292</v>
      </c>
      <c r="M3885" s="5">
        <f ca="1">fixedcost+Table1[[#This Row],[Number of People]]*costpervariablecost</f>
        <v>6573821.5954454206</v>
      </c>
    </row>
    <row r="3886" spans="11:13" x14ac:dyDescent="0.3">
      <c r="K3886" s="2">
        <v>3882</v>
      </c>
      <c r="L3886" s="8">
        <f t="shared" ca="1" si="60"/>
        <v>565193.21770036744</v>
      </c>
      <c r="M3886" s="5">
        <f ca="1">fixedcost+Table1[[#This Row],[Number of People]]*costpervariablecost</f>
        <v>6792871.6862342088</v>
      </c>
    </row>
    <row r="3887" spans="11:13" x14ac:dyDescent="0.3">
      <c r="K3887" s="2">
        <v>3883</v>
      </c>
      <c r="L3887" s="8">
        <f t="shared" ca="1" si="60"/>
        <v>536242.26619537629</v>
      </c>
      <c r="M3887" s="5">
        <f ca="1">fixedcost+Table1[[#This Row],[Number of People]]*costpervariablecost</f>
        <v>6697623.0557827875</v>
      </c>
    </row>
    <row r="3888" spans="11:13" x14ac:dyDescent="0.3">
      <c r="K3888" s="2">
        <v>3884</v>
      </c>
      <c r="L3888" s="8">
        <f t="shared" ca="1" si="60"/>
        <v>638592.43091314891</v>
      </c>
      <c r="M3888" s="5">
        <f ca="1">fixedcost+Table1[[#This Row],[Number of People]]*costpervariablecost</f>
        <v>7034355.0977042597</v>
      </c>
    </row>
    <row r="3889" spans="11:13" x14ac:dyDescent="0.3">
      <c r="K3889" s="2">
        <v>3885</v>
      </c>
      <c r="L3889" s="8">
        <f t="shared" ca="1" si="60"/>
        <v>493366.48397080012</v>
      </c>
      <c r="M3889" s="5">
        <f ca="1">fixedcost+Table1[[#This Row],[Number of People]]*costpervariablecost</f>
        <v>6556561.732263932</v>
      </c>
    </row>
    <row r="3890" spans="11:13" x14ac:dyDescent="0.3">
      <c r="K3890" s="2">
        <v>3886</v>
      </c>
      <c r="L3890" s="8">
        <f t="shared" ca="1" si="60"/>
        <v>356447.08426186326</v>
      </c>
      <c r="M3890" s="5">
        <f ca="1">fixedcost+Table1[[#This Row],[Number of People]]*costpervariablecost</f>
        <v>6106096.9072215296</v>
      </c>
    </row>
    <row r="3891" spans="11:13" x14ac:dyDescent="0.3">
      <c r="K3891" s="2">
        <v>3887</v>
      </c>
      <c r="L3891" s="8">
        <f t="shared" ca="1" si="60"/>
        <v>467744.76584371191</v>
      </c>
      <c r="M3891" s="5">
        <f ca="1">fixedcost+Table1[[#This Row],[Number of People]]*costpervariablecost</f>
        <v>6472266.2796258125</v>
      </c>
    </row>
    <row r="3892" spans="11:13" x14ac:dyDescent="0.3">
      <c r="K3892" s="2">
        <v>3888</v>
      </c>
      <c r="L3892" s="8">
        <f t="shared" ca="1" si="60"/>
        <v>560273.90408694325</v>
      </c>
      <c r="M3892" s="5">
        <f ca="1">fixedcost+Table1[[#This Row],[Number of People]]*costpervariablecost</f>
        <v>6776687.1444460433</v>
      </c>
    </row>
    <row r="3893" spans="11:13" x14ac:dyDescent="0.3">
      <c r="K3893" s="2">
        <v>3889</v>
      </c>
      <c r="L3893" s="8">
        <f t="shared" ca="1" si="60"/>
        <v>806301.54819786712</v>
      </c>
      <c r="M3893" s="5">
        <f ca="1">fixedcost+Table1[[#This Row],[Number of People]]*costpervariablecost</f>
        <v>7586118.093570983</v>
      </c>
    </row>
    <row r="3894" spans="11:13" x14ac:dyDescent="0.3">
      <c r="K3894" s="2">
        <v>3890</v>
      </c>
      <c r="L3894" s="8">
        <f t="shared" ca="1" si="60"/>
        <v>781385.35268752684</v>
      </c>
      <c r="M3894" s="5">
        <f ca="1">fixedcost+Table1[[#This Row],[Number of People]]*costpervariablecost</f>
        <v>7504143.8103419635</v>
      </c>
    </row>
    <row r="3895" spans="11:13" x14ac:dyDescent="0.3">
      <c r="K3895" s="2">
        <v>3891</v>
      </c>
      <c r="L3895" s="8">
        <f t="shared" ca="1" si="60"/>
        <v>682607.52693224535</v>
      </c>
      <c r="M3895" s="5">
        <f ca="1">fixedcost+Table1[[#This Row],[Number of People]]*costpervariablecost</f>
        <v>7179164.7636070866</v>
      </c>
    </row>
    <row r="3896" spans="11:13" x14ac:dyDescent="0.3">
      <c r="K3896" s="2">
        <v>3892</v>
      </c>
      <c r="L3896" s="8">
        <f t="shared" ca="1" si="60"/>
        <v>673012.54436327657</v>
      </c>
      <c r="M3896" s="5">
        <f ca="1">fixedcost+Table1[[#This Row],[Number of People]]*costpervariablecost</f>
        <v>7147597.2709551798</v>
      </c>
    </row>
    <row r="3897" spans="11:13" x14ac:dyDescent="0.3">
      <c r="K3897" s="2">
        <v>3893</v>
      </c>
      <c r="L3897" s="8">
        <f t="shared" ca="1" si="60"/>
        <v>559571.75254230679</v>
      </c>
      <c r="M3897" s="5">
        <f ca="1">fixedcost+Table1[[#This Row],[Number of People]]*costpervariablecost</f>
        <v>6774377.0658641895</v>
      </c>
    </row>
    <row r="3898" spans="11:13" x14ac:dyDescent="0.3">
      <c r="K3898" s="2">
        <v>3894</v>
      </c>
      <c r="L3898" s="8">
        <f t="shared" ca="1" si="60"/>
        <v>680594.57195078512</v>
      </c>
      <c r="M3898" s="5">
        <f ca="1">fixedcost+Table1[[#This Row],[Number of People]]*costpervariablecost</f>
        <v>7172542.1417180831</v>
      </c>
    </row>
    <row r="3899" spans="11:13" x14ac:dyDescent="0.3">
      <c r="K3899" s="2">
        <v>3895</v>
      </c>
      <c r="L3899" s="8">
        <f t="shared" ca="1" si="60"/>
        <v>551018.52070268639</v>
      </c>
      <c r="M3899" s="5">
        <f ca="1">fixedcost+Table1[[#This Row],[Number of People]]*costpervariablecost</f>
        <v>6746236.9331118381</v>
      </c>
    </row>
    <row r="3900" spans="11:13" x14ac:dyDescent="0.3">
      <c r="K3900" s="2">
        <v>3896</v>
      </c>
      <c r="L3900" s="8">
        <f t="shared" ca="1" si="60"/>
        <v>510315.6510437117</v>
      </c>
      <c r="M3900" s="5">
        <f ca="1">fixedcost+Table1[[#This Row],[Number of People]]*costpervariablecost</f>
        <v>6612324.4919338115</v>
      </c>
    </row>
    <row r="3901" spans="11:13" x14ac:dyDescent="0.3">
      <c r="K3901" s="2">
        <v>3897</v>
      </c>
      <c r="L3901" s="8">
        <f t="shared" ca="1" si="60"/>
        <v>866049.15016626718</v>
      </c>
      <c r="M3901" s="5">
        <f ca="1">fixedcost+Table1[[#This Row],[Number of People]]*costpervariablecost</f>
        <v>7782687.7040470187</v>
      </c>
    </row>
    <row r="3902" spans="11:13" x14ac:dyDescent="0.3">
      <c r="K3902" s="2">
        <v>3898</v>
      </c>
      <c r="L3902" s="8">
        <f t="shared" ca="1" si="60"/>
        <v>558253.95238864026</v>
      </c>
      <c r="M3902" s="5">
        <f ca="1">fixedcost+Table1[[#This Row],[Number of People]]*costpervariablecost</f>
        <v>6770041.5033586267</v>
      </c>
    </row>
    <row r="3903" spans="11:13" x14ac:dyDescent="0.3">
      <c r="K3903" s="2">
        <v>3899</v>
      </c>
      <c r="L3903" s="8">
        <f t="shared" ca="1" si="60"/>
        <v>738011.58602417947</v>
      </c>
      <c r="M3903" s="5">
        <f ca="1">fixedcost+Table1[[#This Row],[Number of People]]*costpervariablecost</f>
        <v>7361444.118019551</v>
      </c>
    </row>
    <row r="3904" spans="11:13" x14ac:dyDescent="0.3">
      <c r="K3904" s="2">
        <v>3900</v>
      </c>
      <c r="L3904" s="8">
        <f t="shared" ca="1" si="60"/>
        <v>523786.78763535101</v>
      </c>
      <c r="M3904" s="5">
        <f ca="1">fixedcost+Table1[[#This Row],[Number of People]]*costpervariablecost</f>
        <v>6656644.5313203046</v>
      </c>
    </row>
    <row r="3905" spans="11:13" x14ac:dyDescent="0.3">
      <c r="K3905" s="2">
        <v>3901</v>
      </c>
      <c r="L3905" s="8">
        <f t="shared" ca="1" si="60"/>
        <v>727703.68665386387</v>
      </c>
      <c r="M3905" s="5">
        <f ca="1">fixedcost+Table1[[#This Row],[Number of People]]*costpervariablecost</f>
        <v>7327531.1290912125</v>
      </c>
    </row>
    <row r="3906" spans="11:13" x14ac:dyDescent="0.3">
      <c r="K3906" s="2">
        <v>3902</v>
      </c>
      <c r="L3906" s="8">
        <f t="shared" ca="1" si="60"/>
        <v>634771.55873475585</v>
      </c>
      <c r="M3906" s="5">
        <f ca="1">fixedcost+Table1[[#This Row],[Number of People]]*costpervariablecost</f>
        <v>7021784.4282373469</v>
      </c>
    </row>
    <row r="3907" spans="11:13" x14ac:dyDescent="0.3">
      <c r="K3907" s="2">
        <v>3903</v>
      </c>
      <c r="L3907" s="8">
        <f t="shared" ca="1" si="60"/>
        <v>853048.5925013076</v>
      </c>
      <c r="M3907" s="5">
        <f ca="1">fixedcost+Table1[[#This Row],[Number of People]]*costpervariablecost</f>
        <v>7739915.8693293016</v>
      </c>
    </row>
    <row r="3908" spans="11:13" x14ac:dyDescent="0.3">
      <c r="K3908" s="2">
        <v>3904</v>
      </c>
      <c r="L3908" s="8">
        <f t="shared" ca="1" si="60"/>
        <v>581310.00047260767</v>
      </c>
      <c r="M3908" s="5">
        <f ca="1">fixedcost+Table1[[#This Row],[Number of People]]*costpervariablecost</f>
        <v>6845895.9015548788</v>
      </c>
    </row>
    <row r="3909" spans="11:13" x14ac:dyDescent="0.3">
      <c r="K3909" s="2">
        <v>3905</v>
      </c>
      <c r="L3909" s="8">
        <f t="shared" ref="L3909:L3972" ca="1" si="61">(_xlfn.NORM.INV(RAND(),numberofpeoplemean,numberofpeoplesd))</f>
        <v>827342.44624774228</v>
      </c>
      <c r="M3909" s="5">
        <f ca="1">fixedcost+Table1[[#This Row],[Number of People]]*costpervariablecost</f>
        <v>7655342.6481550727</v>
      </c>
    </row>
    <row r="3910" spans="11:13" x14ac:dyDescent="0.3">
      <c r="K3910" s="2">
        <v>3906</v>
      </c>
      <c r="L3910" s="8">
        <f t="shared" ca="1" si="61"/>
        <v>780931.60880635376</v>
      </c>
      <c r="M3910" s="5">
        <f ca="1">fixedcost+Table1[[#This Row],[Number of People]]*costpervariablecost</f>
        <v>7502650.9929729039</v>
      </c>
    </row>
    <row r="3911" spans="11:13" x14ac:dyDescent="0.3">
      <c r="K3911" s="2">
        <v>3907</v>
      </c>
      <c r="L3911" s="8">
        <f t="shared" ca="1" si="61"/>
        <v>428967.52078302496</v>
      </c>
      <c r="M3911" s="5">
        <f ca="1">fixedcost+Table1[[#This Row],[Number of People]]*costpervariablecost</f>
        <v>6344689.143376152</v>
      </c>
    </row>
    <row r="3912" spans="11:13" x14ac:dyDescent="0.3">
      <c r="K3912" s="2">
        <v>3908</v>
      </c>
      <c r="L3912" s="8">
        <f t="shared" ca="1" si="61"/>
        <v>891302.92423494672</v>
      </c>
      <c r="M3912" s="5">
        <f ca="1">fixedcost+Table1[[#This Row],[Number of People]]*costpervariablecost</f>
        <v>7865772.6207329743</v>
      </c>
    </row>
    <row r="3913" spans="11:13" x14ac:dyDescent="0.3">
      <c r="K3913" s="2">
        <v>3909</v>
      </c>
      <c r="L3913" s="8">
        <f t="shared" ca="1" si="61"/>
        <v>628593.69530046743</v>
      </c>
      <c r="M3913" s="5">
        <f ca="1">fixedcost+Table1[[#This Row],[Number of People]]*costpervariablecost</f>
        <v>7001459.2575385384</v>
      </c>
    </row>
    <row r="3914" spans="11:13" x14ac:dyDescent="0.3">
      <c r="K3914" s="2">
        <v>3910</v>
      </c>
      <c r="L3914" s="8">
        <f t="shared" ca="1" si="61"/>
        <v>478976.49835749698</v>
      </c>
      <c r="M3914" s="5">
        <f ca="1">fixedcost+Table1[[#This Row],[Number of People]]*costpervariablecost</f>
        <v>6509218.6795961652</v>
      </c>
    </row>
    <row r="3915" spans="11:13" x14ac:dyDescent="0.3">
      <c r="K3915" s="2">
        <v>3911</v>
      </c>
      <c r="L3915" s="8">
        <f t="shared" ca="1" si="61"/>
        <v>826057.86654000822</v>
      </c>
      <c r="M3915" s="5">
        <f ca="1">fixedcost+Table1[[#This Row],[Number of People]]*costpervariablecost</f>
        <v>7651116.3809166271</v>
      </c>
    </row>
    <row r="3916" spans="11:13" x14ac:dyDescent="0.3">
      <c r="K3916" s="2">
        <v>3912</v>
      </c>
      <c r="L3916" s="8">
        <f t="shared" ca="1" si="61"/>
        <v>326492.07545536116</v>
      </c>
      <c r="M3916" s="5">
        <f ca="1">fixedcost+Table1[[#This Row],[Number of People]]*costpervariablecost</f>
        <v>6007544.9282481382</v>
      </c>
    </row>
    <row r="3917" spans="11:13" x14ac:dyDescent="0.3">
      <c r="K3917" s="2">
        <v>3913</v>
      </c>
      <c r="L3917" s="8">
        <f t="shared" ca="1" si="61"/>
        <v>533301.00239755027</v>
      </c>
      <c r="M3917" s="5">
        <f ca="1">fixedcost+Table1[[#This Row],[Number of People]]*costpervariablecost</f>
        <v>6687946.29788794</v>
      </c>
    </row>
    <row r="3918" spans="11:13" x14ac:dyDescent="0.3">
      <c r="K3918" s="2">
        <v>3914</v>
      </c>
      <c r="L3918" s="8">
        <f t="shared" ca="1" si="61"/>
        <v>594151.1294464363</v>
      </c>
      <c r="M3918" s="5">
        <f ca="1">fixedcost+Table1[[#This Row],[Number of People]]*costpervariablecost</f>
        <v>6888143.2158787753</v>
      </c>
    </row>
    <row r="3919" spans="11:13" x14ac:dyDescent="0.3">
      <c r="K3919" s="2">
        <v>3915</v>
      </c>
      <c r="L3919" s="8">
        <f t="shared" ca="1" si="61"/>
        <v>637329.80230388674</v>
      </c>
      <c r="M3919" s="5">
        <f ca="1">fixedcost+Table1[[#This Row],[Number of People]]*costpervariablecost</f>
        <v>7030201.0495797871</v>
      </c>
    </row>
    <row r="3920" spans="11:13" x14ac:dyDescent="0.3">
      <c r="K3920" s="2">
        <v>3916</v>
      </c>
      <c r="L3920" s="8">
        <f t="shared" ca="1" si="61"/>
        <v>419547.51678960462</v>
      </c>
      <c r="M3920" s="5">
        <f ca="1">fixedcost+Table1[[#This Row],[Number of People]]*costpervariablecost</f>
        <v>6313697.3302377993</v>
      </c>
    </row>
    <row r="3921" spans="11:13" x14ac:dyDescent="0.3">
      <c r="K3921" s="2">
        <v>3917</v>
      </c>
      <c r="L3921" s="8">
        <f t="shared" ca="1" si="61"/>
        <v>497729.85321362317</v>
      </c>
      <c r="M3921" s="5">
        <f ca="1">fixedcost+Table1[[#This Row],[Number of People]]*costpervariablecost</f>
        <v>6570917.2170728203</v>
      </c>
    </row>
    <row r="3922" spans="11:13" x14ac:dyDescent="0.3">
      <c r="K3922" s="2">
        <v>3918</v>
      </c>
      <c r="L3922" s="8">
        <f t="shared" ca="1" si="61"/>
        <v>736770.52068771806</v>
      </c>
      <c r="M3922" s="5">
        <f ca="1">fixedcost+Table1[[#This Row],[Number of People]]*costpervariablecost</f>
        <v>7357361.0130625926</v>
      </c>
    </row>
    <row r="3923" spans="11:13" x14ac:dyDescent="0.3">
      <c r="K3923" s="2">
        <v>3919</v>
      </c>
      <c r="L3923" s="8">
        <f t="shared" ca="1" si="61"/>
        <v>306575.13742800627</v>
      </c>
      <c r="M3923" s="5">
        <f ca="1">fixedcost+Table1[[#This Row],[Number of People]]*costpervariablecost</f>
        <v>5942018.2021381408</v>
      </c>
    </row>
    <row r="3924" spans="11:13" x14ac:dyDescent="0.3">
      <c r="K3924" s="2">
        <v>3920</v>
      </c>
      <c r="L3924" s="8">
        <f t="shared" ca="1" si="61"/>
        <v>618474.91657862521</v>
      </c>
      <c r="M3924" s="5">
        <f ca="1">fixedcost+Table1[[#This Row],[Number of People]]*costpervariablecost</f>
        <v>6968168.4755436769</v>
      </c>
    </row>
    <row r="3925" spans="11:13" x14ac:dyDescent="0.3">
      <c r="K3925" s="2">
        <v>3921</v>
      </c>
      <c r="L3925" s="8">
        <f t="shared" ca="1" si="61"/>
        <v>407619.20794389443</v>
      </c>
      <c r="M3925" s="5">
        <f ca="1">fixedcost+Table1[[#This Row],[Number of People]]*costpervariablecost</f>
        <v>6274453.1941354126</v>
      </c>
    </row>
    <row r="3926" spans="11:13" x14ac:dyDescent="0.3">
      <c r="K3926" s="2">
        <v>3922</v>
      </c>
      <c r="L3926" s="8">
        <f t="shared" ca="1" si="61"/>
        <v>625036.11001489707</v>
      </c>
      <c r="M3926" s="5">
        <f ca="1">fixedcost+Table1[[#This Row],[Number of People]]*costpervariablecost</f>
        <v>6989754.8019490112</v>
      </c>
    </row>
    <row r="3927" spans="11:13" x14ac:dyDescent="0.3">
      <c r="K3927" s="2">
        <v>3923</v>
      </c>
      <c r="L3927" s="8">
        <f t="shared" ca="1" si="61"/>
        <v>361583.2868404066</v>
      </c>
      <c r="M3927" s="5">
        <f ca="1">fixedcost+Table1[[#This Row],[Number of People]]*costpervariablecost</f>
        <v>6122995.0137049379</v>
      </c>
    </row>
    <row r="3928" spans="11:13" x14ac:dyDescent="0.3">
      <c r="K3928" s="2">
        <v>3924</v>
      </c>
      <c r="L3928" s="8">
        <f t="shared" ca="1" si="61"/>
        <v>478802.86507996946</v>
      </c>
      <c r="M3928" s="5">
        <f ca="1">fixedcost+Table1[[#This Row],[Number of People]]*costpervariablecost</f>
        <v>6508647.4261130998</v>
      </c>
    </row>
    <row r="3929" spans="11:13" x14ac:dyDescent="0.3">
      <c r="K3929" s="2">
        <v>3925</v>
      </c>
      <c r="L3929" s="8">
        <f t="shared" ca="1" si="61"/>
        <v>916268.18061221123</v>
      </c>
      <c r="M3929" s="5">
        <f ca="1">fixedcost+Table1[[#This Row],[Number of People]]*costpervariablecost</f>
        <v>7947908.3142141756</v>
      </c>
    </row>
    <row r="3930" spans="11:13" x14ac:dyDescent="0.3">
      <c r="K3930" s="2">
        <v>3926</v>
      </c>
      <c r="L3930" s="8">
        <f t="shared" ca="1" si="61"/>
        <v>788018.94318769465</v>
      </c>
      <c r="M3930" s="5">
        <f ca="1">fixedcost+Table1[[#This Row],[Number of People]]*costpervariablecost</f>
        <v>7525968.3230875153</v>
      </c>
    </row>
    <row r="3931" spans="11:13" x14ac:dyDescent="0.3">
      <c r="K3931" s="2">
        <v>3927</v>
      </c>
      <c r="L3931" s="8">
        <f t="shared" ca="1" si="61"/>
        <v>364976.03045301139</v>
      </c>
      <c r="M3931" s="5">
        <f ca="1">fixedcost+Table1[[#This Row],[Number of People]]*costpervariablecost</f>
        <v>6134157.1401904076</v>
      </c>
    </row>
    <row r="3932" spans="11:13" x14ac:dyDescent="0.3">
      <c r="K3932" s="2">
        <v>3928</v>
      </c>
      <c r="L3932" s="8">
        <f t="shared" ca="1" si="61"/>
        <v>352980.77258873871</v>
      </c>
      <c r="M3932" s="5">
        <f ca="1">fixedcost+Table1[[#This Row],[Number of People]]*costpervariablecost</f>
        <v>6094692.74181695</v>
      </c>
    </row>
    <row r="3933" spans="11:13" x14ac:dyDescent="0.3">
      <c r="K3933" s="2">
        <v>3929</v>
      </c>
      <c r="L3933" s="8">
        <f t="shared" ca="1" si="61"/>
        <v>387821.10073867801</v>
      </c>
      <c r="M3933" s="5">
        <f ca="1">fixedcost+Table1[[#This Row],[Number of People]]*costpervariablecost</f>
        <v>6209317.4214302506</v>
      </c>
    </row>
    <row r="3934" spans="11:13" x14ac:dyDescent="0.3">
      <c r="K3934" s="2">
        <v>3930</v>
      </c>
      <c r="L3934" s="8">
        <f t="shared" ca="1" si="61"/>
        <v>784736.56785606605</v>
      </c>
      <c r="M3934" s="5">
        <f ca="1">fixedcost+Table1[[#This Row],[Number of People]]*costpervariablecost</f>
        <v>7515169.3082464579</v>
      </c>
    </row>
    <row r="3935" spans="11:13" x14ac:dyDescent="0.3">
      <c r="K3935" s="2">
        <v>3931</v>
      </c>
      <c r="L3935" s="8">
        <f t="shared" ca="1" si="61"/>
        <v>514462.52528221952</v>
      </c>
      <c r="M3935" s="5">
        <f ca="1">fixedcost+Table1[[#This Row],[Number of People]]*costpervariablecost</f>
        <v>6625967.7081785025</v>
      </c>
    </row>
    <row r="3936" spans="11:13" x14ac:dyDescent="0.3">
      <c r="K3936" s="2">
        <v>3932</v>
      </c>
      <c r="L3936" s="8">
        <f t="shared" ca="1" si="61"/>
        <v>530585.63066982711</v>
      </c>
      <c r="M3936" s="5">
        <f ca="1">fixedcost+Table1[[#This Row],[Number of People]]*costpervariablecost</f>
        <v>6679012.7249037307</v>
      </c>
    </row>
    <row r="3937" spans="11:13" x14ac:dyDescent="0.3">
      <c r="K3937" s="2">
        <v>3933</v>
      </c>
      <c r="L3937" s="8">
        <f t="shared" ca="1" si="61"/>
        <v>808267.09488666791</v>
      </c>
      <c r="M3937" s="5">
        <f ca="1">fixedcost+Table1[[#This Row],[Number of People]]*costpervariablecost</f>
        <v>7592584.7421771381</v>
      </c>
    </row>
    <row r="3938" spans="11:13" x14ac:dyDescent="0.3">
      <c r="K3938" s="2">
        <v>3934</v>
      </c>
      <c r="L3938" s="8">
        <f t="shared" ca="1" si="61"/>
        <v>633738.31818841165</v>
      </c>
      <c r="M3938" s="5">
        <f ca="1">fixedcost+Table1[[#This Row],[Number of People]]*costpervariablecost</f>
        <v>7018385.0668398738</v>
      </c>
    </row>
    <row r="3939" spans="11:13" x14ac:dyDescent="0.3">
      <c r="K3939" s="2">
        <v>3935</v>
      </c>
      <c r="L3939" s="8">
        <f t="shared" ca="1" si="61"/>
        <v>764626.64828881505</v>
      </c>
      <c r="M3939" s="5">
        <f ca="1">fixedcost+Table1[[#This Row],[Number of People]]*costpervariablecost</f>
        <v>7449007.672870202</v>
      </c>
    </row>
    <row r="3940" spans="11:13" x14ac:dyDescent="0.3">
      <c r="K3940" s="2">
        <v>3936</v>
      </c>
      <c r="L3940" s="8">
        <f t="shared" ca="1" si="61"/>
        <v>787613.27702079294</v>
      </c>
      <c r="M3940" s="5">
        <f ca="1">fixedcost+Table1[[#This Row],[Number of People]]*costpervariablecost</f>
        <v>7524633.6813984085</v>
      </c>
    </row>
    <row r="3941" spans="11:13" x14ac:dyDescent="0.3">
      <c r="K3941" s="2">
        <v>3937</v>
      </c>
      <c r="L3941" s="8">
        <f t="shared" ca="1" si="61"/>
        <v>531746.10687747714</v>
      </c>
      <c r="M3941" s="5">
        <f ca="1">fixedcost+Table1[[#This Row],[Number of People]]*costpervariablecost</f>
        <v>6682830.6916268999</v>
      </c>
    </row>
    <row r="3942" spans="11:13" x14ac:dyDescent="0.3">
      <c r="K3942" s="2">
        <v>3938</v>
      </c>
      <c r="L3942" s="8">
        <f t="shared" ca="1" si="61"/>
        <v>502265.78196873807</v>
      </c>
      <c r="M3942" s="5">
        <f ca="1">fixedcost+Table1[[#This Row],[Number of People]]*costpervariablecost</f>
        <v>6585840.4226771481</v>
      </c>
    </row>
    <row r="3943" spans="11:13" x14ac:dyDescent="0.3">
      <c r="K3943" s="2">
        <v>3939</v>
      </c>
      <c r="L3943" s="8">
        <f t="shared" ca="1" si="61"/>
        <v>244298.8460094757</v>
      </c>
      <c r="M3943" s="5">
        <f ca="1">fixedcost+Table1[[#This Row],[Number of People]]*costpervariablecost</f>
        <v>5737129.2033711746</v>
      </c>
    </row>
    <row r="3944" spans="11:13" x14ac:dyDescent="0.3">
      <c r="K3944" s="2">
        <v>3940</v>
      </c>
      <c r="L3944" s="8">
        <f t="shared" ca="1" si="61"/>
        <v>781232.77722035348</v>
      </c>
      <c r="M3944" s="5">
        <f ca="1">fixedcost+Table1[[#This Row],[Number of People]]*costpervariablecost</f>
        <v>7503641.8370549623</v>
      </c>
    </row>
    <row r="3945" spans="11:13" x14ac:dyDescent="0.3">
      <c r="K3945" s="2">
        <v>3941</v>
      </c>
      <c r="L3945" s="8">
        <f t="shared" ca="1" si="61"/>
        <v>468379.01540180075</v>
      </c>
      <c r="M3945" s="5">
        <f ca="1">fixedcost+Table1[[#This Row],[Number of People]]*costpervariablecost</f>
        <v>6474352.9606719241</v>
      </c>
    </row>
    <row r="3946" spans="11:13" x14ac:dyDescent="0.3">
      <c r="K3946" s="2">
        <v>3942</v>
      </c>
      <c r="L3946" s="8">
        <f t="shared" ca="1" si="61"/>
        <v>647002.42605531344</v>
      </c>
      <c r="M3946" s="5">
        <f ca="1">fixedcost+Table1[[#This Row],[Number of People]]*costpervariablecost</f>
        <v>7062023.9817219814</v>
      </c>
    </row>
    <row r="3947" spans="11:13" x14ac:dyDescent="0.3">
      <c r="K3947" s="2">
        <v>3943</v>
      </c>
      <c r="L3947" s="8">
        <f t="shared" ca="1" si="61"/>
        <v>1021198.7600532167</v>
      </c>
      <c r="M3947" s="5">
        <f ca="1">fixedcost+Table1[[#This Row],[Number of People]]*costpervariablecost</f>
        <v>8293129.9205750832</v>
      </c>
    </row>
    <row r="3948" spans="11:13" x14ac:dyDescent="0.3">
      <c r="K3948" s="2">
        <v>3944</v>
      </c>
      <c r="L3948" s="8">
        <f t="shared" ca="1" si="61"/>
        <v>697084.31259539525</v>
      </c>
      <c r="M3948" s="5">
        <f ca="1">fixedcost+Table1[[#This Row],[Number of People]]*costpervariablecost</f>
        <v>7226793.3884388506</v>
      </c>
    </row>
    <row r="3949" spans="11:13" x14ac:dyDescent="0.3">
      <c r="K3949" s="2">
        <v>3945</v>
      </c>
      <c r="L3949" s="8">
        <f t="shared" ca="1" si="61"/>
        <v>409555.29187162977</v>
      </c>
      <c r="M3949" s="5">
        <f ca="1">fixedcost+Table1[[#This Row],[Number of People]]*costpervariablecost</f>
        <v>6280822.9102576617</v>
      </c>
    </row>
    <row r="3950" spans="11:13" x14ac:dyDescent="0.3">
      <c r="K3950" s="2">
        <v>3946</v>
      </c>
      <c r="L3950" s="8">
        <f t="shared" ca="1" si="61"/>
        <v>339656.71170960774</v>
      </c>
      <c r="M3950" s="5">
        <f ca="1">fixedcost+Table1[[#This Row],[Number of People]]*costpervariablecost</f>
        <v>6050856.5815246096</v>
      </c>
    </row>
    <row r="3951" spans="11:13" x14ac:dyDescent="0.3">
      <c r="K3951" s="2">
        <v>3947</v>
      </c>
      <c r="L3951" s="8">
        <f t="shared" ca="1" si="61"/>
        <v>361688.651376881</v>
      </c>
      <c r="M3951" s="5">
        <f ca="1">fixedcost+Table1[[#This Row],[Number of People]]*costpervariablecost</f>
        <v>6123341.6630299389</v>
      </c>
    </row>
    <row r="3952" spans="11:13" x14ac:dyDescent="0.3">
      <c r="K3952" s="2">
        <v>3948</v>
      </c>
      <c r="L3952" s="8">
        <f t="shared" ca="1" si="61"/>
        <v>391017.42780489562</v>
      </c>
      <c r="M3952" s="5">
        <f ca="1">fixedcost+Table1[[#This Row],[Number of People]]*costpervariablecost</f>
        <v>6219833.3374781068</v>
      </c>
    </row>
    <row r="3953" spans="11:13" x14ac:dyDescent="0.3">
      <c r="K3953" s="2">
        <v>3949</v>
      </c>
      <c r="L3953" s="8">
        <f t="shared" ca="1" si="61"/>
        <v>577509.04074588744</v>
      </c>
      <c r="M3953" s="5">
        <f ca="1">fixedcost+Table1[[#This Row],[Number of People]]*costpervariablecost</f>
        <v>6833390.7440539692</v>
      </c>
    </row>
    <row r="3954" spans="11:13" x14ac:dyDescent="0.3">
      <c r="K3954" s="2">
        <v>3950</v>
      </c>
      <c r="L3954" s="8">
        <f t="shared" ca="1" si="61"/>
        <v>694562.61090421665</v>
      </c>
      <c r="M3954" s="5">
        <f ca="1">fixedcost+Table1[[#This Row],[Number of People]]*costpervariablecost</f>
        <v>7218496.9898748733</v>
      </c>
    </row>
    <row r="3955" spans="11:13" x14ac:dyDescent="0.3">
      <c r="K3955" s="2">
        <v>3951</v>
      </c>
      <c r="L3955" s="8">
        <f t="shared" ca="1" si="61"/>
        <v>697080.91034544609</v>
      </c>
      <c r="M3955" s="5">
        <f ca="1">fixedcost+Table1[[#This Row],[Number of People]]*costpervariablecost</f>
        <v>7226782.1950365175</v>
      </c>
    </row>
    <row r="3956" spans="11:13" x14ac:dyDescent="0.3">
      <c r="K3956" s="2">
        <v>3952</v>
      </c>
      <c r="L3956" s="8">
        <f t="shared" ca="1" si="61"/>
        <v>774412.68877686386</v>
      </c>
      <c r="M3956" s="5">
        <f ca="1">fixedcost+Table1[[#This Row],[Number of People]]*costpervariablecost</f>
        <v>7481203.7460758816</v>
      </c>
    </row>
    <row r="3957" spans="11:13" x14ac:dyDescent="0.3">
      <c r="K3957" s="2">
        <v>3953</v>
      </c>
      <c r="L3957" s="8">
        <f t="shared" ca="1" si="61"/>
        <v>755435.87358529796</v>
      </c>
      <c r="M3957" s="5">
        <f ca="1">fixedcost+Table1[[#This Row],[Number of People]]*costpervariablecost</f>
        <v>7418770.0240956303</v>
      </c>
    </row>
    <row r="3958" spans="11:13" x14ac:dyDescent="0.3">
      <c r="K3958" s="2">
        <v>3954</v>
      </c>
      <c r="L3958" s="8">
        <f t="shared" ca="1" si="61"/>
        <v>688637.32801153697</v>
      </c>
      <c r="M3958" s="5">
        <f ca="1">fixedcost+Table1[[#This Row],[Number of People]]*costpervariablecost</f>
        <v>7199002.8091579564</v>
      </c>
    </row>
    <row r="3959" spans="11:13" x14ac:dyDescent="0.3">
      <c r="K3959" s="2">
        <v>3955</v>
      </c>
      <c r="L3959" s="8">
        <f t="shared" ca="1" si="61"/>
        <v>466278.93297944439</v>
      </c>
      <c r="M3959" s="5">
        <f ca="1">fixedcost+Table1[[#This Row],[Number of People]]*costpervariablecost</f>
        <v>6467443.6895023724</v>
      </c>
    </row>
    <row r="3960" spans="11:13" x14ac:dyDescent="0.3">
      <c r="K3960" s="2">
        <v>3956</v>
      </c>
      <c r="L3960" s="8">
        <f t="shared" ca="1" si="61"/>
        <v>1041137.3874184939</v>
      </c>
      <c r="M3960" s="5">
        <f ca="1">fixedcost+Table1[[#This Row],[Number of People]]*costpervariablecost</f>
        <v>8358728.0046068449</v>
      </c>
    </row>
    <row r="3961" spans="11:13" x14ac:dyDescent="0.3">
      <c r="K3961" s="2">
        <v>3957</v>
      </c>
      <c r="L3961" s="8">
        <f t="shared" ca="1" si="61"/>
        <v>841592.2955688471</v>
      </c>
      <c r="M3961" s="5">
        <f ca="1">fixedcost+Table1[[#This Row],[Number of People]]*costpervariablecost</f>
        <v>7702224.6524215071</v>
      </c>
    </row>
    <row r="3962" spans="11:13" x14ac:dyDescent="0.3">
      <c r="K3962" s="2">
        <v>3958</v>
      </c>
      <c r="L3962" s="8">
        <f t="shared" ca="1" si="61"/>
        <v>758376.78654060001</v>
      </c>
      <c r="M3962" s="5">
        <f ca="1">fixedcost+Table1[[#This Row],[Number of People]]*costpervariablecost</f>
        <v>7428445.6277185734</v>
      </c>
    </row>
    <row r="3963" spans="11:13" x14ac:dyDescent="0.3">
      <c r="K3963" s="2">
        <v>3959</v>
      </c>
      <c r="L3963" s="8">
        <f t="shared" ca="1" si="61"/>
        <v>645457.60622963391</v>
      </c>
      <c r="M3963" s="5">
        <f ca="1">fixedcost+Table1[[#This Row],[Number of People]]*costpervariablecost</f>
        <v>7056941.5244954955</v>
      </c>
    </row>
    <row r="3964" spans="11:13" x14ac:dyDescent="0.3">
      <c r="K3964" s="2">
        <v>3960</v>
      </c>
      <c r="L3964" s="8">
        <f t="shared" ca="1" si="61"/>
        <v>655535.1867617839</v>
      </c>
      <c r="M3964" s="5">
        <f ca="1">fixedcost+Table1[[#This Row],[Number of People]]*costpervariablecost</f>
        <v>7090096.7644462697</v>
      </c>
    </row>
    <row r="3965" spans="11:13" x14ac:dyDescent="0.3">
      <c r="K3965" s="2">
        <v>3961</v>
      </c>
      <c r="L3965" s="8">
        <f t="shared" ca="1" si="61"/>
        <v>285647.72440317721</v>
      </c>
      <c r="M3965" s="5">
        <f ca="1">fixedcost+Table1[[#This Row],[Number of People]]*costpervariablecost</f>
        <v>5873167.0132864527</v>
      </c>
    </row>
    <row r="3966" spans="11:13" x14ac:dyDescent="0.3">
      <c r="K3966" s="2">
        <v>3962</v>
      </c>
      <c r="L3966" s="8">
        <f t="shared" ca="1" si="61"/>
        <v>597209.11759972142</v>
      </c>
      <c r="M3966" s="5">
        <f ca="1">fixedcost+Table1[[#This Row],[Number of People]]*costpervariablecost</f>
        <v>6898203.9969030833</v>
      </c>
    </row>
    <row r="3967" spans="11:13" x14ac:dyDescent="0.3">
      <c r="K3967" s="2">
        <v>3963</v>
      </c>
      <c r="L3967" s="8">
        <f t="shared" ca="1" si="61"/>
        <v>712271.37710860698</v>
      </c>
      <c r="M3967" s="5">
        <f ca="1">fixedcost+Table1[[#This Row],[Number of People]]*costpervariablecost</f>
        <v>7276758.8306873171</v>
      </c>
    </row>
    <row r="3968" spans="11:13" x14ac:dyDescent="0.3">
      <c r="K3968" s="2">
        <v>3964</v>
      </c>
      <c r="L3968" s="8">
        <f t="shared" ca="1" si="61"/>
        <v>895114.20248403819</v>
      </c>
      <c r="M3968" s="5">
        <f ca="1">fixedcost+Table1[[#This Row],[Number of People]]*costpervariablecost</f>
        <v>7878311.7261724863</v>
      </c>
    </row>
    <row r="3969" spans="11:13" x14ac:dyDescent="0.3">
      <c r="K3969" s="2">
        <v>3965</v>
      </c>
      <c r="L3969" s="8">
        <f t="shared" ca="1" si="61"/>
        <v>346568.1365671666</v>
      </c>
      <c r="M3969" s="5">
        <f ca="1">fixedcost+Table1[[#This Row],[Number of People]]*costpervariablecost</f>
        <v>6073595.1693059783</v>
      </c>
    </row>
    <row r="3970" spans="11:13" x14ac:dyDescent="0.3">
      <c r="K3970" s="2">
        <v>3966</v>
      </c>
      <c r="L3970" s="8">
        <f t="shared" ca="1" si="61"/>
        <v>725410.21487718669</v>
      </c>
      <c r="M3970" s="5">
        <f ca="1">fixedcost+Table1[[#This Row],[Number of People]]*costpervariablecost</f>
        <v>7319985.606945944</v>
      </c>
    </row>
    <row r="3971" spans="11:13" x14ac:dyDescent="0.3">
      <c r="K3971" s="2">
        <v>3967</v>
      </c>
      <c r="L3971" s="8">
        <f t="shared" ca="1" si="61"/>
        <v>286950.78485676338</v>
      </c>
      <c r="M3971" s="5">
        <f ca="1">fixedcost+Table1[[#This Row],[Number of People]]*costpervariablecost</f>
        <v>5877454.082178751</v>
      </c>
    </row>
    <row r="3972" spans="11:13" x14ac:dyDescent="0.3">
      <c r="K3972" s="2">
        <v>3968</v>
      </c>
      <c r="L3972" s="8">
        <f t="shared" ca="1" si="61"/>
        <v>463249.65270602133</v>
      </c>
      <c r="M3972" s="5">
        <f ca="1">fixedcost+Table1[[#This Row],[Number of People]]*costpervariablecost</f>
        <v>6457477.3574028099</v>
      </c>
    </row>
    <row r="3973" spans="11:13" x14ac:dyDescent="0.3">
      <c r="K3973" s="2">
        <v>3969</v>
      </c>
      <c r="L3973" s="8">
        <f t="shared" ref="L3973:L4036" ca="1" si="62">(_xlfn.NORM.INV(RAND(),numberofpeoplemean,numberofpeoplesd))</f>
        <v>680613.36116064643</v>
      </c>
      <c r="M3973" s="5">
        <f ca="1">fixedcost+Table1[[#This Row],[Number of People]]*costpervariablecost</f>
        <v>7172603.9582185261</v>
      </c>
    </row>
    <row r="3974" spans="11:13" x14ac:dyDescent="0.3">
      <c r="K3974" s="2">
        <v>3970</v>
      </c>
      <c r="L3974" s="8">
        <f t="shared" ca="1" si="62"/>
        <v>747535.66013590014</v>
      </c>
      <c r="M3974" s="5">
        <f ca="1">fixedcost+Table1[[#This Row],[Number of People]]*costpervariablecost</f>
        <v>7392778.321847111</v>
      </c>
    </row>
    <row r="3975" spans="11:13" x14ac:dyDescent="0.3">
      <c r="K3975" s="2">
        <v>3971</v>
      </c>
      <c r="L3975" s="8">
        <f t="shared" ca="1" si="62"/>
        <v>656968.91182324593</v>
      </c>
      <c r="M3975" s="5">
        <f ca="1">fixedcost+Table1[[#This Row],[Number of People]]*costpervariablecost</f>
        <v>7094813.7198984791</v>
      </c>
    </row>
    <row r="3976" spans="11:13" x14ac:dyDescent="0.3">
      <c r="K3976" s="2">
        <v>3972</v>
      </c>
      <c r="L3976" s="8">
        <f t="shared" ca="1" si="62"/>
        <v>346573.44616616797</v>
      </c>
      <c r="M3976" s="5">
        <f ca="1">fixedcost+Table1[[#This Row],[Number of People]]*costpervariablecost</f>
        <v>6073612.6378866928</v>
      </c>
    </row>
    <row r="3977" spans="11:13" x14ac:dyDescent="0.3">
      <c r="K3977" s="2">
        <v>3973</v>
      </c>
      <c r="L3977" s="8">
        <f t="shared" ca="1" si="62"/>
        <v>652466.25695489114</v>
      </c>
      <c r="M3977" s="5">
        <f ca="1">fixedcost+Table1[[#This Row],[Number of People]]*costpervariablecost</f>
        <v>7079999.9853815921</v>
      </c>
    </row>
    <row r="3978" spans="11:13" x14ac:dyDescent="0.3">
      <c r="K3978" s="2">
        <v>3974</v>
      </c>
      <c r="L3978" s="8">
        <f t="shared" ca="1" si="62"/>
        <v>697940.45036751335</v>
      </c>
      <c r="M3978" s="5">
        <f ca="1">fixedcost+Table1[[#This Row],[Number of People]]*costpervariablecost</f>
        <v>7229610.0817091186</v>
      </c>
    </row>
    <row r="3979" spans="11:13" x14ac:dyDescent="0.3">
      <c r="K3979" s="2">
        <v>3975</v>
      </c>
      <c r="L3979" s="8">
        <f t="shared" ca="1" si="62"/>
        <v>726824.28307262552</v>
      </c>
      <c r="M3979" s="5">
        <f ca="1">fixedcost+Table1[[#This Row],[Number of People]]*costpervariablecost</f>
        <v>7324637.8913089382</v>
      </c>
    </row>
    <row r="3980" spans="11:13" x14ac:dyDescent="0.3">
      <c r="K3980" s="2">
        <v>3976</v>
      </c>
      <c r="L3980" s="8">
        <f t="shared" ca="1" si="62"/>
        <v>779682.04624682886</v>
      </c>
      <c r="M3980" s="5">
        <f ca="1">fixedcost+Table1[[#This Row],[Number of People]]*costpervariablecost</f>
        <v>7498539.9321520664</v>
      </c>
    </row>
    <row r="3981" spans="11:13" x14ac:dyDescent="0.3">
      <c r="K3981" s="2">
        <v>3977</v>
      </c>
      <c r="L3981" s="8">
        <f t="shared" ca="1" si="62"/>
        <v>913706.62042583723</v>
      </c>
      <c r="M3981" s="5">
        <f ca="1">fixedcost+Table1[[#This Row],[Number of People]]*costpervariablecost</f>
        <v>7939480.781201005</v>
      </c>
    </row>
    <row r="3982" spans="11:13" x14ac:dyDescent="0.3">
      <c r="K3982" s="2">
        <v>3978</v>
      </c>
      <c r="L3982" s="8">
        <f t="shared" ca="1" si="62"/>
        <v>682738.65024478035</v>
      </c>
      <c r="M3982" s="5">
        <f ca="1">fixedcost+Table1[[#This Row],[Number of People]]*costpervariablecost</f>
        <v>7179596.1593053276</v>
      </c>
    </row>
    <row r="3983" spans="11:13" x14ac:dyDescent="0.3">
      <c r="K3983" s="2">
        <v>3979</v>
      </c>
      <c r="L3983" s="8">
        <f t="shared" ca="1" si="62"/>
        <v>603435.74882355076</v>
      </c>
      <c r="M3983" s="5">
        <f ca="1">fixedcost+Table1[[#This Row],[Number of People]]*costpervariablecost</f>
        <v>6918689.6136294818</v>
      </c>
    </row>
    <row r="3984" spans="11:13" x14ac:dyDescent="0.3">
      <c r="K3984" s="2">
        <v>3980</v>
      </c>
      <c r="L3984" s="8">
        <f t="shared" ca="1" si="62"/>
        <v>626861.6457301823</v>
      </c>
      <c r="M3984" s="5">
        <f ca="1">fixedcost+Table1[[#This Row],[Number of People]]*costpervariablecost</f>
        <v>6995760.8144522998</v>
      </c>
    </row>
    <row r="3985" spans="11:13" x14ac:dyDescent="0.3">
      <c r="K3985" s="2">
        <v>3981</v>
      </c>
      <c r="L3985" s="8">
        <f t="shared" ca="1" si="62"/>
        <v>427624.66106662044</v>
      </c>
      <c r="M3985" s="5">
        <f ca="1">fixedcost+Table1[[#This Row],[Number of People]]*costpervariablecost</f>
        <v>6340271.1349091809</v>
      </c>
    </row>
    <row r="3986" spans="11:13" x14ac:dyDescent="0.3">
      <c r="K3986" s="2">
        <v>3982</v>
      </c>
      <c r="L3986" s="8">
        <f t="shared" ca="1" si="62"/>
        <v>629882.02780095243</v>
      </c>
      <c r="M3986" s="5">
        <f ca="1">fixedcost+Table1[[#This Row],[Number of People]]*costpervariablecost</f>
        <v>7005697.8714651335</v>
      </c>
    </row>
    <row r="3987" spans="11:13" x14ac:dyDescent="0.3">
      <c r="K3987" s="2">
        <v>3983</v>
      </c>
      <c r="L3987" s="8">
        <f t="shared" ca="1" si="62"/>
        <v>726487.89158096851</v>
      </c>
      <c r="M3987" s="5">
        <f ca="1">fixedcost+Table1[[#This Row],[Number of People]]*costpervariablecost</f>
        <v>7323531.1633013859</v>
      </c>
    </row>
    <row r="3988" spans="11:13" x14ac:dyDescent="0.3">
      <c r="K3988" s="2">
        <v>3984</v>
      </c>
      <c r="L3988" s="8">
        <f t="shared" ca="1" si="62"/>
        <v>311714.99263906118</v>
      </c>
      <c r="M3988" s="5">
        <f ca="1">fixedcost+Table1[[#This Row],[Number of People]]*costpervariablecost</f>
        <v>5958928.3257825114</v>
      </c>
    </row>
    <row r="3989" spans="11:13" x14ac:dyDescent="0.3">
      <c r="K3989" s="2">
        <v>3985</v>
      </c>
      <c r="L3989" s="8">
        <f t="shared" ca="1" si="62"/>
        <v>882012.60457925568</v>
      </c>
      <c r="M3989" s="5">
        <f ca="1">fixedcost+Table1[[#This Row],[Number of People]]*costpervariablecost</f>
        <v>7835207.4690657519</v>
      </c>
    </row>
    <row r="3990" spans="11:13" x14ac:dyDescent="0.3">
      <c r="K3990" s="2">
        <v>3986</v>
      </c>
      <c r="L3990" s="8">
        <f t="shared" ca="1" si="62"/>
        <v>745837.77332151635</v>
      </c>
      <c r="M3990" s="5">
        <f ca="1">fixedcost+Table1[[#This Row],[Number of People]]*costpervariablecost</f>
        <v>7387192.2742277887</v>
      </c>
    </row>
    <row r="3991" spans="11:13" x14ac:dyDescent="0.3">
      <c r="K3991" s="2">
        <v>3987</v>
      </c>
      <c r="L3991" s="8">
        <f t="shared" ca="1" si="62"/>
        <v>616018.9674102976</v>
      </c>
      <c r="M3991" s="5">
        <f ca="1">fixedcost+Table1[[#This Row],[Number of People]]*costpervariablecost</f>
        <v>6960088.402779879</v>
      </c>
    </row>
    <row r="3992" spans="11:13" x14ac:dyDescent="0.3">
      <c r="K3992" s="2">
        <v>3988</v>
      </c>
      <c r="L3992" s="8">
        <f t="shared" ca="1" si="62"/>
        <v>601277.94300703879</v>
      </c>
      <c r="M3992" s="5">
        <f ca="1">fixedcost+Table1[[#This Row],[Number of People]]*costpervariablecost</f>
        <v>6911590.4324931577</v>
      </c>
    </row>
    <row r="3993" spans="11:13" x14ac:dyDescent="0.3">
      <c r="K3993" s="2">
        <v>3989</v>
      </c>
      <c r="L3993" s="8">
        <f t="shared" ca="1" si="62"/>
        <v>606396.22956510703</v>
      </c>
      <c r="M3993" s="5">
        <f ca="1">fixedcost+Table1[[#This Row],[Number of People]]*costpervariablecost</f>
        <v>6928429.5952692023</v>
      </c>
    </row>
    <row r="3994" spans="11:13" x14ac:dyDescent="0.3">
      <c r="K3994" s="2">
        <v>3990</v>
      </c>
      <c r="L3994" s="8">
        <f t="shared" ca="1" si="62"/>
        <v>316789.8852865544</v>
      </c>
      <c r="M3994" s="5">
        <f ca="1">fixedcost+Table1[[#This Row],[Number of People]]*costpervariablecost</f>
        <v>5975624.7225927636</v>
      </c>
    </row>
    <row r="3995" spans="11:13" x14ac:dyDescent="0.3">
      <c r="K3995" s="2">
        <v>3991</v>
      </c>
      <c r="L3995" s="8">
        <f t="shared" ca="1" si="62"/>
        <v>878255.19862232206</v>
      </c>
      <c r="M3995" s="5">
        <f ca="1">fixedcost+Table1[[#This Row],[Number of People]]*costpervariablecost</f>
        <v>7822845.6034674402</v>
      </c>
    </row>
    <row r="3996" spans="11:13" x14ac:dyDescent="0.3">
      <c r="K3996" s="2">
        <v>3992</v>
      </c>
      <c r="L3996" s="8">
        <f t="shared" ca="1" si="62"/>
        <v>1015124.5912916705</v>
      </c>
      <c r="M3996" s="5">
        <f ca="1">fixedcost+Table1[[#This Row],[Number of People]]*costpervariablecost</f>
        <v>8273145.9053495955</v>
      </c>
    </row>
    <row r="3997" spans="11:13" x14ac:dyDescent="0.3">
      <c r="K3997" s="2">
        <v>3993</v>
      </c>
      <c r="L3997" s="8">
        <f t="shared" ca="1" si="62"/>
        <v>272680.84559808543</v>
      </c>
      <c r="M3997" s="5">
        <f ca="1">fixedcost+Table1[[#This Row],[Number of People]]*costpervariablecost</f>
        <v>5830505.9820177015</v>
      </c>
    </row>
    <row r="3998" spans="11:13" x14ac:dyDescent="0.3">
      <c r="K3998" s="2">
        <v>3994</v>
      </c>
      <c r="L3998" s="8">
        <f t="shared" ca="1" si="62"/>
        <v>460772.16373686329</v>
      </c>
      <c r="M3998" s="5">
        <f ca="1">fixedcost+Table1[[#This Row],[Number of People]]*costpervariablecost</f>
        <v>6449326.4186942801</v>
      </c>
    </row>
    <row r="3999" spans="11:13" x14ac:dyDescent="0.3">
      <c r="K3999" s="2">
        <v>3995</v>
      </c>
      <c r="L3999" s="8">
        <f t="shared" ca="1" si="62"/>
        <v>693767.91549930209</v>
      </c>
      <c r="M3999" s="5">
        <f ca="1">fixedcost+Table1[[#This Row],[Number of People]]*costpervariablecost</f>
        <v>7215882.4419927038</v>
      </c>
    </row>
    <row r="4000" spans="11:13" x14ac:dyDescent="0.3">
      <c r="K4000" s="2">
        <v>3996</v>
      </c>
      <c r="L4000" s="8">
        <f t="shared" ca="1" si="62"/>
        <v>867477.73896732717</v>
      </c>
      <c r="M4000" s="5">
        <f ca="1">fixedcost+Table1[[#This Row],[Number of People]]*costpervariablecost</f>
        <v>7787387.7612025067</v>
      </c>
    </row>
    <row r="4001" spans="11:13" x14ac:dyDescent="0.3">
      <c r="K4001" s="2">
        <v>3997</v>
      </c>
      <c r="L4001" s="8">
        <f t="shared" ca="1" si="62"/>
        <v>543667.80142506794</v>
      </c>
      <c r="M4001" s="5">
        <f ca="1">fixedcost+Table1[[#This Row],[Number of People]]*costpervariablecost</f>
        <v>6722053.0666884733</v>
      </c>
    </row>
    <row r="4002" spans="11:13" x14ac:dyDescent="0.3">
      <c r="K4002" s="2">
        <v>3998</v>
      </c>
      <c r="L4002" s="8">
        <f t="shared" ca="1" si="62"/>
        <v>811729.90249520203</v>
      </c>
      <c r="M4002" s="5">
        <f ca="1">fixedcost+Table1[[#This Row],[Number of People]]*costpervariablecost</f>
        <v>7603977.3792092148</v>
      </c>
    </row>
    <row r="4003" spans="11:13" x14ac:dyDescent="0.3">
      <c r="K4003" s="2">
        <v>3999</v>
      </c>
      <c r="L4003" s="8">
        <f t="shared" ca="1" si="62"/>
        <v>478914.04046949587</v>
      </c>
      <c r="M4003" s="5">
        <f ca="1">fixedcost+Table1[[#This Row],[Number of People]]*costpervariablecost</f>
        <v>6509013.1931446418</v>
      </c>
    </row>
    <row r="4004" spans="11:13" x14ac:dyDescent="0.3">
      <c r="K4004" s="2">
        <v>4000</v>
      </c>
      <c r="L4004" s="8">
        <f t="shared" ca="1" si="62"/>
        <v>633995.07865040423</v>
      </c>
      <c r="M4004" s="5">
        <f ca="1">fixedcost+Table1[[#This Row],[Number of People]]*costpervariablecost</f>
        <v>7019229.80875983</v>
      </c>
    </row>
    <row r="4005" spans="11:13" x14ac:dyDescent="0.3">
      <c r="K4005" s="2">
        <v>4001</v>
      </c>
      <c r="L4005" s="8">
        <f t="shared" ca="1" si="62"/>
        <v>624350.72927918786</v>
      </c>
      <c r="M4005" s="5">
        <f ca="1">fixedcost+Table1[[#This Row],[Number of People]]*costpervariablecost</f>
        <v>6987499.899328528</v>
      </c>
    </row>
    <row r="4006" spans="11:13" x14ac:dyDescent="0.3">
      <c r="K4006" s="2">
        <v>4002</v>
      </c>
      <c r="L4006" s="8">
        <f t="shared" ca="1" si="62"/>
        <v>411711.26990763692</v>
      </c>
      <c r="M4006" s="5">
        <f ca="1">fixedcost+Table1[[#This Row],[Number of People]]*costpervariablecost</f>
        <v>6287916.0779961254</v>
      </c>
    </row>
    <row r="4007" spans="11:13" x14ac:dyDescent="0.3">
      <c r="K4007" s="2">
        <v>4003</v>
      </c>
      <c r="L4007" s="8">
        <f t="shared" ca="1" si="62"/>
        <v>558042.34980726638</v>
      </c>
      <c r="M4007" s="5">
        <f ca="1">fixedcost+Table1[[#This Row],[Number of People]]*costpervariablecost</f>
        <v>6769345.3308659066</v>
      </c>
    </row>
    <row r="4008" spans="11:13" x14ac:dyDescent="0.3">
      <c r="K4008" s="2">
        <v>4004</v>
      </c>
      <c r="L4008" s="8">
        <f t="shared" ca="1" si="62"/>
        <v>1007295.3145545871</v>
      </c>
      <c r="M4008" s="5">
        <f ca="1">fixedcost+Table1[[#This Row],[Number of People]]*costpervariablecost</f>
        <v>8247387.5848845914</v>
      </c>
    </row>
    <row r="4009" spans="11:13" x14ac:dyDescent="0.3">
      <c r="K4009" s="2">
        <v>4005</v>
      </c>
      <c r="L4009" s="8">
        <f t="shared" ca="1" si="62"/>
        <v>509258.75336732756</v>
      </c>
      <c r="M4009" s="5">
        <f ca="1">fixedcost+Table1[[#This Row],[Number of People]]*costpervariablecost</f>
        <v>6608847.2985785082</v>
      </c>
    </row>
    <row r="4010" spans="11:13" x14ac:dyDescent="0.3">
      <c r="K4010" s="2">
        <v>4006</v>
      </c>
      <c r="L4010" s="8">
        <f t="shared" ca="1" si="62"/>
        <v>564067.28296656988</v>
      </c>
      <c r="M4010" s="5">
        <f ca="1">fixedcost+Table1[[#This Row],[Number of People]]*costpervariablecost</f>
        <v>6789167.3609600151</v>
      </c>
    </row>
    <row r="4011" spans="11:13" x14ac:dyDescent="0.3">
      <c r="K4011" s="2">
        <v>4007</v>
      </c>
      <c r="L4011" s="8">
        <f t="shared" ca="1" si="62"/>
        <v>757602.24800103542</v>
      </c>
      <c r="M4011" s="5">
        <f ca="1">fixedcost+Table1[[#This Row],[Number of People]]*costpervariablecost</f>
        <v>7425897.3959234059</v>
      </c>
    </row>
    <row r="4012" spans="11:13" x14ac:dyDescent="0.3">
      <c r="K4012" s="2">
        <v>4008</v>
      </c>
      <c r="L4012" s="8">
        <f t="shared" ca="1" si="62"/>
        <v>674426.52241414634</v>
      </c>
      <c r="M4012" s="5">
        <f ca="1">fixedcost+Table1[[#This Row],[Number of People]]*costpervariablecost</f>
        <v>7152249.2587425411</v>
      </c>
    </row>
    <row r="4013" spans="11:13" x14ac:dyDescent="0.3">
      <c r="K4013" s="2">
        <v>4009</v>
      </c>
      <c r="L4013" s="8">
        <f t="shared" ca="1" si="62"/>
        <v>395720.28201195667</v>
      </c>
      <c r="M4013" s="5">
        <f ca="1">fixedcost+Table1[[#This Row],[Number of People]]*costpervariablecost</f>
        <v>6235305.7278193375</v>
      </c>
    </row>
    <row r="4014" spans="11:13" x14ac:dyDescent="0.3">
      <c r="K4014" s="2">
        <v>4010</v>
      </c>
      <c r="L4014" s="8">
        <f t="shared" ca="1" si="62"/>
        <v>663496.57042019255</v>
      </c>
      <c r="M4014" s="5">
        <f ca="1">fixedcost+Table1[[#This Row],[Number of People]]*costpervariablecost</f>
        <v>7116289.7166824341</v>
      </c>
    </row>
    <row r="4015" spans="11:13" x14ac:dyDescent="0.3">
      <c r="K4015" s="2">
        <v>4011</v>
      </c>
      <c r="L4015" s="8">
        <f t="shared" ca="1" si="62"/>
        <v>591350.42012862826</v>
      </c>
      <c r="M4015" s="5">
        <f ca="1">fixedcost+Table1[[#This Row],[Number of People]]*costpervariablecost</f>
        <v>6878928.882223187</v>
      </c>
    </row>
    <row r="4016" spans="11:13" x14ac:dyDescent="0.3">
      <c r="K4016" s="2">
        <v>4012</v>
      </c>
      <c r="L4016" s="8">
        <f t="shared" ca="1" si="62"/>
        <v>519766.93562328577</v>
      </c>
      <c r="M4016" s="5">
        <f ca="1">fixedcost+Table1[[#This Row],[Number of People]]*costpervariablecost</f>
        <v>6643419.21820061</v>
      </c>
    </row>
    <row r="4017" spans="11:13" x14ac:dyDescent="0.3">
      <c r="K4017" s="2">
        <v>4013</v>
      </c>
      <c r="L4017" s="8">
        <f t="shared" ca="1" si="62"/>
        <v>525575.10572875396</v>
      </c>
      <c r="M4017" s="5">
        <f ca="1">fixedcost+Table1[[#This Row],[Number of People]]*costpervariablecost</f>
        <v>6662528.0978476005</v>
      </c>
    </row>
    <row r="4018" spans="11:13" x14ac:dyDescent="0.3">
      <c r="K4018" s="2">
        <v>4014</v>
      </c>
      <c r="L4018" s="8">
        <f t="shared" ca="1" si="62"/>
        <v>707580.53076076903</v>
      </c>
      <c r="M4018" s="5">
        <f ca="1">fixedcost+Table1[[#This Row],[Number of People]]*costpervariablecost</f>
        <v>7261325.9462029301</v>
      </c>
    </row>
    <row r="4019" spans="11:13" x14ac:dyDescent="0.3">
      <c r="K4019" s="2">
        <v>4015</v>
      </c>
      <c r="L4019" s="8">
        <f t="shared" ca="1" si="62"/>
        <v>998333.41627914901</v>
      </c>
      <c r="M4019" s="5">
        <f ca="1">fixedcost+Table1[[#This Row],[Number of People]]*costpervariablecost</f>
        <v>8217902.9395583998</v>
      </c>
    </row>
    <row r="4020" spans="11:13" x14ac:dyDescent="0.3">
      <c r="K4020" s="2">
        <v>4016</v>
      </c>
      <c r="L4020" s="8">
        <f t="shared" ca="1" si="62"/>
        <v>638270.94706908904</v>
      </c>
      <c r="M4020" s="5">
        <f ca="1">fixedcost+Table1[[#This Row],[Number of People]]*costpervariablecost</f>
        <v>7033297.415857303</v>
      </c>
    </row>
    <row r="4021" spans="11:13" x14ac:dyDescent="0.3">
      <c r="K4021" s="2">
        <v>4017</v>
      </c>
      <c r="L4021" s="8">
        <f t="shared" ca="1" si="62"/>
        <v>744529.54844139225</v>
      </c>
      <c r="M4021" s="5">
        <f ca="1">fixedcost+Table1[[#This Row],[Number of People]]*costpervariablecost</f>
        <v>7382888.2143721804</v>
      </c>
    </row>
    <row r="4022" spans="11:13" x14ac:dyDescent="0.3">
      <c r="K4022" s="2">
        <v>4018</v>
      </c>
      <c r="L4022" s="8">
        <f t="shared" ca="1" si="62"/>
        <v>764329.75626284466</v>
      </c>
      <c r="M4022" s="5">
        <f ca="1">fixedcost+Table1[[#This Row],[Number of People]]*costpervariablecost</f>
        <v>7448030.8981047589</v>
      </c>
    </row>
    <row r="4023" spans="11:13" x14ac:dyDescent="0.3">
      <c r="K4023" s="2">
        <v>4019</v>
      </c>
      <c r="L4023" s="8">
        <f t="shared" ca="1" si="62"/>
        <v>774164.37395473092</v>
      </c>
      <c r="M4023" s="5">
        <f ca="1">fixedcost+Table1[[#This Row],[Number of People]]*costpervariablecost</f>
        <v>7480386.7903110646</v>
      </c>
    </row>
    <row r="4024" spans="11:13" x14ac:dyDescent="0.3">
      <c r="K4024" s="2">
        <v>4020</v>
      </c>
      <c r="L4024" s="8">
        <f t="shared" ca="1" si="62"/>
        <v>561262.95936910075</v>
      </c>
      <c r="M4024" s="5">
        <f ca="1">fixedcost+Table1[[#This Row],[Number of People]]*costpervariablecost</f>
        <v>6779941.1363243414</v>
      </c>
    </row>
    <row r="4025" spans="11:13" x14ac:dyDescent="0.3">
      <c r="K4025" s="2">
        <v>4021</v>
      </c>
      <c r="L4025" s="8">
        <f t="shared" ca="1" si="62"/>
        <v>476207.92959247786</v>
      </c>
      <c r="M4025" s="5">
        <f ca="1">fixedcost+Table1[[#This Row],[Number of People]]*costpervariablecost</f>
        <v>6500110.0883592516</v>
      </c>
    </row>
    <row r="4026" spans="11:13" x14ac:dyDescent="0.3">
      <c r="K4026" s="2">
        <v>4022</v>
      </c>
      <c r="L4026" s="8">
        <f t="shared" ca="1" si="62"/>
        <v>629908.23697790282</v>
      </c>
      <c r="M4026" s="5">
        <f ca="1">fixedcost+Table1[[#This Row],[Number of People]]*costpervariablecost</f>
        <v>7005784.0996573009</v>
      </c>
    </row>
    <row r="4027" spans="11:13" x14ac:dyDescent="0.3">
      <c r="K4027" s="2">
        <v>4023</v>
      </c>
      <c r="L4027" s="8">
        <f t="shared" ca="1" si="62"/>
        <v>964142.20296080923</v>
      </c>
      <c r="M4027" s="5">
        <f ca="1">fixedcost+Table1[[#This Row],[Number of People]]*costpervariablecost</f>
        <v>8105413.8477410618</v>
      </c>
    </row>
    <row r="4028" spans="11:13" x14ac:dyDescent="0.3">
      <c r="K4028" s="2">
        <v>4024</v>
      </c>
      <c r="L4028" s="8">
        <f t="shared" ca="1" si="62"/>
        <v>665113.42451238807</v>
      </c>
      <c r="M4028" s="5">
        <f ca="1">fixedcost+Table1[[#This Row],[Number of People]]*costpervariablecost</f>
        <v>7121609.1666457569</v>
      </c>
    </row>
    <row r="4029" spans="11:13" x14ac:dyDescent="0.3">
      <c r="K4029" s="2">
        <v>4025</v>
      </c>
      <c r="L4029" s="8">
        <f t="shared" ca="1" si="62"/>
        <v>570896.59475316084</v>
      </c>
      <c r="M4029" s="5">
        <f ca="1">fixedcost+Table1[[#This Row],[Number of People]]*costpervariablecost</f>
        <v>6811635.7967378991</v>
      </c>
    </row>
    <row r="4030" spans="11:13" x14ac:dyDescent="0.3">
      <c r="K4030" s="2">
        <v>4026</v>
      </c>
      <c r="L4030" s="8">
        <f t="shared" ca="1" si="62"/>
        <v>321749.54374117439</v>
      </c>
      <c r="M4030" s="5">
        <f ca="1">fixedcost+Table1[[#This Row],[Number of People]]*costpervariablecost</f>
        <v>5991941.9989084639</v>
      </c>
    </row>
    <row r="4031" spans="11:13" x14ac:dyDescent="0.3">
      <c r="K4031" s="2">
        <v>4027</v>
      </c>
      <c r="L4031" s="8">
        <f t="shared" ca="1" si="62"/>
        <v>487191.10479578993</v>
      </c>
      <c r="M4031" s="5">
        <f ca="1">fixedcost+Table1[[#This Row],[Number of People]]*costpervariablecost</f>
        <v>6536244.7347781491</v>
      </c>
    </row>
    <row r="4032" spans="11:13" x14ac:dyDescent="0.3">
      <c r="K4032" s="2">
        <v>4028</v>
      </c>
      <c r="L4032" s="8">
        <f t="shared" ca="1" si="62"/>
        <v>856085.1683104597</v>
      </c>
      <c r="M4032" s="5">
        <f ca="1">fixedcost+Table1[[#This Row],[Number of People]]*costpervariablecost</f>
        <v>7749906.2037414126</v>
      </c>
    </row>
    <row r="4033" spans="11:13" x14ac:dyDescent="0.3">
      <c r="K4033" s="2">
        <v>4029</v>
      </c>
      <c r="L4033" s="8">
        <f t="shared" ca="1" si="62"/>
        <v>815491.86261761002</v>
      </c>
      <c r="M4033" s="5">
        <f ca="1">fixedcost+Table1[[#This Row],[Number of People]]*costpervariablecost</f>
        <v>7616354.2280119369</v>
      </c>
    </row>
    <row r="4034" spans="11:13" x14ac:dyDescent="0.3">
      <c r="K4034" s="2">
        <v>4030</v>
      </c>
      <c r="L4034" s="8">
        <f t="shared" ca="1" si="62"/>
        <v>679429.23575184087</v>
      </c>
      <c r="M4034" s="5">
        <f ca="1">fixedcost+Table1[[#This Row],[Number of People]]*costpervariablecost</f>
        <v>7168708.1856235564</v>
      </c>
    </row>
    <row r="4035" spans="11:13" x14ac:dyDescent="0.3">
      <c r="K4035" s="2">
        <v>4031</v>
      </c>
      <c r="L4035" s="8">
        <f t="shared" ca="1" si="62"/>
        <v>685522.07102834538</v>
      </c>
      <c r="M4035" s="5">
        <f ca="1">fixedcost+Table1[[#This Row],[Number of People]]*costpervariablecost</f>
        <v>7188753.6136832563</v>
      </c>
    </row>
    <row r="4036" spans="11:13" x14ac:dyDescent="0.3">
      <c r="K4036" s="2">
        <v>4032</v>
      </c>
      <c r="L4036" s="8">
        <f t="shared" ca="1" si="62"/>
        <v>571182.75229151396</v>
      </c>
      <c r="M4036" s="5">
        <f ca="1">fixedcost+Table1[[#This Row],[Number of People]]*costpervariablecost</f>
        <v>6812577.255039081</v>
      </c>
    </row>
    <row r="4037" spans="11:13" x14ac:dyDescent="0.3">
      <c r="K4037" s="2">
        <v>4033</v>
      </c>
      <c r="L4037" s="8">
        <f t="shared" ref="L4037:L4100" ca="1" si="63">(_xlfn.NORM.INV(RAND(),numberofpeoplemean,numberofpeoplesd))</f>
        <v>759563.37902723928</v>
      </c>
      <c r="M4037" s="5">
        <f ca="1">fixedcost+Table1[[#This Row],[Number of People]]*costpervariablecost</f>
        <v>7432349.5169996172</v>
      </c>
    </row>
    <row r="4038" spans="11:13" x14ac:dyDescent="0.3">
      <c r="K4038" s="2">
        <v>4034</v>
      </c>
      <c r="L4038" s="8">
        <f t="shared" ca="1" si="63"/>
        <v>658798.89299036423</v>
      </c>
      <c r="M4038" s="5">
        <f ca="1">fixedcost+Table1[[#This Row],[Number of People]]*costpervariablecost</f>
        <v>7100834.357938299</v>
      </c>
    </row>
    <row r="4039" spans="11:13" x14ac:dyDescent="0.3">
      <c r="K4039" s="2">
        <v>4035</v>
      </c>
      <c r="L4039" s="8">
        <f t="shared" ca="1" si="63"/>
        <v>592685.51353452227</v>
      </c>
      <c r="M4039" s="5">
        <f ca="1">fixedcost+Table1[[#This Row],[Number of People]]*costpervariablecost</f>
        <v>6883321.3395285783</v>
      </c>
    </row>
    <row r="4040" spans="11:13" x14ac:dyDescent="0.3">
      <c r="K4040" s="2">
        <v>4036</v>
      </c>
      <c r="L4040" s="8">
        <f t="shared" ca="1" si="63"/>
        <v>463520.22298817523</v>
      </c>
      <c r="M4040" s="5">
        <f ca="1">fixedcost+Table1[[#This Row],[Number of People]]*costpervariablecost</f>
        <v>6458367.5336310966</v>
      </c>
    </row>
    <row r="4041" spans="11:13" x14ac:dyDescent="0.3">
      <c r="K4041" s="2">
        <v>4037</v>
      </c>
      <c r="L4041" s="8">
        <f t="shared" ca="1" si="63"/>
        <v>671084.77872444468</v>
      </c>
      <c r="M4041" s="5">
        <f ca="1">fixedcost+Table1[[#This Row],[Number of People]]*costpervariablecost</f>
        <v>7141254.9220034229</v>
      </c>
    </row>
    <row r="4042" spans="11:13" x14ac:dyDescent="0.3">
      <c r="K4042" s="2">
        <v>4038</v>
      </c>
      <c r="L4042" s="8">
        <f t="shared" ca="1" si="63"/>
        <v>709668.04495009594</v>
      </c>
      <c r="M4042" s="5">
        <f ca="1">fixedcost+Table1[[#This Row],[Number of People]]*costpervariablecost</f>
        <v>7268193.867885815</v>
      </c>
    </row>
    <row r="4043" spans="11:13" x14ac:dyDescent="0.3">
      <c r="K4043" s="2">
        <v>4039</v>
      </c>
      <c r="L4043" s="8">
        <f t="shared" ca="1" si="63"/>
        <v>645557.36573413026</v>
      </c>
      <c r="M4043" s="5">
        <f ca="1">fixedcost+Table1[[#This Row],[Number of People]]*costpervariablecost</f>
        <v>7057269.7332652882</v>
      </c>
    </row>
    <row r="4044" spans="11:13" x14ac:dyDescent="0.3">
      <c r="K4044" s="2">
        <v>4040</v>
      </c>
      <c r="L4044" s="8">
        <f t="shared" ca="1" si="63"/>
        <v>230881.84341249435</v>
      </c>
      <c r="M4044" s="5">
        <f ca="1">fixedcost+Table1[[#This Row],[Number of People]]*costpervariablecost</f>
        <v>5692987.2648271061</v>
      </c>
    </row>
    <row r="4045" spans="11:13" x14ac:dyDescent="0.3">
      <c r="K4045" s="2">
        <v>4041</v>
      </c>
      <c r="L4045" s="8">
        <f t="shared" ca="1" si="63"/>
        <v>663689.29477291089</v>
      </c>
      <c r="M4045" s="5">
        <f ca="1">fixedcost+Table1[[#This Row],[Number of People]]*costpervariablecost</f>
        <v>7116923.7798028775</v>
      </c>
    </row>
    <row r="4046" spans="11:13" x14ac:dyDescent="0.3">
      <c r="K4046" s="2">
        <v>4042</v>
      </c>
      <c r="L4046" s="8">
        <f t="shared" ca="1" si="63"/>
        <v>650314.1779379833</v>
      </c>
      <c r="M4046" s="5">
        <f ca="1">fixedcost+Table1[[#This Row],[Number of People]]*costpervariablecost</f>
        <v>7072919.6454159655</v>
      </c>
    </row>
    <row r="4047" spans="11:13" x14ac:dyDescent="0.3">
      <c r="K4047" s="2">
        <v>4043</v>
      </c>
      <c r="L4047" s="8">
        <f t="shared" ca="1" si="63"/>
        <v>231197.95463762269</v>
      </c>
      <c r="M4047" s="5">
        <f ca="1">fixedcost+Table1[[#This Row],[Number of People]]*costpervariablecost</f>
        <v>5694027.2707577785</v>
      </c>
    </row>
    <row r="4048" spans="11:13" x14ac:dyDescent="0.3">
      <c r="K4048" s="2">
        <v>4044</v>
      </c>
      <c r="L4048" s="8">
        <f t="shared" ca="1" si="63"/>
        <v>688438.52025446878</v>
      </c>
      <c r="M4048" s="5">
        <f ca="1">fixedcost+Table1[[#This Row],[Number of People]]*costpervariablecost</f>
        <v>7198348.7316372022</v>
      </c>
    </row>
    <row r="4049" spans="11:13" x14ac:dyDescent="0.3">
      <c r="K4049" s="2">
        <v>4045</v>
      </c>
      <c r="L4049" s="8">
        <f t="shared" ca="1" si="63"/>
        <v>697609.43844421662</v>
      </c>
      <c r="M4049" s="5">
        <f ca="1">fixedcost+Table1[[#This Row],[Number of People]]*costpervariablecost</f>
        <v>7228521.0524814725</v>
      </c>
    </row>
    <row r="4050" spans="11:13" x14ac:dyDescent="0.3">
      <c r="K4050" s="2">
        <v>4046</v>
      </c>
      <c r="L4050" s="8">
        <f t="shared" ca="1" si="63"/>
        <v>615654.74497654021</v>
      </c>
      <c r="M4050" s="5">
        <f ca="1">fixedcost+Table1[[#This Row],[Number of People]]*costpervariablecost</f>
        <v>6958890.1109728171</v>
      </c>
    </row>
    <row r="4051" spans="11:13" x14ac:dyDescent="0.3">
      <c r="K4051" s="2">
        <v>4047</v>
      </c>
      <c r="L4051" s="8">
        <f t="shared" ca="1" si="63"/>
        <v>533938.26027913054</v>
      </c>
      <c r="M4051" s="5">
        <f ca="1">fixedcost+Table1[[#This Row],[Number of People]]*costpervariablecost</f>
        <v>6690042.8763183393</v>
      </c>
    </row>
    <row r="4052" spans="11:13" x14ac:dyDescent="0.3">
      <c r="K4052" s="2">
        <v>4048</v>
      </c>
      <c r="L4052" s="8">
        <f t="shared" ca="1" si="63"/>
        <v>523068.67245472572</v>
      </c>
      <c r="M4052" s="5">
        <f ca="1">fixedcost+Table1[[#This Row],[Number of People]]*costpervariablecost</f>
        <v>6654281.9323760476</v>
      </c>
    </row>
    <row r="4053" spans="11:13" x14ac:dyDescent="0.3">
      <c r="K4053" s="2">
        <v>4049</v>
      </c>
      <c r="L4053" s="8">
        <f t="shared" ca="1" si="63"/>
        <v>765963.42712115694</v>
      </c>
      <c r="M4053" s="5">
        <f ca="1">fixedcost+Table1[[#This Row],[Number of People]]*costpervariablecost</f>
        <v>7453405.6752286069</v>
      </c>
    </row>
    <row r="4054" spans="11:13" x14ac:dyDescent="0.3">
      <c r="K4054" s="2">
        <v>4050</v>
      </c>
      <c r="L4054" s="8">
        <f t="shared" ca="1" si="63"/>
        <v>697071.75260734418</v>
      </c>
      <c r="M4054" s="5">
        <f ca="1">fixedcost+Table1[[#This Row],[Number of People]]*costpervariablecost</f>
        <v>7226752.0660781618</v>
      </c>
    </row>
    <row r="4055" spans="11:13" x14ac:dyDescent="0.3">
      <c r="K4055" s="2">
        <v>4051</v>
      </c>
      <c r="L4055" s="8">
        <f t="shared" ca="1" si="63"/>
        <v>409912.85851199192</v>
      </c>
      <c r="M4055" s="5">
        <f ca="1">fixedcost+Table1[[#This Row],[Number of People]]*costpervariablecost</f>
        <v>6281999.3045044532</v>
      </c>
    </row>
    <row r="4056" spans="11:13" x14ac:dyDescent="0.3">
      <c r="K4056" s="2">
        <v>4052</v>
      </c>
      <c r="L4056" s="8">
        <f t="shared" ca="1" si="63"/>
        <v>658574.91325199604</v>
      </c>
      <c r="M4056" s="5">
        <f ca="1">fixedcost+Table1[[#This Row],[Number of People]]*costpervariablecost</f>
        <v>7100097.4645990673</v>
      </c>
    </row>
    <row r="4057" spans="11:13" x14ac:dyDescent="0.3">
      <c r="K4057" s="2">
        <v>4053</v>
      </c>
      <c r="L4057" s="8">
        <f t="shared" ca="1" si="63"/>
        <v>940275.93306744157</v>
      </c>
      <c r="M4057" s="5">
        <f ca="1">fixedcost+Table1[[#This Row],[Number of People]]*costpervariablecost</f>
        <v>8026893.8197918832</v>
      </c>
    </row>
    <row r="4058" spans="11:13" x14ac:dyDescent="0.3">
      <c r="K4058" s="2">
        <v>4054</v>
      </c>
      <c r="L4058" s="8">
        <f t="shared" ca="1" si="63"/>
        <v>359918.11281596922</v>
      </c>
      <c r="M4058" s="5">
        <f ca="1">fixedcost+Table1[[#This Row],[Number of People]]*costpervariablecost</f>
        <v>6117516.5911645386</v>
      </c>
    </row>
    <row r="4059" spans="11:13" x14ac:dyDescent="0.3">
      <c r="K4059" s="2">
        <v>4055</v>
      </c>
      <c r="L4059" s="8">
        <f t="shared" ca="1" si="63"/>
        <v>882164.3321483063</v>
      </c>
      <c r="M4059" s="5">
        <f ca="1">fixedcost+Table1[[#This Row],[Number of People]]*costpervariablecost</f>
        <v>7835706.6527679283</v>
      </c>
    </row>
    <row r="4060" spans="11:13" x14ac:dyDescent="0.3">
      <c r="K4060" s="2">
        <v>4056</v>
      </c>
      <c r="L4060" s="8">
        <f t="shared" ca="1" si="63"/>
        <v>752526.16836438805</v>
      </c>
      <c r="M4060" s="5">
        <f ca="1">fixedcost+Table1[[#This Row],[Number of People]]*costpervariablecost</f>
        <v>7409197.0939188367</v>
      </c>
    </row>
    <row r="4061" spans="11:13" x14ac:dyDescent="0.3">
      <c r="K4061" s="2">
        <v>4057</v>
      </c>
      <c r="L4061" s="8">
        <f t="shared" ca="1" si="63"/>
        <v>704646.1149352733</v>
      </c>
      <c r="M4061" s="5">
        <f ca="1">fixedcost+Table1[[#This Row],[Number of People]]*costpervariablecost</f>
        <v>7251671.7181370491</v>
      </c>
    </row>
    <row r="4062" spans="11:13" x14ac:dyDescent="0.3">
      <c r="K4062" s="2">
        <v>4058</v>
      </c>
      <c r="L4062" s="8">
        <f t="shared" ca="1" si="63"/>
        <v>473900.39194709016</v>
      </c>
      <c r="M4062" s="5">
        <f ca="1">fixedcost+Table1[[#This Row],[Number of People]]*costpervariablecost</f>
        <v>6492518.2895059269</v>
      </c>
    </row>
    <row r="4063" spans="11:13" x14ac:dyDescent="0.3">
      <c r="K4063" s="2">
        <v>4059</v>
      </c>
      <c r="L4063" s="8">
        <f t="shared" ca="1" si="63"/>
        <v>446808.04179238575</v>
      </c>
      <c r="M4063" s="5">
        <f ca="1">fixedcost+Table1[[#This Row],[Number of People]]*costpervariablecost</f>
        <v>6403384.4574969485</v>
      </c>
    </row>
    <row r="4064" spans="11:13" x14ac:dyDescent="0.3">
      <c r="K4064" s="2">
        <v>4060</v>
      </c>
      <c r="L4064" s="8">
        <f t="shared" ca="1" si="63"/>
        <v>545110.98649994889</v>
      </c>
      <c r="M4064" s="5">
        <f ca="1">fixedcost+Table1[[#This Row],[Number of People]]*costpervariablecost</f>
        <v>6726801.1455848319</v>
      </c>
    </row>
    <row r="4065" spans="11:13" x14ac:dyDescent="0.3">
      <c r="K4065" s="2">
        <v>4061</v>
      </c>
      <c r="L4065" s="8">
        <f t="shared" ca="1" si="63"/>
        <v>437162.48850710806</v>
      </c>
      <c r="M4065" s="5">
        <f ca="1">fixedcost+Table1[[#This Row],[Number of People]]*costpervariablecost</f>
        <v>6371650.5871883854</v>
      </c>
    </row>
    <row r="4066" spans="11:13" x14ac:dyDescent="0.3">
      <c r="K4066" s="2">
        <v>4062</v>
      </c>
      <c r="L4066" s="8">
        <f t="shared" ca="1" si="63"/>
        <v>579622.90148521378</v>
      </c>
      <c r="M4066" s="5">
        <f ca="1">fixedcost+Table1[[#This Row],[Number of People]]*costpervariablecost</f>
        <v>6840345.3458863534</v>
      </c>
    </row>
    <row r="4067" spans="11:13" x14ac:dyDescent="0.3">
      <c r="K4067" s="2">
        <v>4063</v>
      </c>
      <c r="L4067" s="8">
        <f t="shared" ca="1" si="63"/>
        <v>511029.69299779064</v>
      </c>
      <c r="M4067" s="5">
        <f ca="1">fixedcost+Table1[[#This Row],[Number of People]]*costpervariablecost</f>
        <v>6614673.6899627317</v>
      </c>
    </row>
    <row r="4068" spans="11:13" x14ac:dyDescent="0.3">
      <c r="K4068" s="2">
        <v>4064</v>
      </c>
      <c r="L4068" s="8">
        <f t="shared" ca="1" si="63"/>
        <v>890016.1342099288</v>
      </c>
      <c r="M4068" s="5">
        <f ca="1">fixedcost+Table1[[#This Row],[Number of People]]*costpervariablecost</f>
        <v>7861539.0815506652</v>
      </c>
    </row>
    <row r="4069" spans="11:13" x14ac:dyDescent="0.3">
      <c r="K4069" s="2">
        <v>4065</v>
      </c>
      <c r="L4069" s="8">
        <f t="shared" ca="1" si="63"/>
        <v>707850.45268402202</v>
      </c>
      <c r="M4069" s="5">
        <f ca="1">fixedcost+Table1[[#This Row],[Number of People]]*costpervariablecost</f>
        <v>7262213.9893304324</v>
      </c>
    </row>
    <row r="4070" spans="11:13" x14ac:dyDescent="0.3">
      <c r="K4070" s="2">
        <v>4066</v>
      </c>
      <c r="L4070" s="8">
        <f t="shared" ca="1" si="63"/>
        <v>857418.70992646622</v>
      </c>
      <c r="M4070" s="5">
        <f ca="1">fixedcost+Table1[[#This Row],[Number of People]]*costpervariablecost</f>
        <v>7754293.5556580741</v>
      </c>
    </row>
    <row r="4071" spans="11:13" x14ac:dyDescent="0.3">
      <c r="K4071" s="2">
        <v>4067</v>
      </c>
      <c r="L4071" s="8">
        <f t="shared" ca="1" si="63"/>
        <v>706145.84684221889</v>
      </c>
      <c r="M4071" s="5">
        <f ca="1">fixedcost+Table1[[#This Row],[Number of People]]*costpervariablecost</f>
        <v>7256605.8361109002</v>
      </c>
    </row>
    <row r="4072" spans="11:13" x14ac:dyDescent="0.3">
      <c r="K4072" s="2">
        <v>4068</v>
      </c>
      <c r="L4072" s="8">
        <f t="shared" ca="1" si="63"/>
        <v>463779.4640654166</v>
      </c>
      <c r="M4072" s="5">
        <f ca="1">fixedcost+Table1[[#This Row],[Number of People]]*costpervariablecost</f>
        <v>6459220.4367752206</v>
      </c>
    </row>
    <row r="4073" spans="11:13" x14ac:dyDescent="0.3">
      <c r="K4073" s="2">
        <v>4069</v>
      </c>
      <c r="L4073" s="8">
        <f t="shared" ca="1" si="63"/>
        <v>653881.08170832961</v>
      </c>
      <c r="M4073" s="5">
        <f ca="1">fixedcost+Table1[[#This Row],[Number of People]]*costpervariablecost</f>
        <v>7084654.7588204043</v>
      </c>
    </row>
    <row r="4074" spans="11:13" x14ac:dyDescent="0.3">
      <c r="K4074" s="2">
        <v>4070</v>
      </c>
      <c r="L4074" s="8">
        <f t="shared" ca="1" si="63"/>
        <v>830448.74678242765</v>
      </c>
      <c r="M4074" s="5">
        <f ca="1">fixedcost+Table1[[#This Row],[Number of People]]*costpervariablecost</f>
        <v>7665562.3769141864</v>
      </c>
    </row>
    <row r="4075" spans="11:13" x14ac:dyDescent="0.3">
      <c r="K4075" s="2">
        <v>4071</v>
      </c>
      <c r="L4075" s="8">
        <f t="shared" ca="1" si="63"/>
        <v>445167.04950715939</v>
      </c>
      <c r="M4075" s="5">
        <f ca="1">fixedcost+Table1[[#This Row],[Number of People]]*costpervariablecost</f>
        <v>6397985.592878554</v>
      </c>
    </row>
    <row r="4076" spans="11:13" x14ac:dyDescent="0.3">
      <c r="K4076" s="2">
        <v>4072</v>
      </c>
      <c r="L4076" s="8">
        <f t="shared" ca="1" si="63"/>
        <v>674041.57218390785</v>
      </c>
      <c r="M4076" s="5">
        <f ca="1">fixedcost+Table1[[#This Row],[Number of People]]*costpervariablecost</f>
        <v>7150982.7724850569</v>
      </c>
    </row>
    <row r="4077" spans="11:13" x14ac:dyDescent="0.3">
      <c r="K4077" s="2">
        <v>4073</v>
      </c>
      <c r="L4077" s="8">
        <f t="shared" ca="1" si="63"/>
        <v>567565.83025537094</v>
      </c>
      <c r="M4077" s="5">
        <f ca="1">fixedcost+Table1[[#This Row],[Number of People]]*costpervariablecost</f>
        <v>6800677.5815401701</v>
      </c>
    </row>
    <row r="4078" spans="11:13" x14ac:dyDescent="0.3">
      <c r="K4078" s="2">
        <v>4074</v>
      </c>
      <c r="L4078" s="8">
        <f t="shared" ca="1" si="63"/>
        <v>581356.00936041679</v>
      </c>
      <c r="M4078" s="5">
        <f ca="1">fixedcost+Table1[[#This Row],[Number of People]]*costpervariablecost</f>
        <v>6846047.2707957709</v>
      </c>
    </row>
    <row r="4079" spans="11:13" x14ac:dyDescent="0.3">
      <c r="K4079" s="2">
        <v>4075</v>
      </c>
      <c r="L4079" s="8">
        <f t="shared" ca="1" si="63"/>
        <v>566375.74644469738</v>
      </c>
      <c r="M4079" s="5">
        <f ca="1">fixedcost+Table1[[#This Row],[Number of People]]*costpervariablecost</f>
        <v>6796762.2058030544</v>
      </c>
    </row>
    <row r="4080" spans="11:13" x14ac:dyDescent="0.3">
      <c r="K4080" s="2">
        <v>4076</v>
      </c>
      <c r="L4080" s="8">
        <f t="shared" ca="1" si="63"/>
        <v>691935.85811172647</v>
      </c>
      <c r="M4080" s="5">
        <f ca="1">fixedcost+Table1[[#This Row],[Number of People]]*costpervariablecost</f>
        <v>7209854.9731875807</v>
      </c>
    </row>
    <row r="4081" spans="11:13" x14ac:dyDescent="0.3">
      <c r="K4081" s="2">
        <v>4077</v>
      </c>
      <c r="L4081" s="8">
        <f t="shared" ca="1" si="63"/>
        <v>628931.6782436897</v>
      </c>
      <c r="M4081" s="5">
        <f ca="1">fixedcost+Table1[[#This Row],[Number of People]]*costpervariablecost</f>
        <v>7002571.2214217391</v>
      </c>
    </row>
    <row r="4082" spans="11:13" x14ac:dyDescent="0.3">
      <c r="K4082" s="2">
        <v>4078</v>
      </c>
      <c r="L4082" s="8">
        <f t="shared" ca="1" si="63"/>
        <v>806962.81200633221</v>
      </c>
      <c r="M4082" s="5">
        <f ca="1">fixedcost+Table1[[#This Row],[Number of People]]*costpervariablecost</f>
        <v>7588293.6515008332</v>
      </c>
    </row>
    <row r="4083" spans="11:13" x14ac:dyDescent="0.3">
      <c r="K4083" s="2">
        <v>4079</v>
      </c>
      <c r="L4083" s="8">
        <f t="shared" ca="1" si="63"/>
        <v>815699.06183423882</v>
      </c>
      <c r="M4083" s="5">
        <f ca="1">fixedcost+Table1[[#This Row],[Number of People]]*costpervariablecost</f>
        <v>7617035.9134346452</v>
      </c>
    </row>
    <row r="4084" spans="11:13" x14ac:dyDescent="0.3">
      <c r="K4084" s="2">
        <v>4080</v>
      </c>
      <c r="L4084" s="8">
        <f t="shared" ca="1" si="63"/>
        <v>736563.63516442955</v>
      </c>
      <c r="M4084" s="5">
        <f ca="1">fixedcost+Table1[[#This Row],[Number of People]]*costpervariablecost</f>
        <v>7356680.3596909735</v>
      </c>
    </row>
    <row r="4085" spans="11:13" x14ac:dyDescent="0.3">
      <c r="K4085" s="2">
        <v>4081</v>
      </c>
      <c r="L4085" s="8">
        <f t="shared" ca="1" si="63"/>
        <v>625947.77412593993</v>
      </c>
      <c r="M4085" s="5">
        <f ca="1">fixedcost+Table1[[#This Row],[Number of People]]*costpervariablecost</f>
        <v>6992754.1768743424</v>
      </c>
    </row>
    <row r="4086" spans="11:13" x14ac:dyDescent="0.3">
      <c r="K4086" s="2">
        <v>4082</v>
      </c>
      <c r="L4086" s="8">
        <f t="shared" ca="1" si="63"/>
        <v>541369.0138875735</v>
      </c>
      <c r="M4086" s="5">
        <f ca="1">fixedcost+Table1[[#This Row],[Number of People]]*costpervariablecost</f>
        <v>6714490.0556901172</v>
      </c>
    </row>
    <row r="4087" spans="11:13" x14ac:dyDescent="0.3">
      <c r="K4087" s="2">
        <v>4083</v>
      </c>
      <c r="L4087" s="8">
        <f t="shared" ca="1" si="63"/>
        <v>488415.71287114359</v>
      </c>
      <c r="M4087" s="5">
        <f ca="1">fixedcost+Table1[[#This Row],[Number of People]]*costpervariablecost</f>
        <v>6540273.695346063</v>
      </c>
    </row>
    <row r="4088" spans="11:13" x14ac:dyDescent="0.3">
      <c r="K4088" s="2">
        <v>4084</v>
      </c>
      <c r="L4088" s="8">
        <f t="shared" ca="1" si="63"/>
        <v>555144.78443711752</v>
      </c>
      <c r="M4088" s="5">
        <f ca="1">fixedcost+Table1[[#This Row],[Number of People]]*costpervariablecost</f>
        <v>6759812.3407981172</v>
      </c>
    </row>
    <row r="4089" spans="11:13" x14ac:dyDescent="0.3">
      <c r="K4089" s="2">
        <v>4085</v>
      </c>
      <c r="L4089" s="8">
        <f t="shared" ca="1" si="63"/>
        <v>480737.74531082541</v>
      </c>
      <c r="M4089" s="5">
        <f ca="1">fixedcost+Table1[[#This Row],[Number of People]]*costpervariablecost</f>
        <v>6515013.1820726153</v>
      </c>
    </row>
    <row r="4090" spans="11:13" x14ac:dyDescent="0.3">
      <c r="K4090" s="2">
        <v>4086</v>
      </c>
      <c r="L4090" s="8">
        <f t="shared" ca="1" si="63"/>
        <v>603844.06686388259</v>
      </c>
      <c r="M4090" s="5">
        <f ca="1">fixedcost+Table1[[#This Row],[Number of People]]*costpervariablecost</f>
        <v>6920032.979982174</v>
      </c>
    </row>
    <row r="4091" spans="11:13" x14ac:dyDescent="0.3">
      <c r="K4091" s="2">
        <v>4087</v>
      </c>
      <c r="L4091" s="8">
        <f t="shared" ca="1" si="63"/>
        <v>917598.7727150952</v>
      </c>
      <c r="M4091" s="5">
        <f ca="1">fixedcost+Table1[[#This Row],[Number of People]]*costpervariablecost</f>
        <v>7952285.9622326633</v>
      </c>
    </row>
    <row r="4092" spans="11:13" x14ac:dyDescent="0.3">
      <c r="K4092" s="2">
        <v>4088</v>
      </c>
      <c r="L4092" s="8">
        <f t="shared" ca="1" si="63"/>
        <v>531259.34189177584</v>
      </c>
      <c r="M4092" s="5">
        <f ca="1">fixedcost+Table1[[#This Row],[Number of People]]*costpervariablecost</f>
        <v>6681229.2348239422</v>
      </c>
    </row>
    <row r="4093" spans="11:13" x14ac:dyDescent="0.3">
      <c r="K4093" s="2">
        <v>4089</v>
      </c>
      <c r="L4093" s="8">
        <f t="shared" ca="1" si="63"/>
        <v>575892.51222296944</v>
      </c>
      <c r="M4093" s="5">
        <f ca="1">fixedcost+Table1[[#This Row],[Number of People]]*costpervariablecost</f>
        <v>6828072.3652135693</v>
      </c>
    </row>
    <row r="4094" spans="11:13" x14ac:dyDescent="0.3">
      <c r="K4094" s="2">
        <v>4090</v>
      </c>
      <c r="L4094" s="8">
        <f t="shared" ca="1" si="63"/>
        <v>703386.37582044094</v>
      </c>
      <c r="M4094" s="5">
        <f ca="1">fixedcost+Table1[[#This Row],[Number of People]]*costpervariablecost</f>
        <v>7247527.1764492504</v>
      </c>
    </row>
    <row r="4095" spans="11:13" x14ac:dyDescent="0.3">
      <c r="K4095" s="2">
        <v>4091</v>
      </c>
      <c r="L4095" s="8">
        <f t="shared" ca="1" si="63"/>
        <v>807182.75967939908</v>
      </c>
      <c r="M4095" s="5">
        <f ca="1">fixedcost+Table1[[#This Row],[Number of People]]*costpervariablecost</f>
        <v>7589017.2793452237</v>
      </c>
    </row>
    <row r="4096" spans="11:13" x14ac:dyDescent="0.3">
      <c r="K4096" s="2">
        <v>4092</v>
      </c>
      <c r="L4096" s="8">
        <f t="shared" ca="1" si="63"/>
        <v>200811.74972585752</v>
      </c>
      <c r="M4096" s="5">
        <f ca="1">fixedcost+Table1[[#This Row],[Number of People]]*costpervariablecost</f>
        <v>5594056.6565980716</v>
      </c>
    </row>
    <row r="4097" spans="11:13" x14ac:dyDescent="0.3">
      <c r="K4097" s="2">
        <v>4093</v>
      </c>
      <c r="L4097" s="8">
        <f t="shared" ca="1" si="63"/>
        <v>535412.95301806275</v>
      </c>
      <c r="M4097" s="5">
        <f ca="1">fixedcost+Table1[[#This Row],[Number of People]]*costpervariablecost</f>
        <v>6694894.6154294265</v>
      </c>
    </row>
    <row r="4098" spans="11:13" x14ac:dyDescent="0.3">
      <c r="K4098" s="2">
        <v>4094</v>
      </c>
      <c r="L4098" s="8">
        <f t="shared" ca="1" si="63"/>
        <v>538605.64208986831</v>
      </c>
      <c r="M4098" s="5">
        <f ca="1">fixedcost+Table1[[#This Row],[Number of People]]*costpervariablecost</f>
        <v>6705398.5624756664</v>
      </c>
    </row>
    <row r="4099" spans="11:13" x14ac:dyDescent="0.3">
      <c r="K4099" s="2">
        <v>4095</v>
      </c>
      <c r="L4099" s="8">
        <f t="shared" ca="1" si="63"/>
        <v>544003.87230509706</v>
      </c>
      <c r="M4099" s="5">
        <f ca="1">fixedcost+Table1[[#This Row],[Number of People]]*costpervariablecost</f>
        <v>6723158.7398837693</v>
      </c>
    </row>
    <row r="4100" spans="11:13" x14ac:dyDescent="0.3">
      <c r="K4100" s="2">
        <v>4096</v>
      </c>
      <c r="L4100" s="8">
        <f t="shared" ca="1" si="63"/>
        <v>521452.11736541096</v>
      </c>
      <c r="M4100" s="5">
        <f ca="1">fixedcost+Table1[[#This Row],[Number of People]]*costpervariablecost</f>
        <v>6648963.4661322022</v>
      </c>
    </row>
    <row r="4101" spans="11:13" x14ac:dyDescent="0.3">
      <c r="K4101" s="2">
        <v>4097</v>
      </c>
      <c r="L4101" s="8">
        <f t="shared" ref="L4101:L4164" ca="1" si="64">(_xlfn.NORM.INV(RAND(),numberofpeoplemean,numberofpeoplesd))</f>
        <v>452071.64472702605</v>
      </c>
      <c r="M4101" s="5">
        <f ca="1">fixedcost+Table1[[#This Row],[Number of People]]*costpervariablecost</f>
        <v>6420701.7111519156</v>
      </c>
    </row>
    <row r="4102" spans="11:13" x14ac:dyDescent="0.3">
      <c r="K4102" s="2">
        <v>4098</v>
      </c>
      <c r="L4102" s="8">
        <f t="shared" ca="1" si="64"/>
        <v>609531.53450701537</v>
      </c>
      <c r="M4102" s="5">
        <f ca="1">fixedcost+Table1[[#This Row],[Number of People]]*costpervariablecost</f>
        <v>6938744.7485280801</v>
      </c>
    </row>
    <row r="4103" spans="11:13" x14ac:dyDescent="0.3">
      <c r="K4103" s="2">
        <v>4099</v>
      </c>
      <c r="L4103" s="8">
        <f t="shared" ca="1" si="64"/>
        <v>486464.64726453775</v>
      </c>
      <c r="M4103" s="5">
        <f ca="1">fixedcost+Table1[[#This Row],[Number of People]]*costpervariablecost</f>
        <v>6533854.6895003291</v>
      </c>
    </row>
    <row r="4104" spans="11:13" x14ac:dyDescent="0.3">
      <c r="K4104" s="2">
        <v>4100</v>
      </c>
      <c r="L4104" s="8">
        <f t="shared" ca="1" si="64"/>
        <v>587758.53596234682</v>
      </c>
      <c r="M4104" s="5">
        <f ca="1">fixedcost+Table1[[#This Row],[Number of People]]*costpervariablecost</f>
        <v>6867111.5833161213</v>
      </c>
    </row>
    <row r="4105" spans="11:13" x14ac:dyDescent="0.3">
      <c r="K4105" s="2">
        <v>4101</v>
      </c>
      <c r="L4105" s="8">
        <f t="shared" ca="1" si="64"/>
        <v>700848.04144986509</v>
      </c>
      <c r="M4105" s="5">
        <f ca="1">fixedcost+Table1[[#This Row],[Number of People]]*costpervariablecost</f>
        <v>7239176.0563700562</v>
      </c>
    </row>
    <row r="4106" spans="11:13" x14ac:dyDescent="0.3">
      <c r="K4106" s="2">
        <v>4102</v>
      </c>
      <c r="L4106" s="8">
        <f t="shared" ca="1" si="64"/>
        <v>930905.77653116686</v>
      </c>
      <c r="M4106" s="5">
        <f ca="1">fixedcost+Table1[[#This Row],[Number of People]]*costpervariablecost</f>
        <v>7996066.0047875391</v>
      </c>
    </row>
    <row r="4107" spans="11:13" x14ac:dyDescent="0.3">
      <c r="K4107" s="2">
        <v>4103</v>
      </c>
      <c r="L4107" s="8">
        <f t="shared" ca="1" si="64"/>
        <v>622602.36064762552</v>
      </c>
      <c r="M4107" s="5">
        <f ca="1">fixedcost+Table1[[#This Row],[Number of People]]*costpervariablecost</f>
        <v>6981747.7665306879</v>
      </c>
    </row>
    <row r="4108" spans="11:13" x14ac:dyDescent="0.3">
      <c r="K4108" s="2">
        <v>4104</v>
      </c>
      <c r="L4108" s="8">
        <f t="shared" ca="1" si="64"/>
        <v>748410.62344007858</v>
      </c>
      <c r="M4108" s="5">
        <f ca="1">fixedcost+Table1[[#This Row],[Number of People]]*costpervariablecost</f>
        <v>7395656.9511178583</v>
      </c>
    </row>
    <row r="4109" spans="11:13" x14ac:dyDescent="0.3">
      <c r="K4109" s="2">
        <v>4105</v>
      </c>
      <c r="L4109" s="8">
        <f t="shared" ca="1" si="64"/>
        <v>487639.76119448559</v>
      </c>
      <c r="M4109" s="5">
        <f ca="1">fixedcost+Table1[[#This Row],[Number of People]]*costpervariablecost</f>
        <v>6537720.8143298579</v>
      </c>
    </row>
    <row r="4110" spans="11:13" x14ac:dyDescent="0.3">
      <c r="K4110" s="2">
        <v>4106</v>
      </c>
      <c r="L4110" s="8">
        <f t="shared" ca="1" si="64"/>
        <v>616064.13534276572</v>
      </c>
      <c r="M4110" s="5">
        <f ca="1">fixedcost+Table1[[#This Row],[Number of People]]*costpervariablecost</f>
        <v>6960237.0052776989</v>
      </c>
    </row>
    <row r="4111" spans="11:13" x14ac:dyDescent="0.3">
      <c r="K4111" s="2">
        <v>4107</v>
      </c>
      <c r="L4111" s="8">
        <f t="shared" ca="1" si="64"/>
        <v>778834.40058441833</v>
      </c>
      <c r="M4111" s="5">
        <f ca="1">fixedcost+Table1[[#This Row],[Number of People]]*costpervariablecost</f>
        <v>7495751.1779227369</v>
      </c>
    </row>
    <row r="4112" spans="11:13" x14ac:dyDescent="0.3">
      <c r="K4112" s="2">
        <v>4108</v>
      </c>
      <c r="L4112" s="8">
        <f t="shared" ca="1" si="64"/>
        <v>599610.7118257276</v>
      </c>
      <c r="M4112" s="5">
        <f ca="1">fixedcost+Table1[[#This Row],[Number of People]]*costpervariablecost</f>
        <v>6906105.2419066438</v>
      </c>
    </row>
    <row r="4113" spans="11:13" x14ac:dyDescent="0.3">
      <c r="K4113" s="2">
        <v>4109</v>
      </c>
      <c r="L4113" s="8">
        <f t="shared" ca="1" si="64"/>
        <v>810249.16098517214</v>
      </c>
      <c r="M4113" s="5">
        <f ca="1">fixedcost+Table1[[#This Row],[Number of People]]*costpervariablecost</f>
        <v>7599105.7396412166</v>
      </c>
    </row>
    <row r="4114" spans="11:13" x14ac:dyDescent="0.3">
      <c r="K4114" s="2">
        <v>4110</v>
      </c>
      <c r="L4114" s="8">
        <f t="shared" ca="1" si="64"/>
        <v>705548.66573939763</v>
      </c>
      <c r="M4114" s="5">
        <f ca="1">fixedcost+Table1[[#This Row],[Number of People]]*costpervariablecost</f>
        <v>7254641.1102826186</v>
      </c>
    </row>
    <row r="4115" spans="11:13" x14ac:dyDescent="0.3">
      <c r="K4115" s="2">
        <v>4111</v>
      </c>
      <c r="L4115" s="8">
        <f t="shared" ca="1" si="64"/>
        <v>420030.76471135474</v>
      </c>
      <c r="M4115" s="5">
        <f ca="1">fixedcost+Table1[[#This Row],[Number of People]]*costpervariablecost</f>
        <v>6315287.2159003569</v>
      </c>
    </row>
    <row r="4116" spans="11:13" x14ac:dyDescent="0.3">
      <c r="K4116" s="2">
        <v>4112</v>
      </c>
      <c r="L4116" s="8">
        <f t="shared" ca="1" si="64"/>
        <v>600317.27115810779</v>
      </c>
      <c r="M4116" s="5">
        <f ca="1">fixedcost+Table1[[#This Row],[Number of People]]*costpervariablecost</f>
        <v>6908429.8221101742</v>
      </c>
    </row>
    <row r="4117" spans="11:13" x14ac:dyDescent="0.3">
      <c r="K4117" s="2">
        <v>4113</v>
      </c>
      <c r="L4117" s="8">
        <f t="shared" ca="1" si="64"/>
        <v>717587.23591618007</v>
      </c>
      <c r="M4117" s="5">
        <f ca="1">fixedcost+Table1[[#This Row],[Number of People]]*costpervariablecost</f>
        <v>7294248.0061642323</v>
      </c>
    </row>
    <row r="4118" spans="11:13" x14ac:dyDescent="0.3">
      <c r="K4118" s="2">
        <v>4114</v>
      </c>
      <c r="L4118" s="8">
        <f t="shared" ca="1" si="64"/>
        <v>740337.79396785749</v>
      </c>
      <c r="M4118" s="5">
        <f ca="1">fixedcost+Table1[[#This Row],[Number of People]]*costpervariablecost</f>
        <v>7369097.3421542514</v>
      </c>
    </row>
    <row r="4119" spans="11:13" x14ac:dyDescent="0.3">
      <c r="K4119" s="2">
        <v>4115</v>
      </c>
      <c r="L4119" s="8">
        <f t="shared" ca="1" si="64"/>
        <v>556951.94964694488</v>
      </c>
      <c r="M4119" s="5">
        <f ca="1">fixedcost+Table1[[#This Row],[Number of People]]*costpervariablecost</f>
        <v>6765757.914338449</v>
      </c>
    </row>
    <row r="4120" spans="11:13" x14ac:dyDescent="0.3">
      <c r="K4120" s="2">
        <v>4116</v>
      </c>
      <c r="L4120" s="8">
        <f t="shared" ca="1" si="64"/>
        <v>850522.26995426987</v>
      </c>
      <c r="M4120" s="5">
        <f ca="1">fixedcost+Table1[[#This Row],[Number of People]]*costpervariablecost</f>
        <v>7731604.2681495473</v>
      </c>
    </row>
    <row r="4121" spans="11:13" x14ac:dyDescent="0.3">
      <c r="K4121" s="2">
        <v>4117</v>
      </c>
      <c r="L4121" s="8">
        <f t="shared" ca="1" si="64"/>
        <v>779712.30773871543</v>
      </c>
      <c r="M4121" s="5">
        <f ca="1">fixedcost+Table1[[#This Row],[Number of People]]*costpervariablecost</f>
        <v>7498639.4924603738</v>
      </c>
    </row>
    <row r="4122" spans="11:13" x14ac:dyDescent="0.3">
      <c r="K4122" s="2">
        <v>4118</v>
      </c>
      <c r="L4122" s="8">
        <f t="shared" ca="1" si="64"/>
        <v>373062.84730029141</v>
      </c>
      <c r="M4122" s="5">
        <f ca="1">fixedcost+Table1[[#This Row],[Number of People]]*costpervariablecost</f>
        <v>6160762.7676179586</v>
      </c>
    </row>
    <row r="4123" spans="11:13" x14ac:dyDescent="0.3">
      <c r="K4123" s="2">
        <v>4119</v>
      </c>
      <c r="L4123" s="8">
        <f t="shared" ca="1" si="64"/>
        <v>1158442.9286966608</v>
      </c>
      <c r="M4123" s="5">
        <f ca="1">fixedcost+Table1[[#This Row],[Number of People]]*costpervariablecost</f>
        <v>8744663.2354120146</v>
      </c>
    </row>
    <row r="4124" spans="11:13" x14ac:dyDescent="0.3">
      <c r="K4124" s="2">
        <v>4120</v>
      </c>
      <c r="L4124" s="8">
        <f t="shared" ca="1" si="64"/>
        <v>731618.75327410328</v>
      </c>
      <c r="M4124" s="5">
        <f ca="1">fixedcost+Table1[[#This Row],[Number of People]]*costpervariablecost</f>
        <v>7340411.6982717998</v>
      </c>
    </row>
    <row r="4125" spans="11:13" x14ac:dyDescent="0.3">
      <c r="K4125" s="2">
        <v>4121</v>
      </c>
      <c r="L4125" s="8">
        <f t="shared" ca="1" si="64"/>
        <v>545266.67961776024</v>
      </c>
      <c r="M4125" s="5">
        <f ca="1">fixedcost+Table1[[#This Row],[Number of People]]*costpervariablecost</f>
        <v>6727313.3759424314</v>
      </c>
    </row>
    <row r="4126" spans="11:13" x14ac:dyDescent="0.3">
      <c r="K4126" s="2">
        <v>4122</v>
      </c>
      <c r="L4126" s="8">
        <f t="shared" ca="1" si="64"/>
        <v>554033.34778379777</v>
      </c>
      <c r="M4126" s="5">
        <f ca="1">fixedcost+Table1[[#This Row],[Number of People]]*costpervariablecost</f>
        <v>6756155.7142086942</v>
      </c>
    </row>
    <row r="4127" spans="11:13" x14ac:dyDescent="0.3">
      <c r="K4127" s="2">
        <v>4123</v>
      </c>
      <c r="L4127" s="8">
        <f t="shared" ca="1" si="64"/>
        <v>638064.68749424268</v>
      </c>
      <c r="M4127" s="5">
        <f ca="1">fixedcost+Table1[[#This Row],[Number of People]]*costpervariablecost</f>
        <v>7032618.8218560591</v>
      </c>
    </row>
    <row r="4128" spans="11:13" x14ac:dyDescent="0.3">
      <c r="K4128" s="2">
        <v>4124</v>
      </c>
      <c r="L4128" s="8">
        <f t="shared" ca="1" si="64"/>
        <v>625996.6192856495</v>
      </c>
      <c r="M4128" s="5">
        <f ca="1">fixedcost+Table1[[#This Row],[Number of People]]*costpervariablecost</f>
        <v>6992914.8774497872</v>
      </c>
    </row>
    <row r="4129" spans="11:13" x14ac:dyDescent="0.3">
      <c r="K4129" s="2">
        <v>4125</v>
      </c>
      <c r="L4129" s="8">
        <f t="shared" ca="1" si="64"/>
        <v>589391.62393992092</v>
      </c>
      <c r="M4129" s="5">
        <f ca="1">fixedcost+Table1[[#This Row],[Number of People]]*costpervariablecost</f>
        <v>6872484.4427623395</v>
      </c>
    </row>
    <row r="4130" spans="11:13" x14ac:dyDescent="0.3">
      <c r="K4130" s="2">
        <v>4126</v>
      </c>
      <c r="L4130" s="8">
        <f t="shared" ca="1" si="64"/>
        <v>752677.98358276254</v>
      </c>
      <c r="M4130" s="5">
        <f ca="1">fixedcost+Table1[[#This Row],[Number of People]]*costpervariablecost</f>
        <v>7409696.565987289</v>
      </c>
    </row>
    <row r="4131" spans="11:13" x14ac:dyDescent="0.3">
      <c r="K4131" s="2">
        <v>4127</v>
      </c>
      <c r="L4131" s="8">
        <f t="shared" ca="1" si="64"/>
        <v>611648.52011595608</v>
      </c>
      <c r="M4131" s="5">
        <f ca="1">fixedcost+Table1[[#This Row],[Number of People]]*costpervariablecost</f>
        <v>6945709.6311814953</v>
      </c>
    </row>
    <row r="4132" spans="11:13" x14ac:dyDescent="0.3">
      <c r="K4132" s="2">
        <v>4128</v>
      </c>
      <c r="L4132" s="8">
        <f t="shared" ca="1" si="64"/>
        <v>621552.65792379261</v>
      </c>
      <c r="M4132" s="5">
        <f ca="1">fixedcost+Table1[[#This Row],[Number of People]]*costpervariablecost</f>
        <v>6978294.2445692774</v>
      </c>
    </row>
    <row r="4133" spans="11:13" x14ac:dyDescent="0.3">
      <c r="K4133" s="2">
        <v>4129</v>
      </c>
      <c r="L4133" s="8">
        <f t="shared" ca="1" si="64"/>
        <v>641947.9956889936</v>
      </c>
      <c r="M4133" s="5">
        <f ca="1">fixedcost+Table1[[#This Row],[Number of People]]*costpervariablecost</f>
        <v>7045394.9058167888</v>
      </c>
    </row>
    <row r="4134" spans="11:13" x14ac:dyDescent="0.3">
      <c r="K4134" s="2">
        <v>4130</v>
      </c>
      <c r="L4134" s="8">
        <f t="shared" ca="1" si="64"/>
        <v>716861.58446660778</v>
      </c>
      <c r="M4134" s="5">
        <f ca="1">fixedcost+Table1[[#This Row],[Number of People]]*costpervariablecost</f>
        <v>7291860.6128951395</v>
      </c>
    </row>
    <row r="4135" spans="11:13" x14ac:dyDescent="0.3">
      <c r="K4135" s="2">
        <v>4131</v>
      </c>
      <c r="L4135" s="8">
        <f t="shared" ca="1" si="64"/>
        <v>415615.38514369522</v>
      </c>
      <c r="M4135" s="5">
        <f ca="1">fixedcost+Table1[[#This Row],[Number of People]]*costpervariablecost</f>
        <v>6300760.6171227572</v>
      </c>
    </row>
    <row r="4136" spans="11:13" x14ac:dyDescent="0.3">
      <c r="K4136" s="2">
        <v>4132</v>
      </c>
      <c r="L4136" s="8">
        <f t="shared" ca="1" si="64"/>
        <v>528699.05838574411</v>
      </c>
      <c r="M4136" s="5">
        <f ca="1">fixedcost+Table1[[#This Row],[Number of People]]*costpervariablecost</f>
        <v>6672805.9020890985</v>
      </c>
    </row>
    <row r="4137" spans="11:13" x14ac:dyDescent="0.3">
      <c r="K4137" s="2">
        <v>4133</v>
      </c>
      <c r="L4137" s="8">
        <f t="shared" ca="1" si="64"/>
        <v>732946.4848524913</v>
      </c>
      <c r="M4137" s="5">
        <f ca="1">fixedcost+Table1[[#This Row],[Number of People]]*costpervariablecost</f>
        <v>7344779.9351646965</v>
      </c>
    </row>
    <row r="4138" spans="11:13" x14ac:dyDescent="0.3">
      <c r="K4138" s="2">
        <v>4134</v>
      </c>
      <c r="L4138" s="8">
        <f t="shared" ca="1" si="64"/>
        <v>757487.12577458064</v>
      </c>
      <c r="M4138" s="5">
        <f ca="1">fixedcost+Table1[[#This Row],[Number of People]]*costpervariablecost</f>
        <v>7425518.6437983699</v>
      </c>
    </row>
    <row r="4139" spans="11:13" x14ac:dyDescent="0.3">
      <c r="K4139" s="2">
        <v>4135</v>
      </c>
      <c r="L4139" s="8">
        <f t="shared" ca="1" si="64"/>
        <v>570409.2373475777</v>
      </c>
      <c r="M4139" s="5">
        <f ca="1">fixedcost+Table1[[#This Row],[Number of People]]*costpervariablecost</f>
        <v>6810032.3908735309</v>
      </c>
    </row>
    <row r="4140" spans="11:13" x14ac:dyDescent="0.3">
      <c r="K4140" s="2">
        <v>4136</v>
      </c>
      <c r="L4140" s="8">
        <f t="shared" ca="1" si="64"/>
        <v>920837.43589789805</v>
      </c>
      <c r="M4140" s="5">
        <f ca="1">fixedcost+Table1[[#This Row],[Number of People]]*costpervariablecost</f>
        <v>7962941.1641040845</v>
      </c>
    </row>
    <row r="4141" spans="11:13" x14ac:dyDescent="0.3">
      <c r="K4141" s="2">
        <v>4137</v>
      </c>
      <c r="L4141" s="8">
        <f t="shared" ca="1" si="64"/>
        <v>783655.02557284501</v>
      </c>
      <c r="M4141" s="5">
        <f ca="1">fixedcost+Table1[[#This Row],[Number of People]]*costpervariablecost</f>
        <v>7511611.0341346599</v>
      </c>
    </row>
    <row r="4142" spans="11:13" x14ac:dyDescent="0.3">
      <c r="K4142" s="2">
        <v>4138</v>
      </c>
      <c r="L4142" s="8">
        <f t="shared" ca="1" si="64"/>
        <v>368505.54974110762</v>
      </c>
      <c r="M4142" s="5">
        <f ca="1">fixedcost+Table1[[#This Row],[Number of People]]*costpervariablecost</f>
        <v>6145769.2586482447</v>
      </c>
    </row>
    <row r="4143" spans="11:13" x14ac:dyDescent="0.3">
      <c r="K4143" s="2">
        <v>4139</v>
      </c>
      <c r="L4143" s="8">
        <f t="shared" ca="1" si="64"/>
        <v>942213.76608477102</v>
      </c>
      <c r="M4143" s="5">
        <f ca="1">fixedcost+Table1[[#This Row],[Number of People]]*costpervariablecost</f>
        <v>8033269.2904188968</v>
      </c>
    </row>
    <row r="4144" spans="11:13" x14ac:dyDescent="0.3">
      <c r="K4144" s="2">
        <v>4140</v>
      </c>
      <c r="L4144" s="8">
        <f t="shared" ca="1" si="64"/>
        <v>937680.44092267542</v>
      </c>
      <c r="M4144" s="5">
        <f ca="1">fixedcost+Table1[[#This Row],[Number of People]]*costpervariablecost</f>
        <v>8018354.650635602</v>
      </c>
    </row>
    <row r="4145" spans="11:13" x14ac:dyDescent="0.3">
      <c r="K4145" s="2">
        <v>4141</v>
      </c>
      <c r="L4145" s="8">
        <f t="shared" ca="1" si="64"/>
        <v>719435.82896412828</v>
      </c>
      <c r="M4145" s="5">
        <f ca="1">fixedcost+Table1[[#This Row],[Number of People]]*costpervariablecost</f>
        <v>7300329.8772919821</v>
      </c>
    </row>
    <row r="4146" spans="11:13" x14ac:dyDescent="0.3">
      <c r="K4146" s="2">
        <v>4142</v>
      </c>
      <c r="L4146" s="8">
        <f t="shared" ca="1" si="64"/>
        <v>446293.3360688067</v>
      </c>
      <c r="M4146" s="5">
        <f ca="1">fixedcost+Table1[[#This Row],[Number of People]]*costpervariablecost</f>
        <v>6401691.0756663736</v>
      </c>
    </row>
    <row r="4147" spans="11:13" x14ac:dyDescent="0.3">
      <c r="K4147" s="2">
        <v>4143</v>
      </c>
      <c r="L4147" s="8">
        <f t="shared" ca="1" si="64"/>
        <v>808091.50147529214</v>
      </c>
      <c r="M4147" s="5">
        <f ca="1">fixedcost+Table1[[#This Row],[Number of People]]*costpervariablecost</f>
        <v>7592007.0398537107</v>
      </c>
    </row>
    <row r="4148" spans="11:13" x14ac:dyDescent="0.3">
      <c r="K4148" s="2">
        <v>4144</v>
      </c>
      <c r="L4148" s="8">
        <f t="shared" ca="1" si="64"/>
        <v>572359.98748828913</v>
      </c>
      <c r="M4148" s="5">
        <f ca="1">fixedcost+Table1[[#This Row],[Number of People]]*costpervariablecost</f>
        <v>6816450.3588364711</v>
      </c>
    </row>
    <row r="4149" spans="11:13" x14ac:dyDescent="0.3">
      <c r="K4149" s="2">
        <v>4145</v>
      </c>
      <c r="L4149" s="8">
        <f t="shared" ca="1" si="64"/>
        <v>641943.34838455007</v>
      </c>
      <c r="M4149" s="5">
        <f ca="1">fixedcost+Table1[[#This Row],[Number of People]]*costpervariablecost</f>
        <v>7045379.6161851697</v>
      </c>
    </row>
    <row r="4150" spans="11:13" x14ac:dyDescent="0.3">
      <c r="K4150" s="2">
        <v>4146</v>
      </c>
      <c r="L4150" s="8">
        <f t="shared" ca="1" si="64"/>
        <v>411101.17456942145</v>
      </c>
      <c r="M4150" s="5">
        <f ca="1">fixedcost+Table1[[#This Row],[Number of People]]*costpervariablecost</f>
        <v>6285908.8643333968</v>
      </c>
    </row>
    <row r="4151" spans="11:13" x14ac:dyDescent="0.3">
      <c r="K4151" s="2">
        <v>4147</v>
      </c>
      <c r="L4151" s="8">
        <f t="shared" ca="1" si="64"/>
        <v>778853.1031212965</v>
      </c>
      <c r="M4151" s="5">
        <f ca="1">fixedcost+Table1[[#This Row],[Number of People]]*costpervariablecost</f>
        <v>7495812.7092690654</v>
      </c>
    </row>
    <row r="4152" spans="11:13" x14ac:dyDescent="0.3">
      <c r="K4152" s="2">
        <v>4148</v>
      </c>
      <c r="L4152" s="8">
        <f t="shared" ca="1" si="64"/>
        <v>803266.04797319113</v>
      </c>
      <c r="M4152" s="5">
        <f ca="1">fixedcost+Table1[[#This Row],[Number of People]]*costpervariablecost</f>
        <v>7576131.2978317989</v>
      </c>
    </row>
    <row r="4153" spans="11:13" x14ac:dyDescent="0.3">
      <c r="K4153" s="2">
        <v>4149</v>
      </c>
      <c r="L4153" s="8">
        <f t="shared" ca="1" si="64"/>
        <v>736307.72707476851</v>
      </c>
      <c r="M4153" s="5">
        <f ca="1">fixedcost+Table1[[#This Row],[Number of People]]*costpervariablecost</f>
        <v>7355838.4220759887</v>
      </c>
    </row>
    <row r="4154" spans="11:13" x14ac:dyDescent="0.3">
      <c r="K4154" s="2">
        <v>4150</v>
      </c>
      <c r="L4154" s="8">
        <f t="shared" ca="1" si="64"/>
        <v>358612.35741502012</v>
      </c>
      <c r="M4154" s="5">
        <f ca="1">fixedcost+Table1[[#This Row],[Number of People]]*costpervariablecost</f>
        <v>6113220.6558954157</v>
      </c>
    </row>
    <row r="4155" spans="11:13" x14ac:dyDescent="0.3">
      <c r="K4155" s="2">
        <v>4151</v>
      </c>
      <c r="L4155" s="8">
        <f t="shared" ca="1" si="64"/>
        <v>424445.01951753988</v>
      </c>
      <c r="M4155" s="5">
        <f ca="1">fixedcost+Table1[[#This Row],[Number of People]]*costpervariablecost</f>
        <v>6329810.1142127067</v>
      </c>
    </row>
    <row r="4156" spans="11:13" x14ac:dyDescent="0.3">
      <c r="K4156" s="2">
        <v>4152</v>
      </c>
      <c r="L4156" s="8">
        <f t="shared" ca="1" si="64"/>
        <v>559133.293478459</v>
      </c>
      <c r="M4156" s="5">
        <f ca="1">fixedcost+Table1[[#This Row],[Number of People]]*costpervariablecost</f>
        <v>6772934.53554413</v>
      </c>
    </row>
    <row r="4157" spans="11:13" x14ac:dyDescent="0.3">
      <c r="K4157" s="2">
        <v>4153</v>
      </c>
      <c r="L4157" s="8">
        <f t="shared" ca="1" si="64"/>
        <v>297590.66257335176</v>
      </c>
      <c r="M4157" s="5">
        <f ca="1">fixedcost+Table1[[#This Row],[Number of People]]*costpervariablecost</f>
        <v>5912459.2798663275</v>
      </c>
    </row>
    <row r="4158" spans="11:13" x14ac:dyDescent="0.3">
      <c r="K4158" s="2">
        <v>4154</v>
      </c>
      <c r="L4158" s="8">
        <f t="shared" ca="1" si="64"/>
        <v>735355.58406143764</v>
      </c>
      <c r="M4158" s="5">
        <f ca="1">fixedcost+Table1[[#This Row],[Number of People]]*costpervariablecost</f>
        <v>7352705.8715621298</v>
      </c>
    </row>
    <row r="4159" spans="11:13" x14ac:dyDescent="0.3">
      <c r="K4159" s="2">
        <v>4155</v>
      </c>
      <c r="L4159" s="8">
        <f t="shared" ca="1" si="64"/>
        <v>583544.38010839641</v>
      </c>
      <c r="M4159" s="5">
        <f ca="1">fixedcost+Table1[[#This Row],[Number of People]]*costpervariablecost</f>
        <v>6853247.0105566243</v>
      </c>
    </row>
    <row r="4160" spans="11:13" x14ac:dyDescent="0.3">
      <c r="K4160" s="2">
        <v>4156</v>
      </c>
      <c r="L4160" s="8">
        <f t="shared" ca="1" si="64"/>
        <v>413305.42623483692</v>
      </c>
      <c r="M4160" s="5">
        <f ca="1">fixedcost+Table1[[#This Row],[Number of People]]*costpervariablecost</f>
        <v>6293160.8523126133</v>
      </c>
    </row>
    <row r="4161" spans="11:13" x14ac:dyDescent="0.3">
      <c r="K4161" s="2">
        <v>4157</v>
      </c>
      <c r="L4161" s="8">
        <f t="shared" ca="1" si="64"/>
        <v>606807.0985166023</v>
      </c>
      <c r="M4161" s="5">
        <f ca="1">fixedcost+Table1[[#This Row],[Number of People]]*costpervariablecost</f>
        <v>6929781.3541196212</v>
      </c>
    </row>
    <row r="4162" spans="11:13" x14ac:dyDescent="0.3">
      <c r="K4162" s="2">
        <v>4158</v>
      </c>
      <c r="L4162" s="8">
        <f t="shared" ca="1" si="64"/>
        <v>626844.85905292502</v>
      </c>
      <c r="M4162" s="5">
        <f ca="1">fixedcost+Table1[[#This Row],[Number of People]]*costpervariablecost</f>
        <v>6995705.5862841234</v>
      </c>
    </row>
    <row r="4163" spans="11:13" x14ac:dyDescent="0.3">
      <c r="K4163" s="2">
        <v>4159</v>
      </c>
      <c r="L4163" s="8">
        <f t="shared" ca="1" si="64"/>
        <v>735351.02898413583</v>
      </c>
      <c r="M4163" s="5">
        <f ca="1">fixedcost+Table1[[#This Row],[Number of People]]*costpervariablecost</f>
        <v>7352690.8853578065</v>
      </c>
    </row>
    <row r="4164" spans="11:13" x14ac:dyDescent="0.3">
      <c r="K4164" s="2">
        <v>4160</v>
      </c>
      <c r="L4164" s="8">
        <f t="shared" ca="1" si="64"/>
        <v>736952.10993659357</v>
      </c>
      <c r="M4164" s="5">
        <f ca="1">fixedcost+Table1[[#This Row],[Number of People]]*costpervariablecost</f>
        <v>7357958.441691393</v>
      </c>
    </row>
    <row r="4165" spans="11:13" x14ac:dyDescent="0.3">
      <c r="K4165" s="2">
        <v>4161</v>
      </c>
      <c r="L4165" s="8">
        <f t="shared" ref="L4165:L4228" ca="1" si="65">(_xlfn.NORM.INV(RAND(),numberofpeoplemean,numberofpeoplesd))</f>
        <v>945929.92000358156</v>
      </c>
      <c r="M4165" s="5">
        <f ca="1">fixedcost+Table1[[#This Row],[Number of People]]*costpervariablecost</f>
        <v>8045495.4368117834</v>
      </c>
    </row>
    <row r="4166" spans="11:13" x14ac:dyDescent="0.3">
      <c r="K4166" s="2">
        <v>4162</v>
      </c>
      <c r="L4166" s="8">
        <f t="shared" ca="1" si="65"/>
        <v>567759.50350847235</v>
      </c>
      <c r="M4166" s="5">
        <f ca="1">fixedcost+Table1[[#This Row],[Number of People]]*costpervariablecost</f>
        <v>6801314.7665428743</v>
      </c>
    </row>
    <row r="4167" spans="11:13" x14ac:dyDescent="0.3">
      <c r="K4167" s="2">
        <v>4163</v>
      </c>
      <c r="L4167" s="8">
        <f t="shared" ca="1" si="65"/>
        <v>842260.13936731603</v>
      </c>
      <c r="M4167" s="5">
        <f ca="1">fixedcost+Table1[[#This Row],[Number of People]]*costpervariablecost</f>
        <v>7704421.8585184701</v>
      </c>
    </row>
    <row r="4168" spans="11:13" x14ac:dyDescent="0.3">
      <c r="K4168" s="2">
        <v>4164</v>
      </c>
      <c r="L4168" s="8">
        <f t="shared" ca="1" si="65"/>
        <v>354093.04370287515</v>
      </c>
      <c r="M4168" s="5">
        <f ca="1">fixedcost+Table1[[#This Row],[Number of People]]*costpervariablecost</f>
        <v>6098352.1137824589</v>
      </c>
    </row>
    <row r="4169" spans="11:13" x14ac:dyDescent="0.3">
      <c r="K4169" s="2">
        <v>4165</v>
      </c>
      <c r="L4169" s="8">
        <f t="shared" ca="1" si="65"/>
        <v>515902.8275236513</v>
      </c>
      <c r="M4169" s="5">
        <f ca="1">fixedcost+Table1[[#This Row],[Number of People]]*costpervariablecost</f>
        <v>6630706.3025528127</v>
      </c>
    </row>
    <row r="4170" spans="11:13" x14ac:dyDescent="0.3">
      <c r="K4170" s="2">
        <v>4166</v>
      </c>
      <c r="L4170" s="8">
        <f t="shared" ca="1" si="65"/>
        <v>483661.5897884724</v>
      </c>
      <c r="M4170" s="5">
        <f ca="1">fixedcost+Table1[[#This Row],[Number of People]]*costpervariablecost</f>
        <v>6524632.6304040737</v>
      </c>
    </row>
    <row r="4171" spans="11:13" x14ac:dyDescent="0.3">
      <c r="K4171" s="2">
        <v>4167</v>
      </c>
      <c r="L4171" s="8">
        <f t="shared" ca="1" si="65"/>
        <v>666823.43432791892</v>
      </c>
      <c r="M4171" s="5">
        <f ca="1">fixedcost+Table1[[#This Row],[Number of People]]*costpervariablecost</f>
        <v>7127235.0989388535</v>
      </c>
    </row>
    <row r="4172" spans="11:13" x14ac:dyDescent="0.3">
      <c r="K4172" s="2">
        <v>4168</v>
      </c>
      <c r="L4172" s="8">
        <f t="shared" ca="1" si="65"/>
        <v>277012.95369811059</v>
      </c>
      <c r="M4172" s="5">
        <f ca="1">fixedcost+Table1[[#This Row],[Number of People]]*costpervariablecost</f>
        <v>5844758.6176667837</v>
      </c>
    </row>
    <row r="4173" spans="11:13" x14ac:dyDescent="0.3">
      <c r="K4173" s="2">
        <v>4169</v>
      </c>
      <c r="L4173" s="8">
        <f t="shared" ca="1" si="65"/>
        <v>452105.76321388345</v>
      </c>
      <c r="M4173" s="5">
        <f ca="1">fixedcost+Table1[[#This Row],[Number of People]]*costpervariablecost</f>
        <v>6420813.9609736763</v>
      </c>
    </row>
    <row r="4174" spans="11:13" x14ac:dyDescent="0.3">
      <c r="K4174" s="2">
        <v>4170</v>
      </c>
      <c r="L4174" s="8">
        <f t="shared" ca="1" si="65"/>
        <v>605434.19548900973</v>
      </c>
      <c r="M4174" s="5">
        <f ca="1">fixedcost+Table1[[#This Row],[Number of People]]*costpervariablecost</f>
        <v>6925264.5031588422</v>
      </c>
    </row>
    <row r="4175" spans="11:13" x14ac:dyDescent="0.3">
      <c r="K4175" s="2">
        <v>4171</v>
      </c>
      <c r="L4175" s="8">
        <f t="shared" ca="1" si="65"/>
        <v>413895.6689692699</v>
      </c>
      <c r="M4175" s="5">
        <f ca="1">fixedcost+Table1[[#This Row],[Number of People]]*costpervariablecost</f>
        <v>6295102.7509088982</v>
      </c>
    </row>
    <row r="4176" spans="11:13" x14ac:dyDescent="0.3">
      <c r="K4176" s="2">
        <v>4172</v>
      </c>
      <c r="L4176" s="8">
        <f t="shared" ca="1" si="65"/>
        <v>276548.59291772021</v>
      </c>
      <c r="M4176" s="5">
        <f ca="1">fixedcost+Table1[[#This Row],[Number of People]]*costpervariablecost</f>
        <v>5843230.8706992995</v>
      </c>
    </row>
    <row r="4177" spans="11:13" x14ac:dyDescent="0.3">
      <c r="K4177" s="2">
        <v>4173</v>
      </c>
      <c r="L4177" s="8">
        <f t="shared" ca="1" si="65"/>
        <v>288907.58882344112</v>
      </c>
      <c r="M4177" s="5">
        <f ca="1">fixedcost+Table1[[#This Row],[Number of People]]*costpervariablecost</f>
        <v>5883891.9672291214</v>
      </c>
    </row>
    <row r="4178" spans="11:13" x14ac:dyDescent="0.3">
      <c r="K4178" s="2">
        <v>4174</v>
      </c>
      <c r="L4178" s="8">
        <f t="shared" ca="1" si="65"/>
        <v>402033.00303782179</v>
      </c>
      <c r="M4178" s="5">
        <f ca="1">fixedcost+Table1[[#This Row],[Number of People]]*costpervariablecost</f>
        <v>6256074.5799944336</v>
      </c>
    </row>
    <row r="4179" spans="11:13" x14ac:dyDescent="0.3">
      <c r="K4179" s="2">
        <v>4175</v>
      </c>
      <c r="L4179" s="8">
        <f t="shared" ca="1" si="65"/>
        <v>889819.30838123662</v>
      </c>
      <c r="M4179" s="5">
        <f ca="1">fixedcost+Table1[[#This Row],[Number of People]]*costpervariablecost</f>
        <v>7860891.5245742686</v>
      </c>
    </row>
    <row r="4180" spans="11:13" x14ac:dyDescent="0.3">
      <c r="K4180" s="2">
        <v>4176</v>
      </c>
      <c r="L4180" s="8">
        <f t="shared" ca="1" si="65"/>
        <v>540147.24157059425</v>
      </c>
      <c r="M4180" s="5">
        <f ca="1">fixedcost+Table1[[#This Row],[Number of People]]*costpervariablecost</f>
        <v>6710470.4247672549</v>
      </c>
    </row>
    <row r="4181" spans="11:13" x14ac:dyDescent="0.3">
      <c r="K4181" s="2">
        <v>4177</v>
      </c>
      <c r="L4181" s="8">
        <f t="shared" ca="1" si="65"/>
        <v>710875.65759230393</v>
      </c>
      <c r="M4181" s="5">
        <f ca="1">fixedcost+Table1[[#This Row],[Number of People]]*costpervariablecost</f>
        <v>7272166.91347868</v>
      </c>
    </row>
    <row r="4182" spans="11:13" x14ac:dyDescent="0.3">
      <c r="K4182" s="2">
        <v>4178</v>
      </c>
      <c r="L4182" s="8">
        <f t="shared" ca="1" si="65"/>
        <v>724414.44765609642</v>
      </c>
      <c r="M4182" s="5">
        <f ca="1">fixedcost+Table1[[#This Row],[Number of People]]*costpervariablecost</f>
        <v>7316709.5327885579</v>
      </c>
    </row>
    <row r="4183" spans="11:13" x14ac:dyDescent="0.3">
      <c r="K4183" s="2">
        <v>4179</v>
      </c>
      <c r="L4183" s="8">
        <f t="shared" ca="1" si="65"/>
        <v>501444.58712490852</v>
      </c>
      <c r="M4183" s="5">
        <f ca="1">fixedcost+Table1[[#This Row],[Number of People]]*costpervariablecost</f>
        <v>6583138.6916409489</v>
      </c>
    </row>
    <row r="4184" spans="11:13" x14ac:dyDescent="0.3">
      <c r="K4184" s="2">
        <v>4180</v>
      </c>
      <c r="L4184" s="8">
        <f t="shared" ca="1" si="65"/>
        <v>487502.59854366985</v>
      </c>
      <c r="M4184" s="5">
        <f ca="1">fixedcost+Table1[[#This Row],[Number of People]]*costpervariablecost</f>
        <v>6537269.5492086736</v>
      </c>
    </row>
    <row r="4185" spans="11:13" x14ac:dyDescent="0.3">
      <c r="K4185" s="2">
        <v>4181</v>
      </c>
      <c r="L4185" s="8">
        <f t="shared" ca="1" si="65"/>
        <v>521175.29886494961</v>
      </c>
      <c r="M4185" s="5">
        <f ca="1">fixedcost+Table1[[#This Row],[Number of People]]*costpervariablecost</f>
        <v>6648052.733265684</v>
      </c>
    </row>
    <row r="4186" spans="11:13" x14ac:dyDescent="0.3">
      <c r="K4186" s="2">
        <v>4182</v>
      </c>
      <c r="L4186" s="8">
        <f t="shared" ca="1" si="65"/>
        <v>766196.95391682151</v>
      </c>
      <c r="M4186" s="5">
        <f ca="1">fixedcost+Table1[[#This Row],[Number of People]]*costpervariablecost</f>
        <v>7454173.9783863425</v>
      </c>
    </row>
    <row r="4187" spans="11:13" x14ac:dyDescent="0.3">
      <c r="K4187" s="2">
        <v>4183</v>
      </c>
      <c r="L4187" s="8">
        <f t="shared" ca="1" si="65"/>
        <v>575903.16347295023</v>
      </c>
      <c r="M4187" s="5">
        <f ca="1">fixedcost+Table1[[#This Row],[Number of People]]*costpervariablecost</f>
        <v>6828107.4078260064</v>
      </c>
    </row>
    <row r="4188" spans="11:13" x14ac:dyDescent="0.3">
      <c r="K4188" s="2">
        <v>4184</v>
      </c>
      <c r="L4188" s="8">
        <f t="shared" ca="1" si="65"/>
        <v>497776.53333647369</v>
      </c>
      <c r="M4188" s="5">
        <f ca="1">fixedcost+Table1[[#This Row],[Number of People]]*costpervariablecost</f>
        <v>6571070.7946769986</v>
      </c>
    </row>
    <row r="4189" spans="11:13" x14ac:dyDescent="0.3">
      <c r="K4189" s="2">
        <v>4185</v>
      </c>
      <c r="L4189" s="8">
        <f t="shared" ca="1" si="65"/>
        <v>994360.52953659021</v>
      </c>
      <c r="M4189" s="5">
        <f ca="1">fixedcost+Table1[[#This Row],[Number of People]]*costpervariablecost</f>
        <v>8204832.142175382</v>
      </c>
    </row>
    <row r="4190" spans="11:13" x14ac:dyDescent="0.3">
      <c r="K4190" s="2">
        <v>4186</v>
      </c>
      <c r="L4190" s="8">
        <f t="shared" ca="1" si="65"/>
        <v>713921.12932453584</v>
      </c>
      <c r="M4190" s="5">
        <f ca="1">fixedcost+Table1[[#This Row],[Number of People]]*costpervariablecost</f>
        <v>7282186.5154777225</v>
      </c>
    </row>
    <row r="4191" spans="11:13" x14ac:dyDescent="0.3">
      <c r="K4191" s="2">
        <v>4187</v>
      </c>
      <c r="L4191" s="8">
        <f t="shared" ca="1" si="65"/>
        <v>569916.8200645867</v>
      </c>
      <c r="M4191" s="5">
        <f ca="1">fixedcost+Table1[[#This Row],[Number of People]]*costpervariablecost</f>
        <v>6808412.3380124904</v>
      </c>
    </row>
    <row r="4192" spans="11:13" x14ac:dyDescent="0.3">
      <c r="K4192" s="2">
        <v>4188</v>
      </c>
      <c r="L4192" s="8">
        <f t="shared" ca="1" si="65"/>
        <v>650849.37254989462</v>
      </c>
      <c r="M4192" s="5">
        <f ca="1">fixedcost+Table1[[#This Row],[Number of People]]*costpervariablecost</f>
        <v>7074680.4356891531</v>
      </c>
    </row>
    <row r="4193" spans="11:13" x14ac:dyDescent="0.3">
      <c r="K4193" s="2">
        <v>4189</v>
      </c>
      <c r="L4193" s="8">
        <f t="shared" ca="1" si="65"/>
        <v>1004563.6753775179</v>
      </c>
      <c r="M4193" s="5">
        <f ca="1">fixedcost+Table1[[#This Row],[Number of People]]*costpervariablecost</f>
        <v>8238400.491992034</v>
      </c>
    </row>
    <row r="4194" spans="11:13" x14ac:dyDescent="0.3">
      <c r="K4194" s="2">
        <v>4190</v>
      </c>
      <c r="L4194" s="8">
        <f t="shared" ca="1" si="65"/>
        <v>843494.54109824658</v>
      </c>
      <c r="M4194" s="5">
        <f ca="1">fixedcost+Table1[[#This Row],[Number of People]]*costpervariablecost</f>
        <v>7708483.040213231</v>
      </c>
    </row>
    <row r="4195" spans="11:13" x14ac:dyDescent="0.3">
      <c r="K4195" s="2">
        <v>4191</v>
      </c>
      <c r="L4195" s="8">
        <f t="shared" ca="1" si="65"/>
        <v>649224.61812334228</v>
      </c>
      <c r="M4195" s="5">
        <f ca="1">fixedcost+Table1[[#This Row],[Number of People]]*costpervariablecost</f>
        <v>7069334.9936257955</v>
      </c>
    </row>
    <row r="4196" spans="11:13" x14ac:dyDescent="0.3">
      <c r="K4196" s="2">
        <v>4192</v>
      </c>
      <c r="L4196" s="8">
        <f t="shared" ca="1" si="65"/>
        <v>703442.53330995364</v>
      </c>
      <c r="M4196" s="5">
        <f ca="1">fixedcost+Table1[[#This Row],[Number of People]]*costpervariablecost</f>
        <v>7247711.9345897473</v>
      </c>
    </row>
    <row r="4197" spans="11:13" x14ac:dyDescent="0.3">
      <c r="K4197" s="2">
        <v>4193</v>
      </c>
      <c r="L4197" s="8">
        <f t="shared" ca="1" si="65"/>
        <v>797352.94488437928</v>
      </c>
      <c r="M4197" s="5">
        <f ca="1">fixedcost+Table1[[#This Row],[Number of People]]*costpervariablecost</f>
        <v>7556677.188669608</v>
      </c>
    </row>
    <row r="4198" spans="11:13" x14ac:dyDescent="0.3">
      <c r="K4198" s="2">
        <v>4194</v>
      </c>
      <c r="L4198" s="8">
        <f t="shared" ca="1" si="65"/>
        <v>654469.81993001082</v>
      </c>
      <c r="M4198" s="5">
        <f ca="1">fixedcost+Table1[[#This Row],[Number of People]]*costpervariablecost</f>
        <v>7086591.7075697351</v>
      </c>
    </row>
    <row r="4199" spans="11:13" x14ac:dyDescent="0.3">
      <c r="K4199" s="2">
        <v>4195</v>
      </c>
      <c r="L4199" s="8">
        <f t="shared" ca="1" si="65"/>
        <v>1025216.7259503978</v>
      </c>
      <c r="M4199" s="5">
        <f ca="1">fixedcost+Table1[[#This Row],[Number of People]]*costpervariablecost</f>
        <v>8306349.0283768084</v>
      </c>
    </row>
    <row r="4200" spans="11:13" x14ac:dyDescent="0.3">
      <c r="K4200" s="2">
        <v>4196</v>
      </c>
      <c r="L4200" s="8">
        <f t="shared" ca="1" si="65"/>
        <v>395113.73994829174</v>
      </c>
      <c r="M4200" s="5">
        <f ca="1">fixedcost+Table1[[#This Row],[Number of People]]*costpervariablecost</f>
        <v>6233310.2044298798</v>
      </c>
    </row>
    <row r="4201" spans="11:13" x14ac:dyDescent="0.3">
      <c r="K4201" s="2">
        <v>4197</v>
      </c>
      <c r="L4201" s="8">
        <f t="shared" ca="1" si="65"/>
        <v>560578.85718185676</v>
      </c>
      <c r="M4201" s="5">
        <f ca="1">fixedcost+Table1[[#This Row],[Number of People]]*costpervariablecost</f>
        <v>6777690.4401283087</v>
      </c>
    </row>
    <row r="4202" spans="11:13" x14ac:dyDescent="0.3">
      <c r="K4202" s="2">
        <v>4198</v>
      </c>
      <c r="L4202" s="8">
        <f t="shared" ca="1" si="65"/>
        <v>405307.57068108686</v>
      </c>
      <c r="M4202" s="5">
        <f ca="1">fixedcost+Table1[[#This Row],[Number of People]]*costpervariablecost</f>
        <v>6266847.9075407758</v>
      </c>
    </row>
    <row r="4203" spans="11:13" x14ac:dyDescent="0.3">
      <c r="K4203" s="2">
        <v>4199</v>
      </c>
      <c r="L4203" s="8">
        <f t="shared" ca="1" si="65"/>
        <v>211078.74057224608</v>
      </c>
      <c r="M4203" s="5">
        <f ca="1">fixedcost+Table1[[#This Row],[Number of People]]*costpervariablecost</f>
        <v>5627835.0564826895</v>
      </c>
    </row>
    <row r="4204" spans="11:13" x14ac:dyDescent="0.3">
      <c r="K4204" s="2">
        <v>4200</v>
      </c>
      <c r="L4204" s="8">
        <f t="shared" ca="1" si="65"/>
        <v>574070.006435271</v>
      </c>
      <c r="M4204" s="5">
        <f ca="1">fixedcost+Table1[[#This Row],[Number of People]]*costpervariablecost</f>
        <v>6822076.3211720418</v>
      </c>
    </row>
    <row r="4205" spans="11:13" x14ac:dyDescent="0.3">
      <c r="K4205" s="2">
        <v>4201</v>
      </c>
      <c r="L4205" s="8">
        <f t="shared" ca="1" si="65"/>
        <v>918211.44808994979</v>
      </c>
      <c r="M4205" s="5">
        <f ca="1">fixedcost+Table1[[#This Row],[Number of People]]*costpervariablecost</f>
        <v>7954301.6642159354</v>
      </c>
    </row>
    <row r="4206" spans="11:13" x14ac:dyDescent="0.3">
      <c r="K4206" s="2">
        <v>4202</v>
      </c>
      <c r="L4206" s="8">
        <f t="shared" ca="1" si="65"/>
        <v>636643.81464806385</v>
      </c>
      <c r="M4206" s="5">
        <f ca="1">fixedcost+Table1[[#This Row],[Number of People]]*costpervariablecost</f>
        <v>7027944.1501921304</v>
      </c>
    </row>
    <row r="4207" spans="11:13" x14ac:dyDescent="0.3">
      <c r="K4207" s="2">
        <v>4203</v>
      </c>
      <c r="L4207" s="8">
        <f t="shared" ca="1" si="65"/>
        <v>596565.6804862459</v>
      </c>
      <c r="M4207" s="5">
        <f ca="1">fixedcost+Table1[[#This Row],[Number of People]]*costpervariablecost</f>
        <v>6896087.0887997486</v>
      </c>
    </row>
    <row r="4208" spans="11:13" x14ac:dyDescent="0.3">
      <c r="K4208" s="2">
        <v>4204</v>
      </c>
      <c r="L4208" s="8">
        <f t="shared" ca="1" si="65"/>
        <v>469765.26531345653</v>
      </c>
      <c r="M4208" s="5">
        <f ca="1">fixedcost+Table1[[#This Row],[Number of People]]*costpervariablecost</f>
        <v>6478913.7228812724</v>
      </c>
    </row>
    <row r="4209" spans="11:13" x14ac:dyDescent="0.3">
      <c r="K4209" s="2">
        <v>4205</v>
      </c>
      <c r="L4209" s="8">
        <f t="shared" ca="1" si="65"/>
        <v>851237.25622025435</v>
      </c>
      <c r="M4209" s="5">
        <f ca="1">fixedcost+Table1[[#This Row],[Number of People]]*costpervariablecost</f>
        <v>7733956.5729646366</v>
      </c>
    </row>
    <row r="4210" spans="11:13" x14ac:dyDescent="0.3">
      <c r="K4210" s="2">
        <v>4206</v>
      </c>
      <c r="L4210" s="8">
        <f t="shared" ca="1" si="65"/>
        <v>378310.80928265251</v>
      </c>
      <c r="M4210" s="5">
        <f ca="1">fixedcost+Table1[[#This Row],[Number of People]]*costpervariablecost</f>
        <v>6178028.5625399267</v>
      </c>
    </row>
    <row r="4211" spans="11:13" x14ac:dyDescent="0.3">
      <c r="K4211" s="2">
        <v>4207</v>
      </c>
      <c r="L4211" s="8">
        <f t="shared" ca="1" si="65"/>
        <v>375163.76144523523</v>
      </c>
      <c r="M4211" s="5">
        <f ca="1">fixedcost+Table1[[#This Row],[Number of People]]*costpervariablecost</f>
        <v>6167674.7751548234</v>
      </c>
    </row>
    <row r="4212" spans="11:13" x14ac:dyDescent="0.3">
      <c r="K4212" s="2">
        <v>4208</v>
      </c>
      <c r="L4212" s="8">
        <f t="shared" ca="1" si="65"/>
        <v>411007.59295371652</v>
      </c>
      <c r="M4212" s="5">
        <f ca="1">fixedcost+Table1[[#This Row],[Number of People]]*costpervariablecost</f>
        <v>6285600.9808177277</v>
      </c>
    </row>
    <row r="4213" spans="11:13" x14ac:dyDescent="0.3">
      <c r="K4213" s="2">
        <v>4209</v>
      </c>
      <c r="L4213" s="8">
        <f t="shared" ca="1" si="65"/>
        <v>476274.13514127606</v>
      </c>
      <c r="M4213" s="5">
        <f ca="1">fixedcost+Table1[[#This Row],[Number of People]]*costpervariablecost</f>
        <v>6500327.9046147987</v>
      </c>
    </row>
    <row r="4214" spans="11:13" x14ac:dyDescent="0.3">
      <c r="K4214" s="2">
        <v>4210</v>
      </c>
      <c r="L4214" s="8">
        <f t="shared" ca="1" si="65"/>
        <v>776827.96807253256</v>
      </c>
      <c r="M4214" s="5">
        <f ca="1">fixedcost+Table1[[#This Row],[Number of People]]*costpervariablecost</f>
        <v>7489150.0149586322</v>
      </c>
    </row>
    <row r="4215" spans="11:13" x14ac:dyDescent="0.3">
      <c r="K4215" s="2">
        <v>4211</v>
      </c>
      <c r="L4215" s="8">
        <f t="shared" ca="1" si="65"/>
        <v>887617.15188539075</v>
      </c>
      <c r="M4215" s="5">
        <f ca="1">fixedcost+Table1[[#This Row],[Number of People]]*costpervariablecost</f>
        <v>7853646.4297029357</v>
      </c>
    </row>
    <row r="4216" spans="11:13" x14ac:dyDescent="0.3">
      <c r="K4216" s="2">
        <v>4212</v>
      </c>
      <c r="L4216" s="8">
        <f t="shared" ca="1" si="65"/>
        <v>689569.19763191731</v>
      </c>
      <c r="M4216" s="5">
        <f ca="1">fixedcost+Table1[[#This Row],[Number of People]]*costpervariablecost</f>
        <v>7202068.6602090076</v>
      </c>
    </row>
    <row r="4217" spans="11:13" x14ac:dyDescent="0.3">
      <c r="K4217" s="2">
        <v>4213</v>
      </c>
      <c r="L4217" s="8">
        <f t="shared" ca="1" si="65"/>
        <v>500682.14037865086</v>
      </c>
      <c r="M4217" s="5">
        <f ca="1">fixedcost+Table1[[#This Row],[Number of People]]*costpervariablecost</f>
        <v>6580630.2418457614</v>
      </c>
    </row>
    <row r="4218" spans="11:13" x14ac:dyDescent="0.3">
      <c r="K4218" s="2">
        <v>4214</v>
      </c>
      <c r="L4218" s="8">
        <f t="shared" ca="1" si="65"/>
        <v>758687.00201626285</v>
      </c>
      <c r="M4218" s="5">
        <f ca="1">fixedcost+Table1[[#This Row],[Number of People]]*costpervariablecost</f>
        <v>7429466.2366335047</v>
      </c>
    </row>
    <row r="4219" spans="11:13" x14ac:dyDescent="0.3">
      <c r="K4219" s="2">
        <v>4215</v>
      </c>
      <c r="L4219" s="8">
        <f t="shared" ca="1" si="65"/>
        <v>789165.81992686936</v>
      </c>
      <c r="M4219" s="5">
        <f ca="1">fixedcost+Table1[[#This Row],[Number of People]]*costpervariablecost</f>
        <v>7529741.5475594001</v>
      </c>
    </row>
    <row r="4220" spans="11:13" x14ac:dyDescent="0.3">
      <c r="K4220" s="2">
        <v>4216</v>
      </c>
      <c r="L4220" s="8">
        <f t="shared" ca="1" si="65"/>
        <v>879928.16702603118</v>
      </c>
      <c r="M4220" s="5">
        <f ca="1">fixedcost+Table1[[#This Row],[Number of People]]*costpervariablecost</f>
        <v>7828349.6695156433</v>
      </c>
    </row>
    <row r="4221" spans="11:13" x14ac:dyDescent="0.3">
      <c r="K4221" s="2">
        <v>4217</v>
      </c>
      <c r="L4221" s="8">
        <f t="shared" ca="1" si="65"/>
        <v>161335.64262941258</v>
      </c>
      <c r="M4221" s="5">
        <f ca="1">fixedcost+Table1[[#This Row],[Number of People]]*costpervariablecost</f>
        <v>5464180.2642507674</v>
      </c>
    </row>
    <row r="4222" spans="11:13" x14ac:dyDescent="0.3">
      <c r="K4222" s="2">
        <v>4218</v>
      </c>
      <c r="L4222" s="8">
        <f t="shared" ca="1" si="65"/>
        <v>680107.79624307342</v>
      </c>
      <c r="M4222" s="5">
        <f ca="1">fixedcost+Table1[[#This Row],[Number of People]]*costpervariablecost</f>
        <v>7170940.6496397117</v>
      </c>
    </row>
    <row r="4223" spans="11:13" x14ac:dyDescent="0.3">
      <c r="K4223" s="2">
        <v>4219</v>
      </c>
      <c r="L4223" s="8">
        <f t="shared" ca="1" si="65"/>
        <v>427836.73267382901</v>
      </c>
      <c r="M4223" s="5">
        <f ca="1">fixedcost+Table1[[#This Row],[Number of People]]*costpervariablecost</f>
        <v>6340968.8504968975</v>
      </c>
    </row>
    <row r="4224" spans="11:13" x14ac:dyDescent="0.3">
      <c r="K4224" s="2">
        <v>4220</v>
      </c>
      <c r="L4224" s="8">
        <f t="shared" ca="1" si="65"/>
        <v>365991.70670602616</v>
      </c>
      <c r="M4224" s="5">
        <f ca="1">fixedcost+Table1[[#This Row],[Number of People]]*costpervariablecost</f>
        <v>6137498.7150628259</v>
      </c>
    </row>
    <row r="4225" spans="11:13" x14ac:dyDescent="0.3">
      <c r="K4225" s="2">
        <v>4221</v>
      </c>
      <c r="L4225" s="8">
        <f t="shared" ca="1" si="65"/>
        <v>728276.72247564013</v>
      </c>
      <c r="M4225" s="5">
        <f ca="1">fixedcost+Table1[[#This Row],[Number of People]]*costpervariablecost</f>
        <v>7329416.4169448558</v>
      </c>
    </row>
    <row r="4226" spans="11:13" x14ac:dyDescent="0.3">
      <c r="K4226" s="2">
        <v>4222</v>
      </c>
      <c r="L4226" s="8">
        <f t="shared" ca="1" si="65"/>
        <v>557229.61626863561</v>
      </c>
      <c r="M4226" s="5">
        <f ca="1">fixedcost+Table1[[#This Row],[Number of People]]*costpervariablecost</f>
        <v>6766671.4375238111</v>
      </c>
    </row>
    <row r="4227" spans="11:13" x14ac:dyDescent="0.3">
      <c r="K4227" s="2">
        <v>4223</v>
      </c>
      <c r="L4227" s="8">
        <f t="shared" ca="1" si="65"/>
        <v>747121.83255052241</v>
      </c>
      <c r="M4227" s="5">
        <f ca="1">fixedcost+Table1[[#This Row],[Number of People]]*costpervariablecost</f>
        <v>7391416.8290912192</v>
      </c>
    </row>
    <row r="4228" spans="11:13" x14ac:dyDescent="0.3">
      <c r="K4228" s="2">
        <v>4224</v>
      </c>
      <c r="L4228" s="8">
        <f t="shared" ca="1" si="65"/>
        <v>672005.95226432581</v>
      </c>
      <c r="M4228" s="5">
        <f ca="1">fixedcost+Table1[[#This Row],[Number of People]]*costpervariablecost</f>
        <v>7144285.5829496318</v>
      </c>
    </row>
    <row r="4229" spans="11:13" x14ac:dyDescent="0.3">
      <c r="K4229" s="2">
        <v>4225</v>
      </c>
      <c r="L4229" s="8">
        <f t="shared" ref="L4229:L4292" ca="1" si="66">(_xlfn.NORM.INV(RAND(),numberofpeoplemean,numberofpeoplesd))</f>
        <v>582236.36996497272</v>
      </c>
      <c r="M4229" s="5">
        <f ca="1">fixedcost+Table1[[#This Row],[Number of People]]*costpervariablecost</f>
        <v>6848943.6571847601</v>
      </c>
    </row>
    <row r="4230" spans="11:13" x14ac:dyDescent="0.3">
      <c r="K4230" s="2">
        <v>4226</v>
      </c>
      <c r="L4230" s="8">
        <f t="shared" ca="1" si="66"/>
        <v>381963.33567434119</v>
      </c>
      <c r="M4230" s="5">
        <f ca="1">fixedcost+Table1[[#This Row],[Number of People]]*costpervariablecost</f>
        <v>6190045.3743685829</v>
      </c>
    </row>
    <row r="4231" spans="11:13" x14ac:dyDescent="0.3">
      <c r="K4231" s="2">
        <v>4227</v>
      </c>
      <c r="L4231" s="8">
        <f t="shared" ca="1" si="66"/>
        <v>611961.08827169694</v>
      </c>
      <c r="M4231" s="5">
        <f ca="1">fixedcost+Table1[[#This Row],[Number of People]]*costpervariablecost</f>
        <v>6946737.980413883</v>
      </c>
    </row>
    <row r="4232" spans="11:13" x14ac:dyDescent="0.3">
      <c r="K4232" s="2">
        <v>4228</v>
      </c>
      <c r="L4232" s="8">
        <f t="shared" ca="1" si="66"/>
        <v>857201.320130151</v>
      </c>
      <c r="M4232" s="5">
        <f ca="1">fixedcost+Table1[[#This Row],[Number of People]]*costpervariablecost</f>
        <v>7753578.3432281967</v>
      </c>
    </row>
    <row r="4233" spans="11:13" x14ac:dyDescent="0.3">
      <c r="K4233" s="2">
        <v>4229</v>
      </c>
      <c r="L4233" s="8">
        <f t="shared" ca="1" si="66"/>
        <v>571344.49692944484</v>
      </c>
      <c r="M4233" s="5">
        <f ca="1">fixedcost+Table1[[#This Row],[Number of People]]*costpervariablecost</f>
        <v>6813109.3948978735</v>
      </c>
    </row>
    <row r="4234" spans="11:13" x14ac:dyDescent="0.3">
      <c r="K4234" s="2">
        <v>4230</v>
      </c>
      <c r="L4234" s="8">
        <f t="shared" ca="1" si="66"/>
        <v>661251.42042458896</v>
      </c>
      <c r="M4234" s="5">
        <f ca="1">fixedcost+Table1[[#This Row],[Number of People]]*costpervariablecost</f>
        <v>7108903.1731968978</v>
      </c>
    </row>
    <row r="4235" spans="11:13" x14ac:dyDescent="0.3">
      <c r="K4235" s="2">
        <v>4231</v>
      </c>
      <c r="L4235" s="8">
        <f t="shared" ca="1" si="66"/>
        <v>821856.09199280932</v>
      </c>
      <c r="M4235" s="5">
        <f ca="1">fixedcost+Table1[[#This Row],[Number of People]]*costpervariablecost</f>
        <v>7637292.5426563425</v>
      </c>
    </row>
    <row r="4236" spans="11:13" x14ac:dyDescent="0.3">
      <c r="K4236" s="2">
        <v>4232</v>
      </c>
      <c r="L4236" s="8">
        <f t="shared" ca="1" si="66"/>
        <v>595187.83885735611</v>
      </c>
      <c r="M4236" s="5">
        <f ca="1">fixedcost+Table1[[#This Row],[Number of People]]*costpervariablecost</f>
        <v>6891553.9898407012</v>
      </c>
    </row>
    <row r="4237" spans="11:13" x14ac:dyDescent="0.3">
      <c r="K4237" s="2">
        <v>4233</v>
      </c>
      <c r="L4237" s="8">
        <f t="shared" ca="1" si="66"/>
        <v>518514.76991540141</v>
      </c>
      <c r="M4237" s="5">
        <f ca="1">fixedcost+Table1[[#This Row],[Number of People]]*costpervariablecost</f>
        <v>6639299.5930216704</v>
      </c>
    </row>
    <row r="4238" spans="11:13" x14ac:dyDescent="0.3">
      <c r="K4238" s="2">
        <v>4234</v>
      </c>
      <c r="L4238" s="8">
        <f t="shared" ca="1" si="66"/>
        <v>638314.93951149494</v>
      </c>
      <c r="M4238" s="5">
        <f ca="1">fixedcost+Table1[[#This Row],[Number of People]]*costpervariablecost</f>
        <v>7033442.1509928182</v>
      </c>
    </row>
    <row r="4239" spans="11:13" x14ac:dyDescent="0.3">
      <c r="K4239" s="2">
        <v>4235</v>
      </c>
      <c r="L4239" s="8">
        <f t="shared" ca="1" si="66"/>
        <v>682742.78047774686</v>
      </c>
      <c r="M4239" s="5">
        <f ca="1">fixedcost+Table1[[#This Row],[Number of People]]*costpervariablecost</f>
        <v>7179609.7477717865</v>
      </c>
    </row>
    <row r="4240" spans="11:13" x14ac:dyDescent="0.3">
      <c r="K4240" s="2">
        <v>4236</v>
      </c>
      <c r="L4240" s="8">
        <f t="shared" ca="1" si="66"/>
        <v>909877.80626577605</v>
      </c>
      <c r="M4240" s="5">
        <f ca="1">fixedcost+Table1[[#This Row],[Number of People]]*costpervariablecost</f>
        <v>7926883.9826144036</v>
      </c>
    </row>
    <row r="4241" spans="11:13" x14ac:dyDescent="0.3">
      <c r="K4241" s="2">
        <v>4237</v>
      </c>
      <c r="L4241" s="8">
        <f t="shared" ca="1" si="66"/>
        <v>839327.95237196516</v>
      </c>
      <c r="M4241" s="5">
        <f ca="1">fixedcost+Table1[[#This Row],[Number of People]]*costpervariablecost</f>
        <v>7694774.9633037653</v>
      </c>
    </row>
    <row r="4242" spans="11:13" x14ac:dyDescent="0.3">
      <c r="K4242" s="2">
        <v>4238</v>
      </c>
      <c r="L4242" s="8">
        <f t="shared" ca="1" si="66"/>
        <v>450488.93995207222</v>
      </c>
      <c r="M4242" s="5">
        <f ca="1">fixedcost+Table1[[#This Row],[Number of People]]*costpervariablecost</f>
        <v>6415494.6124423174</v>
      </c>
    </row>
    <row r="4243" spans="11:13" x14ac:dyDescent="0.3">
      <c r="K4243" s="2">
        <v>4239</v>
      </c>
      <c r="L4243" s="8">
        <f t="shared" ca="1" si="66"/>
        <v>275356.23730892205</v>
      </c>
      <c r="M4243" s="5">
        <f ca="1">fixedcost+Table1[[#This Row],[Number of People]]*costpervariablecost</f>
        <v>5839308.020746354</v>
      </c>
    </row>
    <row r="4244" spans="11:13" x14ac:dyDescent="0.3">
      <c r="K4244" s="2">
        <v>4240</v>
      </c>
      <c r="L4244" s="8">
        <f t="shared" ca="1" si="66"/>
        <v>490121.37913650094</v>
      </c>
      <c r="M4244" s="5">
        <f ca="1">fixedcost+Table1[[#This Row],[Number of People]]*costpervariablecost</f>
        <v>6545885.3373590875</v>
      </c>
    </row>
    <row r="4245" spans="11:13" x14ac:dyDescent="0.3">
      <c r="K4245" s="2">
        <v>4241</v>
      </c>
      <c r="L4245" s="8">
        <f t="shared" ca="1" si="66"/>
        <v>907449.96066718712</v>
      </c>
      <c r="M4245" s="5">
        <f ca="1">fixedcost+Table1[[#This Row],[Number of People]]*costpervariablecost</f>
        <v>7918896.3705950454</v>
      </c>
    </row>
    <row r="4246" spans="11:13" x14ac:dyDescent="0.3">
      <c r="K4246" s="2">
        <v>4242</v>
      </c>
      <c r="L4246" s="8">
        <f t="shared" ca="1" si="66"/>
        <v>615745.00130777422</v>
      </c>
      <c r="M4246" s="5">
        <f ca="1">fixedcost+Table1[[#This Row],[Number of People]]*costpervariablecost</f>
        <v>6959187.0543025769</v>
      </c>
    </row>
    <row r="4247" spans="11:13" x14ac:dyDescent="0.3">
      <c r="K4247" s="2">
        <v>4243</v>
      </c>
      <c r="L4247" s="8">
        <f t="shared" ca="1" si="66"/>
        <v>697549.49982353975</v>
      </c>
      <c r="M4247" s="5">
        <f ca="1">fixedcost+Table1[[#This Row],[Number of People]]*costpervariablecost</f>
        <v>7228323.8544194456</v>
      </c>
    </row>
    <row r="4248" spans="11:13" x14ac:dyDescent="0.3">
      <c r="K4248" s="2">
        <v>4244</v>
      </c>
      <c r="L4248" s="8">
        <f t="shared" ca="1" si="66"/>
        <v>821425.92289903713</v>
      </c>
      <c r="M4248" s="5">
        <f ca="1">fixedcost+Table1[[#This Row],[Number of People]]*costpervariablecost</f>
        <v>7635877.286337832</v>
      </c>
    </row>
    <row r="4249" spans="11:13" x14ac:dyDescent="0.3">
      <c r="K4249" s="2">
        <v>4245</v>
      </c>
      <c r="L4249" s="8">
        <f t="shared" ca="1" si="66"/>
        <v>724570.09089438617</v>
      </c>
      <c r="M4249" s="5">
        <f ca="1">fixedcost+Table1[[#This Row],[Number of People]]*costpervariablecost</f>
        <v>7317221.5990425311</v>
      </c>
    </row>
    <row r="4250" spans="11:13" x14ac:dyDescent="0.3">
      <c r="K4250" s="2">
        <v>4246</v>
      </c>
      <c r="L4250" s="8">
        <f t="shared" ca="1" si="66"/>
        <v>408454.90564177558</v>
      </c>
      <c r="M4250" s="5">
        <f ca="1">fixedcost+Table1[[#This Row],[Number of People]]*costpervariablecost</f>
        <v>6277202.6395614417</v>
      </c>
    </row>
    <row r="4251" spans="11:13" x14ac:dyDescent="0.3">
      <c r="K4251" s="2">
        <v>4247</v>
      </c>
      <c r="L4251" s="8">
        <f t="shared" ca="1" si="66"/>
        <v>763577.46235166048</v>
      </c>
      <c r="M4251" s="5">
        <f ca="1">fixedcost+Table1[[#This Row],[Number of People]]*costpervariablecost</f>
        <v>7445555.8511369629</v>
      </c>
    </row>
    <row r="4252" spans="11:13" x14ac:dyDescent="0.3">
      <c r="K4252" s="2">
        <v>4248</v>
      </c>
      <c r="L4252" s="8">
        <f t="shared" ca="1" si="66"/>
        <v>759730.57674236328</v>
      </c>
      <c r="M4252" s="5">
        <f ca="1">fixedcost+Table1[[#This Row],[Number of People]]*costpervariablecost</f>
        <v>7432899.5974823758</v>
      </c>
    </row>
    <row r="4253" spans="11:13" x14ac:dyDescent="0.3">
      <c r="K4253" s="2">
        <v>4249</v>
      </c>
      <c r="L4253" s="8">
        <f t="shared" ca="1" si="66"/>
        <v>838385.3661842189</v>
      </c>
      <c r="M4253" s="5">
        <f ca="1">fixedcost+Table1[[#This Row],[Number of People]]*costpervariablecost</f>
        <v>7691673.85474608</v>
      </c>
    </row>
    <row r="4254" spans="11:13" x14ac:dyDescent="0.3">
      <c r="K4254" s="2">
        <v>4250</v>
      </c>
      <c r="L4254" s="8">
        <f t="shared" ca="1" si="66"/>
        <v>396395.08765944699</v>
      </c>
      <c r="M4254" s="5">
        <f ca="1">fixedcost+Table1[[#This Row],[Number of People]]*costpervariablecost</f>
        <v>6237525.8383995807</v>
      </c>
    </row>
    <row r="4255" spans="11:13" x14ac:dyDescent="0.3">
      <c r="K4255" s="2">
        <v>4251</v>
      </c>
      <c r="L4255" s="8">
        <f t="shared" ca="1" si="66"/>
        <v>339991.85131870961</v>
      </c>
      <c r="M4255" s="5">
        <f ca="1">fixedcost+Table1[[#This Row],[Number of People]]*costpervariablecost</f>
        <v>6051959.1908385549</v>
      </c>
    </row>
    <row r="4256" spans="11:13" x14ac:dyDescent="0.3">
      <c r="K4256" s="2">
        <v>4252</v>
      </c>
      <c r="L4256" s="8">
        <f t="shared" ca="1" si="66"/>
        <v>660702.62275072467</v>
      </c>
      <c r="M4256" s="5">
        <f ca="1">fixedcost+Table1[[#This Row],[Number of People]]*costpervariablecost</f>
        <v>7107097.6288498845</v>
      </c>
    </row>
    <row r="4257" spans="11:13" x14ac:dyDescent="0.3">
      <c r="K4257" s="2">
        <v>4253</v>
      </c>
      <c r="L4257" s="8">
        <f t="shared" ca="1" si="66"/>
        <v>120167.62077047961</v>
      </c>
      <c r="M4257" s="5">
        <f ca="1">fixedcost+Table1[[#This Row],[Number of People]]*costpervariablecost</f>
        <v>5328737.4723348776</v>
      </c>
    </row>
    <row r="4258" spans="11:13" x14ac:dyDescent="0.3">
      <c r="K4258" s="2">
        <v>4254</v>
      </c>
      <c r="L4258" s="8">
        <f t="shared" ca="1" si="66"/>
        <v>646086.42275065265</v>
      </c>
      <c r="M4258" s="5">
        <f ca="1">fixedcost+Table1[[#This Row],[Number of People]]*costpervariablecost</f>
        <v>7059010.3308496475</v>
      </c>
    </row>
    <row r="4259" spans="11:13" x14ac:dyDescent="0.3">
      <c r="K4259" s="2">
        <v>4255</v>
      </c>
      <c r="L4259" s="8">
        <f t="shared" ca="1" si="66"/>
        <v>566279.56524563697</v>
      </c>
      <c r="M4259" s="5">
        <f ca="1">fixedcost+Table1[[#This Row],[Number of People]]*costpervariablecost</f>
        <v>6796445.7696581455</v>
      </c>
    </row>
    <row r="4260" spans="11:13" x14ac:dyDescent="0.3">
      <c r="K4260" s="2">
        <v>4256</v>
      </c>
      <c r="L4260" s="8">
        <f t="shared" ca="1" si="66"/>
        <v>528957.85487450927</v>
      </c>
      <c r="M4260" s="5">
        <f ca="1">fixedcost+Table1[[#This Row],[Number of People]]*costpervariablecost</f>
        <v>6673657.3425371358</v>
      </c>
    </row>
    <row r="4261" spans="11:13" x14ac:dyDescent="0.3">
      <c r="K4261" s="2">
        <v>4257</v>
      </c>
      <c r="L4261" s="8">
        <f t="shared" ca="1" si="66"/>
        <v>549755.93671303277</v>
      </c>
      <c r="M4261" s="5">
        <f ca="1">fixedcost+Table1[[#This Row],[Number of People]]*costpervariablecost</f>
        <v>6742083.0317858774</v>
      </c>
    </row>
    <row r="4262" spans="11:13" x14ac:dyDescent="0.3">
      <c r="K4262" s="2">
        <v>4258</v>
      </c>
      <c r="L4262" s="8">
        <f t="shared" ca="1" si="66"/>
        <v>466124.27748752543</v>
      </c>
      <c r="M4262" s="5">
        <f ca="1">fixedcost+Table1[[#This Row],[Number of People]]*costpervariablecost</f>
        <v>6466934.8729339587</v>
      </c>
    </row>
    <row r="4263" spans="11:13" x14ac:dyDescent="0.3">
      <c r="K4263" s="2">
        <v>4259</v>
      </c>
      <c r="L4263" s="8">
        <f t="shared" ca="1" si="66"/>
        <v>297063.35853372799</v>
      </c>
      <c r="M4263" s="5">
        <f ca="1">fixedcost+Table1[[#This Row],[Number of People]]*costpervariablecost</f>
        <v>5910724.4495759653</v>
      </c>
    </row>
    <row r="4264" spans="11:13" x14ac:dyDescent="0.3">
      <c r="K4264" s="2">
        <v>4260</v>
      </c>
      <c r="L4264" s="8">
        <f t="shared" ca="1" si="66"/>
        <v>452622.69534715975</v>
      </c>
      <c r="M4264" s="5">
        <f ca="1">fixedcost+Table1[[#This Row],[Number of People]]*costpervariablecost</f>
        <v>6422514.6676921556</v>
      </c>
    </row>
    <row r="4265" spans="11:13" x14ac:dyDescent="0.3">
      <c r="K4265" s="2">
        <v>4261</v>
      </c>
      <c r="L4265" s="8">
        <f t="shared" ca="1" si="66"/>
        <v>643970.20146373392</v>
      </c>
      <c r="M4265" s="5">
        <f ca="1">fixedcost+Table1[[#This Row],[Number of People]]*costpervariablecost</f>
        <v>7052047.9628156852</v>
      </c>
    </row>
    <row r="4266" spans="11:13" x14ac:dyDescent="0.3">
      <c r="K4266" s="2">
        <v>4262</v>
      </c>
      <c r="L4266" s="8">
        <f t="shared" ca="1" si="66"/>
        <v>366780.80134969275</v>
      </c>
      <c r="M4266" s="5">
        <f ca="1">fixedcost+Table1[[#This Row],[Number of People]]*costpervariablecost</f>
        <v>6140094.8364404887</v>
      </c>
    </row>
    <row r="4267" spans="11:13" x14ac:dyDescent="0.3">
      <c r="K4267" s="2">
        <v>4263</v>
      </c>
      <c r="L4267" s="8">
        <f t="shared" ca="1" si="66"/>
        <v>562577.03006786667</v>
      </c>
      <c r="M4267" s="5">
        <f ca="1">fixedcost+Table1[[#This Row],[Number of People]]*costpervariablecost</f>
        <v>6784264.4289232809</v>
      </c>
    </row>
    <row r="4268" spans="11:13" x14ac:dyDescent="0.3">
      <c r="K4268" s="2">
        <v>4264</v>
      </c>
      <c r="L4268" s="8">
        <f t="shared" ca="1" si="66"/>
        <v>536624.95189419447</v>
      </c>
      <c r="M4268" s="5">
        <f ca="1">fixedcost+Table1[[#This Row],[Number of People]]*costpervariablecost</f>
        <v>6698882.0917319003</v>
      </c>
    </row>
    <row r="4269" spans="11:13" x14ac:dyDescent="0.3">
      <c r="K4269" s="2">
        <v>4265</v>
      </c>
      <c r="L4269" s="8">
        <f t="shared" ca="1" si="66"/>
        <v>614195.58860331785</v>
      </c>
      <c r="M4269" s="5">
        <f ca="1">fixedcost+Table1[[#This Row],[Number of People]]*costpervariablecost</f>
        <v>6954089.4865049161</v>
      </c>
    </row>
    <row r="4270" spans="11:13" x14ac:dyDescent="0.3">
      <c r="K4270" s="2">
        <v>4266</v>
      </c>
      <c r="L4270" s="8">
        <f t="shared" ca="1" si="66"/>
        <v>820202.30571604054</v>
      </c>
      <c r="M4270" s="5">
        <f ca="1">fixedcost+Table1[[#This Row],[Number of People]]*costpervariablecost</f>
        <v>7631851.5858057737</v>
      </c>
    </row>
    <row r="4271" spans="11:13" x14ac:dyDescent="0.3">
      <c r="K4271" s="2">
        <v>4267</v>
      </c>
      <c r="L4271" s="8">
        <f t="shared" ca="1" si="66"/>
        <v>682138.31222636951</v>
      </c>
      <c r="M4271" s="5">
        <f ca="1">fixedcost+Table1[[#This Row],[Number of People]]*costpervariablecost</f>
        <v>7177621.0472247563</v>
      </c>
    </row>
    <row r="4272" spans="11:13" x14ac:dyDescent="0.3">
      <c r="K4272" s="2">
        <v>4268</v>
      </c>
      <c r="L4272" s="8">
        <f t="shared" ca="1" si="66"/>
        <v>764419.16444728116</v>
      </c>
      <c r="M4272" s="5">
        <f ca="1">fixedcost+Table1[[#This Row],[Number of People]]*costpervariablecost</f>
        <v>7448325.051031555</v>
      </c>
    </row>
    <row r="4273" spans="11:13" x14ac:dyDescent="0.3">
      <c r="K4273" s="2">
        <v>4269</v>
      </c>
      <c r="L4273" s="8">
        <f t="shared" ca="1" si="66"/>
        <v>878388.58773062471</v>
      </c>
      <c r="M4273" s="5">
        <f ca="1">fixedcost+Table1[[#This Row],[Number of People]]*costpervariablecost</f>
        <v>7823284.4536337554</v>
      </c>
    </row>
    <row r="4274" spans="11:13" x14ac:dyDescent="0.3">
      <c r="K4274" s="2">
        <v>4270</v>
      </c>
      <c r="L4274" s="8">
        <f t="shared" ca="1" si="66"/>
        <v>476940.1087349857</v>
      </c>
      <c r="M4274" s="5">
        <f ca="1">fixedcost+Table1[[#This Row],[Number of People]]*costpervariablecost</f>
        <v>6502518.9577381033</v>
      </c>
    </row>
    <row r="4275" spans="11:13" x14ac:dyDescent="0.3">
      <c r="K4275" s="2">
        <v>4271</v>
      </c>
      <c r="L4275" s="8">
        <f t="shared" ca="1" si="66"/>
        <v>773132.13154727581</v>
      </c>
      <c r="M4275" s="5">
        <f ca="1">fixedcost+Table1[[#This Row],[Number of People]]*costpervariablecost</f>
        <v>7476990.7127905376</v>
      </c>
    </row>
    <row r="4276" spans="11:13" x14ac:dyDescent="0.3">
      <c r="K4276" s="2">
        <v>4272</v>
      </c>
      <c r="L4276" s="8">
        <f t="shared" ca="1" si="66"/>
        <v>832295.53592318995</v>
      </c>
      <c r="M4276" s="5">
        <f ca="1">fixedcost+Table1[[#This Row],[Number of People]]*costpervariablecost</f>
        <v>7671638.3131872956</v>
      </c>
    </row>
    <row r="4277" spans="11:13" x14ac:dyDescent="0.3">
      <c r="K4277" s="2">
        <v>4273</v>
      </c>
      <c r="L4277" s="8">
        <f t="shared" ca="1" si="66"/>
        <v>678054.53191266325</v>
      </c>
      <c r="M4277" s="5">
        <f ca="1">fixedcost+Table1[[#This Row],[Number of People]]*costpervariablecost</f>
        <v>7164185.4099926623</v>
      </c>
    </row>
    <row r="4278" spans="11:13" x14ac:dyDescent="0.3">
      <c r="K4278" s="2">
        <v>4274</v>
      </c>
      <c r="L4278" s="8">
        <f t="shared" ca="1" si="66"/>
        <v>412533.6115054948</v>
      </c>
      <c r="M4278" s="5">
        <f ca="1">fixedcost+Table1[[#This Row],[Number of People]]*costpervariablecost</f>
        <v>6290621.5818530777</v>
      </c>
    </row>
    <row r="4279" spans="11:13" x14ac:dyDescent="0.3">
      <c r="K4279" s="2">
        <v>4275</v>
      </c>
      <c r="L4279" s="8">
        <f t="shared" ca="1" si="66"/>
        <v>976698.79298100388</v>
      </c>
      <c r="M4279" s="5">
        <f ca="1">fixedcost+Table1[[#This Row],[Number of People]]*costpervariablecost</f>
        <v>8146725.028907503</v>
      </c>
    </row>
    <row r="4280" spans="11:13" x14ac:dyDescent="0.3">
      <c r="K4280" s="2">
        <v>4276</v>
      </c>
      <c r="L4280" s="8">
        <f t="shared" ca="1" si="66"/>
        <v>1029783.5974395301</v>
      </c>
      <c r="M4280" s="5">
        <f ca="1">fixedcost+Table1[[#This Row],[Number of People]]*costpervariablecost</f>
        <v>8321374.0355760539</v>
      </c>
    </row>
    <row r="4281" spans="11:13" x14ac:dyDescent="0.3">
      <c r="K4281" s="2">
        <v>4277</v>
      </c>
      <c r="L4281" s="8">
        <f t="shared" ca="1" si="66"/>
        <v>757485.6958770107</v>
      </c>
      <c r="M4281" s="5">
        <f ca="1">fixedcost+Table1[[#This Row],[Number of People]]*costpervariablecost</f>
        <v>7425513.9394353647</v>
      </c>
    </row>
    <row r="4282" spans="11:13" x14ac:dyDescent="0.3">
      <c r="K4282" s="2">
        <v>4278</v>
      </c>
      <c r="L4282" s="8">
        <f t="shared" ca="1" si="66"/>
        <v>842454.67764840717</v>
      </c>
      <c r="M4282" s="5">
        <f ca="1">fixedcost+Table1[[#This Row],[Number of People]]*costpervariablecost</f>
        <v>7705061.8894632598</v>
      </c>
    </row>
    <row r="4283" spans="11:13" x14ac:dyDescent="0.3">
      <c r="K4283" s="2">
        <v>4279</v>
      </c>
      <c r="L4283" s="8">
        <f t="shared" ca="1" si="66"/>
        <v>582423.21822336863</v>
      </c>
      <c r="M4283" s="5">
        <f ca="1">fixedcost+Table1[[#This Row],[Number of People]]*costpervariablecost</f>
        <v>6849558.3879548833</v>
      </c>
    </row>
    <row r="4284" spans="11:13" x14ac:dyDescent="0.3">
      <c r="K4284" s="2">
        <v>4280</v>
      </c>
      <c r="L4284" s="8">
        <f t="shared" ca="1" si="66"/>
        <v>825995.27423515753</v>
      </c>
      <c r="M4284" s="5">
        <f ca="1">fixedcost+Table1[[#This Row],[Number of People]]*costpervariablecost</f>
        <v>7650910.4522336684</v>
      </c>
    </row>
    <row r="4285" spans="11:13" x14ac:dyDescent="0.3">
      <c r="K4285" s="2">
        <v>4281</v>
      </c>
      <c r="L4285" s="8">
        <f t="shared" ca="1" si="66"/>
        <v>488745.66250250034</v>
      </c>
      <c r="M4285" s="5">
        <f ca="1">fixedcost+Table1[[#This Row],[Number of People]]*costpervariablecost</f>
        <v>6541359.2296332261</v>
      </c>
    </row>
    <row r="4286" spans="11:13" x14ac:dyDescent="0.3">
      <c r="K4286" s="2">
        <v>4282</v>
      </c>
      <c r="L4286" s="8">
        <f t="shared" ca="1" si="66"/>
        <v>552413.32969940361</v>
      </c>
      <c r="M4286" s="5">
        <f ca="1">fixedcost+Table1[[#This Row],[Number of People]]*costpervariablecost</f>
        <v>6750825.8547110381</v>
      </c>
    </row>
    <row r="4287" spans="11:13" x14ac:dyDescent="0.3">
      <c r="K4287" s="2">
        <v>4283</v>
      </c>
      <c r="L4287" s="8">
        <f t="shared" ca="1" si="66"/>
        <v>442877.9985380455</v>
      </c>
      <c r="M4287" s="5">
        <f ca="1">fixedcost+Table1[[#This Row],[Number of People]]*costpervariablecost</f>
        <v>6390454.6151901698</v>
      </c>
    </row>
    <row r="4288" spans="11:13" x14ac:dyDescent="0.3">
      <c r="K4288" s="2">
        <v>4284</v>
      </c>
      <c r="L4288" s="8">
        <f t="shared" ca="1" si="66"/>
        <v>456182.66073720122</v>
      </c>
      <c r="M4288" s="5">
        <f ca="1">fixedcost+Table1[[#This Row],[Number of People]]*costpervariablecost</f>
        <v>6434226.9538253918</v>
      </c>
    </row>
    <row r="4289" spans="11:13" x14ac:dyDescent="0.3">
      <c r="K4289" s="2">
        <v>4285</v>
      </c>
      <c r="L4289" s="8">
        <f t="shared" ca="1" si="66"/>
        <v>607504.58364404866</v>
      </c>
      <c r="M4289" s="5">
        <f ca="1">fixedcost+Table1[[#This Row],[Number of People]]*costpervariablecost</f>
        <v>6932076.0801889198</v>
      </c>
    </row>
    <row r="4290" spans="11:13" x14ac:dyDescent="0.3">
      <c r="K4290" s="2">
        <v>4286</v>
      </c>
      <c r="L4290" s="8">
        <f t="shared" ca="1" si="66"/>
        <v>405896.06676355086</v>
      </c>
      <c r="M4290" s="5">
        <f ca="1">fixedcost+Table1[[#This Row],[Number of People]]*costpervariablecost</f>
        <v>6268784.0596520826</v>
      </c>
    </row>
    <row r="4291" spans="11:13" x14ac:dyDescent="0.3">
      <c r="K4291" s="2">
        <v>4287</v>
      </c>
      <c r="L4291" s="8">
        <f t="shared" ca="1" si="66"/>
        <v>349899.97721428436</v>
      </c>
      <c r="M4291" s="5">
        <f ca="1">fixedcost+Table1[[#This Row],[Number of People]]*costpervariablecost</f>
        <v>6084556.9250349961</v>
      </c>
    </row>
    <row r="4292" spans="11:13" x14ac:dyDescent="0.3">
      <c r="K4292" s="2">
        <v>4288</v>
      </c>
      <c r="L4292" s="8">
        <f t="shared" ca="1" si="66"/>
        <v>468206.74384207762</v>
      </c>
      <c r="M4292" s="5">
        <f ca="1">fixedcost+Table1[[#This Row],[Number of People]]*costpervariablecost</f>
        <v>6473786.1872404348</v>
      </c>
    </row>
    <row r="4293" spans="11:13" x14ac:dyDescent="0.3">
      <c r="K4293" s="2">
        <v>4289</v>
      </c>
      <c r="L4293" s="8">
        <f t="shared" ref="L4293:L4356" ca="1" si="67">(_xlfn.NORM.INV(RAND(),numberofpeoplemean,numberofpeoplesd))</f>
        <v>811661.77637192002</v>
      </c>
      <c r="M4293" s="5">
        <f ca="1">fixedcost+Table1[[#This Row],[Number of People]]*costpervariablecost</f>
        <v>7603753.2442636173</v>
      </c>
    </row>
    <row r="4294" spans="11:13" x14ac:dyDescent="0.3">
      <c r="K4294" s="2">
        <v>4290</v>
      </c>
      <c r="L4294" s="8">
        <f t="shared" ca="1" si="67"/>
        <v>507299.76056687988</v>
      </c>
      <c r="M4294" s="5">
        <f ca="1">fixedcost+Table1[[#This Row],[Number of People]]*costpervariablecost</f>
        <v>6602402.2122650351</v>
      </c>
    </row>
    <row r="4295" spans="11:13" x14ac:dyDescent="0.3">
      <c r="K4295" s="2">
        <v>4291</v>
      </c>
      <c r="L4295" s="8">
        <f t="shared" ca="1" si="67"/>
        <v>703603.46215830208</v>
      </c>
      <c r="M4295" s="5">
        <f ca="1">fixedcost+Table1[[#This Row],[Number of People]]*costpervariablecost</f>
        <v>7248241.3905008137</v>
      </c>
    </row>
    <row r="4296" spans="11:13" x14ac:dyDescent="0.3">
      <c r="K4296" s="2">
        <v>4292</v>
      </c>
      <c r="L4296" s="8">
        <f t="shared" ca="1" si="67"/>
        <v>812537.58496095543</v>
      </c>
      <c r="M4296" s="5">
        <f ca="1">fixedcost+Table1[[#This Row],[Number of People]]*costpervariablecost</f>
        <v>7606634.6545215435</v>
      </c>
    </row>
    <row r="4297" spans="11:13" x14ac:dyDescent="0.3">
      <c r="K4297" s="2">
        <v>4293</v>
      </c>
      <c r="L4297" s="8">
        <f t="shared" ca="1" si="67"/>
        <v>714595.23633978376</v>
      </c>
      <c r="M4297" s="5">
        <f ca="1">fixedcost+Table1[[#This Row],[Number of People]]*costpervariablecost</f>
        <v>7284404.3275578888</v>
      </c>
    </row>
    <row r="4298" spans="11:13" x14ac:dyDescent="0.3">
      <c r="K4298" s="2">
        <v>4294</v>
      </c>
      <c r="L4298" s="8">
        <f t="shared" ca="1" si="67"/>
        <v>459544.65105350467</v>
      </c>
      <c r="M4298" s="5">
        <f ca="1">fixedcost+Table1[[#This Row],[Number of People]]*costpervariablecost</f>
        <v>6445287.9019660307</v>
      </c>
    </row>
    <row r="4299" spans="11:13" x14ac:dyDescent="0.3">
      <c r="K4299" s="2">
        <v>4295</v>
      </c>
      <c r="L4299" s="8">
        <f t="shared" ca="1" si="67"/>
        <v>824944.8880084455</v>
      </c>
      <c r="M4299" s="5">
        <f ca="1">fixedcost+Table1[[#This Row],[Number of People]]*costpervariablecost</f>
        <v>7647454.6815477852</v>
      </c>
    </row>
    <row r="4300" spans="11:13" x14ac:dyDescent="0.3">
      <c r="K4300" s="2">
        <v>4296</v>
      </c>
      <c r="L4300" s="8">
        <f t="shared" ca="1" si="67"/>
        <v>339561.26587225165</v>
      </c>
      <c r="M4300" s="5">
        <f ca="1">fixedcost+Table1[[#This Row],[Number of People]]*costpervariablecost</f>
        <v>6050542.5647197077</v>
      </c>
    </row>
    <row r="4301" spans="11:13" x14ac:dyDescent="0.3">
      <c r="K4301" s="2">
        <v>4297</v>
      </c>
      <c r="L4301" s="8">
        <f t="shared" ca="1" si="67"/>
        <v>932550.57782762556</v>
      </c>
      <c r="M4301" s="5">
        <f ca="1">fixedcost+Table1[[#This Row],[Number of People]]*costpervariablecost</f>
        <v>8001477.4010528885</v>
      </c>
    </row>
    <row r="4302" spans="11:13" x14ac:dyDescent="0.3">
      <c r="K4302" s="2">
        <v>4298</v>
      </c>
      <c r="L4302" s="8">
        <f t="shared" ca="1" si="67"/>
        <v>532721.64467208181</v>
      </c>
      <c r="M4302" s="5">
        <f ca="1">fixedcost+Table1[[#This Row],[Number of People]]*costpervariablecost</f>
        <v>6686040.2109711487</v>
      </c>
    </row>
    <row r="4303" spans="11:13" x14ac:dyDescent="0.3">
      <c r="K4303" s="2">
        <v>4299</v>
      </c>
      <c r="L4303" s="8">
        <f t="shared" ca="1" si="67"/>
        <v>396199.36615585681</v>
      </c>
      <c r="M4303" s="5">
        <f ca="1">fixedcost+Table1[[#This Row],[Number of People]]*costpervariablecost</f>
        <v>6236881.9146527685</v>
      </c>
    </row>
    <row r="4304" spans="11:13" x14ac:dyDescent="0.3">
      <c r="K4304" s="2">
        <v>4300</v>
      </c>
      <c r="L4304" s="8">
        <f t="shared" ca="1" si="67"/>
        <v>508439.61798914772</v>
      </c>
      <c r="M4304" s="5">
        <f ca="1">fixedcost+Table1[[#This Row],[Number of People]]*costpervariablecost</f>
        <v>6606152.343184296</v>
      </c>
    </row>
    <row r="4305" spans="11:13" x14ac:dyDescent="0.3">
      <c r="K4305" s="2">
        <v>4301</v>
      </c>
      <c r="L4305" s="8">
        <f t="shared" ca="1" si="67"/>
        <v>497675.45680396765</v>
      </c>
      <c r="M4305" s="5">
        <f ca="1">fixedcost+Table1[[#This Row],[Number of People]]*costpervariablecost</f>
        <v>6570738.2528850539</v>
      </c>
    </row>
    <row r="4306" spans="11:13" x14ac:dyDescent="0.3">
      <c r="K4306" s="2">
        <v>4302</v>
      </c>
      <c r="L4306" s="8">
        <f t="shared" ca="1" si="67"/>
        <v>631389.97192689811</v>
      </c>
      <c r="M4306" s="5">
        <f ca="1">fixedcost+Table1[[#This Row],[Number of People]]*costpervariablecost</f>
        <v>7010659.0076394947</v>
      </c>
    </row>
    <row r="4307" spans="11:13" x14ac:dyDescent="0.3">
      <c r="K4307" s="2">
        <v>4303</v>
      </c>
      <c r="L4307" s="8">
        <f t="shared" ca="1" si="67"/>
        <v>710967.59597525303</v>
      </c>
      <c r="M4307" s="5">
        <f ca="1">fixedcost+Table1[[#This Row],[Number of People]]*costpervariablecost</f>
        <v>7272469.3907585824</v>
      </c>
    </row>
    <row r="4308" spans="11:13" x14ac:dyDescent="0.3">
      <c r="K4308" s="2">
        <v>4304</v>
      </c>
      <c r="L4308" s="8">
        <f t="shared" ca="1" si="67"/>
        <v>763219.69699979248</v>
      </c>
      <c r="M4308" s="5">
        <f ca="1">fixedcost+Table1[[#This Row],[Number of People]]*costpervariablecost</f>
        <v>7444378.8031293172</v>
      </c>
    </row>
    <row r="4309" spans="11:13" x14ac:dyDescent="0.3">
      <c r="K4309" s="2">
        <v>4305</v>
      </c>
      <c r="L4309" s="8">
        <f t="shared" ca="1" si="67"/>
        <v>262053.06734888564</v>
      </c>
      <c r="M4309" s="5">
        <f ca="1">fixedcost+Table1[[#This Row],[Number of People]]*costpervariablecost</f>
        <v>5795540.5915778335</v>
      </c>
    </row>
    <row r="4310" spans="11:13" x14ac:dyDescent="0.3">
      <c r="K4310" s="2">
        <v>4306</v>
      </c>
      <c r="L4310" s="8">
        <f t="shared" ca="1" si="67"/>
        <v>554322.02713635494</v>
      </c>
      <c r="M4310" s="5">
        <f ca="1">fixedcost+Table1[[#This Row],[Number of People]]*costpervariablecost</f>
        <v>6757105.4692786075</v>
      </c>
    </row>
    <row r="4311" spans="11:13" x14ac:dyDescent="0.3">
      <c r="K4311" s="2">
        <v>4307</v>
      </c>
      <c r="L4311" s="8">
        <f t="shared" ca="1" si="67"/>
        <v>339624.60022954462</v>
      </c>
      <c r="M4311" s="5">
        <f ca="1">fixedcost+Table1[[#This Row],[Number of People]]*costpervariablecost</f>
        <v>6050750.9347552024</v>
      </c>
    </row>
    <row r="4312" spans="11:13" x14ac:dyDescent="0.3">
      <c r="K4312" s="2">
        <v>4308</v>
      </c>
      <c r="L4312" s="8">
        <f t="shared" ca="1" si="67"/>
        <v>503814.87950480339</v>
      </c>
      <c r="M4312" s="5">
        <f ca="1">fixedcost+Table1[[#This Row],[Number of People]]*costpervariablecost</f>
        <v>6590936.9535708036</v>
      </c>
    </row>
    <row r="4313" spans="11:13" x14ac:dyDescent="0.3">
      <c r="K4313" s="2">
        <v>4309</v>
      </c>
      <c r="L4313" s="8">
        <f t="shared" ca="1" si="67"/>
        <v>647513.43845426105</v>
      </c>
      <c r="M4313" s="5">
        <f ca="1">fixedcost+Table1[[#This Row],[Number of People]]*costpervariablecost</f>
        <v>7063705.2125145188</v>
      </c>
    </row>
    <row r="4314" spans="11:13" x14ac:dyDescent="0.3">
      <c r="K4314" s="2">
        <v>4310</v>
      </c>
      <c r="L4314" s="8">
        <f t="shared" ca="1" si="67"/>
        <v>275125.08756830555</v>
      </c>
      <c r="M4314" s="5">
        <f ca="1">fixedcost+Table1[[#This Row],[Number of People]]*costpervariablecost</f>
        <v>5838547.5380997248</v>
      </c>
    </row>
    <row r="4315" spans="11:13" x14ac:dyDescent="0.3">
      <c r="K4315" s="2">
        <v>4311</v>
      </c>
      <c r="L4315" s="8">
        <f t="shared" ca="1" si="67"/>
        <v>428366.78552580776</v>
      </c>
      <c r="M4315" s="5">
        <f ca="1">fixedcost+Table1[[#This Row],[Number of People]]*costpervariablecost</f>
        <v>6342712.7243799074</v>
      </c>
    </row>
    <row r="4316" spans="11:13" x14ac:dyDescent="0.3">
      <c r="K4316" s="2">
        <v>4312</v>
      </c>
      <c r="L4316" s="8">
        <f t="shared" ca="1" si="67"/>
        <v>536703.12714421481</v>
      </c>
      <c r="M4316" s="5">
        <f ca="1">fixedcost+Table1[[#This Row],[Number of People]]*costpervariablecost</f>
        <v>6699139.2883044668</v>
      </c>
    </row>
    <row r="4317" spans="11:13" x14ac:dyDescent="0.3">
      <c r="K4317" s="2">
        <v>4313</v>
      </c>
      <c r="L4317" s="8">
        <f t="shared" ca="1" si="67"/>
        <v>630362.49206482642</v>
      </c>
      <c r="M4317" s="5">
        <f ca="1">fixedcost+Table1[[#This Row],[Number of People]]*costpervariablecost</f>
        <v>7007278.5988932792</v>
      </c>
    </row>
    <row r="4318" spans="11:13" x14ac:dyDescent="0.3">
      <c r="K4318" s="2">
        <v>4314</v>
      </c>
      <c r="L4318" s="8">
        <f t="shared" ca="1" si="67"/>
        <v>510265.71501691244</v>
      </c>
      <c r="M4318" s="5">
        <f ca="1">fixedcost+Table1[[#This Row],[Number of People]]*costpervariablecost</f>
        <v>6612160.2024056418</v>
      </c>
    </row>
    <row r="4319" spans="11:13" x14ac:dyDescent="0.3">
      <c r="K4319" s="2">
        <v>4315</v>
      </c>
      <c r="L4319" s="8">
        <f t="shared" ca="1" si="67"/>
        <v>947353.73510881118</v>
      </c>
      <c r="M4319" s="5">
        <f ca="1">fixedcost+Table1[[#This Row],[Number of People]]*costpervariablecost</f>
        <v>8050179.7885079887</v>
      </c>
    </row>
    <row r="4320" spans="11:13" x14ac:dyDescent="0.3">
      <c r="K4320" s="2">
        <v>4316</v>
      </c>
      <c r="L4320" s="8">
        <f t="shared" ca="1" si="67"/>
        <v>756002.94041506737</v>
      </c>
      <c r="M4320" s="5">
        <f ca="1">fixedcost+Table1[[#This Row],[Number of People]]*costpervariablecost</f>
        <v>7420635.6739655714</v>
      </c>
    </row>
    <row r="4321" spans="11:13" x14ac:dyDescent="0.3">
      <c r="K4321" s="2">
        <v>4317</v>
      </c>
      <c r="L4321" s="8">
        <f t="shared" ca="1" si="67"/>
        <v>492973.8709360045</v>
      </c>
      <c r="M4321" s="5">
        <f ca="1">fixedcost+Table1[[#This Row],[Number of People]]*costpervariablecost</f>
        <v>6555270.0353794545</v>
      </c>
    </row>
    <row r="4322" spans="11:13" x14ac:dyDescent="0.3">
      <c r="K4322" s="2">
        <v>4318</v>
      </c>
      <c r="L4322" s="8">
        <f t="shared" ca="1" si="67"/>
        <v>720066.77162754198</v>
      </c>
      <c r="M4322" s="5">
        <f ca="1">fixedcost+Table1[[#This Row],[Number of People]]*costpervariablecost</f>
        <v>7302405.678654613</v>
      </c>
    </row>
    <row r="4323" spans="11:13" x14ac:dyDescent="0.3">
      <c r="K4323" s="2">
        <v>4319</v>
      </c>
      <c r="L4323" s="8">
        <f t="shared" ca="1" si="67"/>
        <v>662669.19733952032</v>
      </c>
      <c r="M4323" s="5">
        <f ca="1">fixedcost+Table1[[#This Row],[Number of People]]*costpervariablecost</f>
        <v>7113567.6592470221</v>
      </c>
    </row>
    <row r="4324" spans="11:13" x14ac:dyDescent="0.3">
      <c r="K4324" s="2">
        <v>4320</v>
      </c>
      <c r="L4324" s="8">
        <f t="shared" ca="1" si="67"/>
        <v>535925.22993349296</v>
      </c>
      <c r="M4324" s="5">
        <f ca="1">fixedcost+Table1[[#This Row],[Number of People]]*costpervariablecost</f>
        <v>6696580.0064811921</v>
      </c>
    </row>
    <row r="4325" spans="11:13" x14ac:dyDescent="0.3">
      <c r="K4325" s="2">
        <v>4321</v>
      </c>
      <c r="L4325" s="8">
        <f t="shared" ca="1" si="67"/>
        <v>745445.0402261602</v>
      </c>
      <c r="M4325" s="5">
        <f ca="1">fixedcost+Table1[[#This Row],[Number of People]]*costpervariablecost</f>
        <v>7385900.1823440669</v>
      </c>
    </row>
    <row r="4326" spans="11:13" x14ac:dyDescent="0.3">
      <c r="K4326" s="2">
        <v>4322</v>
      </c>
      <c r="L4326" s="8">
        <f t="shared" ca="1" si="67"/>
        <v>753849.52450760745</v>
      </c>
      <c r="M4326" s="5">
        <f ca="1">fixedcost+Table1[[#This Row],[Number of People]]*costpervariablecost</f>
        <v>7413550.9356300291</v>
      </c>
    </row>
    <row r="4327" spans="11:13" x14ac:dyDescent="0.3">
      <c r="K4327" s="2">
        <v>4323</v>
      </c>
      <c r="L4327" s="8">
        <f t="shared" ca="1" si="67"/>
        <v>657738.18342316954</v>
      </c>
      <c r="M4327" s="5">
        <f ca="1">fixedcost+Table1[[#This Row],[Number of People]]*costpervariablecost</f>
        <v>7097344.6234622281</v>
      </c>
    </row>
    <row r="4328" spans="11:13" x14ac:dyDescent="0.3">
      <c r="K4328" s="2">
        <v>4324</v>
      </c>
      <c r="L4328" s="8">
        <f t="shared" ca="1" si="67"/>
        <v>624580.54070648388</v>
      </c>
      <c r="M4328" s="5">
        <f ca="1">fixedcost+Table1[[#This Row],[Number of People]]*costpervariablecost</f>
        <v>6988255.9789243322</v>
      </c>
    </row>
    <row r="4329" spans="11:13" x14ac:dyDescent="0.3">
      <c r="K4329" s="2">
        <v>4325</v>
      </c>
      <c r="L4329" s="8">
        <f t="shared" ca="1" si="67"/>
        <v>574080.36990736879</v>
      </c>
      <c r="M4329" s="5">
        <f ca="1">fixedcost+Table1[[#This Row],[Number of People]]*costpervariablecost</f>
        <v>6822110.4169952432</v>
      </c>
    </row>
    <row r="4330" spans="11:13" x14ac:dyDescent="0.3">
      <c r="K4330" s="2">
        <v>4326</v>
      </c>
      <c r="L4330" s="8">
        <f t="shared" ca="1" si="67"/>
        <v>608258.45333330904</v>
      </c>
      <c r="M4330" s="5">
        <f ca="1">fixedcost+Table1[[#This Row],[Number of People]]*costpervariablecost</f>
        <v>6934556.3114665868</v>
      </c>
    </row>
    <row r="4331" spans="11:13" x14ac:dyDescent="0.3">
      <c r="K4331" s="2">
        <v>4327</v>
      </c>
      <c r="L4331" s="8">
        <f t="shared" ca="1" si="67"/>
        <v>534549.72761348099</v>
      </c>
      <c r="M4331" s="5">
        <f ca="1">fixedcost+Table1[[#This Row],[Number of People]]*costpervariablecost</f>
        <v>6692054.603848353</v>
      </c>
    </row>
    <row r="4332" spans="11:13" x14ac:dyDescent="0.3">
      <c r="K4332" s="2">
        <v>4328</v>
      </c>
      <c r="L4332" s="8">
        <f t="shared" ca="1" si="67"/>
        <v>566955.2325911558</v>
      </c>
      <c r="M4332" s="5">
        <f ca="1">fixedcost+Table1[[#This Row],[Number of People]]*costpervariablecost</f>
        <v>6798668.7152249031</v>
      </c>
    </row>
    <row r="4333" spans="11:13" x14ac:dyDescent="0.3">
      <c r="K4333" s="2">
        <v>4329</v>
      </c>
      <c r="L4333" s="8">
        <f t="shared" ca="1" si="67"/>
        <v>618341.31727401249</v>
      </c>
      <c r="M4333" s="5">
        <f ca="1">fixedcost+Table1[[#This Row],[Number of People]]*costpervariablecost</f>
        <v>6967728.9338315008</v>
      </c>
    </row>
    <row r="4334" spans="11:13" x14ac:dyDescent="0.3">
      <c r="K4334" s="2">
        <v>4330</v>
      </c>
      <c r="L4334" s="8">
        <f t="shared" ca="1" si="67"/>
        <v>634469.32953561586</v>
      </c>
      <c r="M4334" s="5">
        <f ca="1">fixedcost+Table1[[#This Row],[Number of People]]*costpervariablecost</f>
        <v>7020790.094172176</v>
      </c>
    </row>
    <row r="4335" spans="11:13" x14ac:dyDescent="0.3">
      <c r="K4335" s="2">
        <v>4331</v>
      </c>
      <c r="L4335" s="8">
        <f t="shared" ca="1" si="67"/>
        <v>742086.36142108089</v>
      </c>
      <c r="M4335" s="5">
        <f ca="1">fixedcost+Table1[[#This Row],[Number of People]]*costpervariablecost</f>
        <v>7374850.1290753558</v>
      </c>
    </row>
    <row r="4336" spans="11:13" x14ac:dyDescent="0.3">
      <c r="K4336" s="2">
        <v>4332</v>
      </c>
      <c r="L4336" s="8">
        <f t="shared" ca="1" si="67"/>
        <v>891734.49553972995</v>
      </c>
      <c r="M4336" s="5">
        <f ca="1">fixedcost+Table1[[#This Row],[Number of People]]*costpervariablecost</f>
        <v>7867192.4903257117</v>
      </c>
    </row>
    <row r="4337" spans="11:13" x14ac:dyDescent="0.3">
      <c r="K4337" s="2">
        <v>4333</v>
      </c>
      <c r="L4337" s="8">
        <f t="shared" ca="1" si="67"/>
        <v>661146.31064073811</v>
      </c>
      <c r="M4337" s="5">
        <f ca="1">fixedcost+Table1[[#This Row],[Number of People]]*costpervariablecost</f>
        <v>7108557.3620080277</v>
      </c>
    </row>
    <row r="4338" spans="11:13" x14ac:dyDescent="0.3">
      <c r="K4338" s="2">
        <v>4334</v>
      </c>
      <c r="L4338" s="8">
        <f t="shared" ca="1" si="67"/>
        <v>611366.84630769456</v>
      </c>
      <c r="M4338" s="5">
        <f ca="1">fixedcost+Table1[[#This Row],[Number of People]]*costpervariablecost</f>
        <v>6944782.9243523153</v>
      </c>
    </row>
    <row r="4339" spans="11:13" x14ac:dyDescent="0.3">
      <c r="K4339" s="2">
        <v>4335</v>
      </c>
      <c r="L4339" s="8">
        <f t="shared" ca="1" si="67"/>
        <v>456395.71913855197</v>
      </c>
      <c r="M4339" s="5">
        <f ca="1">fixedcost+Table1[[#This Row],[Number of People]]*costpervariablecost</f>
        <v>6434927.9159658365</v>
      </c>
    </row>
    <row r="4340" spans="11:13" x14ac:dyDescent="0.3">
      <c r="K4340" s="2">
        <v>4336</v>
      </c>
      <c r="L4340" s="8">
        <f t="shared" ca="1" si="67"/>
        <v>396063.25830343645</v>
      </c>
      <c r="M4340" s="5">
        <f ca="1">fixedcost+Table1[[#This Row],[Number of People]]*costpervariablecost</f>
        <v>6236434.1198183056</v>
      </c>
    </row>
    <row r="4341" spans="11:13" x14ac:dyDescent="0.3">
      <c r="K4341" s="2">
        <v>4337</v>
      </c>
      <c r="L4341" s="8">
        <f t="shared" ca="1" si="67"/>
        <v>294854.1659154779</v>
      </c>
      <c r="M4341" s="5">
        <f ca="1">fixedcost+Table1[[#This Row],[Number of People]]*costpervariablecost</f>
        <v>5903456.2058619224</v>
      </c>
    </row>
    <row r="4342" spans="11:13" x14ac:dyDescent="0.3">
      <c r="K4342" s="2">
        <v>4338</v>
      </c>
      <c r="L4342" s="8">
        <f t="shared" ca="1" si="67"/>
        <v>412432.31031765998</v>
      </c>
      <c r="M4342" s="5">
        <f ca="1">fixedcost+Table1[[#This Row],[Number of People]]*costpervariablecost</f>
        <v>6290288.3009451013</v>
      </c>
    </row>
    <row r="4343" spans="11:13" x14ac:dyDescent="0.3">
      <c r="K4343" s="2">
        <v>4339</v>
      </c>
      <c r="L4343" s="8">
        <f t="shared" ca="1" si="67"/>
        <v>294274.58720361552</v>
      </c>
      <c r="M4343" s="5">
        <f ca="1">fixedcost+Table1[[#This Row],[Number of People]]*costpervariablecost</f>
        <v>5901549.3918998949</v>
      </c>
    </row>
    <row r="4344" spans="11:13" x14ac:dyDescent="0.3">
      <c r="K4344" s="2">
        <v>4340</v>
      </c>
      <c r="L4344" s="8">
        <f t="shared" ca="1" si="67"/>
        <v>732697.61982753826</v>
      </c>
      <c r="M4344" s="5">
        <f ca="1">fixedcost+Table1[[#This Row],[Number of People]]*costpervariablecost</f>
        <v>7343961.1692326013</v>
      </c>
    </row>
    <row r="4345" spans="11:13" x14ac:dyDescent="0.3">
      <c r="K4345" s="2">
        <v>4341</v>
      </c>
      <c r="L4345" s="8">
        <f t="shared" ca="1" si="67"/>
        <v>684979.74417603971</v>
      </c>
      <c r="M4345" s="5">
        <f ca="1">fixedcost+Table1[[#This Row],[Number of People]]*costpervariablecost</f>
        <v>7186969.35833917</v>
      </c>
    </row>
    <row r="4346" spans="11:13" x14ac:dyDescent="0.3">
      <c r="K4346" s="2">
        <v>4342</v>
      </c>
      <c r="L4346" s="8">
        <f t="shared" ca="1" si="67"/>
        <v>1013859.0542941072</v>
      </c>
      <c r="M4346" s="5">
        <f ca="1">fixedcost+Table1[[#This Row],[Number of People]]*costpervariablecost</f>
        <v>8268982.2886276133</v>
      </c>
    </row>
    <row r="4347" spans="11:13" x14ac:dyDescent="0.3">
      <c r="K4347" s="2">
        <v>4343</v>
      </c>
      <c r="L4347" s="8">
        <f t="shared" ca="1" si="67"/>
        <v>704260.61040063249</v>
      </c>
      <c r="M4347" s="5">
        <f ca="1">fixedcost+Table1[[#This Row],[Number of People]]*costpervariablecost</f>
        <v>7250403.4082180811</v>
      </c>
    </row>
    <row r="4348" spans="11:13" x14ac:dyDescent="0.3">
      <c r="K4348" s="2">
        <v>4344</v>
      </c>
      <c r="L4348" s="8">
        <f t="shared" ca="1" si="67"/>
        <v>495791.91134305723</v>
      </c>
      <c r="M4348" s="5">
        <f ca="1">fixedcost+Table1[[#This Row],[Number of People]]*costpervariablecost</f>
        <v>6564541.3883186579</v>
      </c>
    </row>
    <row r="4349" spans="11:13" x14ac:dyDescent="0.3">
      <c r="K4349" s="2">
        <v>4345</v>
      </c>
      <c r="L4349" s="8">
        <f t="shared" ca="1" si="67"/>
        <v>773558.0303314206</v>
      </c>
      <c r="M4349" s="5">
        <f ca="1">fixedcost+Table1[[#This Row],[Number of People]]*costpervariablecost</f>
        <v>7478391.9197903741</v>
      </c>
    </row>
    <row r="4350" spans="11:13" x14ac:dyDescent="0.3">
      <c r="K4350" s="2">
        <v>4346</v>
      </c>
      <c r="L4350" s="8">
        <f t="shared" ca="1" si="67"/>
        <v>460753.52202442102</v>
      </c>
      <c r="M4350" s="5">
        <f ca="1">fixedcost+Table1[[#This Row],[Number of People]]*costpervariablecost</f>
        <v>6449265.0874603447</v>
      </c>
    </row>
    <row r="4351" spans="11:13" x14ac:dyDescent="0.3">
      <c r="K4351" s="2">
        <v>4347</v>
      </c>
      <c r="L4351" s="8">
        <f t="shared" ca="1" si="67"/>
        <v>844595.35073060356</v>
      </c>
      <c r="M4351" s="5">
        <f ca="1">fixedcost+Table1[[#This Row],[Number of People]]*costpervariablecost</f>
        <v>7712104.7039036863</v>
      </c>
    </row>
    <row r="4352" spans="11:13" x14ac:dyDescent="0.3">
      <c r="K4352" s="2">
        <v>4348</v>
      </c>
      <c r="L4352" s="8">
        <f t="shared" ca="1" si="67"/>
        <v>535264.82536432752</v>
      </c>
      <c r="M4352" s="5">
        <f ca="1">fixedcost+Table1[[#This Row],[Number of People]]*costpervariablecost</f>
        <v>6694407.2754486371</v>
      </c>
    </row>
    <row r="4353" spans="11:13" x14ac:dyDescent="0.3">
      <c r="K4353" s="2">
        <v>4349</v>
      </c>
      <c r="L4353" s="8">
        <f t="shared" ca="1" si="67"/>
        <v>332632.78173637018</v>
      </c>
      <c r="M4353" s="5">
        <f ca="1">fixedcost+Table1[[#This Row],[Number of People]]*costpervariablecost</f>
        <v>6027747.8519126577</v>
      </c>
    </row>
    <row r="4354" spans="11:13" x14ac:dyDescent="0.3">
      <c r="K4354" s="2">
        <v>4350</v>
      </c>
      <c r="L4354" s="8">
        <f t="shared" ca="1" si="67"/>
        <v>605260.56019245624</v>
      </c>
      <c r="M4354" s="5">
        <f ca="1">fixedcost+Table1[[#This Row],[Number of People]]*costpervariablecost</f>
        <v>6924693.2430331809</v>
      </c>
    </row>
    <row r="4355" spans="11:13" x14ac:dyDescent="0.3">
      <c r="K4355" s="2">
        <v>4351</v>
      </c>
      <c r="L4355" s="8">
        <f t="shared" ca="1" si="67"/>
        <v>629648.32454305794</v>
      </c>
      <c r="M4355" s="5">
        <f ca="1">fixedcost+Table1[[#This Row],[Number of People]]*costpervariablecost</f>
        <v>7004928.9877466606</v>
      </c>
    </row>
    <row r="4356" spans="11:13" x14ac:dyDescent="0.3">
      <c r="K4356" s="2">
        <v>4352</v>
      </c>
      <c r="L4356" s="8">
        <f t="shared" ca="1" si="67"/>
        <v>586570.30920291704</v>
      </c>
      <c r="M4356" s="5">
        <f ca="1">fixedcost+Table1[[#This Row],[Number of People]]*costpervariablecost</f>
        <v>6863202.3172775973</v>
      </c>
    </row>
    <row r="4357" spans="11:13" x14ac:dyDescent="0.3">
      <c r="K4357" s="2">
        <v>4353</v>
      </c>
      <c r="L4357" s="8">
        <f t="shared" ref="L4357:L4420" ca="1" si="68">(_xlfn.NORM.INV(RAND(),numberofpeoplemean,numberofpeoplesd))</f>
        <v>718305.88518009579</v>
      </c>
      <c r="M4357" s="5">
        <f ca="1">fixedcost+Table1[[#This Row],[Number of People]]*costpervariablecost</f>
        <v>7296612.3622425152</v>
      </c>
    </row>
    <row r="4358" spans="11:13" x14ac:dyDescent="0.3">
      <c r="K4358" s="2">
        <v>4354</v>
      </c>
      <c r="L4358" s="8">
        <f t="shared" ca="1" si="68"/>
        <v>632322.76392426516</v>
      </c>
      <c r="M4358" s="5">
        <f ca="1">fixedcost+Table1[[#This Row],[Number of People]]*costpervariablecost</f>
        <v>7013727.8933108319</v>
      </c>
    </row>
    <row r="4359" spans="11:13" x14ac:dyDescent="0.3">
      <c r="K4359" s="2">
        <v>4355</v>
      </c>
      <c r="L4359" s="8">
        <f t="shared" ca="1" si="68"/>
        <v>570591.98310808791</v>
      </c>
      <c r="M4359" s="5">
        <f ca="1">fixedcost+Table1[[#This Row],[Number of People]]*costpervariablecost</f>
        <v>6810633.6244256087</v>
      </c>
    </row>
    <row r="4360" spans="11:13" x14ac:dyDescent="0.3">
      <c r="K4360" s="2">
        <v>4356</v>
      </c>
      <c r="L4360" s="8">
        <f t="shared" ca="1" si="68"/>
        <v>538870.8047001689</v>
      </c>
      <c r="M4360" s="5">
        <f ca="1">fixedcost+Table1[[#This Row],[Number of People]]*costpervariablecost</f>
        <v>6706270.9474635553</v>
      </c>
    </row>
    <row r="4361" spans="11:13" x14ac:dyDescent="0.3">
      <c r="K4361" s="2">
        <v>4357</v>
      </c>
      <c r="L4361" s="8">
        <f t="shared" ca="1" si="68"/>
        <v>331873.63713170722</v>
      </c>
      <c r="M4361" s="5">
        <f ca="1">fixedcost+Table1[[#This Row],[Number of People]]*costpervariablecost</f>
        <v>6025250.2661633166</v>
      </c>
    </row>
    <row r="4362" spans="11:13" x14ac:dyDescent="0.3">
      <c r="K4362" s="2">
        <v>4358</v>
      </c>
      <c r="L4362" s="8">
        <f t="shared" ca="1" si="68"/>
        <v>627081.22914301546</v>
      </c>
      <c r="M4362" s="5">
        <f ca="1">fixedcost+Table1[[#This Row],[Number of People]]*costpervariablecost</f>
        <v>6996483.2438805206</v>
      </c>
    </row>
    <row r="4363" spans="11:13" x14ac:dyDescent="0.3">
      <c r="K4363" s="2">
        <v>4359</v>
      </c>
      <c r="L4363" s="8">
        <f t="shared" ca="1" si="68"/>
        <v>197009.75269864668</v>
      </c>
      <c r="M4363" s="5">
        <f ca="1">fixedcost+Table1[[#This Row],[Number of People]]*costpervariablecost</f>
        <v>5581548.0863785474</v>
      </c>
    </row>
    <row r="4364" spans="11:13" x14ac:dyDescent="0.3">
      <c r="K4364" s="2">
        <v>4360</v>
      </c>
      <c r="L4364" s="8">
        <f t="shared" ca="1" si="68"/>
        <v>665635.76946254855</v>
      </c>
      <c r="M4364" s="5">
        <f ca="1">fixedcost+Table1[[#This Row],[Number of People]]*costpervariablecost</f>
        <v>7123327.6815317851</v>
      </c>
    </row>
    <row r="4365" spans="11:13" x14ac:dyDescent="0.3">
      <c r="K4365" s="2">
        <v>4361</v>
      </c>
      <c r="L4365" s="8">
        <f t="shared" ca="1" si="68"/>
        <v>418936.31762937689</v>
      </c>
      <c r="M4365" s="5">
        <f ca="1">fixedcost+Table1[[#This Row],[Number of People]]*costpervariablecost</f>
        <v>6311686.4850006495</v>
      </c>
    </row>
    <row r="4366" spans="11:13" x14ac:dyDescent="0.3">
      <c r="K4366" s="2">
        <v>4362</v>
      </c>
      <c r="L4366" s="8">
        <f t="shared" ca="1" si="68"/>
        <v>267612.24491500529</v>
      </c>
      <c r="M4366" s="5">
        <f ca="1">fixedcost+Table1[[#This Row],[Number of People]]*costpervariablecost</f>
        <v>5813830.2857703678</v>
      </c>
    </row>
    <row r="4367" spans="11:13" x14ac:dyDescent="0.3">
      <c r="K4367" s="2">
        <v>4363</v>
      </c>
      <c r="L4367" s="8">
        <f t="shared" ca="1" si="68"/>
        <v>600165.50504115096</v>
      </c>
      <c r="M4367" s="5">
        <f ca="1">fixedcost+Table1[[#This Row],[Number of People]]*costpervariablecost</f>
        <v>6907930.5115853865</v>
      </c>
    </row>
    <row r="4368" spans="11:13" x14ac:dyDescent="0.3">
      <c r="K4368" s="2">
        <v>4364</v>
      </c>
      <c r="L4368" s="8">
        <f t="shared" ca="1" si="68"/>
        <v>685275.96093035908</v>
      </c>
      <c r="M4368" s="5">
        <f ca="1">fixedcost+Table1[[#This Row],[Number of People]]*costpervariablecost</f>
        <v>7187943.9114608821</v>
      </c>
    </row>
    <row r="4369" spans="11:13" x14ac:dyDescent="0.3">
      <c r="K4369" s="2">
        <v>4365</v>
      </c>
      <c r="L4369" s="8">
        <f t="shared" ca="1" si="68"/>
        <v>828341.65471497073</v>
      </c>
      <c r="M4369" s="5">
        <f ca="1">fixedcost+Table1[[#This Row],[Number of People]]*costpervariablecost</f>
        <v>7658630.0440122541</v>
      </c>
    </row>
    <row r="4370" spans="11:13" x14ac:dyDescent="0.3">
      <c r="K4370" s="2">
        <v>4366</v>
      </c>
      <c r="L4370" s="8">
        <f t="shared" ca="1" si="68"/>
        <v>952707.93281815061</v>
      </c>
      <c r="M4370" s="5">
        <f ca="1">fixedcost+Table1[[#This Row],[Number of People]]*costpervariablecost</f>
        <v>8067795.0989717152</v>
      </c>
    </row>
    <row r="4371" spans="11:13" x14ac:dyDescent="0.3">
      <c r="K4371" s="2">
        <v>4367</v>
      </c>
      <c r="L4371" s="8">
        <f t="shared" ca="1" si="68"/>
        <v>571914.04657122178</v>
      </c>
      <c r="M4371" s="5">
        <f ca="1">fixedcost+Table1[[#This Row],[Number of People]]*costpervariablecost</f>
        <v>6814983.2132193195</v>
      </c>
    </row>
    <row r="4372" spans="11:13" x14ac:dyDescent="0.3">
      <c r="K4372" s="2">
        <v>4368</v>
      </c>
      <c r="L4372" s="8">
        <f t="shared" ca="1" si="68"/>
        <v>592552.07642692176</v>
      </c>
      <c r="M4372" s="5">
        <f ca="1">fixedcost+Table1[[#This Row],[Number of People]]*costpervariablecost</f>
        <v>6882882.3314445727</v>
      </c>
    </row>
    <row r="4373" spans="11:13" x14ac:dyDescent="0.3">
      <c r="K4373" s="2">
        <v>4369</v>
      </c>
      <c r="L4373" s="8">
        <f t="shared" ca="1" si="68"/>
        <v>536507.35856484959</v>
      </c>
      <c r="M4373" s="5">
        <f ca="1">fixedcost+Table1[[#This Row],[Number of People]]*costpervariablecost</f>
        <v>6698495.2096783556</v>
      </c>
    </row>
    <row r="4374" spans="11:13" x14ac:dyDescent="0.3">
      <c r="K4374" s="2">
        <v>4370</v>
      </c>
      <c r="L4374" s="8">
        <f t="shared" ca="1" si="68"/>
        <v>637546.29019842076</v>
      </c>
      <c r="M4374" s="5">
        <f ca="1">fixedcost+Table1[[#This Row],[Number of People]]*costpervariablecost</f>
        <v>7030913.2947528046</v>
      </c>
    </row>
    <row r="4375" spans="11:13" x14ac:dyDescent="0.3">
      <c r="K4375" s="2">
        <v>4371</v>
      </c>
      <c r="L4375" s="8">
        <f t="shared" ca="1" si="68"/>
        <v>676282.04170219763</v>
      </c>
      <c r="M4375" s="5">
        <f ca="1">fixedcost+Table1[[#This Row],[Number of People]]*costpervariablecost</f>
        <v>7158353.9172002301</v>
      </c>
    </row>
    <row r="4376" spans="11:13" x14ac:dyDescent="0.3">
      <c r="K4376" s="2">
        <v>4372</v>
      </c>
      <c r="L4376" s="8">
        <f t="shared" ca="1" si="68"/>
        <v>659438.82501588925</v>
      </c>
      <c r="M4376" s="5">
        <f ca="1">fixedcost+Table1[[#This Row],[Number of People]]*costpervariablecost</f>
        <v>7102939.7343022758</v>
      </c>
    </row>
    <row r="4377" spans="11:13" x14ac:dyDescent="0.3">
      <c r="K4377" s="2">
        <v>4373</v>
      </c>
      <c r="L4377" s="8">
        <f t="shared" ca="1" si="68"/>
        <v>748155.58952624805</v>
      </c>
      <c r="M4377" s="5">
        <f ca="1">fixedcost+Table1[[#This Row],[Number of People]]*costpervariablecost</f>
        <v>7394817.8895413559</v>
      </c>
    </row>
    <row r="4378" spans="11:13" x14ac:dyDescent="0.3">
      <c r="K4378" s="2">
        <v>4374</v>
      </c>
      <c r="L4378" s="8">
        <f t="shared" ca="1" si="68"/>
        <v>483516.32169921539</v>
      </c>
      <c r="M4378" s="5">
        <f ca="1">fixedcost+Table1[[#This Row],[Number of People]]*costpervariablecost</f>
        <v>6524154.6983904187</v>
      </c>
    </row>
    <row r="4379" spans="11:13" x14ac:dyDescent="0.3">
      <c r="K4379" s="2">
        <v>4375</v>
      </c>
      <c r="L4379" s="8">
        <f t="shared" ca="1" si="68"/>
        <v>718089.25069479598</v>
      </c>
      <c r="M4379" s="5">
        <f ca="1">fixedcost+Table1[[#This Row],[Number of People]]*costpervariablecost</f>
        <v>7295899.6347858794</v>
      </c>
    </row>
    <row r="4380" spans="11:13" x14ac:dyDescent="0.3">
      <c r="K4380" s="2">
        <v>4376</v>
      </c>
      <c r="L4380" s="8">
        <f t="shared" ca="1" si="68"/>
        <v>724464.51778448373</v>
      </c>
      <c r="M4380" s="5">
        <f ca="1">fixedcost+Table1[[#This Row],[Number of People]]*costpervariablecost</f>
        <v>7316874.2635109518</v>
      </c>
    </row>
    <row r="4381" spans="11:13" x14ac:dyDescent="0.3">
      <c r="K4381" s="2">
        <v>4377</v>
      </c>
      <c r="L4381" s="8">
        <f t="shared" ca="1" si="68"/>
        <v>680181.39023817074</v>
      </c>
      <c r="M4381" s="5">
        <f ca="1">fixedcost+Table1[[#This Row],[Number of People]]*costpervariablecost</f>
        <v>7171182.7738835812</v>
      </c>
    </row>
    <row r="4382" spans="11:13" x14ac:dyDescent="0.3">
      <c r="K4382" s="2">
        <v>4378</v>
      </c>
      <c r="L4382" s="8">
        <f t="shared" ca="1" si="68"/>
        <v>865322.2418342405</v>
      </c>
      <c r="M4382" s="5">
        <f ca="1">fixedcost+Table1[[#This Row],[Number of People]]*costpervariablecost</f>
        <v>7780296.1756346514</v>
      </c>
    </row>
    <row r="4383" spans="11:13" x14ac:dyDescent="0.3">
      <c r="K4383" s="2">
        <v>4379</v>
      </c>
      <c r="L4383" s="8">
        <f t="shared" ca="1" si="68"/>
        <v>901590.91844547447</v>
      </c>
      <c r="M4383" s="5">
        <f ca="1">fixedcost+Table1[[#This Row],[Number of People]]*costpervariablecost</f>
        <v>7899620.1216856111</v>
      </c>
    </row>
    <row r="4384" spans="11:13" x14ac:dyDescent="0.3">
      <c r="K4384" s="2">
        <v>4380</v>
      </c>
      <c r="L4384" s="8">
        <f t="shared" ca="1" si="68"/>
        <v>608490.03544062458</v>
      </c>
      <c r="M4384" s="5">
        <f ca="1">fixedcost+Table1[[#This Row],[Number of People]]*costpervariablecost</f>
        <v>6935318.2165996544</v>
      </c>
    </row>
    <row r="4385" spans="11:13" x14ac:dyDescent="0.3">
      <c r="K4385" s="2">
        <v>4381</v>
      </c>
      <c r="L4385" s="8">
        <f t="shared" ca="1" si="68"/>
        <v>450073.67651894002</v>
      </c>
      <c r="M4385" s="5">
        <f ca="1">fixedcost+Table1[[#This Row],[Number of People]]*costpervariablecost</f>
        <v>6414128.3957473123</v>
      </c>
    </row>
    <row r="4386" spans="11:13" x14ac:dyDescent="0.3">
      <c r="K4386" s="2">
        <v>4382</v>
      </c>
      <c r="L4386" s="8">
        <f t="shared" ca="1" si="68"/>
        <v>582394.2399747757</v>
      </c>
      <c r="M4386" s="5">
        <f ca="1">fixedcost+Table1[[#This Row],[Number of People]]*costpervariablecost</f>
        <v>6849463.0495170122</v>
      </c>
    </row>
    <row r="4387" spans="11:13" x14ac:dyDescent="0.3">
      <c r="K4387" s="2">
        <v>4383</v>
      </c>
      <c r="L4387" s="8">
        <f t="shared" ca="1" si="68"/>
        <v>800511.23009741143</v>
      </c>
      <c r="M4387" s="5">
        <f ca="1">fixedcost+Table1[[#This Row],[Number of People]]*costpervariablecost</f>
        <v>7567067.9470204841</v>
      </c>
    </row>
    <row r="4388" spans="11:13" x14ac:dyDescent="0.3">
      <c r="K4388" s="2">
        <v>4384</v>
      </c>
      <c r="L4388" s="8">
        <f t="shared" ca="1" si="68"/>
        <v>779989.74139976257</v>
      </c>
      <c r="M4388" s="5">
        <f ca="1">fixedcost+Table1[[#This Row],[Number of People]]*costpervariablecost</f>
        <v>7499552.2492052186</v>
      </c>
    </row>
    <row r="4389" spans="11:13" x14ac:dyDescent="0.3">
      <c r="K4389" s="2">
        <v>4385</v>
      </c>
      <c r="L4389" s="8">
        <f t="shared" ca="1" si="68"/>
        <v>876074.10510754073</v>
      </c>
      <c r="M4389" s="5">
        <f ca="1">fixedcost+Table1[[#This Row],[Number of People]]*costpervariablecost</f>
        <v>7815669.8058038093</v>
      </c>
    </row>
    <row r="4390" spans="11:13" x14ac:dyDescent="0.3">
      <c r="K4390" s="2">
        <v>4386</v>
      </c>
      <c r="L4390" s="8">
        <f t="shared" ca="1" si="68"/>
        <v>446216.92665547942</v>
      </c>
      <c r="M4390" s="5">
        <f ca="1">fixedcost+Table1[[#This Row],[Number of People]]*costpervariablecost</f>
        <v>6401439.6886965279</v>
      </c>
    </row>
    <row r="4391" spans="11:13" x14ac:dyDescent="0.3">
      <c r="K4391" s="2">
        <v>4387</v>
      </c>
      <c r="L4391" s="8">
        <f t="shared" ca="1" si="68"/>
        <v>629657.20783856523</v>
      </c>
      <c r="M4391" s="5">
        <f ca="1">fixedcost+Table1[[#This Row],[Number of People]]*costpervariablecost</f>
        <v>7004958.21378888</v>
      </c>
    </row>
    <row r="4392" spans="11:13" x14ac:dyDescent="0.3">
      <c r="K4392" s="2">
        <v>4388</v>
      </c>
      <c r="L4392" s="8">
        <f t="shared" ca="1" si="68"/>
        <v>637677.62435227353</v>
      </c>
      <c r="M4392" s="5">
        <f ca="1">fixedcost+Table1[[#This Row],[Number of People]]*costpervariablecost</f>
        <v>7031345.3841189798</v>
      </c>
    </row>
    <row r="4393" spans="11:13" x14ac:dyDescent="0.3">
      <c r="K4393" s="2">
        <v>4389</v>
      </c>
      <c r="L4393" s="8">
        <f t="shared" ca="1" si="68"/>
        <v>648893.42971959733</v>
      </c>
      <c r="M4393" s="5">
        <f ca="1">fixedcost+Table1[[#This Row],[Number of People]]*costpervariablecost</f>
        <v>7068245.383777475</v>
      </c>
    </row>
    <row r="4394" spans="11:13" x14ac:dyDescent="0.3">
      <c r="K4394" s="2">
        <v>4390</v>
      </c>
      <c r="L4394" s="8">
        <f t="shared" ca="1" si="68"/>
        <v>251162.29267115355</v>
      </c>
      <c r="M4394" s="5">
        <f ca="1">fixedcost+Table1[[#This Row],[Number of People]]*costpervariablecost</f>
        <v>5759709.942888095</v>
      </c>
    </row>
    <row r="4395" spans="11:13" x14ac:dyDescent="0.3">
      <c r="K4395" s="2">
        <v>4391</v>
      </c>
      <c r="L4395" s="8">
        <f t="shared" ca="1" si="68"/>
        <v>590956.04293260095</v>
      </c>
      <c r="M4395" s="5">
        <f ca="1">fixedcost+Table1[[#This Row],[Number of People]]*costpervariablecost</f>
        <v>6877631.3812482571</v>
      </c>
    </row>
    <row r="4396" spans="11:13" x14ac:dyDescent="0.3">
      <c r="K4396" s="2">
        <v>4392</v>
      </c>
      <c r="L4396" s="8">
        <f t="shared" ca="1" si="68"/>
        <v>489016.40203450597</v>
      </c>
      <c r="M4396" s="5">
        <f ca="1">fixedcost+Table1[[#This Row],[Number of People]]*costpervariablecost</f>
        <v>6542249.9626935245</v>
      </c>
    </row>
    <row r="4397" spans="11:13" x14ac:dyDescent="0.3">
      <c r="K4397" s="2">
        <v>4393</v>
      </c>
      <c r="L4397" s="8">
        <f t="shared" ca="1" si="68"/>
        <v>558855.78110064962</v>
      </c>
      <c r="M4397" s="5">
        <f ca="1">fixedcost+Table1[[#This Row],[Number of People]]*costpervariablecost</f>
        <v>6772021.5198211372</v>
      </c>
    </row>
    <row r="4398" spans="11:13" x14ac:dyDescent="0.3">
      <c r="K4398" s="2">
        <v>4394</v>
      </c>
      <c r="L4398" s="8">
        <f t="shared" ca="1" si="68"/>
        <v>751873.64518864546</v>
      </c>
      <c r="M4398" s="5">
        <f ca="1">fixedcost+Table1[[#This Row],[Number of People]]*costpervariablecost</f>
        <v>7407050.292670643</v>
      </c>
    </row>
    <row r="4399" spans="11:13" x14ac:dyDescent="0.3">
      <c r="K4399" s="2">
        <v>4395</v>
      </c>
      <c r="L4399" s="8">
        <f t="shared" ca="1" si="68"/>
        <v>509510.77025445085</v>
      </c>
      <c r="M4399" s="5">
        <f ca="1">fixedcost+Table1[[#This Row],[Number of People]]*costpervariablecost</f>
        <v>6609676.4341371432</v>
      </c>
    </row>
    <row r="4400" spans="11:13" x14ac:dyDescent="0.3">
      <c r="K4400" s="2">
        <v>4396</v>
      </c>
      <c r="L4400" s="8">
        <f t="shared" ca="1" si="68"/>
        <v>672540.09220166854</v>
      </c>
      <c r="M4400" s="5">
        <f ca="1">fixedcost+Table1[[#This Row],[Number of People]]*costpervariablecost</f>
        <v>7146042.9033434894</v>
      </c>
    </row>
    <row r="4401" spans="11:13" x14ac:dyDescent="0.3">
      <c r="K4401" s="2">
        <v>4397</v>
      </c>
      <c r="L4401" s="8">
        <f t="shared" ca="1" si="68"/>
        <v>780688.2597192534</v>
      </c>
      <c r="M4401" s="5">
        <f ca="1">fixedcost+Table1[[#This Row],[Number of People]]*costpervariablecost</f>
        <v>7501850.3744763434</v>
      </c>
    </row>
    <row r="4402" spans="11:13" x14ac:dyDescent="0.3">
      <c r="K4402" s="2">
        <v>4398</v>
      </c>
      <c r="L4402" s="8">
        <f t="shared" ca="1" si="68"/>
        <v>593458.6154756014</v>
      </c>
      <c r="M4402" s="5">
        <f ca="1">fixedcost+Table1[[#This Row],[Number of People]]*costpervariablecost</f>
        <v>6885864.8449147288</v>
      </c>
    </row>
    <row r="4403" spans="11:13" x14ac:dyDescent="0.3">
      <c r="K4403" s="2">
        <v>4399</v>
      </c>
      <c r="L4403" s="8">
        <f t="shared" ca="1" si="68"/>
        <v>470636.44984379393</v>
      </c>
      <c r="M4403" s="5">
        <f ca="1">fixedcost+Table1[[#This Row],[Number of People]]*costpervariablecost</f>
        <v>6481779.9199860822</v>
      </c>
    </row>
    <row r="4404" spans="11:13" x14ac:dyDescent="0.3">
      <c r="K4404" s="2">
        <v>4400</v>
      </c>
      <c r="L4404" s="8">
        <f t="shared" ca="1" si="68"/>
        <v>444575.19254048972</v>
      </c>
      <c r="M4404" s="5">
        <f ca="1">fixedcost+Table1[[#This Row],[Number of People]]*costpervariablecost</f>
        <v>6396038.3834582111</v>
      </c>
    </row>
    <row r="4405" spans="11:13" x14ac:dyDescent="0.3">
      <c r="K4405" s="2">
        <v>4401</v>
      </c>
      <c r="L4405" s="8">
        <f t="shared" ca="1" si="68"/>
        <v>231852.21583904815</v>
      </c>
      <c r="M4405" s="5">
        <f ca="1">fixedcost+Table1[[#This Row],[Number of People]]*costpervariablecost</f>
        <v>5696179.7901104689</v>
      </c>
    </row>
    <row r="4406" spans="11:13" x14ac:dyDescent="0.3">
      <c r="K4406" s="2">
        <v>4402</v>
      </c>
      <c r="L4406" s="8">
        <f t="shared" ca="1" si="68"/>
        <v>766419.62633781089</v>
      </c>
      <c r="M4406" s="5">
        <f ca="1">fixedcost+Table1[[#This Row],[Number of People]]*costpervariablecost</f>
        <v>7454906.570651398</v>
      </c>
    </row>
    <row r="4407" spans="11:13" x14ac:dyDescent="0.3">
      <c r="K4407" s="2">
        <v>4403</v>
      </c>
      <c r="L4407" s="8">
        <f t="shared" ca="1" si="68"/>
        <v>715637.6358562361</v>
      </c>
      <c r="M4407" s="5">
        <f ca="1">fixedcost+Table1[[#This Row],[Number of People]]*costpervariablecost</f>
        <v>7287833.8219670169</v>
      </c>
    </row>
    <row r="4408" spans="11:13" x14ac:dyDescent="0.3">
      <c r="K4408" s="2">
        <v>4404</v>
      </c>
      <c r="L4408" s="8">
        <f t="shared" ca="1" si="68"/>
        <v>605919.37685976503</v>
      </c>
      <c r="M4408" s="5">
        <f ca="1">fixedcost+Table1[[#This Row],[Number of People]]*costpervariablecost</f>
        <v>6926860.7498686267</v>
      </c>
    </row>
    <row r="4409" spans="11:13" x14ac:dyDescent="0.3">
      <c r="K4409" s="2">
        <v>4405</v>
      </c>
      <c r="L4409" s="8">
        <f t="shared" ca="1" si="68"/>
        <v>549536.38672832539</v>
      </c>
      <c r="M4409" s="5">
        <f ca="1">fixedcost+Table1[[#This Row],[Number of People]]*costpervariablecost</f>
        <v>6741360.71233619</v>
      </c>
    </row>
    <row r="4410" spans="11:13" x14ac:dyDescent="0.3">
      <c r="K4410" s="2">
        <v>4406</v>
      </c>
      <c r="L4410" s="8">
        <f t="shared" ca="1" si="68"/>
        <v>392188.1572009566</v>
      </c>
      <c r="M4410" s="5">
        <f ca="1">fixedcost+Table1[[#This Row],[Number of People]]*costpervariablecost</f>
        <v>6223685.037191147</v>
      </c>
    </row>
    <row r="4411" spans="11:13" x14ac:dyDescent="0.3">
      <c r="K4411" s="2">
        <v>4407</v>
      </c>
      <c r="L4411" s="8">
        <f t="shared" ca="1" si="68"/>
        <v>645072.20226802409</v>
      </c>
      <c r="M4411" s="5">
        <f ca="1">fixedcost+Table1[[#This Row],[Number of People]]*costpervariablecost</f>
        <v>7055673.5454617999</v>
      </c>
    </row>
    <row r="4412" spans="11:13" x14ac:dyDescent="0.3">
      <c r="K4412" s="2">
        <v>4408</v>
      </c>
      <c r="L4412" s="8">
        <f t="shared" ca="1" si="68"/>
        <v>586202.58321666764</v>
      </c>
      <c r="M4412" s="5">
        <f ca="1">fixedcost+Table1[[#This Row],[Number of People]]*costpervariablecost</f>
        <v>6861992.4987828368</v>
      </c>
    </row>
    <row r="4413" spans="11:13" x14ac:dyDescent="0.3">
      <c r="K4413" s="2">
        <v>4409</v>
      </c>
      <c r="L4413" s="8">
        <f t="shared" ca="1" si="68"/>
        <v>758467.32991798571</v>
      </c>
      <c r="M4413" s="5">
        <f ca="1">fixedcost+Table1[[#This Row],[Number of People]]*costpervariablecost</f>
        <v>7428743.5154301729</v>
      </c>
    </row>
    <row r="4414" spans="11:13" x14ac:dyDescent="0.3">
      <c r="K4414" s="2">
        <v>4410</v>
      </c>
      <c r="L4414" s="8">
        <f t="shared" ca="1" si="68"/>
        <v>605872.65026574628</v>
      </c>
      <c r="M4414" s="5">
        <f ca="1">fixedcost+Table1[[#This Row],[Number of People]]*costpervariablecost</f>
        <v>6926707.0193743054</v>
      </c>
    </row>
    <row r="4415" spans="11:13" x14ac:dyDescent="0.3">
      <c r="K4415" s="2">
        <v>4411</v>
      </c>
      <c r="L4415" s="8">
        <f t="shared" ca="1" si="68"/>
        <v>386233.65986431146</v>
      </c>
      <c r="M4415" s="5">
        <f ca="1">fixedcost+Table1[[#This Row],[Number of People]]*costpervariablecost</f>
        <v>6204094.7409535851</v>
      </c>
    </row>
    <row r="4416" spans="11:13" x14ac:dyDescent="0.3">
      <c r="K4416" s="2">
        <v>4412</v>
      </c>
      <c r="L4416" s="8">
        <f t="shared" ca="1" si="68"/>
        <v>586035.55402943655</v>
      </c>
      <c r="M4416" s="5">
        <f ca="1">fixedcost+Table1[[#This Row],[Number of People]]*costpervariablecost</f>
        <v>6861442.9727568459</v>
      </c>
    </row>
    <row r="4417" spans="11:13" x14ac:dyDescent="0.3">
      <c r="K4417" s="2">
        <v>4413</v>
      </c>
      <c r="L4417" s="8">
        <f t="shared" ca="1" si="68"/>
        <v>653535.25034094125</v>
      </c>
      <c r="M4417" s="5">
        <f ca="1">fixedcost+Table1[[#This Row],[Number of People]]*costpervariablecost</f>
        <v>7083516.9736216962</v>
      </c>
    </row>
    <row r="4418" spans="11:13" x14ac:dyDescent="0.3">
      <c r="K4418" s="2">
        <v>4414</v>
      </c>
      <c r="L4418" s="8">
        <f t="shared" ca="1" si="68"/>
        <v>586529.94631819392</v>
      </c>
      <c r="M4418" s="5">
        <f ca="1">fixedcost+Table1[[#This Row],[Number of People]]*costpervariablecost</f>
        <v>6863069.5233868584</v>
      </c>
    </row>
    <row r="4419" spans="11:13" x14ac:dyDescent="0.3">
      <c r="K4419" s="2">
        <v>4415</v>
      </c>
      <c r="L4419" s="8">
        <f t="shared" ca="1" si="68"/>
        <v>680379.88312805921</v>
      </c>
      <c r="M4419" s="5">
        <f ca="1">fixedcost+Table1[[#This Row],[Number of People]]*costpervariablecost</f>
        <v>7171835.815491315</v>
      </c>
    </row>
    <row r="4420" spans="11:13" x14ac:dyDescent="0.3">
      <c r="K4420" s="2">
        <v>4416</v>
      </c>
      <c r="L4420" s="8">
        <f t="shared" ca="1" si="68"/>
        <v>506869.95459973218</v>
      </c>
      <c r="M4420" s="5">
        <f ca="1">fixedcost+Table1[[#This Row],[Number of People]]*costpervariablecost</f>
        <v>6600988.150633119</v>
      </c>
    </row>
    <row r="4421" spans="11:13" x14ac:dyDescent="0.3">
      <c r="K4421" s="2">
        <v>4417</v>
      </c>
      <c r="L4421" s="8">
        <f t="shared" ref="L4421:L4484" ca="1" si="69">(_xlfn.NORM.INV(RAND(),numberofpeoplemean,numberofpeoplesd))</f>
        <v>570175.06603414356</v>
      </c>
      <c r="M4421" s="5">
        <f ca="1">fixedcost+Table1[[#This Row],[Number of People]]*costpervariablecost</f>
        <v>6809261.9672523327</v>
      </c>
    </row>
    <row r="4422" spans="11:13" x14ac:dyDescent="0.3">
      <c r="K4422" s="2">
        <v>4418</v>
      </c>
      <c r="L4422" s="8">
        <f t="shared" ca="1" si="69"/>
        <v>678463.65861563908</v>
      </c>
      <c r="M4422" s="5">
        <f ca="1">fixedcost+Table1[[#This Row],[Number of People]]*costpervariablecost</f>
        <v>7165531.4368454525</v>
      </c>
    </row>
    <row r="4423" spans="11:13" x14ac:dyDescent="0.3">
      <c r="K4423" s="2">
        <v>4419</v>
      </c>
      <c r="L4423" s="8">
        <f t="shared" ca="1" si="69"/>
        <v>993250.84426713409</v>
      </c>
      <c r="M4423" s="5">
        <f ca="1">fixedcost+Table1[[#This Row],[Number of People]]*costpervariablecost</f>
        <v>8201181.2776388712</v>
      </c>
    </row>
    <row r="4424" spans="11:13" x14ac:dyDescent="0.3">
      <c r="K4424" s="2">
        <v>4420</v>
      </c>
      <c r="L4424" s="8">
        <f t="shared" ca="1" si="69"/>
        <v>927573.42895889841</v>
      </c>
      <c r="M4424" s="5">
        <f ca="1">fixedcost+Table1[[#This Row],[Number of People]]*costpervariablecost</f>
        <v>7985102.5812747758</v>
      </c>
    </row>
    <row r="4425" spans="11:13" x14ac:dyDescent="0.3">
      <c r="K4425" s="2">
        <v>4421</v>
      </c>
      <c r="L4425" s="8">
        <f t="shared" ca="1" si="69"/>
        <v>359624.82680268667</v>
      </c>
      <c r="M4425" s="5">
        <f ca="1">fixedcost+Table1[[#This Row],[Number of People]]*costpervariablecost</f>
        <v>6116551.6801808393</v>
      </c>
    </row>
    <row r="4426" spans="11:13" x14ac:dyDescent="0.3">
      <c r="K4426" s="2">
        <v>4422</v>
      </c>
      <c r="L4426" s="8">
        <f t="shared" ca="1" si="69"/>
        <v>584150.32997833658</v>
      </c>
      <c r="M4426" s="5">
        <f ca="1">fixedcost+Table1[[#This Row],[Number of People]]*costpervariablecost</f>
        <v>6855240.5856287275</v>
      </c>
    </row>
    <row r="4427" spans="11:13" x14ac:dyDescent="0.3">
      <c r="K4427" s="2">
        <v>4423</v>
      </c>
      <c r="L4427" s="8">
        <f t="shared" ca="1" si="69"/>
        <v>624809.77063928277</v>
      </c>
      <c r="M4427" s="5">
        <f ca="1">fixedcost+Table1[[#This Row],[Number of People]]*costpervariablecost</f>
        <v>6989010.1454032399</v>
      </c>
    </row>
    <row r="4428" spans="11:13" x14ac:dyDescent="0.3">
      <c r="K4428" s="2">
        <v>4424</v>
      </c>
      <c r="L4428" s="8">
        <f t="shared" ca="1" si="69"/>
        <v>877068.52534029959</v>
      </c>
      <c r="M4428" s="5">
        <f ca="1">fixedcost+Table1[[#This Row],[Number of People]]*costpervariablecost</f>
        <v>7818941.448369585</v>
      </c>
    </row>
    <row r="4429" spans="11:13" x14ac:dyDescent="0.3">
      <c r="K4429" s="2">
        <v>4425</v>
      </c>
      <c r="L4429" s="8">
        <f t="shared" ca="1" si="69"/>
        <v>760636.89794808486</v>
      </c>
      <c r="M4429" s="5">
        <f ca="1">fixedcost+Table1[[#This Row],[Number of People]]*costpervariablecost</f>
        <v>7435881.394249199</v>
      </c>
    </row>
    <row r="4430" spans="11:13" x14ac:dyDescent="0.3">
      <c r="K4430" s="2">
        <v>4426</v>
      </c>
      <c r="L4430" s="8">
        <f t="shared" ca="1" si="69"/>
        <v>463323.73032580572</v>
      </c>
      <c r="M4430" s="5">
        <f ca="1">fixedcost+Table1[[#This Row],[Number of People]]*costpervariablecost</f>
        <v>6457721.0727719013</v>
      </c>
    </row>
    <row r="4431" spans="11:13" x14ac:dyDescent="0.3">
      <c r="K4431" s="2">
        <v>4427</v>
      </c>
      <c r="L4431" s="8">
        <f t="shared" ca="1" si="69"/>
        <v>682223.69320371188</v>
      </c>
      <c r="M4431" s="5">
        <f ca="1">fixedcost+Table1[[#This Row],[Number of People]]*costpervariablecost</f>
        <v>7177901.9506402127</v>
      </c>
    </row>
    <row r="4432" spans="11:13" x14ac:dyDescent="0.3">
      <c r="K4432" s="2">
        <v>4428</v>
      </c>
      <c r="L4432" s="8">
        <f t="shared" ca="1" si="69"/>
        <v>498749.2907334959</v>
      </c>
      <c r="M4432" s="5">
        <f ca="1">fixedcost+Table1[[#This Row],[Number of People]]*costpervariablecost</f>
        <v>6574271.1665132018</v>
      </c>
    </row>
    <row r="4433" spans="11:13" x14ac:dyDescent="0.3">
      <c r="K4433" s="2">
        <v>4429</v>
      </c>
      <c r="L4433" s="8">
        <f t="shared" ca="1" si="69"/>
        <v>787769.22159177018</v>
      </c>
      <c r="M4433" s="5">
        <f ca="1">fixedcost+Table1[[#This Row],[Number of People]]*costpervariablecost</f>
        <v>7525146.7390369233</v>
      </c>
    </row>
    <row r="4434" spans="11:13" x14ac:dyDescent="0.3">
      <c r="K4434" s="2">
        <v>4430</v>
      </c>
      <c r="L4434" s="8">
        <f t="shared" ca="1" si="69"/>
        <v>591886.47346509143</v>
      </c>
      <c r="M4434" s="5">
        <f ca="1">fixedcost+Table1[[#This Row],[Number of People]]*costpervariablecost</f>
        <v>6880692.4977001511</v>
      </c>
    </row>
    <row r="4435" spans="11:13" x14ac:dyDescent="0.3">
      <c r="K4435" s="2">
        <v>4431</v>
      </c>
      <c r="L4435" s="8">
        <f t="shared" ca="1" si="69"/>
        <v>450749.61936905084</v>
      </c>
      <c r="M4435" s="5">
        <f ca="1">fixedcost+Table1[[#This Row],[Number of People]]*costpervariablecost</f>
        <v>6416352.2477241773</v>
      </c>
    </row>
    <row r="4436" spans="11:13" x14ac:dyDescent="0.3">
      <c r="K4436" s="2">
        <v>4432</v>
      </c>
      <c r="L4436" s="8">
        <f t="shared" ca="1" si="69"/>
        <v>790455.45807320951</v>
      </c>
      <c r="M4436" s="5">
        <f ca="1">fixedcost+Table1[[#This Row],[Number of People]]*costpervariablecost</f>
        <v>7533984.4570608586</v>
      </c>
    </row>
    <row r="4437" spans="11:13" x14ac:dyDescent="0.3">
      <c r="K4437" s="2">
        <v>4433</v>
      </c>
      <c r="L4437" s="8">
        <f t="shared" ca="1" si="69"/>
        <v>745776.95339748648</v>
      </c>
      <c r="M4437" s="5">
        <f ca="1">fixedcost+Table1[[#This Row],[Number of People]]*costpervariablecost</f>
        <v>7386992.1766777299</v>
      </c>
    </row>
    <row r="4438" spans="11:13" x14ac:dyDescent="0.3">
      <c r="K4438" s="2">
        <v>4434</v>
      </c>
      <c r="L4438" s="8">
        <f t="shared" ca="1" si="69"/>
        <v>198169.2009353051</v>
      </c>
      <c r="M4438" s="5">
        <f ca="1">fixedcost+Table1[[#This Row],[Number of People]]*costpervariablecost</f>
        <v>5585362.6710771536</v>
      </c>
    </row>
    <row r="4439" spans="11:13" x14ac:dyDescent="0.3">
      <c r="K4439" s="2">
        <v>4435</v>
      </c>
      <c r="L4439" s="8">
        <f t="shared" ca="1" si="69"/>
        <v>523508.75055734662</v>
      </c>
      <c r="M4439" s="5">
        <f ca="1">fixedcost+Table1[[#This Row],[Number of People]]*costpervariablecost</f>
        <v>6655729.7893336704</v>
      </c>
    </row>
    <row r="4440" spans="11:13" x14ac:dyDescent="0.3">
      <c r="K4440" s="2">
        <v>4436</v>
      </c>
      <c r="L4440" s="8">
        <f t="shared" ca="1" si="69"/>
        <v>575563.14195212326</v>
      </c>
      <c r="M4440" s="5">
        <f ca="1">fixedcost+Table1[[#This Row],[Number of People]]*costpervariablecost</f>
        <v>6826988.7370224856</v>
      </c>
    </row>
    <row r="4441" spans="11:13" x14ac:dyDescent="0.3">
      <c r="K4441" s="2">
        <v>4437</v>
      </c>
      <c r="L4441" s="8">
        <f t="shared" ca="1" si="69"/>
        <v>420441.13806548971</v>
      </c>
      <c r="M4441" s="5">
        <f ca="1">fixedcost+Table1[[#This Row],[Number of People]]*costpervariablecost</f>
        <v>6316637.3442354612</v>
      </c>
    </row>
    <row r="4442" spans="11:13" x14ac:dyDescent="0.3">
      <c r="K4442" s="2">
        <v>4438</v>
      </c>
      <c r="L4442" s="8">
        <f t="shared" ca="1" si="69"/>
        <v>453598.10743406555</v>
      </c>
      <c r="M4442" s="5">
        <f ca="1">fixedcost+Table1[[#This Row],[Number of People]]*costpervariablecost</f>
        <v>6425723.7734580757</v>
      </c>
    </row>
    <row r="4443" spans="11:13" x14ac:dyDescent="0.3">
      <c r="K4443" s="2">
        <v>4439</v>
      </c>
      <c r="L4443" s="8">
        <f t="shared" ca="1" si="69"/>
        <v>897656.99930190248</v>
      </c>
      <c r="M4443" s="5">
        <f ca="1">fixedcost+Table1[[#This Row],[Number of People]]*costpervariablecost</f>
        <v>7886677.5277032591</v>
      </c>
    </row>
    <row r="4444" spans="11:13" x14ac:dyDescent="0.3">
      <c r="K4444" s="2">
        <v>4440</v>
      </c>
      <c r="L4444" s="8">
        <f t="shared" ca="1" si="69"/>
        <v>628971.71558445774</v>
      </c>
      <c r="M4444" s="5">
        <f ca="1">fixedcost+Table1[[#This Row],[Number of People]]*costpervariablecost</f>
        <v>7002702.9442728665</v>
      </c>
    </row>
    <row r="4445" spans="11:13" x14ac:dyDescent="0.3">
      <c r="K4445" s="2">
        <v>4441</v>
      </c>
      <c r="L4445" s="8">
        <f t="shared" ca="1" si="69"/>
        <v>456495.81017038447</v>
      </c>
      <c r="M4445" s="5">
        <f ca="1">fixedcost+Table1[[#This Row],[Number of People]]*costpervariablecost</f>
        <v>6435257.2154605649</v>
      </c>
    </row>
    <row r="4446" spans="11:13" x14ac:dyDescent="0.3">
      <c r="K4446" s="2">
        <v>4442</v>
      </c>
      <c r="L4446" s="8">
        <f t="shared" ca="1" si="69"/>
        <v>729274.26795274089</v>
      </c>
      <c r="M4446" s="5">
        <f ca="1">fixedcost+Table1[[#This Row],[Number of People]]*costpervariablecost</f>
        <v>7332698.3415645175</v>
      </c>
    </row>
    <row r="4447" spans="11:13" x14ac:dyDescent="0.3">
      <c r="K4447" s="2">
        <v>4443</v>
      </c>
      <c r="L4447" s="8">
        <f t="shared" ca="1" si="69"/>
        <v>795459.009809335</v>
      </c>
      <c r="M4447" s="5">
        <f ca="1">fixedcost+Table1[[#This Row],[Number of People]]*costpervariablecost</f>
        <v>7550446.1422727127</v>
      </c>
    </row>
    <row r="4448" spans="11:13" x14ac:dyDescent="0.3">
      <c r="K4448" s="2">
        <v>4444</v>
      </c>
      <c r="L4448" s="8">
        <f t="shared" ca="1" si="69"/>
        <v>756756.3477453707</v>
      </c>
      <c r="M4448" s="5">
        <f ca="1">fixedcost+Table1[[#This Row],[Number of People]]*costpervariablecost</f>
        <v>7423114.3840822699</v>
      </c>
    </row>
    <row r="4449" spans="11:13" x14ac:dyDescent="0.3">
      <c r="K4449" s="2">
        <v>4445</v>
      </c>
      <c r="L4449" s="8">
        <f t="shared" ca="1" si="69"/>
        <v>718783.51322754577</v>
      </c>
      <c r="M4449" s="5">
        <f ca="1">fixedcost+Table1[[#This Row],[Number of People]]*costpervariablecost</f>
        <v>7298183.7585186251</v>
      </c>
    </row>
    <row r="4450" spans="11:13" x14ac:dyDescent="0.3">
      <c r="K4450" s="2">
        <v>4446</v>
      </c>
      <c r="L4450" s="8">
        <f t="shared" ca="1" si="69"/>
        <v>580137.31816838577</v>
      </c>
      <c r="M4450" s="5">
        <f ca="1">fixedcost+Table1[[#This Row],[Number of People]]*costpervariablecost</f>
        <v>6842037.7767739892</v>
      </c>
    </row>
    <row r="4451" spans="11:13" x14ac:dyDescent="0.3">
      <c r="K4451" s="2">
        <v>4447</v>
      </c>
      <c r="L4451" s="8">
        <f t="shared" ca="1" si="69"/>
        <v>629847.48124419339</v>
      </c>
      <c r="M4451" s="5">
        <f ca="1">fixedcost+Table1[[#This Row],[Number of People]]*costpervariablecost</f>
        <v>7005584.2132933959</v>
      </c>
    </row>
    <row r="4452" spans="11:13" x14ac:dyDescent="0.3">
      <c r="K4452" s="2">
        <v>4448</v>
      </c>
      <c r="L4452" s="8">
        <f t="shared" ca="1" si="69"/>
        <v>607202.24931181921</v>
      </c>
      <c r="M4452" s="5">
        <f ca="1">fixedcost+Table1[[#This Row],[Number of People]]*costpervariablecost</f>
        <v>6931081.4002358858</v>
      </c>
    </row>
    <row r="4453" spans="11:13" x14ac:dyDescent="0.3">
      <c r="K4453" s="2">
        <v>4449</v>
      </c>
      <c r="L4453" s="8">
        <f t="shared" ca="1" si="69"/>
        <v>426394.05446582387</v>
      </c>
      <c r="M4453" s="5">
        <f ca="1">fixedcost+Table1[[#This Row],[Number of People]]*costpervariablecost</f>
        <v>6336222.4391925605</v>
      </c>
    </row>
    <row r="4454" spans="11:13" x14ac:dyDescent="0.3">
      <c r="K4454" s="2">
        <v>4450</v>
      </c>
      <c r="L4454" s="8">
        <f t="shared" ca="1" si="69"/>
        <v>531445.80298469344</v>
      </c>
      <c r="M4454" s="5">
        <f ca="1">fixedcost+Table1[[#This Row],[Number of People]]*costpervariablecost</f>
        <v>6681842.6918196417</v>
      </c>
    </row>
    <row r="4455" spans="11:13" x14ac:dyDescent="0.3">
      <c r="K4455" s="2">
        <v>4451</v>
      </c>
      <c r="L4455" s="8">
        <f t="shared" ca="1" si="69"/>
        <v>440038.8091384992</v>
      </c>
      <c r="M4455" s="5">
        <f ca="1">fixedcost+Table1[[#This Row],[Number of People]]*costpervariablecost</f>
        <v>6381113.682065662</v>
      </c>
    </row>
    <row r="4456" spans="11:13" x14ac:dyDescent="0.3">
      <c r="K4456" s="2">
        <v>4452</v>
      </c>
      <c r="L4456" s="8">
        <f t="shared" ca="1" si="69"/>
        <v>699467.50925015484</v>
      </c>
      <c r="M4456" s="5">
        <f ca="1">fixedcost+Table1[[#This Row],[Number of People]]*costpervariablecost</f>
        <v>7234634.1054330096</v>
      </c>
    </row>
    <row r="4457" spans="11:13" x14ac:dyDescent="0.3">
      <c r="K4457" s="2">
        <v>4453</v>
      </c>
      <c r="L4457" s="8">
        <f t="shared" ca="1" si="69"/>
        <v>356079.51650899817</v>
      </c>
      <c r="M4457" s="5">
        <f ca="1">fixedcost+Table1[[#This Row],[Number of People]]*costpervariablecost</f>
        <v>6104887.6093146037</v>
      </c>
    </row>
    <row r="4458" spans="11:13" x14ac:dyDescent="0.3">
      <c r="K4458" s="2">
        <v>4454</v>
      </c>
      <c r="L4458" s="8">
        <f t="shared" ca="1" si="69"/>
        <v>647546.73713061539</v>
      </c>
      <c r="M4458" s="5">
        <f ca="1">fixedcost+Table1[[#This Row],[Number of People]]*costpervariablecost</f>
        <v>7063814.7651597243</v>
      </c>
    </row>
    <row r="4459" spans="11:13" x14ac:dyDescent="0.3">
      <c r="K4459" s="2">
        <v>4455</v>
      </c>
      <c r="L4459" s="8">
        <f t="shared" ca="1" si="69"/>
        <v>703149.49241324817</v>
      </c>
      <c r="M4459" s="5">
        <f ca="1">fixedcost+Table1[[#This Row],[Number of People]]*costpervariablecost</f>
        <v>7246747.8300395869</v>
      </c>
    </row>
    <row r="4460" spans="11:13" x14ac:dyDescent="0.3">
      <c r="K4460" s="2">
        <v>4456</v>
      </c>
      <c r="L4460" s="8">
        <f t="shared" ca="1" si="69"/>
        <v>474920.41013205459</v>
      </c>
      <c r="M4460" s="5">
        <f ca="1">fixedcost+Table1[[#This Row],[Number of People]]*costpervariablecost</f>
        <v>6495874.1493344596</v>
      </c>
    </row>
    <row r="4461" spans="11:13" x14ac:dyDescent="0.3">
      <c r="K4461" s="2">
        <v>4457</v>
      </c>
      <c r="L4461" s="8">
        <f t="shared" ca="1" si="69"/>
        <v>838063.70607462432</v>
      </c>
      <c r="M4461" s="5">
        <f ca="1">fixedcost+Table1[[#This Row],[Number of People]]*costpervariablecost</f>
        <v>7690615.5929855146</v>
      </c>
    </row>
    <row r="4462" spans="11:13" x14ac:dyDescent="0.3">
      <c r="K4462" s="2">
        <v>4458</v>
      </c>
      <c r="L4462" s="8">
        <f t="shared" ca="1" si="69"/>
        <v>783776.77506654267</v>
      </c>
      <c r="M4462" s="5">
        <f ca="1">fixedcost+Table1[[#This Row],[Number of People]]*costpervariablecost</f>
        <v>7512011.5899689253</v>
      </c>
    </row>
    <row r="4463" spans="11:13" x14ac:dyDescent="0.3">
      <c r="K4463" s="2">
        <v>4459</v>
      </c>
      <c r="L4463" s="8">
        <f t="shared" ca="1" si="69"/>
        <v>423662.84965853451</v>
      </c>
      <c r="M4463" s="5">
        <f ca="1">fixedcost+Table1[[#This Row],[Number of People]]*costpervariablecost</f>
        <v>6327236.7753765788</v>
      </c>
    </row>
    <row r="4464" spans="11:13" x14ac:dyDescent="0.3">
      <c r="K4464" s="2">
        <v>4460</v>
      </c>
      <c r="L4464" s="8">
        <f t="shared" ca="1" si="69"/>
        <v>841699.13158181298</v>
      </c>
      <c r="M4464" s="5">
        <f ca="1">fixedcost+Table1[[#This Row],[Number of People]]*costpervariablecost</f>
        <v>7702576.1429041643</v>
      </c>
    </row>
    <row r="4465" spans="11:13" x14ac:dyDescent="0.3">
      <c r="K4465" s="2">
        <v>4461</v>
      </c>
      <c r="L4465" s="8">
        <f t="shared" ca="1" si="69"/>
        <v>409490.95631895674</v>
      </c>
      <c r="M4465" s="5">
        <f ca="1">fixedcost+Table1[[#This Row],[Number of People]]*costpervariablecost</f>
        <v>6280611.2462893678</v>
      </c>
    </row>
    <row r="4466" spans="11:13" x14ac:dyDescent="0.3">
      <c r="K4466" s="2">
        <v>4462</v>
      </c>
      <c r="L4466" s="8">
        <f t="shared" ca="1" si="69"/>
        <v>549949.78282518918</v>
      </c>
      <c r="M4466" s="5">
        <f ca="1">fixedcost+Table1[[#This Row],[Number of People]]*costpervariablecost</f>
        <v>6742720.7854948724</v>
      </c>
    </row>
    <row r="4467" spans="11:13" x14ac:dyDescent="0.3">
      <c r="K4467" s="2">
        <v>4463</v>
      </c>
      <c r="L4467" s="8">
        <f t="shared" ca="1" si="69"/>
        <v>637436.19625825202</v>
      </c>
      <c r="M4467" s="5">
        <f ca="1">fixedcost+Table1[[#This Row],[Number of People]]*costpervariablecost</f>
        <v>7030551.085689649</v>
      </c>
    </row>
    <row r="4468" spans="11:13" x14ac:dyDescent="0.3">
      <c r="K4468" s="2">
        <v>4464</v>
      </c>
      <c r="L4468" s="8">
        <f t="shared" ca="1" si="69"/>
        <v>616300.11512612074</v>
      </c>
      <c r="M4468" s="5">
        <f ca="1">fixedcost+Table1[[#This Row],[Number of People]]*costpervariablecost</f>
        <v>6961013.3787649367</v>
      </c>
    </row>
    <row r="4469" spans="11:13" x14ac:dyDescent="0.3">
      <c r="K4469" s="2">
        <v>4465</v>
      </c>
      <c r="L4469" s="8">
        <f t="shared" ca="1" si="69"/>
        <v>729177.75940863916</v>
      </c>
      <c r="M4469" s="5">
        <f ca="1">fixedcost+Table1[[#This Row],[Number of People]]*costpervariablecost</f>
        <v>7332380.8284544228</v>
      </c>
    </row>
    <row r="4470" spans="11:13" x14ac:dyDescent="0.3">
      <c r="K4470" s="2">
        <v>4466</v>
      </c>
      <c r="L4470" s="8">
        <f t="shared" ca="1" si="69"/>
        <v>373865.86715341004</v>
      </c>
      <c r="M4470" s="5">
        <f ca="1">fixedcost+Table1[[#This Row],[Number of People]]*costpervariablecost</f>
        <v>6163404.7029347196</v>
      </c>
    </row>
    <row r="4471" spans="11:13" x14ac:dyDescent="0.3">
      <c r="K4471" s="2">
        <v>4467</v>
      </c>
      <c r="L4471" s="8">
        <f t="shared" ca="1" si="69"/>
        <v>958635.390448794</v>
      </c>
      <c r="M4471" s="5">
        <f ca="1">fixedcost+Table1[[#This Row],[Number of People]]*costpervariablecost</f>
        <v>8087296.4345765319</v>
      </c>
    </row>
    <row r="4472" spans="11:13" x14ac:dyDescent="0.3">
      <c r="K4472" s="2">
        <v>4468</v>
      </c>
      <c r="L4472" s="8">
        <f t="shared" ca="1" si="69"/>
        <v>444836.90848506842</v>
      </c>
      <c r="M4472" s="5">
        <f ca="1">fixedcost+Table1[[#This Row],[Number of People]]*costpervariablecost</f>
        <v>6396899.428915875</v>
      </c>
    </row>
    <row r="4473" spans="11:13" x14ac:dyDescent="0.3">
      <c r="K4473" s="2">
        <v>4469</v>
      </c>
      <c r="L4473" s="8">
        <f t="shared" ca="1" si="69"/>
        <v>576570.00961183873</v>
      </c>
      <c r="M4473" s="5">
        <f ca="1">fixedcost+Table1[[#This Row],[Number of People]]*costpervariablecost</f>
        <v>6830301.3316229489</v>
      </c>
    </row>
    <row r="4474" spans="11:13" x14ac:dyDescent="0.3">
      <c r="K4474" s="2">
        <v>4470</v>
      </c>
      <c r="L4474" s="8">
        <f t="shared" ca="1" si="69"/>
        <v>396874.63557959173</v>
      </c>
      <c r="M4474" s="5">
        <f ca="1">fixedcost+Table1[[#This Row],[Number of People]]*costpervariablecost</f>
        <v>6239103.5510568563</v>
      </c>
    </row>
    <row r="4475" spans="11:13" x14ac:dyDescent="0.3">
      <c r="K4475" s="2">
        <v>4471</v>
      </c>
      <c r="L4475" s="8">
        <f t="shared" ca="1" si="69"/>
        <v>710055.36144834734</v>
      </c>
      <c r="M4475" s="5">
        <f ca="1">fixedcost+Table1[[#This Row],[Number of People]]*costpervariablecost</f>
        <v>7269468.1391650625</v>
      </c>
    </row>
    <row r="4476" spans="11:13" x14ac:dyDescent="0.3">
      <c r="K4476" s="2">
        <v>4472</v>
      </c>
      <c r="L4476" s="8">
        <f t="shared" ca="1" si="69"/>
        <v>649603.87637479336</v>
      </c>
      <c r="M4476" s="5">
        <f ca="1">fixedcost+Table1[[#This Row],[Number of People]]*costpervariablecost</f>
        <v>7070582.7532730699</v>
      </c>
    </row>
    <row r="4477" spans="11:13" x14ac:dyDescent="0.3">
      <c r="K4477" s="2">
        <v>4473</v>
      </c>
      <c r="L4477" s="8">
        <f t="shared" ca="1" si="69"/>
        <v>647264.56977825181</v>
      </c>
      <c r="M4477" s="5">
        <f ca="1">fixedcost+Table1[[#This Row],[Number of People]]*costpervariablecost</f>
        <v>7062886.4345704485</v>
      </c>
    </row>
    <row r="4478" spans="11:13" x14ac:dyDescent="0.3">
      <c r="K4478" s="2">
        <v>4474</v>
      </c>
      <c r="L4478" s="8">
        <f t="shared" ca="1" si="69"/>
        <v>751909.31803508638</v>
      </c>
      <c r="M4478" s="5">
        <f ca="1">fixedcost+Table1[[#This Row],[Number of People]]*costpervariablecost</f>
        <v>7407167.6563354339</v>
      </c>
    </row>
    <row r="4479" spans="11:13" x14ac:dyDescent="0.3">
      <c r="K4479" s="2">
        <v>4475</v>
      </c>
      <c r="L4479" s="8">
        <f t="shared" ca="1" si="69"/>
        <v>334482.97056095453</v>
      </c>
      <c r="M4479" s="5">
        <f ca="1">fixedcost+Table1[[#This Row],[Number of People]]*costpervariablecost</f>
        <v>6033834.9731455408</v>
      </c>
    </row>
    <row r="4480" spans="11:13" x14ac:dyDescent="0.3">
      <c r="K4480" s="2">
        <v>4476</v>
      </c>
      <c r="L4480" s="8">
        <f t="shared" ca="1" si="69"/>
        <v>671398.25204954622</v>
      </c>
      <c r="M4480" s="5">
        <f ca="1">fixedcost+Table1[[#This Row],[Number of People]]*costpervariablecost</f>
        <v>7142286.249243007</v>
      </c>
    </row>
    <row r="4481" spans="11:13" x14ac:dyDescent="0.3">
      <c r="K4481" s="2">
        <v>4477</v>
      </c>
      <c r="L4481" s="8">
        <f t="shared" ca="1" si="69"/>
        <v>649740.12111777486</v>
      </c>
      <c r="M4481" s="5">
        <f ca="1">fixedcost+Table1[[#This Row],[Number of People]]*costpervariablecost</f>
        <v>7071030.9984774794</v>
      </c>
    </row>
    <row r="4482" spans="11:13" x14ac:dyDescent="0.3">
      <c r="K4482" s="2">
        <v>4478</v>
      </c>
      <c r="L4482" s="8">
        <f t="shared" ca="1" si="69"/>
        <v>499921.47366887535</v>
      </c>
      <c r="M4482" s="5">
        <f ca="1">fixedcost+Table1[[#This Row],[Number of People]]*costpervariablecost</f>
        <v>6578127.6483705994</v>
      </c>
    </row>
    <row r="4483" spans="11:13" x14ac:dyDescent="0.3">
      <c r="K4483" s="2">
        <v>4479</v>
      </c>
      <c r="L4483" s="8">
        <f t="shared" ca="1" si="69"/>
        <v>425259.91430424945</v>
      </c>
      <c r="M4483" s="5">
        <f ca="1">fixedcost+Table1[[#This Row],[Number of People]]*costpervariablecost</f>
        <v>6332491.1180609809</v>
      </c>
    </row>
    <row r="4484" spans="11:13" x14ac:dyDescent="0.3">
      <c r="K4484" s="2">
        <v>4480</v>
      </c>
      <c r="L4484" s="8">
        <f t="shared" ca="1" si="69"/>
        <v>589308.75795677945</v>
      </c>
      <c r="M4484" s="5">
        <f ca="1">fixedcost+Table1[[#This Row],[Number of People]]*costpervariablecost</f>
        <v>6872211.8136778045</v>
      </c>
    </row>
    <row r="4485" spans="11:13" x14ac:dyDescent="0.3">
      <c r="K4485" s="2">
        <v>4481</v>
      </c>
      <c r="L4485" s="8">
        <f t="shared" ref="L4485:L4548" ca="1" si="70">(_xlfn.NORM.INV(RAND(),numberofpeoplemean,numberofpeoplesd))</f>
        <v>493245.32188007829</v>
      </c>
      <c r="M4485" s="5">
        <f ca="1">fixedcost+Table1[[#This Row],[Number of People]]*costpervariablecost</f>
        <v>6556163.1089854576</v>
      </c>
    </row>
    <row r="4486" spans="11:13" x14ac:dyDescent="0.3">
      <c r="K4486" s="2">
        <v>4482</v>
      </c>
      <c r="L4486" s="8">
        <f t="shared" ca="1" si="70"/>
        <v>693173.72361724847</v>
      </c>
      <c r="M4486" s="5">
        <f ca="1">fixedcost+Table1[[#This Row],[Number of People]]*costpervariablecost</f>
        <v>7213927.5507007474</v>
      </c>
    </row>
    <row r="4487" spans="11:13" x14ac:dyDescent="0.3">
      <c r="K4487" s="2">
        <v>4483</v>
      </c>
      <c r="L4487" s="8">
        <f t="shared" ca="1" si="70"/>
        <v>663675.91564781289</v>
      </c>
      <c r="M4487" s="5">
        <f ca="1">fixedcost+Table1[[#This Row],[Number of People]]*costpervariablecost</f>
        <v>7116879.7624813039</v>
      </c>
    </row>
    <row r="4488" spans="11:13" x14ac:dyDescent="0.3">
      <c r="K4488" s="2">
        <v>4484</v>
      </c>
      <c r="L4488" s="8">
        <f t="shared" ca="1" si="70"/>
        <v>520019.76187664457</v>
      </c>
      <c r="M4488" s="5">
        <f ca="1">fixedcost+Table1[[#This Row],[Number of People]]*costpervariablecost</f>
        <v>6644251.0165741611</v>
      </c>
    </row>
    <row r="4489" spans="11:13" x14ac:dyDescent="0.3">
      <c r="K4489" s="2">
        <v>4485</v>
      </c>
      <c r="L4489" s="8">
        <f t="shared" ca="1" si="70"/>
        <v>730741.2291519253</v>
      </c>
      <c r="M4489" s="5">
        <f ca="1">fixedcost+Table1[[#This Row],[Number of People]]*costpervariablecost</f>
        <v>7337524.6439098343</v>
      </c>
    </row>
    <row r="4490" spans="11:13" x14ac:dyDescent="0.3">
      <c r="K4490" s="2">
        <v>4486</v>
      </c>
      <c r="L4490" s="8">
        <f t="shared" ca="1" si="70"/>
        <v>755922.06547643093</v>
      </c>
      <c r="M4490" s="5">
        <f ca="1">fixedcost+Table1[[#This Row],[Number of People]]*costpervariablecost</f>
        <v>7420369.5954174576</v>
      </c>
    </row>
    <row r="4491" spans="11:13" x14ac:dyDescent="0.3">
      <c r="K4491" s="2">
        <v>4487</v>
      </c>
      <c r="L4491" s="8">
        <f t="shared" ca="1" si="70"/>
        <v>358598.03875277721</v>
      </c>
      <c r="M4491" s="5">
        <f ca="1">fixedcost+Table1[[#This Row],[Number of People]]*costpervariablecost</f>
        <v>6113173.5474966373</v>
      </c>
    </row>
    <row r="4492" spans="11:13" x14ac:dyDescent="0.3">
      <c r="K4492" s="2">
        <v>4488</v>
      </c>
      <c r="L4492" s="8">
        <f t="shared" ca="1" si="70"/>
        <v>971140.66862228396</v>
      </c>
      <c r="M4492" s="5">
        <f ca="1">fixedcost+Table1[[#This Row],[Number of People]]*costpervariablecost</f>
        <v>8128438.7997673145</v>
      </c>
    </row>
    <row r="4493" spans="11:13" x14ac:dyDescent="0.3">
      <c r="K4493" s="2">
        <v>4489</v>
      </c>
      <c r="L4493" s="8">
        <f t="shared" ca="1" si="70"/>
        <v>627030.79962156503</v>
      </c>
      <c r="M4493" s="5">
        <f ca="1">fixedcost+Table1[[#This Row],[Number of People]]*costpervariablecost</f>
        <v>6996317.3307549488</v>
      </c>
    </row>
    <row r="4494" spans="11:13" x14ac:dyDescent="0.3">
      <c r="K4494" s="2">
        <v>4490</v>
      </c>
      <c r="L4494" s="8">
        <f t="shared" ca="1" si="70"/>
        <v>820090.68312970316</v>
      </c>
      <c r="M4494" s="5">
        <f ca="1">fixedcost+Table1[[#This Row],[Number of People]]*costpervariablecost</f>
        <v>7631484.3474967238</v>
      </c>
    </row>
    <row r="4495" spans="11:13" x14ac:dyDescent="0.3">
      <c r="K4495" s="2">
        <v>4491</v>
      </c>
      <c r="L4495" s="8">
        <f t="shared" ca="1" si="70"/>
        <v>313848.97493358451</v>
      </c>
      <c r="M4495" s="5">
        <f ca="1">fixedcost+Table1[[#This Row],[Number of People]]*costpervariablecost</f>
        <v>5965949.1275314931</v>
      </c>
    </row>
    <row r="4496" spans="11:13" x14ac:dyDescent="0.3">
      <c r="K4496" s="2">
        <v>4492</v>
      </c>
      <c r="L4496" s="8">
        <f t="shared" ca="1" si="70"/>
        <v>577735.31552858709</v>
      </c>
      <c r="M4496" s="5">
        <f ca="1">fixedcost+Table1[[#This Row],[Number of People]]*costpervariablecost</f>
        <v>6834135.1880890513</v>
      </c>
    </row>
    <row r="4497" spans="11:13" x14ac:dyDescent="0.3">
      <c r="K4497" s="2">
        <v>4493</v>
      </c>
      <c r="L4497" s="8">
        <f t="shared" ca="1" si="70"/>
        <v>622762.77234009211</v>
      </c>
      <c r="M4497" s="5">
        <f ca="1">fixedcost+Table1[[#This Row],[Number of People]]*costpervariablecost</f>
        <v>6982275.5209989026</v>
      </c>
    </row>
    <row r="4498" spans="11:13" x14ac:dyDescent="0.3">
      <c r="K4498" s="2">
        <v>4494</v>
      </c>
      <c r="L4498" s="8">
        <f t="shared" ca="1" si="70"/>
        <v>525999.17911332182</v>
      </c>
      <c r="M4498" s="5">
        <f ca="1">fixedcost+Table1[[#This Row],[Number of People]]*costpervariablecost</f>
        <v>6663923.2992828283</v>
      </c>
    </row>
    <row r="4499" spans="11:13" x14ac:dyDescent="0.3">
      <c r="K4499" s="2">
        <v>4495</v>
      </c>
      <c r="L4499" s="8">
        <f t="shared" ca="1" si="70"/>
        <v>433809.04956571199</v>
      </c>
      <c r="M4499" s="5">
        <f ca="1">fixedcost+Table1[[#This Row],[Number of People]]*costpervariablecost</f>
        <v>6360617.7730711922</v>
      </c>
    </row>
    <row r="4500" spans="11:13" x14ac:dyDescent="0.3">
      <c r="K4500" s="2">
        <v>4496</v>
      </c>
      <c r="L4500" s="8">
        <f t="shared" ca="1" si="70"/>
        <v>625943.12044095621</v>
      </c>
      <c r="M4500" s="5">
        <f ca="1">fixedcost+Table1[[#This Row],[Number of People]]*costpervariablecost</f>
        <v>6992738.866250746</v>
      </c>
    </row>
    <row r="4501" spans="11:13" x14ac:dyDescent="0.3">
      <c r="K4501" s="2">
        <v>4497</v>
      </c>
      <c r="L4501" s="8">
        <f t="shared" ca="1" si="70"/>
        <v>556722.72873618593</v>
      </c>
      <c r="M4501" s="5">
        <f ca="1">fixedcost+Table1[[#This Row],[Number of People]]*costpervariablecost</f>
        <v>6765003.7775420519</v>
      </c>
    </row>
    <row r="4502" spans="11:13" x14ac:dyDescent="0.3">
      <c r="K4502" s="2">
        <v>4498</v>
      </c>
      <c r="L4502" s="8">
        <f t="shared" ca="1" si="70"/>
        <v>597677.89979372674</v>
      </c>
      <c r="M4502" s="5">
        <f ca="1">fixedcost+Table1[[#This Row],[Number of People]]*costpervariablecost</f>
        <v>6899746.2903213613</v>
      </c>
    </row>
    <row r="4503" spans="11:13" x14ac:dyDescent="0.3">
      <c r="K4503" s="2">
        <v>4499</v>
      </c>
      <c r="L4503" s="8">
        <f t="shared" ca="1" si="70"/>
        <v>643535.1096190901</v>
      </c>
      <c r="M4503" s="5">
        <f ca="1">fixedcost+Table1[[#This Row],[Number of People]]*costpervariablecost</f>
        <v>7050616.510646807</v>
      </c>
    </row>
    <row r="4504" spans="11:13" x14ac:dyDescent="0.3">
      <c r="K4504" s="2">
        <v>4500</v>
      </c>
      <c r="L4504" s="8">
        <f t="shared" ca="1" si="70"/>
        <v>381739.95333584043</v>
      </c>
      <c r="M4504" s="5">
        <f ca="1">fixedcost+Table1[[#This Row],[Number of People]]*costpervariablecost</f>
        <v>6189310.4464749154</v>
      </c>
    </row>
    <row r="4505" spans="11:13" x14ac:dyDescent="0.3">
      <c r="K4505" s="2">
        <v>4501</v>
      </c>
      <c r="L4505" s="8">
        <f t="shared" ca="1" si="70"/>
        <v>639888.0830002093</v>
      </c>
      <c r="M4505" s="5">
        <f ca="1">fixedcost+Table1[[#This Row],[Number of People]]*costpervariablecost</f>
        <v>7038617.7930706888</v>
      </c>
    </row>
    <row r="4506" spans="11:13" x14ac:dyDescent="0.3">
      <c r="K4506" s="2">
        <v>4502</v>
      </c>
      <c r="L4506" s="8">
        <f t="shared" ca="1" si="70"/>
        <v>596080.3845668768</v>
      </c>
      <c r="M4506" s="5">
        <f ca="1">fixedcost+Table1[[#This Row],[Number of People]]*costpervariablecost</f>
        <v>6894490.4652250241</v>
      </c>
    </row>
    <row r="4507" spans="11:13" x14ac:dyDescent="0.3">
      <c r="K4507" s="2">
        <v>4503</v>
      </c>
      <c r="L4507" s="8">
        <f t="shared" ca="1" si="70"/>
        <v>613037.87534300645</v>
      </c>
      <c r="M4507" s="5">
        <f ca="1">fixedcost+Table1[[#This Row],[Number of People]]*costpervariablecost</f>
        <v>6950280.6098784916</v>
      </c>
    </row>
    <row r="4508" spans="11:13" x14ac:dyDescent="0.3">
      <c r="K4508" s="2">
        <v>4504</v>
      </c>
      <c r="L4508" s="8">
        <f t="shared" ca="1" si="70"/>
        <v>464643.73830624064</v>
      </c>
      <c r="M4508" s="5">
        <f ca="1">fixedcost+Table1[[#This Row],[Number of People]]*costpervariablecost</f>
        <v>6462063.899027532</v>
      </c>
    </row>
    <row r="4509" spans="11:13" x14ac:dyDescent="0.3">
      <c r="K4509" s="2">
        <v>4505</v>
      </c>
      <c r="L4509" s="8">
        <f t="shared" ca="1" si="70"/>
        <v>461118.50531561638</v>
      </c>
      <c r="M4509" s="5">
        <f ca="1">fixedcost+Table1[[#This Row],[Number of People]]*costpervariablecost</f>
        <v>6450465.8824883774</v>
      </c>
    </row>
    <row r="4510" spans="11:13" x14ac:dyDescent="0.3">
      <c r="K4510" s="2">
        <v>4506</v>
      </c>
      <c r="L4510" s="8">
        <f t="shared" ca="1" si="70"/>
        <v>1081427.0470157815</v>
      </c>
      <c r="M4510" s="5">
        <f ca="1">fixedcost+Table1[[#This Row],[Number of People]]*costpervariablecost</f>
        <v>8491280.9846819211</v>
      </c>
    </row>
    <row r="4511" spans="11:13" x14ac:dyDescent="0.3">
      <c r="K4511" s="2">
        <v>4507</v>
      </c>
      <c r="L4511" s="8">
        <f t="shared" ca="1" si="70"/>
        <v>530386.3735950815</v>
      </c>
      <c r="M4511" s="5">
        <f ca="1">fixedcost+Table1[[#This Row],[Number of People]]*costpervariablecost</f>
        <v>6678357.1691278182</v>
      </c>
    </row>
    <row r="4512" spans="11:13" x14ac:dyDescent="0.3">
      <c r="K4512" s="2">
        <v>4508</v>
      </c>
      <c r="L4512" s="8">
        <f t="shared" ca="1" si="70"/>
        <v>261094.92256027018</v>
      </c>
      <c r="M4512" s="5">
        <f ca="1">fixedcost+Table1[[#This Row],[Number of People]]*costpervariablecost</f>
        <v>5792388.2952232892</v>
      </c>
    </row>
    <row r="4513" spans="11:13" x14ac:dyDescent="0.3">
      <c r="K4513" s="2">
        <v>4509</v>
      </c>
      <c r="L4513" s="8">
        <f t="shared" ca="1" si="70"/>
        <v>686314.41415312048</v>
      </c>
      <c r="M4513" s="5">
        <f ca="1">fixedcost+Table1[[#This Row],[Number of People]]*costpervariablecost</f>
        <v>7191360.4225637671</v>
      </c>
    </row>
    <row r="4514" spans="11:13" x14ac:dyDescent="0.3">
      <c r="K4514" s="2">
        <v>4510</v>
      </c>
      <c r="L4514" s="8">
        <f t="shared" ca="1" si="70"/>
        <v>464375.82411464624</v>
      </c>
      <c r="M4514" s="5">
        <f ca="1">fixedcost+Table1[[#This Row],[Number of People]]*costpervariablecost</f>
        <v>6461182.4613371864</v>
      </c>
    </row>
    <row r="4515" spans="11:13" x14ac:dyDescent="0.3">
      <c r="K4515" s="2">
        <v>4511</v>
      </c>
      <c r="L4515" s="8">
        <f t="shared" ca="1" si="70"/>
        <v>401088.80966962199</v>
      </c>
      <c r="M4515" s="5">
        <f ca="1">fixedcost+Table1[[#This Row],[Number of People]]*costpervariablecost</f>
        <v>6252968.183813056</v>
      </c>
    </row>
    <row r="4516" spans="11:13" x14ac:dyDescent="0.3">
      <c r="K4516" s="2">
        <v>4512</v>
      </c>
      <c r="L4516" s="8">
        <f t="shared" ca="1" si="70"/>
        <v>301073.03966463794</v>
      </c>
      <c r="M4516" s="5">
        <f ca="1">fixedcost+Table1[[#This Row],[Number of People]]*costpervariablecost</f>
        <v>5923916.3004966583</v>
      </c>
    </row>
    <row r="4517" spans="11:13" x14ac:dyDescent="0.3">
      <c r="K4517" s="2">
        <v>4513</v>
      </c>
      <c r="L4517" s="8">
        <f t="shared" ca="1" si="70"/>
        <v>715977.13739736821</v>
      </c>
      <c r="M4517" s="5">
        <f ca="1">fixedcost+Table1[[#This Row],[Number of People]]*costpervariablecost</f>
        <v>7288950.782037342</v>
      </c>
    </row>
    <row r="4518" spans="11:13" x14ac:dyDescent="0.3">
      <c r="K4518" s="2">
        <v>4514</v>
      </c>
      <c r="L4518" s="8">
        <f t="shared" ca="1" si="70"/>
        <v>765268.85051325161</v>
      </c>
      <c r="M4518" s="5">
        <f ca="1">fixedcost+Table1[[#This Row],[Number of People]]*costpervariablecost</f>
        <v>7451120.5181885976</v>
      </c>
    </row>
    <row r="4519" spans="11:13" x14ac:dyDescent="0.3">
      <c r="K4519" s="2">
        <v>4515</v>
      </c>
      <c r="L4519" s="8">
        <f t="shared" ca="1" si="70"/>
        <v>708573.34018807672</v>
      </c>
      <c r="M4519" s="5">
        <f ca="1">fixedcost+Table1[[#This Row],[Number of People]]*costpervariablecost</f>
        <v>7264592.2892187722</v>
      </c>
    </row>
    <row r="4520" spans="11:13" x14ac:dyDescent="0.3">
      <c r="K4520" s="2">
        <v>4516</v>
      </c>
      <c r="L4520" s="8">
        <f t="shared" ca="1" si="70"/>
        <v>779875.51282632712</v>
      </c>
      <c r="M4520" s="5">
        <f ca="1">fixedcost+Table1[[#This Row],[Number of People]]*costpervariablecost</f>
        <v>7499176.4371986166</v>
      </c>
    </row>
    <row r="4521" spans="11:13" x14ac:dyDescent="0.3">
      <c r="K4521" s="2">
        <v>4517</v>
      </c>
      <c r="L4521" s="8">
        <f t="shared" ca="1" si="70"/>
        <v>798632.14684112731</v>
      </c>
      <c r="M4521" s="5">
        <f ca="1">fixedcost+Table1[[#This Row],[Number of People]]*costpervariablecost</f>
        <v>7560885.7631073091</v>
      </c>
    </row>
    <row r="4522" spans="11:13" x14ac:dyDescent="0.3">
      <c r="K4522" s="2">
        <v>4518</v>
      </c>
      <c r="L4522" s="8">
        <f t="shared" ca="1" si="70"/>
        <v>530530.54723120818</v>
      </c>
      <c r="M4522" s="5">
        <f ca="1">fixedcost+Table1[[#This Row],[Number of People]]*costpervariablecost</f>
        <v>6678831.5003906749</v>
      </c>
    </row>
    <row r="4523" spans="11:13" x14ac:dyDescent="0.3">
      <c r="K4523" s="2">
        <v>4519</v>
      </c>
      <c r="L4523" s="8">
        <f t="shared" ca="1" si="70"/>
        <v>548023.30073034251</v>
      </c>
      <c r="M4523" s="5">
        <f ca="1">fixedcost+Table1[[#This Row],[Number of People]]*costpervariablecost</f>
        <v>6736382.6594028268</v>
      </c>
    </row>
    <row r="4524" spans="11:13" x14ac:dyDescent="0.3">
      <c r="K4524" s="2">
        <v>4520</v>
      </c>
      <c r="L4524" s="8">
        <f t="shared" ca="1" si="70"/>
        <v>657431.04084168223</v>
      </c>
      <c r="M4524" s="5">
        <f ca="1">fixedcost+Table1[[#This Row],[Number of People]]*costpervariablecost</f>
        <v>7096334.1243691351</v>
      </c>
    </row>
    <row r="4525" spans="11:13" x14ac:dyDescent="0.3">
      <c r="K4525" s="2">
        <v>4521</v>
      </c>
      <c r="L4525" s="8">
        <f t="shared" ca="1" si="70"/>
        <v>859075.95527998824</v>
      </c>
      <c r="M4525" s="5">
        <f ca="1">fixedcost+Table1[[#This Row],[Number of People]]*costpervariablecost</f>
        <v>7759745.8928711619</v>
      </c>
    </row>
    <row r="4526" spans="11:13" x14ac:dyDescent="0.3">
      <c r="K4526" s="2">
        <v>4522</v>
      </c>
      <c r="L4526" s="8">
        <f t="shared" ca="1" si="70"/>
        <v>697643.8178345894</v>
      </c>
      <c r="M4526" s="5">
        <f ca="1">fixedcost+Table1[[#This Row],[Number of People]]*costpervariablecost</f>
        <v>7228634.1606757995</v>
      </c>
    </row>
    <row r="4527" spans="11:13" x14ac:dyDescent="0.3">
      <c r="K4527" s="2">
        <v>4523</v>
      </c>
      <c r="L4527" s="8">
        <f t="shared" ca="1" si="70"/>
        <v>840280.4939011602</v>
      </c>
      <c r="M4527" s="5">
        <f ca="1">fixedcost+Table1[[#This Row],[Number of People]]*costpervariablecost</f>
        <v>7697908.8249348169</v>
      </c>
    </row>
    <row r="4528" spans="11:13" x14ac:dyDescent="0.3">
      <c r="K4528" s="2">
        <v>4524</v>
      </c>
      <c r="L4528" s="8">
        <f t="shared" ca="1" si="70"/>
        <v>678345.54215674603</v>
      </c>
      <c r="M4528" s="5">
        <f ca="1">fixedcost+Table1[[#This Row],[Number of People]]*costpervariablecost</f>
        <v>7165142.8336956948</v>
      </c>
    </row>
    <row r="4529" spans="11:13" x14ac:dyDescent="0.3">
      <c r="K4529" s="2">
        <v>4525</v>
      </c>
      <c r="L4529" s="8">
        <f t="shared" ca="1" si="70"/>
        <v>503608.7200481263</v>
      </c>
      <c r="M4529" s="5">
        <f ca="1">fixedcost+Table1[[#This Row],[Number of People]]*costpervariablecost</f>
        <v>6590258.6889583357</v>
      </c>
    </row>
    <row r="4530" spans="11:13" x14ac:dyDescent="0.3">
      <c r="K4530" s="2">
        <v>4526</v>
      </c>
      <c r="L4530" s="8">
        <f t="shared" ca="1" si="70"/>
        <v>894871.8106638561</v>
      </c>
      <c r="M4530" s="5">
        <f ca="1">fixedcost+Table1[[#This Row],[Number of People]]*costpervariablecost</f>
        <v>7877514.2570840865</v>
      </c>
    </row>
    <row r="4531" spans="11:13" x14ac:dyDescent="0.3">
      <c r="K4531" s="2">
        <v>4527</v>
      </c>
      <c r="L4531" s="8">
        <f t="shared" ca="1" si="70"/>
        <v>452768.54152535996</v>
      </c>
      <c r="M4531" s="5">
        <f ca="1">fixedcost+Table1[[#This Row],[Number of People]]*costpervariablecost</f>
        <v>6422994.5016184337</v>
      </c>
    </row>
    <row r="4532" spans="11:13" x14ac:dyDescent="0.3">
      <c r="K4532" s="2">
        <v>4528</v>
      </c>
      <c r="L4532" s="8">
        <f t="shared" ca="1" si="70"/>
        <v>586819.76968818589</v>
      </c>
      <c r="M4532" s="5">
        <f ca="1">fixedcost+Table1[[#This Row],[Number of People]]*costpervariablecost</f>
        <v>6864023.0422741314</v>
      </c>
    </row>
    <row r="4533" spans="11:13" x14ac:dyDescent="0.3">
      <c r="K4533" s="2">
        <v>4529</v>
      </c>
      <c r="L4533" s="8">
        <f t="shared" ca="1" si="70"/>
        <v>729580.41877421318</v>
      </c>
      <c r="M4533" s="5">
        <f ca="1">fixedcost+Table1[[#This Row],[Number of People]]*costpervariablecost</f>
        <v>7333705.5777671617</v>
      </c>
    </row>
    <row r="4534" spans="11:13" x14ac:dyDescent="0.3">
      <c r="K4534" s="2">
        <v>4530</v>
      </c>
      <c r="L4534" s="8">
        <f t="shared" ca="1" si="70"/>
        <v>388556.04138818861</v>
      </c>
      <c r="M4534" s="5">
        <f ca="1">fixedcost+Table1[[#This Row],[Number of People]]*costpervariablecost</f>
        <v>6211735.3761671409</v>
      </c>
    </row>
    <row r="4535" spans="11:13" x14ac:dyDescent="0.3">
      <c r="K4535" s="2">
        <v>4531</v>
      </c>
      <c r="L4535" s="8">
        <f t="shared" ca="1" si="70"/>
        <v>396951.61916662601</v>
      </c>
      <c r="M4535" s="5">
        <f ca="1">fixedcost+Table1[[#This Row],[Number of People]]*costpervariablecost</f>
        <v>6239356.8270581998</v>
      </c>
    </row>
    <row r="4536" spans="11:13" x14ac:dyDescent="0.3">
      <c r="K4536" s="2">
        <v>4532</v>
      </c>
      <c r="L4536" s="8">
        <f t="shared" ca="1" si="70"/>
        <v>362179.49720304372</v>
      </c>
      <c r="M4536" s="5">
        <f ca="1">fixedcost+Table1[[#This Row],[Number of People]]*costpervariablecost</f>
        <v>6124956.5457980139</v>
      </c>
    </row>
    <row r="4537" spans="11:13" x14ac:dyDescent="0.3">
      <c r="K4537" s="2">
        <v>4533</v>
      </c>
      <c r="L4537" s="8">
        <f t="shared" ca="1" si="70"/>
        <v>615023.32232744712</v>
      </c>
      <c r="M4537" s="5">
        <f ca="1">fixedcost+Table1[[#This Row],[Number of People]]*costpervariablecost</f>
        <v>6956812.7304573013</v>
      </c>
    </row>
    <row r="4538" spans="11:13" x14ac:dyDescent="0.3">
      <c r="K4538" s="2">
        <v>4534</v>
      </c>
      <c r="L4538" s="8">
        <f t="shared" ca="1" si="70"/>
        <v>691261.67369107716</v>
      </c>
      <c r="M4538" s="5">
        <f ca="1">fixedcost+Table1[[#This Row],[Number of People]]*costpervariablecost</f>
        <v>7207636.9064436443</v>
      </c>
    </row>
    <row r="4539" spans="11:13" x14ac:dyDescent="0.3">
      <c r="K4539" s="2">
        <v>4535</v>
      </c>
      <c r="L4539" s="8">
        <f t="shared" ca="1" si="70"/>
        <v>761405.359582879</v>
      </c>
      <c r="M4539" s="5">
        <f ca="1">fixedcost+Table1[[#This Row],[Number of People]]*costpervariablecost</f>
        <v>7438409.6330276718</v>
      </c>
    </row>
    <row r="4540" spans="11:13" x14ac:dyDescent="0.3">
      <c r="K4540" s="2">
        <v>4536</v>
      </c>
      <c r="L4540" s="8">
        <f t="shared" ca="1" si="70"/>
        <v>463222.10612115206</v>
      </c>
      <c r="M4540" s="5">
        <f ca="1">fixedcost+Table1[[#This Row],[Number of People]]*costpervariablecost</f>
        <v>6457386.7291385904</v>
      </c>
    </row>
    <row r="4541" spans="11:13" x14ac:dyDescent="0.3">
      <c r="K4541" s="2">
        <v>4537</v>
      </c>
      <c r="L4541" s="8">
        <f t="shared" ca="1" si="70"/>
        <v>320719.31226072542</v>
      </c>
      <c r="M4541" s="5">
        <f ca="1">fixedcost+Table1[[#This Row],[Number of People]]*costpervariablecost</f>
        <v>5988552.5373377865</v>
      </c>
    </row>
    <row r="4542" spans="11:13" x14ac:dyDescent="0.3">
      <c r="K4542" s="2">
        <v>4538</v>
      </c>
      <c r="L4542" s="8">
        <f t="shared" ca="1" si="70"/>
        <v>842193.31723571382</v>
      </c>
      <c r="M4542" s="5">
        <f ca="1">fixedcost+Table1[[#This Row],[Number of People]]*costpervariablecost</f>
        <v>7704202.0137054985</v>
      </c>
    </row>
    <row r="4543" spans="11:13" x14ac:dyDescent="0.3">
      <c r="K4543" s="2">
        <v>4539</v>
      </c>
      <c r="L4543" s="8">
        <f t="shared" ca="1" si="70"/>
        <v>331290.79268167302</v>
      </c>
      <c r="M4543" s="5">
        <f ca="1">fixedcost+Table1[[#This Row],[Number of People]]*costpervariablecost</f>
        <v>6023332.7079227045</v>
      </c>
    </row>
    <row r="4544" spans="11:13" x14ac:dyDescent="0.3">
      <c r="K4544" s="2">
        <v>4540</v>
      </c>
      <c r="L4544" s="8">
        <f t="shared" ca="1" si="70"/>
        <v>696923.65872537717</v>
      </c>
      <c r="M4544" s="5">
        <f ca="1">fixedcost+Table1[[#This Row],[Number of People]]*costpervariablecost</f>
        <v>7226264.8372064903</v>
      </c>
    </row>
    <row r="4545" spans="11:13" x14ac:dyDescent="0.3">
      <c r="K4545" s="2">
        <v>4541</v>
      </c>
      <c r="L4545" s="8">
        <f t="shared" ca="1" si="70"/>
        <v>514579.92667503527</v>
      </c>
      <c r="M4545" s="5">
        <f ca="1">fixedcost+Table1[[#This Row],[Number of People]]*costpervariablecost</f>
        <v>6626353.958760866</v>
      </c>
    </row>
    <row r="4546" spans="11:13" x14ac:dyDescent="0.3">
      <c r="K4546" s="2">
        <v>4542</v>
      </c>
      <c r="L4546" s="8">
        <f t="shared" ca="1" si="70"/>
        <v>719660.05339268537</v>
      </c>
      <c r="M4546" s="5">
        <f ca="1">fixedcost+Table1[[#This Row],[Number of People]]*costpervariablecost</f>
        <v>7301067.5756619349</v>
      </c>
    </row>
    <row r="4547" spans="11:13" x14ac:dyDescent="0.3">
      <c r="K4547" s="2">
        <v>4543</v>
      </c>
      <c r="L4547" s="8">
        <f t="shared" ca="1" si="70"/>
        <v>487636.97617607005</v>
      </c>
      <c r="M4547" s="5">
        <f ca="1">fixedcost+Table1[[#This Row],[Number of People]]*costpervariablecost</f>
        <v>6537711.6516192704</v>
      </c>
    </row>
    <row r="4548" spans="11:13" x14ac:dyDescent="0.3">
      <c r="K4548" s="2">
        <v>4544</v>
      </c>
      <c r="L4548" s="8">
        <f t="shared" ca="1" si="70"/>
        <v>650056.84044613782</v>
      </c>
      <c r="M4548" s="5">
        <f ca="1">fixedcost+Table1[[#This Row],[Number of People]]*costpervariablecost</f>
        <v>7072073.0050677937</v>
      </c>
    </row>
    <row r="4549" spans="11:13" x14ac:dyDescent="0.3">
      <c r="K4549" s="2">
        <v>4545</v>
      </c>
      <c r="L4549" s="8">
        <f t="shared" ref="L4549:L4612" ca="1" si="71">(_xlfn.NORM.INV(RAND(),numberofpeoplemean,numberofpeoplesd))</f>
        <v>1002369.8920266096</v>
      </c>
      <c r="M4549" s="5">
        <f ca="1">fixedcost+Table1[[#This Row],[Number of People]]*costpervariablecost</f>
        <v>8231182.9447675459</v>
      </c>
    </row>
    <row r="4550" spans="11:13" x14ac:dyDescent="0.3">
      <c r="K4550" s="2">
        <v>4546</v>
      </c>
      <c r="L4550" s="8">
        <f t="shared" ca="1" si="71"/>
        <v>585053.82762632146</v>
      </c>
      <c r="M4550" s="5">
        <f ca="1">fixedcost+Table1[[#This Row],[Number of People]]*costpervariablecost</f>
        <v>6858213.0928905979</v>
      </c>
    </row>
    <row r="4551" spans="11:13" x14ac:dyDescent="0.3">
      <c r="K4551" s="2">
        <v>4547</v>
      </c>
      <c r="L4551" s="8">
        <f t="shared" ca="1" si="71"/>
        <v>432703.48662276461</v>
      </c>
      <c r="M4551" s="5">
        <f ca="1">fixedcost+Table1[[#This Row],[Number of People]]*costpervariablecost</f>
        <v>6356980.4709888957</v>
      </c>
    </row>
    <row r="4552" spans="11:13" x14ac:dyDescent="0.3">
      <c r="K4552" s="2">
        <v>4548</v>
      </c>
      <c r="L4552" s="8">
        <f t="shared" ca="1" si="71"/>
        <v>354249.62175293296</v>
      </c>
      <c r="M4552" s="5">
        <f ca="1">fixedcost+Table1[[#This Row],[Number of People]]*costpervariablecost</f>
        <v>6098867.2555671493</v>
      </c>
    </row>
    <row r="4553" spans="11:13" x14ac:dyDescent="0.3">
      <c r="K4553" s="2">
        <v>4549</v>
      </c>
      <c r="L4553" s="8">
        <f t="shared" ca="1" si="71"/>
        <v>390114.38383970351</v>
      </c>
      <c r="M4553" s="5">
        <f ca="1">fixedcost+Table1[[#This Row],[Number of People]]*costpervariablecost</f>
        <v>6216862.3228326244</v>
      </c>
    </row>
    <row r="4554" spans="11:13" x14ac:dyDescent="0.3">
      <c r="K4554" s="2">
        <v>4550</v>
      </c>
      <c r="L4554" s="8">
        <f t="shared" ca="1" si="71"/>
        <v>644873.89269906655</v>
      </c>
      <c r="M4554" s="5">
        <f ca="1">fixedcost+Table1[[#This Row],[Number of People]]*costpervariablecost</f>
        <v>7055021.1069799289</v>
      </c>
    </row>
    <row r="4555" spans="11:13" x14ac:dyDescent="0.3">
      <c r="K4555" s="2">
        <v>4551</v>
      </c>
      <c r="L4555" s="8">
        <f t="shared" ca="1" si="71"/>
        <v>504447.16940236546</v>
      </c>
      <c r="M4555" s="5">
        <f ca="1">fixedcost+Table1[[#This Row],[Number of People]]*costpervariablecost</f>
        <v>6593017.1873337822</v>
      </c>
    </row>
    <row r="4556" spans="11:13" x14ac:dyDescent="0.3">
      <c r="K4556" s="2">
        <v>4552</v>
      </c>
      <c r="L4556" s="8">
        <f t="shared" ca="1" si="71"/>
        <v>612506.30281328619</v>
      </c>
      <c r="M4556" s="5">
        <f ca="1">fixedcost+Table1[[#This Row],[Number of People]]*costpervariablecost</f>
        <v>6948531.7362557119</v>
      </c>
    </row>
    <row r="4557" spans="11:13" x14ac:dyDescent="0.3">
      <c r="K4557" s="2">
        <v>4553</v>
      </c>
      <c r="L4557" s="8">
        <f t="shared" ca="1" si="71"/>
        <v>740726.18392911309</v>
      </c>
      <c r="M4557" s="5">
        <f ca="1">fixedcost+Table1[[#This Row],[Number of People]]*costpervariablecost</f>
        <v>7370375.1451267824</v>
      </c>
    </row>
    <row r="4558" spans="11:13" x14ac:dyDescent="0.3">
      <c r="K4558" s="2">
        <v>4554</v>
      </c>
      <c r="L4558" s="8">
        <f t="shared" ca="1" si="71"/>
        <v>930229.1014815555</v>
      </c>
      <c r="M4558" s="5">
        <f ca="1">fixedcost+Table1[[#This Row],[Number of People]]*costpervariablecost</f>
        <v>7993839.743874317</v>
      </c>
    </row>
    <row r="4559" spans="11:13" x14ac:dyDescent="0.3">
      <c r="K4559" s="2">
        <v>4555</v>
      </c>
      <c r="L4559" s="8">
        <f t="shared" ca="1" si="71"/>
        <v>629508.79877623031</v>
      </c>
      <c r="M4559" s="5">
        <f ca="1">fixedcost+Table1[[#This Row],[Number of People]]*costpervariablecost</f>
        <v>7004469.947973798</v>
      </c>
    </row>
    <row r="4560" spans="11:13" x14ac:dyDescent="0.3">
      <c r="K4560" s="2">
        <v>4556</v>
      </c>
      <c r="L4560" s="8">
        <f t="shared" ca="1" si="71"/>
        <v>696569.19262541551</v>
      </c>
      <c r="M4560" s="5">
        <f ca="1">fixedcost+Table1[[#This Row],[Number of People]]*costpervariablecost</f>
        <v>7225098.6437376169</v>
      </c>
    </row>
    <row r="4561" spans="11:13" x14ac:dyDescent="0.3">
      <c r="K4561" s="2">
        <v>4557</v>
      </c>
      <c r="L4561" s="8">
        <f t="shared" ca="1" si="71"/>
        <v>900609.43421545718</v>
      </c>
      <c r="M4561" s="5">
        <f ca="1">fixedcost+Table1[[#This Row],[Number of People]]*costpervariablecost</f>
        <v>7896391.0385688543</v>
      </c>
    </row>
    <row r="4562" spans="11:13" x14ac:dyDescent="0.3">
      <c r="K4562" s="2">
        <v>4558</v>
      </c>
      <c r="L4562" s="8">
        <f t="shared" ca="1" si="71"/>
        <v>662885.27100893937</v>
      </c>
      <c r="M4562" s="5">
        <f ca="1">fixedcost+Table1[[#This Row],[Number of People]]*costpervariablecost</f>
        <v>7114278.5416194107</v>
      </c>
    </row>
    <row r="4563" spans="11:13" x14ac:dyDescent="0.3">
      <c r="K4563" s="2">
        <v>4559</v>
      </c>
      <c r="L4563" s="8">
        <f t="shared" ca="1" si="71"/>
        <v>766164.49455919536</v>
      </c>
      <c r="M4563" s="5">
        <f ca="1">fixedcost+Table1[[#This Row],[Number of People]]*costpervariablecost</f>
        <v>7454067.1870997529</v>
      </c>
    </row>
    <row r="4564" spans="11:13" x14ac:dyDescent="0.3">
      <c r="K4564" s="2">
        <v>4560</v>
      </c>
      <c r="L4564" s="8">
        <f t="shared" ca="1" si="71"/>
        <v>738782.59583110781</v>
      </c>
      <c r="M4564" s="5">
        <f ca="1">fixedcost+Table1[[#This Row],[Number of People]]*costpervariablecost</f>
        <v>7363980.7402843442</v>
      </c>
    </row>
    <row r="4565" spans="11:13" x14ac:dyDescent="0.3">
      <c r="K4565" s="2">
        <v>4561</v>
      </c>
      <c r="L4565" s="8">
        <f t="shared" ca="1" si="71"/>
        <v>1000698.7194420447</v>
      </c>
      <c r="M4565" s="5">
        <f ca="1">fixedcost+Table1[[#This Row],[Number of People]]*costpervariablecost</f>
        <v>8225684.7869643271</v>
      </c>
    </row>
    <row r="4566" spans="11:13" x14ac:dyDescent="0.3">
      <c r="K4566" s="2">
        <v>4562</v>
      </c>
      <c r="L4566" s="8">
        <f t="shared" ca="1" si="71"/>
        <v>452295.92008022772</v>
      </c>
      <c r="M4566" s="5">
        <f ca="1">fixedcost+Table1[[#This Row],[Number of People]]*costpervariablecost</f>
        <v>6421439.5770639498</v>
      </c>
    </row>
    <row r="4567" spans="11:13" x14ac:dyDescent="0.3">
      <c r="K4567" s="2">
        <v>4563</v>
      </c>
      <c r="L4567" s="8">
        <f t="shared" ca="1" si="71"/>
        <v>776095.58037871215</v>
      </c>
      <c r="M4567" s="5">
        <f ca="1">fixedcost+Table1[[#This Row],[Number of People]]*costpervariablecost</f>
        <v>7486740.4594459627</v>
      </c>
    </row>
    <row r="4568" spans="11:13" x14ac:dyDescent="0.3">
      <c r="K4568" s="2">
        <v>4564</v>
      </c>
      <c r="L4568" s="8">
        <f t="shared" ca="1" si="71"/>
        <v>406559.26107739256</v>
      </c>
      <c r="M4568" s="5">
        <f ca="1">fixedcost+Table1[[#This Row],[Number of People]]*costpervariablecost</f>
        <v>6270965.9689446213</v>
      </c>
    </row>
    <row r="4569" spans="11:13" x14ac:dyDescent="0.3">
      <c r="K4569" s="2">
        <v>4565</v>
      </c>
      <c r="L4569" s="8">
        <f t="shared" ca="1" si="71"/>
        <v>690126.18471506715</v>
      </c>
      <c r="M4569" s="5">
        <f ca="1">fixedcost+Table1[[#This Row],[Number of People]]*costpervariablecost</f>
        <v>7203901.1477125715</v>
      </c>
    </row>
    <row r="4570" spans="11:13" x14ac:dyDescent="0.3">
      <c r="K4570" s="2">
        <v>4566</v>
      </c>
      <c r="L4570" s="8">
        <f t="shared" ca="1" si="71"/>
        <v>805729.6244422592</v>
      </c>
      <c r="M4570" s="5">
        <f ca="1">fixedcost+Table1[[#This Row],[Number of People]]*costpervariablecost</f>
        <v>7584236.4644150324</v>
      </c>
    </row>
    <row r="4571" spans="11:13" x14ac:dyDescent="0.3">
      <c r="K4571" s="2">
        <v>4567</v>
      </c>
      <c r="L4571" s="8">
        <f t="shared" ca="1" si="71"/>
        <v>512177.80363627593</v>
      </c>
      <c r="M4571" s="5">
        <f ca="1">fixedcost+Table1[[#This Row],[Number of People]]*costpervariablecost</f>
        <v>6618450.9739633482</v>
      </c>
    </row>
    <row r="4572" spans="11:13" x14ac:dyDescent="0.3">
      <c r="K4572" s="2">
        <v>4568</v>
      </c>
      <c r="L4572" s="8">
        <f t="shared" ca="1" si="71"/>
        <v>813720.60041752853</v>
      </c>
      <c r="M4572" s="5">
        <f ca="1">fixedcost+Table1[[#This Row],[Number of People]]*costpervariablecost</f>
        <v>7610526.7753736693</v>
      </c>
    </row>
    <row r="4573" spans="11:13" x14ac:dyDescent="0.3">
      <c r="K4573" s="2">
        <v>4569</v>
      </c>
      <c r="L4573" s="8">
        <f t="shared" ca="1" si="71"/>
        <v>424151.56963342876</v>
      </c>
      <c r="M4573" s="5">
        <f ca="1">fixedcost+Table1[[#This Row],[Number of People]]*costpervariablecost</f>
        <v>6328844.6640939806</v>
      </c>
    </row>
    <row r="4574" spans="11:13" x14ac:dyDescent="0.3">
      <c r="K4574" s="2">
        <v>4570</v>
      </c>
      <c r="L4574" s="8">
        <f t="shared" ca="1" si="71"/>
        <v>1087668.5680262293</v>
      </c>
      <c r="M4574" s="5">
        <f ca="1">fixedcost+Table1[[#This Row],[Number of People]]*costpervariablecost</f>
        <v>8511815.5888062939</v>
      </c>
    </row>
    <row r="4575" spans="11:13" x14ac:dyDescent="0.3">
      <c r="K4575" s="2">
        <v>4571</v>
      </c>
      <c r="L4575" s="8">
        <f t="shared" ca="1" si="71"/>
        <v>598933.31006053463</v>
      </c>
      <c r="M4575" s="5">
        <f ca="1">fixedcost+Table1[[#This Row],[Number of People]]*costpervariablecost</f>
        <v>6903876.5900991587</v>
      </c>
    </row>
    <row r="4576" spans="11:13" x14ac:dyDescent="0.3">
      <c r="K4576" s="2">
        <v>4572</v>
      </c>
      <c r="L4576" s="8">
        <f t="shared" ca="1" si="71"/>
        <v>539627.72414589755</v>
      </c>
      <c r="M4576" s="5">
        <f ca="1">fixedcost+Table1[[#This Row],[Number of People]]*costpervariablecost</f>
        <v>6708761.2124400027</v>
      </c>
    </row>
    <row r="4577" spans="11:13" x14ac:dyDescent="0.3">
      <c r="K4577" s="2">
        <v>4573</v>
      </c>
      <c r="L4577" s="8">
        <f t="shared" ca="1" si="71"/>
        <v>588644.7564232531</v>
      </c>
      <c r="M4577" s="5">
        <f ca="1">fixedcost+Table1[[#This Row],[Number of People]]*costpervariablecost</f>
        <v>6870027.2486325027</v>
      </c>
    </row>
    <row r="4578" spans="11:13" x14ac:dyDescent="0.3">
      <c r="K4578" s="2">
        <v>4574</v>
      </c>
      <c r="L4578" s="8">
        <f t="shared" ca="1" si="71"/>
        <v>573160.3928271617</v>
      </c>
      <c r="M4578" s="5">
        <f ca="1">fixedcost+Table1[[#This Row],[Number of People]]*costpervariablecost</f>
        <v>6819083.6924013626</v>
      </c>
    </row>
    <row r="4579" spans="11:13" x14ac:dyDescent="0.3">
      <c r="K4579" s="2">
        <v>4575</v>
      </c>
      <c r="L4579" s="8">
        <f t="shared" ca="1" si="71"/>
        <v>689962.82193371363</v>
      </c>
      <c r="M4579" s="5">
        <f ca="1">fixedcost+Table1[[#This Row],[Number of People]]*costpervariablecost</f>
        <v>7203363.6841619182</v>
      </c>
    </row>
    <row r="4580" spans="11:13" x14ac:dyDescent="0.3">
      <c r="K4580" s="2">
        <v>4576</v>
      </c>
      <c r="L4580" s="8">
        <f t="shared" ca="1" si="71"/>
        <v>573045.54345778772</v>
      </c>
      <c r="M4580" s="5">
        <f ca="1">fixedcost+Table1[[#This Row],[Number of People]]*costpervariablecost</f>
        <v>6818705.8379761213</v>
      </c>
    </row>
    <row r="4581" spans="11:13" x14ac:dyDescent="0.3">
      <c r="K4581" s="2">
        <v>4577</v>
      </c>
      <c r="L4581" s="8">
        <f t="shared" ca="1" si="71"/>
        <v>487251.34926258877</v>
      </c>
      <c r="M4581" s="5">
        <f ca="1">fixedcost+Table1[[#This Row],[Number of People]]*costpervariablecost</f>
        <v>6536442.9390739165</v>
      </c>
    </row>
    <row r="4582" spans="11:13" x14ac:dyDescent="0.3">
      <c r="K4582" s="2">
        <v>4578</v>
      </c>
      <c r="L4582" s="8">
        <f t="shared" ca="1" si="71"/>
        <v>489164.86667037307</v>
      </c>
      <c r="M4582" s="5">
        <f ca="1">fixedcost+Table1[[#This Row],[Number of People]]*costpervariablecost</f>
        <v>6542738.4113455275</v>
      </c>
    </row>
    <row r="4583" spans="11:13" x14ac:dyDescent="0.3">
      <c r="K4583" s="2">
        <v>4579</v>
      </c>
      <c r="L4583" s="8">
        <f t="shared" ca="1" si="71"/>
        <v>662391.29936462222</v>
      </c>
      <c r="M4583" s="5">
        <f ca="1">fixedcost+Table1[[#This Row],[Number of People]]*costpervariablecost</f>
        <v>7112653.3749096077</v>
      </c>
    </row>
    <row r="4584" spans="11:13" x14ac:dyDescent="0.3">
      <c r="K4584" s="2">
        <v>4580</v>
      </c>
      <c r="L4584" s="8">
        <f t="shared" ca="1" si="71"/>
        <v>930585.66876045812</v>
      </c>
      <c r="M4584" s="5">
        <f ca="1">fixedcost+Table1[[#This Row],[Number of People]]*costpervariablecost</f>
        <v>7995012.8502219077</v>
      </c>
    </row>
    <row r="4585" spans="11:13" x14ac:dyDescent="0.3">
      <c r="K4585" s="2">
        <v>4581</v>
      </c>
      <c r="L4585" s="8">
        <f t="shared" ca="1" si="71"/>
        <v>762248.62470222078</v>
      </c>
      <c r="M4585" s="5">
        <f ca="1">fixedcost+Table1[[#This Row],[Number of People]]*costpervariablecost</f>
        <v>7441183.9752703067</v>
      </c>
    </row>
    <row r="4586" spans="11:13" x14ac:dyDescent="0.3">
      <c r="K4586" s="2">
        <v>4582</v>
      </c>
      <c r="L4586" s="8">
        <f t="shared" ca="1" si="71"/>
        <v>811657.72772873298</v>
      </c>
      <c r="M4586" s="5">
        <f ca="1">fixedcost+Table1[[#This Row],[Number of People]]*costpervariablecost</f>
        <v>7603739.924227532</v>
      </c>
    </row>
    <row r="4587" spans="11:13" x14ac:dyDescent="0.3">
      <c r="K4587" s="2">
        <v>4583</v>
      </c>
      <c r="L4587" s="8">
        <f t="shared" ca="1" si="71"/>
        <v>589241.38910743757</v>
      </c>
      <c r="M4587" s="5">
        <f ca="1">fixedcost+Table1[[#This Row],[Number of People]]*costpervariablecost</f>
        <v>6871990.1701634694</v>
      </c>
    </row>
    <row r="4588" spans="11:13" x14ac:dyDescent="0.3">
      <c r="K4588" s="2">
        <v>4584</v>
      </c>
      <c r="L4588" s="8">
        <f t="shared" ca="1" si="71"/>
        <v>938848.73497455765</v>
      </c>
      <c r="M4588" s="5">
        <f ca="1">fixedcost+Table1[[#This Row],[Number of People]]*costpervariablecost</f>
        <v>8022198.3380662948</v>
      </c>
    </row>
    <row r="4589" spans="11:13" x14ac:dyDescent="0.3">
      <c r="K4589" s="2">
        <v>4585</v>
      </c>
      <c r="L4589" s="8">
        <f t="shared" ca="1" si="71"/>
        <v>404612.95590782224</v>
      </c>
      <c r="M4589" s="5">
        <f ca="1">fixedcost+Table1[[#This Row],[Number of People]]*costpervariablecost</f>
        <v>6264562.6249367353</v>
      </c>
    </row>
    <row r="4590" spans="11:13" x14ac:dyDescent="0.3">
      <c r="K4590" s="2">
        <v>4586</v>
      </c>
      <c r="L4590" s="8">
        <f t="shared" ca="1" si="71"/>
        <v>735678.01723192562</v>
      </c>
      <c r="M4590" s="5">
        <f ca="1">fixedcost+Table1[[#This Row],[Number of People]]*costpervariablecost</f>
        <v>7353766.6766930353</v>
      </c>
    </row>
    <row r="4591" spans="11:13" x14ac:dyDescent="0.3">
      <c r="K4591" s="2">
        <v>4587</v>
      </c>
      <c r="L4591" s="8">
        <f t="shared" ca="1" si="71"/>
        <v>855903.84258782887</v>
      </c>
      <c r="M4591" s="5">
        <f ca="1">fixedcost+Table1[[#This Row],[Number of People]]*costpervariablecost</f>
        <v>7749309.6421139576</v>
      </c>
    </row>
    <row r="4592" spans="11:13" x14ac:dyDescent="0.3">
      <c r="K4592" s="2">
        <v>4588</v>
      </c>
      <c r="L4592" s="8">
        <f t="shared" ca="1" si="71"/>
        <v>577693.70344621816</v>
      </c>
      <c r="M4592" s="5">
        <f ca="1">fixedcost+Table1[[#This Row],[Number of People]]*costpervariablecost</f>
        <v>6833998.284338058</v>
      </c>
    </row>
    <row r="4593" spans="11:13" x14ac:dyDescent="0.3">
      <c r="K4593" s="2">
        <v>4589</v>
      </c>
      <c r="L4593" s="8">
        <f t="shared" ca="1" si="71"/>
        <v>378155.64898322825</v>
      </c>
      <c r="M4593" s="5">
        <f ca="1">fixedcost+Table1[[#This Row],[Number of People]]*costpervariablecost</f>
        <v>6177518.0851548212</v>
      </c>
    </row>
    <row r="4594" spans="11:13" x14ac:dyDescent="0.3">
      <c r="K4594" s="2">
        <v>4590</v>
      </c>
      <c r="L4594" s="8">
        <f t="shared" ca="1" si="71"/>
        <v>294520.08924052952</v>
      </c>
      <c r="M4594" s="5">
        <f ca="1">fixedcost+Table1[[#This Row],[Number of People]]*costpervariablecost</f>
        <v>5902357.0936013423</v>
      </c>
    </row>
    <row r="4595" spans="11:13" x14ac:dyDescent="0.3">
      <c r="K4595" s="2">
        <v>4591</v>
      </c>
      <c r="L4595" s="8">
        <f t="shared" ca="1" si="71"/>
        <v>519450.88343819079</v>
      </c>
      <c r="M4595" s="5">
        <f ca="1">fixedcost+Table1[[#This Row],[Number of People]]*costpervariablecost</f>
        <v>6642379.4065116476</v>
      </c>
    </row>
    <row r="4596" spans="11:13" x14ac:dyDescent="0.3">
      <c r="K4596" s="2">
        <v>4592</v>
      </c>
      <c r="L4596" s="8">
        <f t="shared" ca="1" si="71"/>
        <v>608406.61398196593</v>
      </c>
      <c r="M4596" s="5">
        <f ca="1">fixedcost+Table1[[#This Row],[Number of People]]*costpervariablecost</f>
        <v>6935043.7600006685</v>
      </c>
    </row>
    <row r="4597" spans="11:13" x14ac:dyDescent="0.3">
      <c r="K4597" s="2">
        <v>4593</v>
      </c>
      <c r="L4597" s="8">
        <f t="shared" ca="1" si="71"/>
        <v>939161.19543807011</v>
      </c>
      <c r="M4597" s="5">
        <f ca="1">fixedcost+Table1[[#This Row],[Number of People]]*costpervariablecost</f>
        <v>8023226.3329912508</v>
      </c>
    </row>
    <row r="4598" spans="11:13" x14ac:dyDescent="0.3">
      <c r="K4598" s="2">
        <v>4594</v>
      </c>
      <c r="L4598" s="8">
        <f t="shared" ca="1" si="71"/>
        <v>971500.6572285071</v>
      </c>
      <c r="M4598" s="5">
        <f ca="1">fixedcost+Table1[[#This Row],[Number of People]]*costpervariablecost</f>
        <v>8129623.1622817889</v>
      </c>
    </row>
    <row r="4599" spans="11:13" x14ac:dyDescent="0.3">
      <c r="K4599" s="2">
        <v>4595</v>
      </c>
      <c r="L4599" s="8">
        <f t="shared" ca="1" si="71"/>
        <v>776977.14179998252</v>
      </c>
      <c r="M4599" s="5">
        <f ca="1">fixedcost+Table1[[#This Row],[Number of People]]*costpervariablecost</f>
        <v>7489640.7965219431</v>
      </c>
    </row>
    <row r="4600" spans="11:13" x14ac:dyDescent="0.3">
      <c r="K4600" s="2">
        <v>4596</v>
      </c>
      <c r="L4600" s="8">
        <f t="shared" ca="1" si="71"/>
        <v>575562.99201217911</v>
      </c>
      <c r="M4600" s="5">
        <f ca="1">fixedcost+Table1[[#This Row],[Number of People]]*costpervariablecost</f>
        <v>6826988.2437200695</v>
      </c>
    </row>
    <row r="4601" spans="11:13" x14ac:dyDescent="0.3">
      <c r="K4601" s="2">
        <v>4597</v>
      </c>
      <c r="L4601" s="8">
        <f t="shared" ca="1" si="71"/>
        <v>533372.93737030984</v>
      </c>
      <c r="M4601" s="5">
        <f ca="1">fixedcost+Table1[[#This Row],[Number of People]]*costpervariablecost</f>
        <v>6688182.9639483197</v>
      </c>
    </row>
    <row r="4602" spans="11:13" x14ac:dyDescent="0.3">
      <c r="K4602" s="2">
        <v>4598</v>
      </c>
      <c r="L4602" s="8">
        <f t="shared" ca="1" si="71"/>
        <v>691766.85658630426</v>
      </c>
      <c r="M4602" s="5">
        <f ca="1">fixedcost+Table1[[#This Row],[Number of People]]*costpervariablecost</f>
        <v>7209298.9581689406</v>
      </c>
    </row>
    <row r="4603" spans="11:13" x14ac:dyDescent="0.3">
      <c r="K4603" s="2">
        <v>4599</v>
      </c>
      <c r="L4603" s="8">
        <f t="shared" ca="1" si="71"/>
        <v>711743.901706042</v>
      </c>
      <c r="M4603" s="5">
        <f ca="1">fixedcost+Table1[[#This Row],[Number of People]]*costpervariablecost</f>
        <v>7275023.436612878</v>
      </c>
    </row>
    <row r="4604" spans="11:13" x14ac:dyDescent="0.3">
      <c r="K4604" s="2">
        <v>4600</v>
      </c>
      <c r="L4604" s="8">
        <f t="shared" ca="1" si="71"/>
        <v>338691.69576642272</v>
      </c>
      <c r="M4604" s="5">
        <f ca="1">fixedcost+Table1[[#This Row],[Number of People]]*costpervariablecost</f>
        <v>6047681.6790715307</v>
      </c>
    </row>
    <row r="4605" spans="11:13" x14ac:dyDescent="0.3">
      <c r="K4605" s="2">
        <v>4601</v>
      </c>
      <c r="L4605" s="8">
        <f t="shared" ca="1" si="71"/>
        <v>628913.24156351469</v>
      </c>
      <c r="M4605" s="5">
        <f ca="1">fixedcost+Table1[[#This Row],[Number of People]]*costpervariablecost</f>
        <v>7002510.5647439631</v>
      </c>
    </row>
    <row r="4606" spans="11:13" x14ac:dyDescent="0.3">
      <c r="K4606" s="2">
        <v>4602</v>
      </c>
      <c r="L4606" s="8">
        <f t="shared" ca="1" si="71"/>
        <v>457368.07859238738</v>
      </c>
      <c r="M4606" s="5">
        <f ca="1">fixedcost+Table1[[#This Row],[Number of People]]*costpervariablecost</f>
        <v>6438126.9785689544</v>
      </c>
    </row>
    <row r="4607" spans="11:13" x14ac:dyDescent="0.3">
      <c r="K4607" s="2">
        <v>4603</v>
      </c>
      <c r="L4607" s="8">
        <f t="shared" ca="1" si="71"/>
        <v>547584.75092574151</v>
      </c>
      <c r="M4607" s="5">
        <f ca="1">fixedcost+Table1[[#This Row],[Number of People]]*costpervariablecost</f>
        <v>6734939.8305456899</v>
      </c>
    </row>
    <row r="4608" spans="11:13" x14ac:dyDescent="0.3">
      <c r="K4608" s="2">
        <v>4604</v>
      </c>
      <c r="L4608" s="8">
        <f t="shared" ca="1" si="71"/>
        <v>617644.76879282203</v>
      </c>
      <c r="M4608" s="5">
        <f ca="1">fixedcost+Table1[[#This Row],[Number of People]]*costpervariablecost</f>
        <v>6965437.2893283842</v>
      </c>
    </row>
    <row r="4609" spans="11:13" x14ac:dyDescent="0.3">
      <c r="K4609" s="2">
        <v>4605</v>
      </c>
      <c r="L4609" s="8">
        <f t="shared" ca="1" si="71"/>
        <v>734820.10723861819</v>
      </c>
      <c r="M4609" s="5">
        <f ca="1">fixedcost+Table1[[#This Row],[Number of People]]*costpervariablecost</f>
        <v>7350944.1528150532</v>
      </c>
    </row>
    <row r="4610" spans="11:13" x14ac:dyDescent="0.3">
      <c r="K4610" s="2">
        <v>4606</v>
      </c>
      <c r="L4610" s="8">
        <f t="shared" ca="1" si="71"/>
        <v>564114.67238623067</v>
      </c>
      <c r="M4610" s="5">
        <f ca="1">fixedcost+Table1[[#This Row],[Number of People]]*costpervariablecost</f>
        <v>6789323.272150699</v>
      </c>
    </row>
    <row r="4611" spans="11:13" x14ac:dyDescent="0.3">
      <c r="K4611" s="2">
        <v>4607</v>
      </c>
      <c r="L4611" s="8">
        <f t="shared" ca="1" si="71"/>
        <v>588553.25790869154</v>
      </c>
      <c r="M4611" s="5">
        <f ca="1">fixedcost+Table1[[#This Row],[Number of People]]*costpervariablecost</f>
        <v>6869726.2185195955</v>
      </c>
    </row>
    <row r="4612" spans="11:13" x14ac:dyDescent="0.3">
      <c r="K4612" s="2">
        <v>4608</v>
      </c>
      <c r="L4612" s="8">
        <f t="shared" ca="1" si="71"/>
        <v>803992.771820453</v>
      </c>
      <c r="M4612" s="5">
        <f ca="1">fixedcost+Table1[[#This Row],[Number of People]]*costpervariablecost</f>
        <v>7578522.2192892898</v>
      </c>
    </row>
    <row r="4613" spans="11:13" x14ac:dyDescent="0.3">
      <c r="K4613" s="2">
        <v>4609</v>
      </c>
      <c r="L4613" s="8">
        <f t="shared" ref="L4613:L4676" ca="1" si="72">(_xlfn.NORM.INV(RAND(),numberofpeoplemean,numberofpeoplesd))</f>
        <v>827797.73013664852</v>
      </c>
      <c r="M4613" s="5">
        <f ca="1">fixedcost+Table1[[#This Row],[Number of People]]*costpervariablecost</f>
        <v>7656840.5321495738</v>
      </c>
    </row>
    <row r="4614" spans="11:13" x14ac:dyDescent="0.3">
      <c r="K4614" s="2">
        <v>4610</v>
      </c>
      <c r="L4614" s="8">
        <f t="shared" ca="1" si="72"/>
        <v>687975.97457908152</v>
      </c>
      <c r="M4614" s="5">
        <f ca="1">fixedcost+Table1[[#This Row],[Number of People]]*costpervariablecost</f>
        <v>7196826.9563651783</v>
      </c>
    </row>
    <row r="4615" spans="11:13" x14ac:dyDescent="0.3">
      <c r="K4615" s="2">
        <v>4611</v>
      </c>
      <c r="L4615" s="8">
        <f t="shared" ca="1" si="72"/>
        <v>512936.72286104137</v>
      </c>
      <c r="M4615" s="5">
        <f ca="1">fixedcost+Table1[[#This Row],[Number of People]]*costpervariablecost</f>
        <v>6620947.8182128258</v>
      </c>
    </row>
    <row r="4616" spans="11:13" x14ac:dyDescent="0.3">
      <c r="K4616" s="2">
        <v>4612</v>
      </c>
      <c r="L4616" s="8">
        <f t="shared" ca="1" si="72"/>
        <v>583360.98362775764</v>
      </c>
      <c r="M4616" s="5">
        <f ca="1">fixedcost+Table1[[#This Row],[Number of People]]*costpervariablecost</f>
        <v>6852643.636135323</v>
      </c>
    </row>
    <row r="4617" spans="11:13" x14ac:dyDescent="0.3">
      <c r="K4617" s="2">
        <v>4613</v>
      </c>
      <c r="L4617" s="8">
        <f t="shared" ca="1" si="72"/>
        <v>417891.47418491612</v>
      </c>
      <c r="M4617" s="5">
        <f ca="1">fixedcost+Table1[[#This Row],[Number of People]]*costpervariablecost</f>
        <v>6308248.9500683742</v>
      </c>
    </row>
    <row r="4618" spans="11:13" x14ac:dyDescent="0.3">
      <c r="K4618" s="2">
        <v>4614</v>
      </c>
      <c r="L4618" s="8">
        <f t="shared" ca="1" si="72"/>
        <v>794773.3142840371</v>
      </c>
      <c r="M4618" s="5">
        <f ca="1">fixedcost+Table1[[#This Row],[Number of People]]*costpervariablecost</f>
        <v>7548190.2039944828</v>
      </c>
    </row>
    <row r="4619" spans="11:13" x14ac:dyDescent="0.3">
      <c r="K4619" s="2">
        <v>4615</v>
      </c>
      <c r="L4619" s="8">
        <f t="shared" ca="1" si="72"/>
        <v>647648.90888550784</v>
      </c>
      <c r="M4619" s="5">
        <f ca="1">fixedcost+Table1[[#This Row],[Number of People]]*costpervariablecost</f>
        <v>7064150.9102333207</v>
      </c>
    </row>
    <row r="4620" spans="11:13" x14ac:dyDescent="0.3">
      <c r="K4620" s="2">
        <v>4616</v>
      </c>
      <c r="L4620" s="8">
        <f t="shared" ca="1" si="72"/>
        <v>448131.55633590638</v>
      </c>
      <c r="M4620" s="5">
        <f ca="1">fixedcost+Table1[[#This Row],[Number of People]]*costpervariablecost</f>
        <v>6407738.8203451317</v>
      </c>
    </row>
    <row r="4621" spans="11:13" x14ac:dyDescent="0.3">
      <c r="K4621" s="2">
        <v>4617</v>
      </c>
      <c r="L4621" s="8">
        <f t="shared" ca="1" si="72"/>
        <v>544657.22598437476</v>
      </c>
      <c r="M4621" s="5">
        <f ca="1">fixedcost+Table1[[#This Row],[Number of People]]*costpervariablecost</f>
        <v>6725308.2734885933</v>
      </c>
    </row>
    <row r="4622" spans="11:13" x14ac:dyDescent="0.3">
      <c r="K4622" s="2">
        <v>4618</v>
      </c>
      <c r="L4622" s="8">
        <f t="shared" ca="1" si="72"/>
        <v>867048.29985428508</v>
      </c>
      <c r="M4622" s="5">
        <f ca="1">fixedcost+Table1[[#This Row],[Number of People]]*costpervariablecost</f>
        <v>7785974.9065205976</v>
      </c>
    </row>
    <row r="4623" spans="11:13" x14ac:dyDescent="0.3">
      <c r="K4623" s="2">
        <v>4619</v>
      </c>
      <c r="L4623" s="8">
        <f t="shared" ca="1" si="72"/>
        <v>649797.02543583058</v>
      </c>
      <c r="M4623" s="5">
        <f ca="1">fixedcost+Table1[[#This Row],[Number of People]]*costpervariablecost</f>
        <v>7071218.2136838827</v>
      </c>
    </row>
    <row r="4624" spans="11:13" x14ac:dyDescent="0.3">
      <c r="K4624" s="2">
        <v>4620</v>
      </c>
      <c r="L4624" s="8">
        <f t="shared" ca="1" si="72"/>
        <v>952075.80220382172</v>
      </c>
      <c r="M4624" s="5">
        <f ca="1">fixedcost+Table1[[#This Row],[Number of People]]*costpervariablecost</f>
        <v>8065715.3892505737</v>
      </c>
    </row>
    <row r="4625" spans="11:13" x14ac:dyDescent="0.3">
      <c r="K4625" s="2">
        <v>4621</v>
      </c>
      <c r="L4625" s="8">
        <f t="shared" ca="1" si="72"/>
        <v>813971.5884543024</v>
      </c>
      <c r="M4625" s="5">
        <f ca="1">fixedcost+Table1[[#This Row],[Number of People]]*costpervariablecost</f>
        <v>7611352.5260146549</v>
      </c>
    </row>
    <row r="4626" spans="11:13" x14ac:dyDescent="0.3">
      <c r="K4626" s="2">
        <v>4622</v>
      </c>
      <c r="L4626" s="8">
        <f t="shared" ca="1" si="72"/>
        <v>630379.70129619807</v>
      </c>
      <c r="M4626" s="5">
        <f ca="1">fixedcost+Table1[[#This Row],[Number of People]]*costpervariablecost</f>
        <v>7007335.2172644921</v>
      </c>
    </row>
    <row r="4627" spans="11:13" x14ac:dyDescent="0.3">
      <c r="K4627" s="2">
        <v>4623</v>
      </c>
      <c r="L4627" s="8">
        <f t="shared" ca="1" si="72"/>
        <v>502373.98646543018</v>
      </c>
      <c r="M4627" s="5">
        <f ca="1">fixedcost+Table1[[#This Row],[Number of People]]*costpervariablecost</f>
        <v>6586196.4154712651</v>
      </c>
    </row>
    <row r="4628" spans="11:13" x14ac:dyDescent="0.3">
      <c r="K4628" s="2">
        <v>4624</v>
      </c>
      <c r="L4628" s="8">
        <f t="shared" ca="1" si="72"/>
        <v>665993.40017951571</v>
      </c>
      <c r="M4628" s="5">
        <f ca="1">fixedcost+Table1[[#This Row],[Number of People]]*costpervariablecost</f>
        <v>7124504.2865906069</v>
      </c>
    </row>
    <row r="4629" spans="11:13" x14ac:dyDescent="0.3">
      <c r="K4629" s="2">
        <v>4625</v>
      </c>
      <c r="L4629" s="8">
        <f t="shared" ca="1" si="72"/>
        <v>626607.89466497302</v>
      </c>
      <c r="M4629" s="5">
        <f ca="1">fixedcost+Table1[[#This Row],[Number of People]]*costpervariablecost</f>
        <v>6994925.9734477615</v>
      </c>
    </row>
    <row r="4630" spans="11:13" x14ac:dyDescent="0.3">
      <c r="K4630" s="2">
        <v>4626</v>
      </c>
      <c r="L4630" s="8">
        <f t="shared" ca="1" si="72"/>
        <v>625568.41559220897</v>
      </c>
      <c r="M4630" s="5">
        <f ca="1">fixedcost+Table1[[#This Row],[Number of People]]*costpervariablecost</f>
        <v>6991506.0872983672</v>
      </c>
    </row>
    <row r="4631" spans="11:13" x14ac:dyDescent="0.3">
      <c r="K4631" s="2">
        <v>4627</v>
      </c>
      <c r="L4631" s="8">
        <f t="shared" ca="1" si="72"/>
        <v>789429.90347316698</v>
      </c>
      <c r="M4631" s="5">
        <f ca="1">fixedcost+Table1[[#This Row],[Number of People]]*costpervariablecost</f>
        <v>7530610.3824267192</v>
      </c>
    </row>
    <row r="4632" spans="11:13" x14ac:dyDescent="0.3">
      <c r="K4632" s="2">
        <v>4628</v>
      </c>
      <c r="L4632" s="8">
        <f t="shared" ca="1" si="72"/>
        <v>434972.20687253843</v>
      </c>
      <c r="M4632" s="5">
        <f ca="1">fixedcost+Table1[[#This Row],[Number of People]]*costpervariablecost</f>
        <v>6364444.560610652</v>
      </c>
    </row>
    <row r="4633" spans="11:13" x14ac:dyDescent="0.3">
      <c r="K4633" s="2">
        <v>4629</v>
      </c>
      <c r="L4633" s="8">
        <f t="shared" ca="1" si="72"/>
        <v>309808.05030757486</v>
      </c>
      <c r="M4633" s="5">
        <f ca="1">fixedcost+Table1[[#This Row],[Number of People]]*costpervariablecost</f>
        <v>5952654.4855119213</v>
      </c>
    </row>
    <row r="4634" spans="11:13" x14ac:dyDescent="0.3">
      <c r="K4634" s="2">
        <v>4630</v>
      </c>
      <c r="L4634" s="8">
        <f t="shared" ca="1" si="72"/>
        <v>691075.27020049433</v>
      </c>
      <c r="M4634" s="5">
        <f ca="1">fixedcost+Table1[[#This Row],[Number of People]]*costpervariablecost</f>
        <v>7207023.6389596257</v>
      </c>
    </row>
    <row r="4635" spans="11:13" x14ac:dyDescent="0.3">
      <c r="K4635" s="2">
        <v>4631</v>
      </c>
      <c r="L4635" s="8">
        <f t="shared" ca="1" si="72"/>
        <v>963368.94107713108</v>
      </c>
      <c r="M4635" s="5">
        <f ca="1">fixedcost+Table1[[#This Row],[Number of People]]*costpervariablecost</f>
        <v>8102869.8161437614</v>
      </c>
    </row>
    <row r="4636" spans="11:13" x14ac:dyDescent="0.3">
      <c r="K4636" s="2">
        <v>4632</v>
      </c>
      <c r="L4636" s="8">
        <f t="shared" ca="1" si="72"/>
        <v>745230.30870970199</v>
      </c>
      <c r="M4636" s="5">
        <f ca="1">fixedcost+Table1[[#This Row],[Number of People]]*costpervariablecost</f>
        <v>7385193.7156549189</v>
      </c>
    </row>
    <row r="4637" spans="11:13" x14ac:dyDescent="0.3">
      <c r="K4637" s="2">
        <v>4633</v>
      </c>
      <c r="L4637" s="8">
        <f t="shared" ca="1" si="72"/>
        <v>752425.38900468464</v>
      </c>
      <c r="M4637" s="5">
        <f ca="1">fixedcost+Table1[[#This Row],[Number of People]]*costpervariablecost</f>
        <v>7408865.5298254127</v>
      </c>
    </row>
    <row r="4638" spans="11:13" x14ac:dyDescent="0.3">
      <c r="K4638" s="2">
        <v>4634</v>
      </c>
      <c r="L4638" s="8">
        <f t="shared" ca="1" si="72"/>
        <v>757293.83798028016</v>
      </c>
      <c r="M4638" s="5">
        <f ca="1">fixedcost+Table1[[#This Row],[Number of People]]*costpervariablecost</f>
        <v>7424882.7269551214</v>
      </c>
    </row>
    <row r="4639" spans="11:13" x14ac:dyDescent="0.3">
      <c r="K4639" s="2">
        <v>4635</v>
      </c>
      <c r="L4639" s="8">
        <f t="shared" ca="1" si="72"/>
        <v>687846.27720020851</v>
      </c>
      <c r="M4639" s="5">
        <f ca="1">fixedcost+Table1[[#This Row],[Number of People]]*costpervariablecost</f>
        <v>7196400.2519886866</v>
      </c>
    </row>
    <row r="4640" spans="11:13" x14ac:dyDescent="0.3">
      <c r="K4640" s="2">
        <v>4636</v>
      </c>
      <c r="L4640" s="8">
        <f t="shared" ca="1" si="72"/>
        <v>636242.75727955275</v>
      </c>
      <c r="M4640" s="5">
        <f ca="1">fixedcost+Table1[[#This Row],[Number of People]]*costpervariablecost</f>
        <v>7026624.6714497283</v>
      </c>
    </row>
    <row r="4641" spans="11:13" x14ac:dyDescent="0.3">
      <c r="K4641" s="2">
        <v>4637</v>
      </c>
      <c r="L4641" s="8">
        <f t="shared" ca="1" si="72"/>
        <v>682167.62326014426</v>
      </c>
      <c r="M4641" s="5">
        <f ca="1">fixedcost+Table1[[#This Row],[Number of People]]*costpervariablecost</f>
        <v>7177717.4805258745</v>
      </c>
    </row>
    <row r="4642" spans="11:13" x14ac:dyDescent="0.3">
      <c r="K4642" s="2">
        <v>4638</v>
      </c>
      <c r="L4642" s="8">
        <f t="shared" ca="1" si="72"/>
        <v>574843.92848797399</v>
      </c>
      <c r="M4642" s="5">
        <f ca="1">fixedcost+Table1[[#This Row],[Number of People]]*costpervariablecost</f>
        <v>6824622.5247254344</v>
      </c>
    </row>
    <row r="4643" spans="11:13" x14ac:dyDescent="0.3">
      <c r="K4643" s="2">
        <v>4639</v>
      </c>
      <c r="L4643" s="8">
        <f t="shared" ca="1" si="72"/>
        <v>669732.07662671339</v>
      </c>
      <c r="M4643" s="5">
        <f ca="1">fixedcost+Table1[[#This Row],[Number of People]]*costpervariablecost</f>
        <v>7136804.5321018873</v>
      </c>
    </row>
    <row r="4644" spans="11:13" x14ac:dyDescent="0.3">
      <c r="K4644" s="2">
        <v>4640</v>
      </c>
      <c r="L4644" s="8">
        <f t="shared" ca="1" si="72"/>
        <v>383157.38024219661</v>
      </c>
      <c r="M4644" s="5">
        <f ca="1">fixedcost+Table1[[#This Row],[Number of People]]*costpervariablecost</f>
        <v>6193973.7809968274</v>
      </c>
    </row>
    <row r="4645" spans="11:13" x14ac:dyDescent="0.3">
      <c r="K4645" s="2">
        <v>4641</v>
      </c>
      <c r="L4645" s="8">
        <f t="shared" ca="1" si="72"/>
        <v>502413.08629133063</v>
      </c>
      <c r="M4645" s="5">
        <f ca="1">fixedcost+Table1[[#This Row],[Number of People]]*costpervariablecost</f>
        <v>6586325.0538984779</v>
      </c>
    </row>
    <row r="4646" spans="11:13" x14ac:dyDescent="0.3">
      <c r="K4646" s="2">
        <v>4642</v>
      </c>
      <c r="L4646" s="8">
        <f t="shared" ca="1" si="72"/>
        <v>707446.79933890793</v>
      </c>
      <c r="M4646" s="5">
        <f ca="1">fixedcost+Table1[[#This Row],[Number of People]]*costpervariablecost</f>
        <v>7260885.969825007</v>
      </c>
    </row>
    <row r="4647" spans="11:13" x14ac:dyDescent="0.3">
      <c r="K4647" s="2">
        <v>4643</v>
      </c>
      <c r="L4647" s="8">
        <f t="shared" ca="1" si="72"/>
        <v>589757.08696303237</v>
      </c>
      <c r="M4647" s="5">
        <f ca="1">fixedcost+Table1[[#This Row],[Number of People]]*costpervariablecost</f>
        <v>6873686.8161083767</v>
      </c>
    </row>
    <row r="4648" spans="11:13" x14ac:dyDescent="0.3">
      <c r="K4648" s="2">
        <v>4644</v>
      </c>
      <c r="L4648" s="8">
        <f t="shared" ca="1" si="72"/>
        <v>742667.36816853844</v>
      </c>
      <c r="M4648" s="5">
        <f ca="1">fixedcost+Table1[[#This Row],[Number of People]]*costpervariablecost</f>
        <v>7376761.6412744913</v>
      </c>
    </row>
    <row r="4649" spans="11:13" x14ac:dyDescent="0.3">
      <c r="K4649" s="2">
        <v>4645</v>
      </c>
      <c r="L4649" s="8">
        <f t="shared" ca="1" si="72"/>
        <v>666340.80186765897</v>
      </c>
      <c r="M4649" s="5">
        <f ca="1">fixedcost+Table1[[#This Row],[Number of People]]*costpervariablecost</f>
        <v>7125647.238144598</v>
      </c>
    </row>
    <row r="4650" spans="11:13" x14ac:dyDescent="0.3">
      <c r="K4650" s="2">
        <v>4646</v>
      </c>
      <c r="L4650" s="8">
        <f t="shared" ca="1" si="72"/>
        <v>824485.51295807888</v>
      </c>
      <c r="M4650" s="5">
        <f ca="1">fixedcost+Table1[[#This Row],[Number of People]]*costpervariablecost</f>
        <v>7645943.3376320796</v>
      </c>
    </row>
    <row r="4651" spans="11:13" x14ac:dyDescent="0.3">
      <c r="K4651" s="2">
        <v>4647</v>
      </c>
      <c r="L4651" s="8">
        <f t="shared" ca="1" si="72"/>
        <v>444034.32856741664</v>
      </c>
      <c r="M4651" s="5">
        <f ca="1">fixedcost+Table1[[#This Row],[Number of People]]*costpervariablecost</f>
        <v>6394258.9409868009</v>
      </c>
    </row>
    <row r="4652" spans="11:13" x14ac:dyDescent="0.3">
      <c r="K4652" s="2">
        <v>4648</v>
      </c>
      <c r="L4652" s="8">
        <f t="shared" ca="1" si="72"/>
        <v>698804.08207521215</v>
      </c>
      <c r="M4652" s="5">
        <f ca="1">fixedcost+Table1[[#This Row],[Number of People]]*costpervariablecost</f>
        <v>7232451.4300274476</v>
      </c>
    </row>
    <row r="4653" spans="11:13" x14ac:dyDescent="0.3">
      <c r="K4653" s="2">
        <v>4649</v>
      </c>
      <c r="L4653" s="8">
        <f t="shared" ca="1" si="72"/>
        <v>836825.29015540658</v>
      </c>
      <c r="M4653" s="5">
        <f ca="1">fixedcost+Table1[[#This Row],[Number of People]]*costpervariablecost</f>
        <v>7686541.2046112875</v>
      </c>
    </row>
    <row r="4654" spans="11:13" x14ac:dyDescent="0.3">
      <c r="K4654" s="2">
        <v>4650</v>
      </c>
      <c r="L4654" s="8">
        <f t="shared" ca="1" si="72"/>
        <v>632071.72212314524</v>
      </c>
      <c r="M4654" s="5">
        <f ca="1">fixedcost+Table1[[#This Row],[Number of People]]*costpervariablecost</f>
        <v>7012901.9657851476</v>
      </c>
    </row>
    <row r="4655" spans="11:13" x14ac:dyDescent="0.3">
      <c r="K4655" s="2">
        <v>4651</v>
      </c>
      <c r="L4655" s="8">
        <f t="shared" ca="1" si="72"/>
        <v>907915.89302801434</v>
      </c>
      <c r="M4655" s="5">
        <f ca="1">fixedcost+Table1[[#This Row],[Number of People]]*costpervariablecost</f>
        <v>7920429.2880621674</v>
      </c>
    </row>
    <row r="4656" spans="11:13" x14ac:dyDescent="0.3">
      <c r="K4656" s="2">
        <v>4652</v>
      </c>
      <c r="L4656" s="8">
        <f t="shared" ca="1" si="72"/>
        <v>825588.20362571126</v>
      </c>
      <c r="M4656" s="5">
        <f ca="1">fixedcost+Table1[[#This Row],[Number of People]]*costpervariablecost</f>
        <v>7649571.1899285894</v>
      </c>
    </row>
    <row r="4657" spans="11:13" x14ac:dyDescent="0.3">
      <c r="K4657" s="2">
        <v>4653</v>
      </c>
      <c r="L4657" s="8">
        <f t="shared" ca="1" si="72"/>
        <v>845156.64544997504</v>
      </c>
      <c r="M4657" s="5">
        <f ca="1">fixedcost+Table1[[#This Row],[Number of People]]*costpervariablecost</f>
        <v>7713951.3635304179</v>
      </c>
    </row>
    <row r="4658" spans="11:13" x14ac:dyDescent="0.3">
      <c r="K4658" s="2">
        <v>4654</v>
      </c>
      <c r="L4658" s="8">
        <f t="shared" ca="1" si="72"/>
        <v>603934.62598578644</v>
      </c>
      <c r="M4658" s="5">
        <f ca="1">fixedcost+Table1[[#This Row],[Number of People]]*costpervariablecost</f>
        <v>6920330.9194932375</v>
      </c>
    </row>
    <row r="4659" spans="11:13" x14ac:dyDescent="0.3">
      <c r="K4659" s="2">
        <v>4655</v>
      </c>
      <c r="L4659" s="8">
        <f t="shared" ca="1" si="72"/>
        <v>223983.29082642216</v>
      </c>
      <c r="M4659" s="5">
        <f ca="1">fixedcost+Table1[[#This Row],[Number of People]]*costpervariablecost</f>
        <v>5670291.0268189292</v>
      </c>
    </row>
    <row r="4660" spans="11:13" x14ac:dyDescent="0.3">
      <c r="K4660" s="2">
        <v>4656</v>
      </c>
      <c r="L4660" s="8">
        <f t="shared" ca="1" si="72"/>
        <v>444726.89196550794</v>
      </c>
      <c r="M4660" s="5">
        <f ca="1">fixedcost+Table1[[#This Row],[Number of People]]*costpervariablecost</f>
        <v>6396537.4745665211</v>
      </c>
    </row>
    <row r="4661" spans="11:13" x14ac:dyDescent="0.3">
      <c r="K4661" s="2">
        <v>4657</v>
      </c>
      <c r="L4661" s="8">
        <f t="shared" ca="1" si="72"/>
        <v>912899.88116605708</v>
      </c>
      <c r="M4661" s="5">
        <f ca="1">fixedcost+Table1[[#This Row],[Number of People]]*costpervariablecost</f>
        <v>7936826.6090363283</v>
      </c>
    </row>
    <row r="4662" spans="11:13" x14ac:dyDescent="0.3">
      <c r="K4662" s="2">
        <v>4658</v>
      </c>
      <c r="L4662" s="8">
        <f t="shared" ca="1" si="72"/>
        <v>541047.6645099381</v>
      </c>
      <c r="M4662" s="5">
        <f ca="1">fixedcost+Table1[[#This Row],[Number of People]]*costpervariablecost</f>
        <v>6713432.8162376964</v>
      </c>
    </row>
    <row r="4663" spans="11:13" x14ac:dyDescent="0.3">
      <c r="K4663" s="2">
        <v>4659</v>
      </c>
      <c r="L4663" s="8">
        <f t="shared" ca="1" si="72"/>
        <v>684085.23203295877</v>
      </c>
      <c r="M4663" s="5">
        <f ca="1">fixedcost+Table1[[#This Row],[Number of People]]*costpervariablecost</f>
        <v>7184026.4133884348</v>
      </c>
    </row>
    <row r="4664" spans="11:13" x14ac:dyDescent="0.3">
      <c r="K4664" s="2">
        <v>4660</v>
      </c>
      <c r="L4664" s="8">
        <f t="shared" ca="1" si="72"/>
        <v>541183.01330516778</v>
      </c>
      <c r="M4664" s="5">
        <f ca="1">fixedcost+Table1[[#This Row],[Number of People]]*costpervariablecost</f>
        <v>6713878.1137740016</v>
      </c>
    </row>
    <row r="4665" spans="11:13" x14ac:dyDescent="0.3">
      <c r="K4665" s="2">
        <v>4661</v>
      </c>
      <c r="L4665" s="8">
        <f t="shared" ca="1" si="72"/>
        <v>635993.4874963793</v>
      </c>
      <c r="M4665" s="5">
        <f ca="1">fixedcost+Table1[[#This Row],[Number of People]]*costpervariablecost</f>
        <v>7025804.5738630882</v>
      </c>
    </row>
    <row r="4666" spans="11:13" x14ac:dyDescent="0.3">
      <c r="K4666" s="2">
        <v>4662</v>
      </c>
      <c r="L4666" s="8">
        <f t="shared" ca="1" si="72"/>
        <v>358199.35397077195</v>
      </c>
      <c r="M4666" s="5">
        <f ca="1">fixedcost+Table1[[#This Row],[Number of People]]*costpervariablecost</f>
        <v>6111861.8745638393</v>
      </c>
    </row>
    <row r="4667" spans="11:13" x14ac:dyDescent="0.3">
      <c r="K4667" s="2">
        <v>4663</v>
      </c>
      <c r="L4667" s="8">
        <f t="shared" ca="1" si="72"/>
        <v>471548.22607349744</v>
      </c>
      <c r="M4667" s="5">
        <f ca="1">fixedcost+Table1[[#This Row],[Number of People]]*costpervariablecost</f>
        <v>6484779.6637818068</v>
      </c>
    </row>
    <row r="4668" spans="11:13" x14ac:dyDescent="0.3">
      <c r="K4668" s="2">
        <v>4664</v>
      </c>
      <c r="L4668" s="8">
        <f t="shared" ca="1" si="72"/>
        <v>296067.0730915232</v>
      </c>
      <c r="M4668" s="5">
        <f ca="1">fixedcost+Table1[[#This Row],[Number of People]]*costpervariablecost</f>
        <v>5907446.6704711113</v>
      </c>
    </row>
    <row r="4669" spans="11:13" x14ac:dyDescent="0.3">
      <c r="K4669" s="2">
        <v>4665</v>
      </c>
      <c r="L4669" s="8">
        <f t="shared" ca="1" si="72"/>
        <v>602028.84864380211</v>
      </c>
      <c r="M4669" s="5">
        <f ca="1">fixedcost+Table1[[#This Row],[Number of People]]*costpervariablecost</f>
        <v>6914060.9120381093</v>
      </c>
    </row>
    <row r="4670" spans="11:13" x14ac:dyDescent="0.3">
      <c r="K4670" s="2">
        <v>4666</v>
      </c>
      <c r="L4670" s="8">
        <f t="shared" ca="1" si="72"/>
        <v>511741.25763822341</v>
      </c>
      <c r="M4670" s="5">
        <f ca="1">fixedcost+Table1[[#This Row],[Number of People]]*costpervariablecost</f>
        <v>6617014.7376297545</v>
      </c>
    </row>
    <row r="4671" spans="11:13" x14ac:dyDescent="0.3">
      <c r="K4671" s="2">
        <v>4667</v>
      </c>
      <c r="L4671" s="8">
        <f t="shared" ca="1" si="72"/>
        <v>571841.15209674486</v>
      </c>
      <c r="M4671" s="5">
        <f ca="1">fixedcost+Table1[[#This Row],[Number of People]]*costpervariablecost</f>
        <v>6814743.3903982909</v>
      </c>
    </row>
    <row r="4672" spans="11:13" x14ac:dyDescent="0.3">
      <c r="K4672" s="2">
        <v>4668</v>
      </c>
      <c r="L4672" s="8">
        <f t="shared" ca="1" si="72"/>
        <v>315161.78285751276</v>
      </c>
      <c r="M4672" s="5">
        <f ca="1">fixedcost+Table1[[#This Row],[Number of People]]*costpervariablecost</f>
        <v>5970268.2656012168</v>
      </c>
    </row>
    <row r="4673" spans="11:13" x14ac:dyDescent="0.3">
      <c r="K4673" s="2">
        <v>4669</v>
      </c>
      <c r="L4673" s="8">
        <f t="shared" ca="1" si="72"/>
        <v>465334.48868958675</v>
      </c>
      <c r="M4673" s="5">
        <f ca="1">fixedcost+Table1[[#This Row],[Number of People]]*costpervariablecost</f>
        <v>6464336.467788741</v>
      </c>
    </row>
    <row r="4674" spans="11:13" x14ac:dyDescent="0.3">
      <c r="K4674" s="2">
        <v>4670</v>
      </c>
      <c r="L4674" s="8">
        <f t="shared" ca="1" si="72"/>
        <v>631090.61645888665</v>
      </c>
      <c r="M4674" s="5">
        <f ca="1">fixedcost+Table1[[#This Row],[Number of People]]*costpervariablecost</f>
        <v>7009674.1281497367</v>
      </c>
    </row>
    <row r="4675" spans="11:13" x14ac:dyDescent="0.3">
      <c r="K4675" s="2">
        <v>4671</v>
      </c>
      <c r="L4675" s="8">
        <f t="shared" ca="1" si="72"/>
        <v>556857.30840182293</v>
      </c>
      <c r="M4675" s="5">
        <f ca="1">fixedcost+Table1[[#This Row],[Number of People]]*costpervariablecost</f>
        <v>6765446.5446419977</v>
      </c>
    </row>
    <row r="4676" spans="11:13" x14ac:dyDescent="0.3">
      <c r="K4676" s="2">
        <v>4672</v>
      </c>
      <c r="L4676" s="8">
        <f t="shared" ca="1" si="72"/>
        <v>1010680.6897314482</v>
      </c>
      <c r="M4676" s="5">
        <f ca="1">fixedcost+Table1[[#This Row],[Number of People]]*costpervariablecost</f>
        <v>8258525.4692164641</v>
      </c>
    </row>
    <row r="4677" spans="11:13" x14ac:dyDescent="0.3">
      <c r="K4677" s="2">
        <v>4673</v>
      </c>
      <c r="L4677" s="8">
        <f t="shared" ref="L4677:L4740" ca="1" si="73">(_xlfn.NORM.INV(RAND(),numberofpeoplemean,numberofpeoplesd))</f>
        <v>750988.29664027505</v>
      </c>
      <c r="M4677" s="5">
        <f ca="1">fixedcost+Table1[[#This Row],[Number of People]]*costpervariablecost</f>
        <v>7404137.4959465051</v>
      </c>
    </row>
    <row r="4678" spans="11:13" x14ac:dyDescent="0.3">
      <c r="K4678" s="2">
        <v>4674</v>
      </c>
      <c r="L4678" s="8">
        <f t="shared" ca="1" si="73"/>
        <v>292676.67339187925</v>
      </c>
      <c r="M4678" s="5">
        <f ca="1">fixedcost+Table1[[#This Row],[Number of People]]*costpervariablecost</f>
        <v>5896292.2554592825</v>
      </c>
    </row>
    <row r="4679" spans="11:13" x14ac:dyDescent="0.3">
      <c r="K4679" s="2">
        <v>4675</v>
      </c>
      <c r="L4679" s="8">
        <f t="shared" ca="1" si="73"/>
        <v>534274.94289184117</v>
      </c>
      <c r="M4679" s="5">
        <f ca="1">fixedcost+Table1[[#This Row],[Number of People]]*costpervariablecost</f>
        <v>6691150.5621141577</v>
      </c>
    </row>
    <row r="4680" spans="11:13" x14ac:dyDescent="0.3">
      <c r="K4680" s="2">
        <v>4676</v>
      </c>
      <c r="L4680" s="8">
        <f t="shared" ca="1" si="73"/>
        <v>926166.9417040624</v>
      </c>
      <c r="M4680" s="5">
        <f ca="1">fixedcost+Table1[[#This Row],[Number of People]]*costpervariablecost</f>
        <v>7980475.2382063651</v>
      </c>
    </row>
    <row r="4681" spans="11:13" x14ac:dyDescent="0.3">
      <c r="K4681" s="2">
        <v>4677</v>
      </c>
      <c r="L4681" s="8">
        <f t="shared" ca="1" si="73"/>
        <v>662765.59971299081</v>
      </c>
      <c r="M4681" s="5">
        <f ca="1">fixedcost+Table1[[#This Row],[Number of People]]*costpervariablecost</f>
        <v>7113884.8230557404</v>
      </c>
    </row>
    <row r="4682" spans="11:13" x14ac:dyDescent="0.3">
      <c r="K4682" s="2">
        <v>4678</v>
      </c>
      <c r="L4682" s="8">
        <f t="shared" ca="1" si="73"/>
        <v>568315.17157826805</v>
      </c>
      <c r="M4682" s="5">
        <f ca="1">fixedcost+Table1[[#This Row],[Number of People]]*costpervariablecost</f>
        <v>6803142.9144925019</v>
      </c>
    </row>
    <row r="4683" spans="11:13" x14ac:dyDescent="0.3">
      <c r="K4683" s="2">
        <v>4679</v>
      </c>
      <c r="L4683" s="8">
        <f t="shared" ca="1" si="73"/>
        <v>284029.81364839873</v>
      </c>
      <c r="M4683" s="5">
        <f ca="1">fixedcost+Table1[[#This Row],[Number of People]]*costpervariablecost</f>
        <v>5867844.0869032321</v>
      </c>
    </row>
    <row r="4684" spans="11:13" x14ac:dyDescent="0.3">
      <c r="K4684" s="2">
        <v>4680</v>
      </c>
      <c r="L4684" s="8">
        <f t="shared" ca="1" si="73"/>
        <v>614608.02730807115</v>
      </c>
      <c r="M4684" s="5">
        <f ca="1">fixedcost+Table1[[#This Row],[Number of People]]*costpervariablecost</f>
        <v>6955446.4098435538</v>
      </c>
    </row>
    <row r="4685" spans="11:13" x14ac:dyDescent="0.3">
      <c r="K4685" s="2">
        <v>4681</v>
      </c>
      <c r="L4685" s="8">
        <f t="shared" ca="1" si="73"/>
        <v>771318.37321175332</v>
      </c>
      <c r="M4685" s="5">
        <f ca="1">fixedcost+Table1[[#This Row],[Number of People]]*costpervariablecost</f>
        <v>7471023.4478666689</v>
      </c>
    </row>
    <row r="4686" spans="11:13" x14ac:dyDescent="0.3">
      <c r="K4686" s="2">
        <v>4682</v>
      </c>
      <c r="L4686" s="8">
        <f t="shared" ca="1" si="73"/>
        <v>771420.19837018778</v>
      </c>
      <c r="M4686" s="5">
        <f ca="1">fixedcost+Table1[[#This Row],[Number of People]]*costpervariablecost</f>
        <v>7471358.4526379183</v>
      </c>
    </row>
    <row r="4687" spans="11:13" x14ac:dyDescent="0.3">
      <c r="K4687" s="2">
        <v>4683</v>
      </c>
      <c r="L4687" s="8">
        <f t="shared" ca="1" si="73"/>
        <v>212673.28944425069</v>
      </c>
      <c r="M4687" s="5">
        <f ca="1">fixedcost+Table1[[#This Row],[Number of People]]*costpervariablecost</f>
        <v>5633081.1222715843</v>
      </c>
    </row>
    <row r="4688" spans="11:13" x14ac:dyDescent="0.3">
      <c r="K4688" s="2">
        <v>4684</v>
      </c>
      <c r="L4688" s="8">
        <f t="shared" ca="1" si="73"/>
        <v>1126587.1227391136</v>
      </c>
      <c r="M4688" s="5">
        <f ca="1">fixedcost+Table1[[#This Row],[Number of People]]*costpervariablecost</f>
        <v>8639857.6338116843</v>
      </c>
    </row>
    <row r="4689" spans="11:13" x14ac:dyDescent="0.3">
      <c r="K4689" s="2">
        <v>4685</v>
      </c>
      <c r="L4689" s="8">
        <f t="shared" ca="1" si="73"/>
        <v>494593.47588915424</v>
      </c>
      <c r="M4689" s="5">
        <f ca="1">fixedcost+Table1[[#This Row],[Number of People]]*costpervariablecost</f>
        <v>6560598.535675317</v>
      </c>
    </row>
    <row r="4690" spans="11:13" x14ac:dyDescent="0.3">
      <c r="K4690" s="2">
        <v>4686</v>
      </c>
      <c r="L4690" s="8">
        <f t="shared" ca="1" si="73"/>
        <v>710047.32929945551</v>
      </c>
      <c r="M4690" s="5">
        <f ca="1">fixedcost+Table1[[#This Row],[Number of People]]*costpervariablecost</f>
        <v>7269441.7133952081</v>
      </c>
    </row>
    <row r="4691" spans="11:13" x14ac:dyDescent="0.3">
      <c r="K4691" s="2">
        <v>4687</v>
      </c>
      <c r="L4691" s="8">
        <f t="shared" ca="1" si="73"/>
        <v>514149.89880222612</v>
      </c>
      <c r="M4691" s="5">
        <f ca="1">fixedcost+Table1[[#This Row],[Number of People]]*costpervariablecost</f>
        <v>6624939.1670593238</v>
      </c>
    </row>
    <row r="4692" spans="11:13" x14ac:dyDescent="0.3">
      <c r="K4692" s="2">
        <v>4688</v>
      </c>
      <c r="L4692" s="8">
        <f t="shared" ca="1" si="73"/>
        <v>637670.5129100671</v>
      </c>
      <c r="M4692" s="5">
        <f ca="1">fixedcost+Table1[[#This Row],[Number of People]]*costpervariablecost</f>
        <v>7031321.9874741212</v>
      </c>
    </row>
    <row r="4693" spans="11:13" x14ac:dyDescent="0.3">
      <c r="K4693" s="2">
        <v>4689</v>
      </c>
      <c r="L4693" s="8">
        <f t="shared" ca="1" si="73"/>
        <v>688889.20914414909</v>
      </c>
      <c r="M4693" s="5">
        <f ca="1">fixedcost+Table1[[#This Row],[Number of People]]*costpervariablecost</f>
        <v>7199831.4980842508</v>
      </c>
    </row>
    <row r="4694" spans="11:13" x14ac:dyDescent="0.3">
      <c r="K4694" s="2">
        <v>4690</v>
      </c>
      <c r="L4694" s="8">
        <f t="shared" ca="1" si="73"/>
        <v>610352.29924088914</v>
      </c>
      <c r="M4694" s="5">
        <f ca="1">fixedcost+Table1[[#This Row],[Number of People]]*costpervariablecost</f>
        <v>6941445.0645025251</v>
      </c>
    </row>
    <row r="4695" spans="11:13" x14ac:dyDescent="0.3">
      <c r="K4695" s="2">
        <v>4691</v>
      </c>
      <c r="L4695" s="8">
        <f t="shared" ca="1" si="73"/>
        <v>282921.84750162339</v>
      </c>
      <c r="M4695" s="5">
        <f ca="1">fixedcost+Table1[[#This Row],[Number of People]]*costpervariablecost</f>
        <v>5864198.8782803407</v>
      </c>
    </row>
    <row r="4696" spans="11:13" x14ac:dyDescent="0.3">
      <c r="K4696" s="2">
        <v>4692</v>
      </c>
      <c r="L4696" s="8">
        <f t="shared" ca="1" si="73"/>
        <v>455959.08198084083</v>
      </c>
      <c r="M4696" s="5">
        <f ca="1">fixedcost+Table1[[#This Row],[Number of People]]*costpervariablecost</f>
        <v>6433491.3797169663</v>
      </c>
    </row>
    <row r="4697" spans="11:13" x14ac:dyDescent="0.3">
      <c r="K4697" s="2">
        <v>4693</v>
      </c>
      <c r="L4697" s="8">
        <f t="shared" ca="1" si="73"/>
        <v>558918.6117537237</v>
      </c>
      <c r="M4697" s="5">
        <f ca="1">fixedcost+Table1[[#This Row],[Number of People]]*costpervariablecost</f>
        <v>6772228.2326697512</v>
      </c>
    </row>
    <row r="4698" spans="11:13" x14ac:dyDescent="0.3">
      <c r="K4698" s="2">
        <v>4694</v>
      </c>
      <c r="L4698" s="8">
        <f t="shared" ca="1" si="73"/>
        <v>775791.63075875305</v>
      </c>
      <c r="M4698" s="5">
        <f ca="1">fixedcost+Table1[[#This Row],[Number of People]]*costpervariablecost</f>
        <v>7485740.4651962975</v>
      </c>
    </row>
    <row r="4699" spans="11:13" x14ac:dyDescent="0.3">
      <c r="K4699" s="2">
        <v>4695</v>
      </c>
      <c r="L4699" s="8">
        <f t="shared" ca="1" si="73"/>
        <v>528607.84395227174</v>
      </c>
      <c r="M4699" s="5">
        <f ca="1">fixedcost+Table1[[#This Row],[Number of People]]*costpervariablecost</f>
        <v>6672505.8066029735</v>
      </c>
    </row>
    <row r="4700" spans="11:13" x14ac:dyDescent="0.3">
      <c r="K4700" s="2">
        <v>4696</v>
      </c>
      <c r="L4700" s="8">
        <f t="shared" ca="1" si="73"/>
        <v>476853.86653327383</v>
      </c>
      <c r="M4700" s="5">
        <f ca="1">fixedcost+Table1[[#This Row],[Number of People]]*costpervariablecost</f>
        <v>6502235.2208944708</v>
      </c>
    </row>
    <row r="4701" spans="11:13" x14ac:dyDescent="0.3">
      <c r="K4701" s="2">
        <v>4697</v>
      </c>
      <c r="L4701" s="8">
        <f t="shared" ca="1" si="73"/>
        <v>356285.32634537067</v>
      </c>
      <c r="M4701" s="5">
        <f ca="1">fixedcost+Table1[[#This Row],[Number of People]]*costpervariablecost</f>
        <v>6105564.7236762699</v>
      </c>
    </row>
    <row r="4702" spans="11:13" x14ac:dyDescent="0.3">
      <c r="K4702" s="2">
        <v>4698</v>
      </c>
      <c r="L4702" s="8">
        <f t="shared" ca="1" si="73"/>
        <v>408488.64730879758</v>
      </c>
      <c r="M4702" s="5">
        <f ca="1">fixedcost+Table1[[#This Row],[Number of People]]*costpervariablecost</f>
        <v>6277313.6496459441</v>
      </c>
    </row>
    <row r="4703" spans="11:13" x14ac:dyDescent="0.3">
      <c r="K4703" s="2">
        <v>4699</v>
      </c>
      <c r="L4703" s="8">
        <f t="shared" ca="1" si="73"/>
        <v>862485.9280351171</v>
      </c>
      <c r="M4703" s="5">
        <f ca="1">fixedcost+Table1[[#This Row],[Number of People]]*costpervariablecost</f>
        <v>7770964.703235535</v>
      </c>
    </row>
    <row r="4704" spans="11:13" x14ac:dyDescent="0.3">
      <c r="K4704" s="2">
        <v>4700</v>
      </c>
      <c r="L4704" s="8">
        <f t="shared" ca="1" si="73"/>
        <v>394406.09697826742</v>
      </c>
      <c r="M4704" s="5">
        <f ca="1">fixedcost+Table1[[#This Row],[Number of People]]*costpervariablecost</f>
        <v>6230982.0590584995</v>
      </c>
    </row>
    <row r="4705" spans="11:13" x14ac:dyDescent="0.3">
      <c r="K4705" s="2">
        <v>4701</v>
      </c>
      <c r="L4705" s="8">
        <f t="shared" ca="1" si="73"/>
        <v>853559.0898506071</v>
      </c>
      <c r="M4705" s="5">
        <f ca="1">fixedcost+Table1[[#This Row],[Number of People]]*costpervariablecost</f>
        <v>7741595.4056084976</v>
      </c>
    </row>
    <row r="4706" spans="11:13" x14ac:dyDescent="0.3">
      <c r="K4706" s="2">
        <v>4702</v>
      </c>
      <c r="L4706" s="8">
        <f t="shared" ca="1" si="73"/>
        <v>776012.80724146648</v>
      </c>
      <c r="M4706" s="5">
        <f ca="1">fixedcost+Table1[[#This Row],[Number of People]]*costpervariablecost</f>
        <v>7486468.1358244251</v>
      </c>
    </row>
    <row r="4707" spans="11:13" x14ac:dyDescent="0.3">
      <c r="K4707" s="2">
        <v>4703</v>
      </c>
      <c r="L4707" s="8">
        <f t="shared" ca="1" si="73"/>
        <v>576924.29585965397</v>
      </c>
      <c r="M4707" s="5">
        <f ca="1">fixedcost+Table1[[#This Row],[Number of People]]*costpervariablecost</f>
        <v>6831466.9333782615</v>
      </c>
    </row>
    <row r="4708" spans="11:13" x14ac:dyDescent="0.3">
      <c r="K4708" s="2">
        <v>4704</v>
      </c>
      <c r="L4708" s="8">
        <f t="shared" ca="1" si="73"/>
        <v>430396.97796220693</v>
      </c>
      <c r="M4708" s="5">
        <f ca="1">fixedcost+Table1[[#This Row],[Number of People]]*costpervariablecost</f>
        <v>6349392.0574956611</v>
      </c>
    </row>
    <row r="4709" spans="11:13" x14ac:dyDescent="0.3">
      <c r="K4709" s="2">
        <v>4705</v>
      </c>
      <c r="L4709" s="8">
        <f t="shared" ca="1" si="73"/>
        <v>780332.72027191974</v>
      </c>
      <c r="M4709" s="5">
        <f ca="1">fixedcost+Table1[[#This Row],[Number of People]]*costpervariablecost</f>
        <v>7500680.649694616</v>
      </c>
    </row>
    <row r="4710" spans="11:13" x14ac:dyDescent="0.3">
      <c r="K4710" s="2">
        <v>4706</v>
      </c>
      <c r="L4710" s="8">
        <f t="shared" ca="1" si="73"/>
        <v>498366.19311392459</v>
      </c>
      <c r="M4710" s="5">
        <f ca="1">fixedcost+Table1[[#This Row],[Number of People]]*costpervariablecost</f>
        <v>6573010.7753448114</v>
      </c>
    </row>
    <row r="4711" spans="11:13" x14ac:dyDescent="0.3">
      <c r="K4711" s="2">
        <v>4707</v>
      </c>
      <c r="L4711" s="8">
        <f t="shared" ca="1" si="73"/>
        <v>589684.75383692095</v>
      </c>
      <c r="M4711" s="5">
        <f ca="1">fixedcost+Table1[[#This Row],[Number of People]]*costpervariablecost</f>
        <v>6873448.8401234699</v>
      </c>
    </row>
    <row r="4712" spans="11:13" x14ac:dyDescent="0.3">
      <c r="K4712" s="2">
        <v>4708</v>
      </c>
      <c r="L4712" s="8">
        <f t="shared" ca="1" si="73"/>
        <v>413476.6974149351</v>
      </c>
      <c r="M4712" s="5">
        <f ca="1">fixedcost+Table1[[#This Row],[Number of People]]*costpervariablecost</f>
        <v>6293724.3344951365</v>
      </c>
    </row>
    <row r="4713" spans="11:13" x14ac:dyDescent="0.3">
      <c r="K4713" s="2">
        <v>4709</v>
      </c>
      <c r="L4713" s="8">
        <f t="shared" ca="1" si="73"/>
        <v>336527.05103134981</v>
      </c>
      <c r="M4713" s="5">
        <f ca="1">fixedcost+Table1[[#This Row],[Number of People]]*costpervariablecost</f>
        <v>6040559.9978931407</v>
      </c>
    </row>
    <row r="4714" spans="11:13" x14ac:dyDescent="0.3">
      <c r="K4714" s="2">
        <v>4710</v>
      </c>
      <c r="L4714" s="8">
        <f t="shared" ca="1" si="73"/>
        <v>612066.7463253045</v>
      </c>
      <c r="M4714" s="5">
        <f ca="1">fixedcost+Table1[[#This Row],[Number of People]]*costpervariablecost</f>
        <v>6947085.595410252</v>
      </c>
    </row>
    <row r="4715" spans="11:13" x14ac:dyDescent="0.3">
      <c r="K4715" s="2">
        <v>4711</v>
      </c>
      <c r="L4715" s="8">
        <f t="shared" ca="1" si="73"/>
        <v>427303.64664840099</v>
      </c>
      <c r="M4715" s="5">
        <f ca="1">fixedcost+Table1[[#This Row],[Number of People]]*costpervariablecost</f>
        <v>6339214.997473239</v>
      </c>
    </row>
    <row r="4716" spans="11:13" x14ac:dyDescent="0.3">
      <c r="K4716" s="2">
        <v>4712</v>
      </c>
      <c r="L4716" s="8">
        <f t="shared" ca="1" si="73"/>
        <v>471500.55320043303</v>
      </c>
      <c r="M4716" s="5">
        <f ca="1">fixedcost+Table1[[#This Row],[Number of People]]*costpervariablecost</f>
        <v>6484622.8200294245</v>
      </c>
    </row>
    <row r="4717" spans="11:13" x14ac:dyDescent="0.3">
      <c r="K4717" s="2">
        <v>4713</v>
      </c>
      <c r="L4717" s="8">
        <f t="shared" ca="1" si="73"/>
        <v>621341.88434954116</v>
      </c>
      <c r="M4717" s="5">
        <f ca="1">fixedcost+Table1[[#This Row],[Number of People]]*costpervariablecost</f>
        <v>6977600.799509991</v>
      </c>
    </row>
    <row r="4718" spans="11:13" x14ac:dyDescent="0.3">
      <c r="K4718" s="2">
        <v>4714</v>
      </c>
      <c r="L4718" s="8">
        <f t="shared" ca="1" si="73"/>
        <v>832114.25431196764</v>
      </c>
      <c r="M4718" s="5">
        <f ca="1">fixedcost+Table1[[#This Row],[Number of People]]*costpervariablecost</f>
        <v>7671041.8966863733</v>
      </c>
    </row>
    <row r="4719" spans="11:13" x14ac:dyDescent="0.3">
      <c r="K4719" s="2">
        <v>4715</v>
      </c>
      <c r="L4719" s="8">
        <f t="shared" ca="1" si="73"/>
        <v>578597.70846060326</v>
      </c>
      <c r="M4719" s="5">
        <f ca="1">fixedcost+Table1[[#This Row],[Number of People]]*costpervariablecost</f>
        <v>6836972.4608353842</v>
      </c>
    </row>
    <row r="4720" spans="11:13" x14ac:dyDescent="0.3">
      <c r="K4720" s="2">
        <v>4716</v>
      </c>
      <c r="L4720" s="8">
        <f t="shared" ca="1" si="73"/>
        <v>748648.73112328933</v>
      </c>
      <c r="M4720" s="5">
        <f ca="1">fixedcost+Table1[[#This Row],[Number of People]]*costpervariablecost</f>
        <v>7396440.3253956214</v>
      </c>
    </row>
    <row r="4721" spans="11:13" x14ac:dyDescent="0.3">
      <c r="K4721" s="2">
        <v>4717</v>
      </c>
      <c r="L4721" s="8">
        <f t="shared" ca="1" si="73"/>
        <v>479730.83668460464</v>
      </c>
      <c r="M4721" s="5">
        <f ca="1">fixedcost+Table1[[#This Row],[Number of People]]*costpervariablecost</f>
        <v>6511700.4526923494</v>
      </c>
    </row>
    <row r="4722" spans="11:13" x14ac:dyDescent="0.3">
      <c r="K4722" s="2">
        <v>4718</v>
      </c>
      <c r="L4722" s="8">
        <f t="shared" ca="1" si="73"/>
        <v>387611.57801398908</v>
      </c>
      <c r="M4722" s="5">
        <f ca="1">fixedcost+Table1[[#This Row],[Number of People]]*costpervariablecost</f>
        <v>6208628.0916660242</v>
      </c>
    </row>
    <row r="4723" spans="11:13" x14ac:dyDescent="0.3">
      <c r="K4723" s="2">
        <v>4719</v>
      </c>
      <c r="L4723" s="8">
        <f t="shared" ca="1" si="73"/>
        <v>641582.07969714899</v>
      </c>
      <c r="M4723" s="5">
        <f ca="1">fixedcost+Table1[[#This Row],[Number of People]]*costpervariablecost</f>
        <v>7044191.0422036201</v>
      </c>
    </row>
    <row r="4724" spans="11:13" x14ac:dyDescent="0.3">
      <c r="K4724" s="2">
        <v>4720</v>
      </c>
      <c r="L4724" s="8">
        <f t="shared" ca="1" si="73"/>
        <v>190606.35770437785</v>
      </c>
      <c r="M4724" s="5">
        <f ca="1">fixedcost+Table1[[#This Row],[Number of People]]*costpervariablecost</f>
        <v>5560480.9168474032</v>
      </c>
    </row>
    <row r="4725" spans="11:13" x14ac:dyDescent="0.3">
      <c r="K4725" s="2">
        <v>4721</v>
      </c>
      <c r="L4725" s="8">
        <f t="shared" ca="1" si="73"/>
        <v>697240.95028995653</v>
      </c>
      <c r="M4725" s="5">
        <f ca="1">fixedcost+Table1[[#This Row],[Number of People]]*costpervariablecost</f>
        <v>7227308.7264539571</v>
      </c>
    </row>
    <row r="4726" spans="11:13" x14ac:dyDescent="0.3">
      <c r="K4726" s="2">
        <v>4722</v>
      </c>
      <c r="L4726" s="8">
        <f t="shared" ca="1" si="73"/>
        <v>491389.37616914359</v>
      </c>
      <c r="M4726" s="5">
        <f ca="1">fixedcost+Table1[[#This Row],[Number of People]]*costpervariablecost</f>
        <v>6550057.0475964826</v>
      </c>
    </row>
    <row r="4727" spans="11:13" x14ac:dyDescent="0.3">
      <c r="K4727" s="2">
        <v>4723</v>
      </c>
      <c r="L4727" s="8">
        <f t="shared" ca="1" si="73"/>
        <v>586783.65841863782</v>
      </c>
      <c r="M4727" s="5">
        <f ca="1">fixedcost+Table1[[#This Row],[Number of People]]*costpervariablecost</f>
        <v>6863904.2361973189</v>
      </c>
    </row>
    <row r="4728" spans="11:13" x14ac:dyDescent="0.3">
      <c r="K4728" s="2">
        <v>4724</v>
      </c>
      <c r="L4728" s="8">
        <f t="shared" ca="1" si="73"/>
        <v>574467.46990893269</v>
      </c>
      <c r="M4728" s="5">
        <f ca="1">fixedcost+Table1[[#This Row],[Number of People]]*costpervariablecost</f>
        <v>6823383.9760003891</v>
      </c>
    </row>
    <row r="4729" spans="11:13" x14ac:dyDescent="0.3">
      <c r="K4729" s="2">
        <v>4725</v>
      </c>
      <c r="L4729" s="8">
        <f t="shared" ca="1" si="73"/>
        <v>690732.33427438082</v>
      </c>
      <c r="M4729" s="5">
        <f ca="1">fixedcost+Table1[[#This Row],[Number of People]]*costpervariablecost</f>
        <v>7205895.3797627129</v>
      </c>
    </row>
    <row r="4730" spans="11:13" x14ac:dyDescent="0.3">
      <c r="K4730" s="2">
        <v>4726</v>
      </c>
      <c r="L4730" s="8">
        <f t="shared" ca="1" si="73"/>
        <v>594339.88565972669</v>
      </c>
      <c r="M4730" s="5">
        <f ca="1">fixedcost+Table1[[#This Row],[Number of People]]*costpervariablecost</f>
        <v>6888764.223820501</v>
      </c>
    </row>
    <row r="4731" spans="11:13" x14ac:dyDescent="0.3">
      <c r="K4731" s="2">
        <v>4727</v>
      </c>
      <c r="L4731" s="8">
        <f t="shared" ca="1" si="73"/>
        <v>595520.13168436103</v>
      </c>
      <c r="M4731" s="5">
        <f ca="1">fixedcost+Table1[[#This Row],[Number of People]]*costpervariablecost</f>
        <v>6892647.2332415478</v>
      </c>
    </row>
    <row r="4732" spans="11:13" x14ac:dyDescent="0.3">
      <c r="K4732" s="2">
        <v>4728</v>
      </c>
      <c r="L4732" s="8">
        <f t="shared" ca="1" si="73"/>
        <v>626960.97155887866</v>
      </c>
      <c r="M4732" s="5">
        <f ca="1">fixedcost+Table1[[#This Row],[Number of People]]*costpervariablecost</f>
        <v>6996087.596428711</v>
      </c>
    </row>
    <row r="4733" spans="11:13" x14ac:dyDescent="0.3">
      <c r="K4733" s="2">
        <v>4729</v>
      </c>
      <c r="L4733" s="8">
        <f t="shared" ca="1" si="73"/>
        <v>519308.24843096419</v>
      </c>
      <c r="M4733" s="5">
        <f ca="1">fixedcost+Table1[[#This Row],[Number of People]]*costpervariablecost</f>
        <v>6641910.1373378728</v>
      </c>
    </row>
    <row r="4734" spans="11:13" x14ac:dyDescent="0.3">
      <c r="K4734" s="2">
        <v>4730</v>
      </c>
      <c r="L4734" s="8">
        <f t="shared" ca="1" si="73"/>
        <v>747281.8583570075</v>
      </c>
      <c r="M4734" s="5">
        <f ca="1">fixedcost+Table1[[#This Row],[Number of People]]*costpervariablecost</f>
        <v>7391943.3139945548</v>
      </c>
    </row>
    <row r="4735" spans="11:13" x14ac:dyDescent="0.3">
      <c r="K4735" s="2">
        <v>4731</v>
      </c>
      <c r="L4735" s="8">
        <f t="shared" ca="1" si="73"/>
        <v>355600.43568221637</v>
      </c>
      <c r="M4735" s="5">
        <f ca="1">fixedcost+Table1[[#This Row],[Number of People]]*costpervariablecost</f>
        <v>6103311.4333944917</v>
      </c>
    </row>
    <row r="4736" spans="11:13" x14ac:dyDescent="0.3">
      <c r="K4736" s="2">
        <v>4732</v>
      </c>
      <c r="L4736" s="8">
        <f t="shared" ca="1" si="73"/>
        <v>149219.7008763983</v>
      </c>
      <c r="M4736" s="5">
        <f ca="1">fixedcost+Table1[[#This Row],[Number of People]]*costpervariablecost</f>
        <v>5424318.8158833506</v>
      </c>
    </row>
    <row r="4737" spans="11:13" x14ac:dyDescent="0.3">
      <c r="K4737" s="2">
        <v>4733</v>
      </c>
      <c r="L4737" s="8">
        <f t="shared" ca="1" si="73"/>
        <v>684233.45430445636</v>
      </c>
      <c r="M4737" s="5">
        <f ca="1">fixedcost+Table1[[#This Row],[Number of People]]*costpervariablecost</f>
        <v>7184514.0646616612</v>
      </c>
    </row>
    <row r="4738" spans="11:13" x14ac:dyDescent="0.3">
      <c r="K4738" s="2">
        <v>4734</v>
      </c>
      <c r="L4738" s="8">
        <f t="shared" ca="1" si="73"/>
        <v>608197.5128068811</v>
      </c>
      <c r="M4738" s="5">
        <f ca="1">fixedcost+Table1[[#This Row],[Number of People]]*costpervariablecost</f>
        <v>6934355.8171346392</v>
      </c>
    </row>
    <row r="4739" spans="11:13" x14ac:dyDescent="0.3">
      <c r="K4739" s="2">
        <v>4735</v>
      </c>
      <c r="L4739" s="8">
        <f t="shared" ca="1" si="73"/>
        <v>710673.83874932071</v>
      </c>
      <c r="M4739" s="5">
        <f ca="1">fixedcost+Table1[[#This Row],[Number of People]]*costpervariablecost</f>
        <v>7271502.9294852652</v>
      </c>
    </row>
    <row r="4740" spans="11:13" x14ac:dyDescent="0.3">
      <c r="K4740" s="2">
        <v>4736</v>
      </c>
      <c r="L4740" s="8">
        <f t="shared" ca="1" si="73"/>
        <v>874871.16938921809</v>
      </c>
      <c r="M4740" s="5">
        <f ca="1">fixedcost+Table1[[#This Row],[Number of People]]*costpervariablecost</f>
        <v>7811712.1472905278</v>
      </c>
    </row>
    <row r="4741" spans="11:13" x14ac:dyDescent="0.3">
      <c r="K4741" s="2">
        <v>4737</v>
      </c>
      <c r="L4741" s="8">
        <f t="shared" ref="L4741:L4804" ca="1" si="74">(_xlfn.NORM.INV(RAND(),numberofpeoplemean,numberofpeoplesd))</f>
        <v>781575.14131154562</v>
      </c>
      <c r="M4741" s="5">
        <f ca="1">fixedcost+Table1[[#This Row],[Number of People]]*costpervariablecost</f>
        <v>7504768.214914985</v>
      </c>
    </row>
    <row r="4742" spans="11:13" x14ac:dyDescent="0.3">
      <c r="K4742" s="2">
        <v>4738</v>
      </c>
      <c r="L4742" s="8">
        <f t="shared" ca="1" si="74"/>
        <v>646537.51828729827</v>
      </c>
      <c r="M4742" s="5">
        <f ca="1">fixedcost+Table1[[#This Row],[Number of People]]*costpervariablecost</f>
        <v>7060494.4351652116</v>
      </c>
    </row>
    <row r="4743" spans="11:13" x14ac:dyDescent="0.3">
      <c r="K4743" s="2">
        <v>4739</v>
      </c>
      <c r="L4743" s="8">
        <f t="shared" ca="1" si="74"/>
        <v>674760.93231086072</v>
      </c>
      <c r="M4743" s="5">
        <f ca="1">fixedcost+Table1[[#This Row],[Number of People]]*costpervariablecost</f>
        <v>7153349.4673027322</v>
      </c>
    </row>
    <row r="4744" spans="11:13" x14ac:dyDescent="0.3">
      <c r="K4744" s="2">
        <v>4740</v>
      </c>
      <c r="L4744" s="8">
        <f t="shared" ca="1" si="74"/>
        <v>732092.20204343717</v>
      </c>
      <c r="M4744" s="5">
        <f ca="1">fixedcost+Table1[[#This Row],[Number of People]]*costpervariablecost</f>
        <v>7341969.344722908</v>
      </c>
    </row>
    <row r="4745" spans="11:13" x14ac:dyDescent="0.3">
      <c r="K4745" s="2">
        <v>4741</v>
      </c>
      <c r="L4745" s="8">
        <f t="shared" ca="1" si="74"/>
        <v>718532.21004205046</v>
      </c>
      <c r="M4745" s="5">
        <f ca="1">fixedcost+Table1[[#This Row],[Number of People]]*costpervariablecost</f>
        <v>7297356.9710383462</v>
      </c>
    </row>
    <row r="4746" spans="11:13" x14ac:dyDescent="0.3">
      <c r="K4746" s="2">
        <v>4742</v>
      </c>
      <c r="L4746" s="8">
        <f t="shared" ca="1" si="74"/>
        <v>222890.80808596563</v>
      </c>
      <c r="M4746" s="5">
        <f ca="1">fixedcost+Table1[[#This Row],[Number of People]]*costpervariablecost</f>
        <v>5666696.7586028269</v>
      </c>
    </row>
    <row r="4747" spans="11:13" x14ac:dyDescent="0.3">
      <c r="K4747" s="2">
        <v>4743</v>
      </c>
      <c r="L4747" s="8">
        <f t="shared" ca="1" si="74"/>
        <v>959435.95775761665</v>
      </c>
      <c r="M4747" s="5">
        <f ca="1">fixedcost+Table1[[#This Row],[Number of People]]*costpervariablecost</f>
        <v>8089930.3010225594</v>
      </c>
    </row>
    <row r="4748" spans="11:13" x14ac:dyDescent="0.3">
      <c r="K4748" s="2">
        <v>4744</v>
      </c>
      <c r="L4748" s="8">
        <f t="shared" ca="1" si="74"/>
        <v>430024.44859597448</v>
      </c>
      <c r="M4748" s="5">
        <f ca="1">fixedcost+Table1[[#This Row],[Number of People]]*costpervariablecost</f>
        <v>6348166.435880756</v>
      </c>
    </row>
    <row r="4749" spans="11:13" x14ac:dyDescent="0.3">
      <c r="K4749" s="2">
        <v>4745</v>
      </c>
      <c r="L4749" s="8">
        <f t="shared" ca="1" si="74"/>
        <v>704716.31494375993</v>
      </c>
      <c r="M4749" s="5">
        <f ca="1">fixedcost+Table1[[#This Row],[Number of People]]*costpervariablecost</f>
        <v>7251902.6761649698</v>
      </c>
    </row>
    <row r="4750" spans="11:13" x14ac:dyDescent="0.3">
      <c r="K4750" s="2">
        <v>4746</v>
      </c>
      <c r="L4750" s="8">
        <f t="shared" ca="1" si="74"/>
        <v>285202.8243348106</v>
      </c>
      <c r="M4750" s="5">
        <f ca="1">fixedcost+Table1[[#This Row],[Number of People]]*costpervariablecost</f>
        <v>5871703.2920615273</v>
      </c>
    </row>
    <row r="4751" spans="11:13" x14ac:dyDescent="0.3">
      <c r="K4751" s="2">
        <v>4747</v>
      </c>
      <c r="L4751" s="8">
        <f t="shared" ca="1" si="74"/>
        <v>601320.67451636936</v>
      </c>
      <c r="M4751" s="5">
        <f ca="1">fixedcost+Table1[[#This Row],[Number of People]]*costpervariablecost</f>
        <v>6911731.0191588551</v>
      </c>
    </row>
    <row r="4752" spans="11:13" x14ac:dyDescent="0.3">
      <c r="K4752" s="2">
        <v>4748</v>
      </c>
      <c r="L4752" s="8">
        <f t="shared" ca="1" si="74"/>
        <v>557425.90409702179</v>
      </c>
      <c r="M4752" s="5">
        <f ca="1">fixedcost+Table1[[#This Row],[Number of People]]*costpervariablecost</f>
        <v>6767317.2244792022</v>
      </c>
    </row>
    <row r="4753" spans="11:13" x14ac:dyDescent="0.3">
      <c r="K4753" s="2">
        <v>4749</v>
      </c>
      <c r="L4753" s="8">
        <f t="shared" ca="1" si="74"/>
        <v>117130.89918043703</v>
      </c>
      <c r="M4753" s="5">
        <f ca="1">fixedcost+Table1[[#This Row],[Number of People]]*costpervariablecost</f>
        <v>5318746.658303638</v>
      </c>
    </row>
    <row r="4754" spans="11:13" x14ac:dyDescent="0.3">
      <c r="K4754" s="2">
        <v>4750</v>
      </c>
      <c r="L4754" s="8">
        <f t="shared" ca="1" si="74"/>
        <v>405350.50715041987</v>
      </c>
      <c r="M4754" s="5">
        <f ca="1">fixedcost+Table1[[#This Row],[Number of People]]*costpervariablecost</f>
        <v>6266989.1685248818</v>
      </c>
    </row>
    <row r="4755" spans="11:13" x14ac:dyDescent="0.3">
      <c r="K4755" s="2">
        <v>4751</v>
      </c>
      <c r="L4755" s="8">
        <f t="shared" ca="1" si="74"/>
        <v>319211.43905322772</v>
      </c>
      <c r="M4755" s="5">
        <f ca="1">fixedcost+Table1[[#This Row],[Number of People]]*costpervariablecost</f>
        <v>5983591.634485119</v>
      </c>
    </row>
    <row r="4756" spans="11:13" x14ac:dyDescent="0.3">
      <c r="K4756" s="2">
        <v>4752</v>
      </c>
      <c r="L4756" s="8">
        <f t="shared" ca="1" si="74"/>
        <v>220864.85406291194</v>
      </c>
      <c r="M4756" s="5">
        <f ca="1">fixedcost+Table1[[#This Row],[Number of People]]*costpervariablecost</f>
        <v>5660031.3698669802</v>
      </c>
    </row>
    <row r="4757" spans="11:13" x14ac:dyDescent="0.3">
      <c r="K4757" s="2">
        <v>4753</v>
      </c>
      <c r="L4757" s="8">
        <f t="shared" ca="1" si="74"/>
        <v>598596.41325565218</v>
      </c>
      <c r="M4757" s="5">
        <f ca="1">fixedcost+Table1[[#This Row],[Number of People]]*costpervariablecost</f>
        <v>6902768.1996110957</v>
      </c>
    </row>
    <row r="4758" spans="11:13" x14ac:dyDescent="0.3">
      <c r="K4758" s="2">
        <v>4754</v>
      </c>
      <c r="L4758" s="8">
        <f t="shared" ca="1" si="74"/>
        <v>510582.25087272673</v>
      </c>
      <c r="M4758" s="5">
        <f ca="1">fixedcost+Table1[[#This Row],[Number of People]]*costpervariablecost</f>
        <v>6613201.6053712713</v>
      </c>
    </row>
    <row r="4759" spans="11:13" x14ac:dyDescent="0.3">
      <c r="K4759" s="2">
        <v>4755</v>
      </c>
      <c r="L4759" s="8">
        <f t="shared" ca="1" si="74"/>
        <v>275486.71550995228</v>
      </c>
      <c r="M4759" s="5">
        <f ca="1">fixedcost+Table1[[#This Row],[Number of People]]*costpervariablecost</f>
        <v>5839737.2940277429</v>
      </c>
    </row>
    <row r="4760" spans="11:13" x14ac:dyDescent="0.3">
      <c r="K4760" s="2">
        <v>4756</v>
      </c>
      <c r="L4760" s="8">
        <f t="shared" ca="1" si="74"/>
        <v>416005.73508696677</v>
      </c>
      <c r="M4760" s="5">
        <f ca="1">fixedcost+Table1[[#This Row],[Number of People]]*costpervariablecost</f>
        <v>6302044.8684361205</v>
      </c>
    </row>
    <row r="4761" spans="11:13" x14ac:dyDescent="0.3">
      <c r="K4761" s="2">
        <v>4757</v>
      </c>
      <c r="L4761" s="8">
        <f t="shared" ca="1" si="74"/>
        <v>774359.93184896023</v>
      </c>
      <c r="M4761" s="5">
        <f ca="1">fixedcost+Table1[[#This Row],[Number of People]]*costpervariablecost</f>
        <v>7481030.1757830791</v>
      </c>
    </row>
    <row r="4762" spans="11:13" x14ac:dyDescent="0.3">
      <c r="K4762" s="2">
        <v>4758</v>
      </c>
      <c r="L4762" s="8">
        <f t="shared" ca="1" si="74"/>
        <v>541275.13953541033</v>
      </c>
      <c r="M4762" s="5">
        <f ca="1">fixedcost+Table1[[#This Row],[Number of People]]*costpervariablecost</f>
        <v>6714181.2090715002</v>
      </c>
    </row>
    <row r="4763" spans="11:13" x14ac:dyDescent="0.3">
      <c r="K4763" s="2">
        <v>4759</v>
      </c>
      <c r="L4763" s="8">
        <f t="shared" ca="1" si="74"/>
        <v>676430.22811190644</v>
      </c>
      <c r="M4763" s="5">
        <f ca="1">fixedcost+Table1[[#This Row],[Number of People]]*costpervariablecost</f>
        <v>7158841.4504881725</v>
      </c>
    </row>
    <row r="4764" spans="11:13" x14ac:dyDescent="0.3">
      <c r="K4764" s="2">
        <v>4760</v>
      </c>
      <c r="L4764" s="8">
        <f t="shared" ca="1" si="74"/>
        <v>818108.48247084231</v>
      </c>
      <c r="M4764" s="5">
        <f ca="1">fixedcost+Table1[[#This Row],[Number of People]]*costpervariablecost</f>
        <v>7624962.9073290713</v>
      </c>
    </row>
    <row r="4765" spans="11:13" x14ac:dyDescent="0.3">
      <c r="K4765" s="2">
        <v>4761</v>
      </c>
      <c r="L4765" s="8">
        <f t="shared" ca="1" si="74"/>
        <v>644864.2219367486</v>
      </c>
      <c r="M4765" s="5">
        <f ca="1">fixedcost+Table1[[#This Row],[Number of People]]*costpervariablecost</f>
        <v>7054989.2901719026</v>
      </c>
    </row>
    <row r="4766" spans="11:13" x14ac:dyDescent="0.3">
      <c r="K4766" s="2">
        <v>4762</v>
      </c>
      <c r="L4766" s="8">
        <f t="shared" ca="1" si="74"/>
        <v>575730.24245518784</v>
      </c>
      <c r="M4766" s="5">
        <f ca="1">fixedcost+Table1[[#This Row],[Number of People]]*costpervariablecost</f>
        <v>6827538.4976775683</v>
      </c>
    </row>
    <row r="4767" spans="11:13" x14ac:dyDescent="0.3">
      <c r="K4767" s="2">
        <v>4763</v>
      </c>
      <c r="L4767" s="8">
        <f t="shared" ca="1" si="74"/>
        <v>585160.60150670749</v>
      </c>
      <c r="M4767" s="5">
        <f ca="1">fixedcost+Table1[[#This Row],[Number of People]]*costpervariablecost</f>
        <v>6858564.3789570676</v>
      </c>
    </row>
    <row r="4768" spans="11:13" x14ac:dyDescent="0.3">
      <c r="K4768" s="2">
        <v>4764</v>
      </c>
      <c r="L4768" s="8">
        <f t="shared" ca="1" si="74"/>
        <v>826279.38791164244</v>
      </c>
      <c r="M4768" s="5">
        <f ca="1">fixedcost+Table1[[#This Row],[Number of People]]*costpervariablecost</f>
        <v>7651845.1862293035</v>
      </c>
    </row>
    <row r="4769" spans="11:13" x14ac:dyDescent="0.3">
      <c r="K4769" s="2">
        <v>4765</v>
      </c>
      <c r="L4769" s="8">
        <f t="shared" ca="1" si="74"/>
        <v>510577.10800496384</v>
      </c>
      <c r="M4769" s="5">
        <f ca="1">fixedcost+Table1[[#This Row],[Number of People]]*costpervariablecost</f>
        <v>6613184.6853363309</v>
      </c>
    </row>
    <row r="4770" spans="11:13" x14ac:dyDescent="0.3">
      <c r="K4770" s="2">
        <v>4766</v>
      </c>
      <c r="L4770" s="8">
        <f t="shared" ca="1" si="74"/>
        <v>678706.7332009573</v>
      </c>
      <c r="M4770" s="5">
        <f ca="1">fixedcost+Table1[[#This Row],[Number of People]]*costpervariablecost</f>
        <v>7166331.1522311494</v>
      </c>
    </row>
    <row r="4771" spans="11:13" x14ac:dyDescent="0.3">
      <c r="K4771" s="2">
        <v>4767</v>
      </c>
      <c r="L4771" s="8">
        <f t="shared" ca="1" si="74"/>
        <v>718445.55063602596</v>
      </c>
      <c r="M4771" s="5">
        <f ca="1">fixedcost+Table1[[#This Row],[Number of People]]*costpervariablecost</f>
        <v>7297071.8615925256</v>
      </c>
    </row>
    <row r="4772" spans="11:13" x14ac:dyDescent="0.3">
      <c r="K4772" s="2">
        <v>4768</v>
      </c>
      <c r="L4772" s="8">
        <f t="shared" ca="1" si="74"/>
        <v>600045.9378433862</v>
      </c>
      <c r="M4772" s="5">
        <f ca="1">fixedcost+Table1[[#This Row],[Number of People]]*costpervariablecost</f>
        <v>6907537.1355047403</v>
      </c>
    </row>
    <row r="4773" spans="11:13" x14ac:dyDescent="0.3">
      <c r="K4773" s="2">
        <v>4769</v>
      </c>
      <c r="L4773" s="8">
        <f t="shared" ca="1" si="74"/>
        <v>612653.53318288678</v>
      </c>
      <c r="M4773" s="5">
        <f ca="1">fixedcost+Table1[[#This Row],[Number of People]]*costpervariablecost</f>
        <v>6949016.1241716975</v>
      </c>
    </row>
    <row r="4774" spans="11:13" x14ac:dyDescent="0.3">
      <c r="K4774" s="2">
        <v>4770</v>
      </c>
      <c r="L4774" s="8">
        <f t="shared" ca="1" si="74"/>
        <v>937400.55565025937</v>
      </c>
      <c r="M4774" s="5">
        <f ca="1">fixedcost+Table1[[#This Row],[Number of People]]*costpervariablecost</f>
        <v>8017433.8280893527</v>
      </c>
    </row>
    <row r="4775" spans="11:13" x14ac:dyDescent="0.3">
      <c r="K4775" s="2">
        <v>4771</v>
      </c>
      <c r="L4775" s="8">
        <f t="shared" ca="1" si="74"/>
        <v>255366.56725972763</v>
      </c>
      <c r="M4775" s="5">
        <f ca="1">fixedcost+Table1[[#This Row],[Number of People]]*costpervariablecost</f>
        <v>5773542.0062845042</v>
      </c>
    </row>
    <row r="4776" spans="11:13" x14ac:dyDescent="0.3">
      <c r="K4776" s="2">
        <v>4772</v>
      </c>
      <c r="L4776" s="8">
        <f t="shared" ca="1" si="74"/>
        <v>894659.48134628276</v>
      </c>
      <c r="M4776" s="5">
        <f ca="1">fixedcost+Table1[[#This Row],[Number of People]]*costpervariablecost</f>
        <v>7876815.6936292704</v>
      </c>
    </row>
    <row r="4777" spans="11:13" x14ac:dyDescent="0.3">
      <c r="K4777" s="2">
        <v>4773</v>
      </c>
      <c r="L4777" s="8">
        <f t="shared" ca="1" si="74"/>
        <v>566274.33372028242</v>
      </c>
      <c r="M4777" s="5">
        <f ca="1">fixedcost+Table1[[#This Row],[Number of People]]*costpervariablecost</f>
        <v>6796428.5579397287</v>
      </c>
    </row>
    <row r="4778" spans="11:13" x14ac:dyDescent="0.3">
      <c r="K4778" s="2">
        <v>4774</v>
      </c>
      <c r="L4778" s="8">
        <f t="shared" ca="1" si="74"/>
        <v>730746.38361193589</v>
      </c>
      <c r="M4778" s="5">
        <f ca="1">fixedcost+Table1[[#This Row],[Number of People]]*costpervariablecost</f>
        <v>7337541.6020832695</v>
      </c>
    </row>
    <row r="4779" spans="11:13" x14ac:dyDescent="0.3">
      <c r="K4779" s="2">
        <v>4775</v>
      </c>
      <c r="L4779" s="8">
        <f t="shared" ca="1" si="74"/>
        <v>456370.98342013441</v>
      </c>
      <c r="M4779" s="5">
        <f ca="1">fixedcost+Table1[[#This Row],[Number of People]]*costpervariablecost</f>
        <v>6434846.535452242</v>
      </c>
    </row>
    <row r="4780" spans="11:13" x14ac:dyDescent="0.3">
      <c r="K4780" s="2">
        <v>4776</v>
      </c>
      <c r="L4780" s="8">
        <f t="shared" ca="1" si="74"/>
        <v>429016.64325336949</v>
      </c>
      <c r="M4780" s="5">
        <f ca="1">fixedcost+Table1[[#This Row],[Number of People]]*costpervariablecost</f>
        <v>6344850.7563035861</v>
      </c>
    </row>
    <row r="4781" spans="11:13" x14ac:dyDescent="0.3">
      <c r="K4781" s="2">
        <v>4777</v>
      </c>
      <c r="L4781" s="8">
        <f t="shared" ca="1" si="74"/>
        <v>702775.05399221438</v>
      </c>
      <c r="M4781" s="5">
        <f ca="1">fixedcost+Table1[[#This Row],[Number of People]]*costpervariablecost</f>
        <v>7245515.9276343854</v>
      </c>
    </row>
    <row r="4782" spans="11:13" x14ac:dyDescent="0.3">
      <c r="K4782" s="2">
        <v>4778</v>
      </c>
      <c r="L4782" s="8">
        <f t="shared" ca="1" si="74"/>
        <v>619108.35622428253</v>
      </c>
      <c r="M4782" s="5">
        <f ca="1">fixedcost+Table1[[#This Row],[Number of People]]*costpervariablecost</f>
        <v>6970252.4919778891</v>
      </c>
    </row>
    <row r="4783" spans="11:13" x14ac:dyDescent="0.3">
      <c r="K4783" s="2">
        <v>4779</v>
      </c>
      <c r="L4783" s="8">
        <f t="shared" ca="1" si="74"/>
        <v>858892.36311622593</v>
      </c>
      <c r="M4783" s="5">
        <f ca="1">fixedcost+Table1[[#This Row],[Number of People]]*costpervariablecost</f>
        <v>7759141.8746523838</v>
      </c>
    </row>
    <row r="4784" spans="11:13" x14ac:dyDescent="0.3">
      <c r="K4784" s="2">
        <v>4780</v>
      </c>
      <c r="L4784" s="8">
        <f t="shared" ca="1" si="74"/>
        <v>411239.56900634494</v>
      </c>
      <c r="M4784" s="5">
        <f ca="1">fixedcost+Table1[[#This Row],[Number of People]]*costpervariablecost</f>
        <v>6286364.1820308752</v>
      </c>
    </row>
    <row r="4785" spans="11:13" x14ac:dyDescent="0.3">
      <c r="K4785" s="2">
        <v>4781</v>
      </c>
      <c r="L4785" s="8">
        <f t="shared" ca="1" si="74"/>
        <v>629078.43929845281</v>
      </c>
      <c r="M4785" s="5">
        <f ca="1">fixedcost+Table1[[#This Row],[Number of People]]*costpervariablecost</f>
        <v>7003054.0652919095</v>
      </c>
    </row>
    <row r="4786" spans="11:13" x14ac:dyDescent="0.3">
      <c r="K4786" s="2">
        <v>4782</v>
      </c>
      <c r="L4786" s="8">
        <f t="shared" ca="1" si="74"/>
        <v>608935.26157838618</v>
      </c>
      <c r="M4786" s="5">
        <f ca="1">fixedcost+Table1[[#This Row],[Number of People]]*costpervariablecost</f>
        <v>6936783.0105928909</v>
      </c>
    </row>
    <row r="4787" spans="11:13" x14ac:dyDescent="0.3">
      <c r="K4787" s="2">
        <v>4783</v>
      </c>
      <c r="L4787" s="8">
        <f t="shared" ca="1" si="74"/>
        <v>509785.86104797007</v>
      </c>
      <c r="M4787" s="5">
        <f ca="1">fixedcost+Table1[[#This Row],[Number of People]]*costpervariablecost</f>
        <v>6610581.4828478219</v>
      </c>
    </row>
    <row r="4788" spans="11:13" x14ac:dyDescent="0.3">
      <c r="K4788" s="2">
        <v>4784</v>
      </c>
      <c r="L4788" s="8">
        <f t="shared" ca="1" si="74"/>
        <v>722561.36646233127</v>
      </c>
      <c r="M4788" s="5">
        <f ca="1">fixedcost+Table1[[#This Row],[Number of People]]*costpervariablecost</f>
        <v>7310612.89566107</v>
      </c>
    </row>
    <row r="4789" spans="11:13" x14ac:dyDescent="0.3">
      <c r="K4789" s="2">
        <v>4785</v>
      </c>
      <c r="L4789" s="8">
        <f t="shared" ca="1" si="74"/>
        <v>437767.04329174338</v>
      </c>
      <c r="M4789" s="5">
        <f ca="1">fixedcost+Table1[[#This Row],[Number of People]]*costpervariablecost</f>
        <v>6373639.5724298358</v>
      </c>
    </row>
    <row r="4790" spans="11:13" x14ac:dyDescent="0.3">
      <c r="K4790" s="2">
        <v>4786</v>
      </c>
      <c r="L4790" s="8">
        <f t="shared" ca="1" si="74"/>
        <v>810963.83320434298</v>
      </c>
      <c r="M4790" s="5">
        <f ca="1">fixedcost+Table1[[#This Row],[Number of People]]*costpervariablecost</f>
        <v>7601457.0112422891</v>
      </c>
    </row>
    <row r="4791" spans="11:13" x14ac:dyDescent="0.3">
      <c r="K4791" s="2">
        <v>4787</v>
      </c>
      <c r="L4791" s="8">
        <f t="shared" ca="1" si="74"/>
        <v>455903.87683672458</v>
      </c>
      <c r="M4791" s="5">
        <f ca="1">fixedcost+Table1[[#This Row],[Number of People]]*costpervariablecost</f>
        <v>6433309.7547928244</v>
      </c>
    </row>
    <row r="4792" spans="11:13" x14ac:dyDescent="0.3">
      <c r="K4792" s="2">
        <v>4788</v>
      </c>
      <c r="L4792" s="8">
        <f t="shared" ca="1" si="74"/>
        <v>771258.49149847717</v>
      </c>
      <c r="M4792" s="5">
        <f ca="1">fixedcost+Table1[[#This Row],[Number of People]]*costpervariablecost</f>
        <v>7470826.4370299894</v>
      </c>
    </row>
    <row r="4793" spans="11:13" x14ac:dyDescent="0.3">
      <c r="K4793" s="2">
        <v>4789</v>
      </c>
      <c r="L4793" s="8">
        <f t="shared" ca="1" si="74"/>
        <v>644678.61558538489</v>
      </c>
      <c r="M4793" s="5">
        <f ca="1">fixedcost+Table1[[#This Row],[Number of People]]*costpervariablecost</f>
        <v>7054378.6452759169</v>
      </c>
    </row>
    <row r="4794" spans="11:13" x14ac:dyDescent="0.3">
      <c r="K4794" s="2">
        <v>4790</v>
      </c>
      <c r="L4794" s="8">
        <f t="shared" ca="1" si="74"/>
        <v>491109.21085042274</v>
      </c>
      <c r="M4794" s="5">
        <f ca="1">fixedcost+Table1[[#This Row],[Number of People]]*costpervariablecost</f>
        <v>6549135.3036978906</v>
      </c>
    </row>
    <row r="4795" spans="11:13" x14ac:dyDescent="0.3">
      <c r="K4795" s="2">
        <v>4791</v>
      </c>
      <c r="L4795" s="8">
        <f t="shared" ca="1" si="74"/>
        <v>651210.66264813056</v>
      </c>
      <c r="M4795" s="5">
        <f ca="1">fixedcost+Table1[[#This Row],[Number of People]]*costpervariablecost</f>
        <v>7075869.0801123492</v>
      </c>
    </row>
    <row r="4796" spans="11:13" x14ac:dyDescent="0.3">
      <c r="K4796" s="2">
        <v>4792</v>
      </c>
      <c r="L4796" s="8">
        <f t="shared" ca="1" si="74"/>
        <v>409507.17473964614</v>
      </c>
      <c r="M4796" s="5">
        <f ca="1">fixedcost+Table1[[#This Row],[Number of People]]*costpervariablecost</f>
        <v>6280664.6048934357</v>
      </c>
    </row>
    <row r="4797" spans="11:13" x14ac:dyDescent="0.3">
      <c r="K4797" s="2">
        <v>4793</v>
      </c>
      <c r="L4797" s="8">
        <f t="shared" ca="1" si="74"/>
        <v>301764.12489458406</v>
      </c>
      <c r="M4797" s="5">
        <f ca="1">fixedcost+Table1[[#This Row],[Number of People]]*costpervariablecost</f>
        <v>5926189.9709031815</v>
      </c>
    </row>
    <row r="4798" spans="11:13" x14ac:dyDescent="0.3">
      <c r="K4798" s="2">
        <v>4794</v>
      </c>
      <c r="L4798" s="8">
        <f t="shared" ca="1" si="74"/>
        <v>737909.29019059089</v>
      </c>
      <c r="M4798" s="5">
        <f ca="1">fixedcost+Table1[[#This Row],[Number of People]]*costpervariablecost</f>
        <v>7361107.5647270437</v>
      </c>
    </row>
    <row r="4799" spans="11:13" x14ac:dyDescent="0.3">
      <c r="K4799" s="2">
        <v>4795</v>
      </c>
      <c r="L4799" s="8">
        <f t="shared" ca="1" si="74"/>
        <v>619324.34053925262</v>
      </c>
      <c r="M4799" s="5">
        <f ca="1">fixedcost+Table1[[#This Row],[Number of People]]*costpervariablecost</f>
        <v>6970963.0803741412</v>
      </c>
    </row>
    <row r="4800" spans="11:13" x14ac:dyDescent="0.3">
      <c r="K4800" s="2">
        <v>4796</v>
      </c>
      <c r="L4800" s="8">
        <f t="shared" ca="1" si="74"/>
        <v>857428.35424396908</v>
      </c>
      <c r="M4800" s="5">
        <f ca="1">fixedcost+Table1[[#This Row],[Number of People]]*costpervariablecost</f>
        <v>7754325.2854626589</v>
      </c>
    </row>
    <row r="4801" spans="11:13" x14ac:dyDescent="0.3">
      <c r="K4801" s="2">
        <v>4797</v>
      </c>
      <c r="L4801" s="8">
        <f t="shared" ca="1" si="74"/>
        <v>672515.02252302587</v>
      </c>
      <c r="M4801" s="5">
        <f ca="1">fixedcost+Table1[[#This Row],[Number of People]]*costpervariablecost</f>
        <v>7145960.4241007548</v>
      </c>
    </row>
    <row r="4802" spans="11:13" x14ac:dyDescent="0.3">
      <c r="K4802" s="2">
        <v>4798</v>
      </c>
      <c r="L4802" s="8">
        <f t="shared" ca="1" si="74"/>
        <v>919160.26400750305</v>
      </c>
      <c r="M4802" s="5">
        <f ca="1">fixedcost+Table1[[#This Row],[Number of People]]*costpervariablecost</f>
        <v>7957423.2685846854</v>
      </c>
    </row>
    <row r="4803" spans="11:13" x14ac:dyDescent="0.3">
      <c r="K4803" s="2">
        <v>4799</v>
      </c>
      <c r="L4803" s="8">
        <f t="shared" ca="1" si="74"/>
        <v>426898.53160452156</v>
      </c>
      <c r="M4803" s="5">
        <f ca="1">fixedcost+Table1[[#This Row],[Number of People]]*costpervariablecost</f>
        <v>6337882.1689788755</v>
      </c>
    </row>
    <row r="4804" spans="11:13" x14ac:dyDescent="0.3">
      <c r="K4804" s="2">
        <v>4800</v>
      </c>
      <c r="L4804" s="8">
        <f t="shared" ca="1" si="74"/>
        <v>764254.70127340592</v>
      </c>
      <c r="M4804" s="5">
        <f ca="1">fixedcost+Table1[[#This Row],[Number of People]]*costpervariablecost</f>
        <v>7447783.9671895057</v>
      </c>
    </row>
    <row r="4805" spans="11:13" x14ac:dyDescent="0.3">
      <c r="K4805" s="2">
        <v>4801</v>
      </c>
      <c r="L4805" s="8">
        <f t="shared" ref="L4805:L4868" ca="1" si="75">(_xlfn.NORM.INV(RAND(),numberofpeoplemean,numberofpeoplesd))</f>
        <v>573976.48503168137</v>
      </c>
      <c r="M4805" s="5">
        <f ca="1">fixedcost+Table1[[#This Row],[Number of People]]*costpervariablecost</f>
        <v>6821768.6357542314</v>
      </c>
    </row>
    <row r="4806" spans="11:13" x14ac:dyDescent="0.3">
      <c r="K4806" s="2">
        <v>4802</v>
      </c>
      <c r="L4806" s="8">
        <f t="shared" ca="1" si="75"/>
        <v>427124.81515581527</v>
      </c>
      <c r="M4806" s="5">
        <f ca="1">fixedcost+Table1[[#This Row],[Number of People]]*costpervariablecost</f>
        <v>6338626.6418626327</v>
      </c>
    </row>
    <row r="4807" spans="11:13" x14ac:dyDescent="0.3">
      <c r="K4807" s="2">
        <v>4803</v>
      </c>
      <c r="L4807" s="8">
        <f t="shared" ca="1" si="75"/>
        <v>443803.87100985943</v>
      </c>
      <c r="M4807" s="5">
        <f ca="1">fixedcost+Table1[[#This Row],[Number of People]]*costpervariablecost</f>
        <v>6393500.7356224377</v>
      </c>
    </row>
    <row r="4808" spans="11:13" x14ac:dyDescent="0.3">
      <c r="K4808" s="2">
        <v>4804</v>
      </c>
      <c r="L4808" s="8">
        <f t="shared" ca="1" si="75"/>
        <v>600298.76916247827</v>
      </c>
      <c r="M4808" s="5">
        <f ca="1">fixedcost+Table1[[#This Row],[Number of People]]*costpervariablecost</f>
        <v>6908368.9505445538</v>
      </c>
    </row>
    <row r="4809" spans="11:13" x14ac:dyDescent="0.3">
      <c r="K4809" s="2">
        <v>4805</v>
      </c>
      <c r="L4809" s="8">
        <f t="shared" ca="1" si="75"/>
        <v>554684.8650821991</v>
      </c>
      <c r="M4809" s="5">
        <f ca="1">fixedcost+Table1[[#This Row],[Number of People]]*costpervariablecost</f>
        <v>6758299.2061204351</v>
      </c>
    </row>
    <row r="4810" spans="11:13" x14ac:dyDescent="0.3">
      <c r="K4810" s="2">
        <v>4806</v>
      </c>
      <c r="L4810" s="8">
        <f t="shared" ca="1" si="75"/>
        <v>784161.16926663986</v>
      </c>
      <c r="M4810" s="5">
        <f ca="1">fixedcost+Table1[[#This Row],[Number of People]]*costpervariablecost</f>
        <v>7513276.2468872452</v>
      </c>
    </row>
    <row r="4811" spans="11:13" x14ac:dyDescent="0.3">
      <c r="K4811" s="2">
        <v>4807</v>
      </c>
      <c r="L4811" s="8">
        <f t="shared" ca="1" si="75"/>
        <v>798563.48206592549</v>
      </c>
      <c r="M4811" s="5">
        <f ca="1">fixedcost+Table1[[#This Row],[Number of People]]*costpervariablecost</f>
        <v>7560659.8559968956</v>
      </c>
    </row>
    <row r="4812" spans="11:13" x14ac:dyDescent="0.3">
      <c r="K4812" s="2">
        <v>4808</v>
      </c>
      <c r="L4812" s="8">
        <f t="shared" ca="1" si="75"/>
        <v>615512.63566230808</v>
      </c>
      <c r="M4812" s="5">
        <f ca="1">fixedcost+Table1[[#This Row],[Number of People]]*costpervariablecost</f>
        <v>6958422.5713289939</v>
      </c>
    </row>
    <row r="4813" spans="11:13" x14ac:dyDescent="0.3">
      <c r="K4813" s="2">
        <v>4809</v>
      </c>
      <c r="L4813" s="8">
        <f t="shared" ca="1" si="75"/>
        <v>478402.75605285447</v>
      </c>
      <c r="M4813" s="5">
        <f ca="1">fixedcost+Table1[[#This Row],[Number of People]]*costpervariablecost</f>
        <v>6507331.0674138907</v>
      </c>
    </row>
    <row r="4814" spans="11:13" x14ac:dyDescent="0.3">
      <c r="K4814" s="2">
        <v>4810</v>
      </c>
      <c r="L4814" s="8">
        <f t="shared" ca="1" si="75"/>
        <v>842008.45604149497</v>
      </c>
      <c r="M4814" s="5">
        <f ca="1">fixedcost+Table1[[#This Row],[Number of People]]*costpervariablecost</f>
        <v>7703593.8203765191</v>
      </c>
    </row>
    <row r="4815" spans="11:13" x14ac:dyDescent="0.3">
      <c r="K4815" s="2">
        <v>4811</v>
      </c>
      <c r="L4815" s="8">
        <f t="shared" ca="1" si="75"/>
        <v>670694.24286467687</v>
      </c>
      <c r="M4815" s="5">
        <f ca="1">fixedcost+Table1[[#This Row],[Number of People]]*costpervariablecost</f>
        <v>7139970.0590247866</v>
      </c>
    </row>
    <row r="4816" spans="11:13" x14ac:dyDescent="0.3">
      <c r="K4816" s="2">
        <v>4812</v>
      </c>
      <c r="L4816" s="8">
        <f t="shared" ca="1" si="75"/>
        <v>431507.45805645321</v>
      </c>
      <c r="M4816" s="5">
        <f ca="1">fixedcost+Table1[[#This Row],[Number of People]]*costpervariablecost</f>
        <v>6353045.5370057309</v>
      </c>
    </row>
    <row r="4817" spans="11:13" x14ac:dyDescent="0.3">
      <c r="K4817" s="2">
        <v>4813</v>
      </c>
      <c r="L4817" s="8">
        <f t="shared" ca="1" si="75"/>
        <v>546384.61265917984</v>
      </c>
      <c r="M4817" s="5">
        <f ca="1">fixedcost+Table1[[#This Row],[Number of People]]*costpervariablecost</f>
        <v>6730991.3756487016</v>
      </c>
    </row>
    <row r="4818" spans="11:13" x14ac:dyDescent="0.3">
      <c r="K4818" s="2">
        <v>4814</v>
      </c>
      <c r="L4818" s="8">
        <f t="shared" ca="1" si="75"/>
        <v>637925.05033346091</v>
      </c>
      <c r="M4818" s="5">
        <f ca="1">fixedcost+Table1[[#This Row],[Number of People]]*costpervariablecost</f>
        <v>7032159.4155970868</v>
      </c>
    </row>
    <row r="4819" spans="11:13" x14ac:dyDescent="0.3">
      <c r="K4819" s="2">
        <v>4815</v>
      </c>
      <c r="L4819" s="8">
        <f t="shared" ca="1" si="75"/>
        <v>421925.22440155887</v>
      </c>
      <c r="M4819" s="5">
        <f ca="1">fixedcost+Table1[[#This Row],[Number of People]]*costpervariablecost</f>
        <v>6321519.9882811289</v>
      </c>
    </row>
    <row r="4820" spans="11:13" x14ac:dyDescent="0.3">
      <c r="K4820" s="2">
        <v>4816</v>
      </c>
      <c r="L4820" s="8">
        <f t="shared" ca="1" si="75"/>
        <v>443294.93010141782</v>
      </c>
      <c r="M4820" s="5">
        <f ca="1">fixedcost+Table1[[#This Row],[Number of People]]*costpervariablecost</f>
        <v>6391826.3200336648</v>
      </c>
    </row>
    <row r="4821" spans="11:13" x14ac:dyDescent="0.3">
      <c r="K4821" s="2">
        <v>4817</v>
      </c>
      <c r="L4821" s="8">
        <f t="shared" ca="1" si="75"/>
        <v>436961.39892969059</v>
      </c>
      <c r="M4821" s="5">
        <f ca="1">fixedcost+Table1[[#This Row],[Number of People]]*costpervariablecost</f>
        <v>6370989.0024786815</v>
      </c>
    </row>
    <row r="4822" spans="11:13" x14ac:dyDescent="0.3">
      <c r="K4822" s="2">
        <v>4818</v>
      </c>
      <c r="L4822" s="8">
        <f t="shared" ca="1" si="75"/>
        <v>609339.52901627147</v>
      </c>
      <c r="M4822" s="5">
        <f ca="1">fixedcost+Table1[[#This Row],[Number of People]]*costpervariablecost</f>
        <v>6938113.050463533</v>
      </c>
    </row>
    <row r="4823" spans="11:13" x14ac:dyDescent="0.3">
      <c r="K4823" s="2">
        <v>4819</v>
      </c>
      <c r="L4823" s="8">
        <f t="shared" ca="1" si="75"/>
        <v>687523.15520036232</v>
      </c>
      <c r="M4823" s="5">
        <f ca="1">fixedcost+Table1[[#This Row],[Number of People]]*costpervariablecost</f>
        <v>7195337.1806091927</v>
      </c>
    </row>
    <row r="4824" spans="11:13" x14ac:dyDescent="0.3">
      <c r="K4824" s="2">
        <v>4820</v>
      </c>
      <c r="L4824" s="8">
        <f t="shared" ca="1" si="75"/>
        <v>784929.55741067836</v>
      </c>
      <c r="M4824" s="5">
        <f ca="1">fixedcost+Table1[[#This Row],[Number of People]]*costpervariablecost</f>
        <v>7515804.2438811325</v>
      </c>
    </row>
    <row r="4825" spans="11:13" x14ac:dyDescent="0.3">
      <c r="K4825" s="2">
        <v>4821</v>
      </c>
      <c r="L4825" s="8">
        <f t="shared" ca="1" si="75"/>
        <v>519682.64676206012</v>
      </c>
      <c r="M4825" s="5">
        <f ca="1">fixedcost+Table1[[#This Row],[Number of People]]*costpervariablecost</f>
        <v>6643141.9078471772</v>
      </c>
    </row>
    <row r="4826" spans="11:13" x14ac:dyDescent="0.3">
      <c r="K4826" s="2">
        <v>4822</v>
      </c>
      <c r="L4826" s="8">
        <f t="shared" ca="1" si="75"/>
        <v>923191.71333692491</v>
      </c>
      <c r="M4826" s="5">
        <f ca="1">fixedcost+Table1[[#This Row],[Number of People]]*costpervariablecost</f>
        <v>7970686.7368784826</v>
      </c>
    </row>
    <row r="4827" spans="11:13" x14ac:dyDescent="0.3">
      <c r="K4827" s="2">
        <v>4823</v>
      </c>
      <c r="L4827" s="8">
        <f t="shared" ca="1" si="75"/>
        <v>546487.51530959317</v>
      </c>
      <c r="M4827" s="5">
        <f ca="1">fixedcost+Table1[[#This Row],[Number of People]]*costpervariablecost</f>
        <v>6731329.9253685614</v>
      </c>
    </row>
    <row r="4828" spans="11:13" x14ac:dyDescent="0.3">
      <c r="K4828" s="2">
        <v>4824</v>
      </c>
      <c r="L4828" s="8">
        <f t="shared" ca="1" si="75"/>
        <v>746247.96132154588</v>
      </c>
      <c r="M4828" s="5">
        <f ca="1">fixedcost+Table1[[#This Row],[Number of People]]*costpervariablecost</f>
        <v>7388541.7927478859</v>
      </c>
    </row>
    <row r="4829" spans="11:13" x14ac:dyDescent="0.3">
      <c r="K4829" s="2">
        <v>4825</v>
      </c>
      <c r="L4829" s="8">
        <f t="shared" ca="1" si="75"/>
        <v>360593.6942968287</v>
      </c>
      <c r="M4829" s="5">
        <f ca="1">fixedcost+Table1[[#This Row],[Number of People]]*costpervariablecost</f>
        <v>6119739.2542365659</v>
      </c>
    </row>
    <row r="4830" spans="11:13" x14ac:dyDescent="0.3">
      <c r="K4830" s="2">
        <v>4826</v>
      </c>
      <c r="L4830" s="8">
        <f t="shared" ca="1" si="75"/>
        <v>922108.7874569986</v>
      </c>
      <c r="M4830" s="5">
        <f ca="1">fixedcost+Table1[[#This Row],[Number of People]]*costpervariablecost</f>
        <v>7967123.9107335256</v>
      </c>
    </row>
    <row r="4831" spans="11:13" x14ac:dyDescent="0.3">
      <c r="K4831" s="2">
        <v>4827</v>
      </c>
      <c r="L4831" s="8">
        <f t="shared" ca="1" si="75"/>
        <v>817757.82718914282</v>
      </c>
      <c r="M4831" s="5">
        <f ca="1">fixedcost+Table1[[#This Row],[Number of People]]*costpervariablecost</f>
        <v>7623809.2514522802</v>
      </c>
    </row>
    <row r="4832" spans="11:13" x14ac:dyDescent="0.3">
      <c r="K4832" s="2">
        <v>4828</v>
      </c>
      <c r="L4832" s="8">
        <f t="shared" ca="1" si="75"/>
        <v>600863.93335746822</v>
      </c>
      <c r="M4832" s="5">
        <f ca="1">fixedcost+Table1[[#This Row],[Number of People]]*costpervariablecost</f>
        <v>6910228.3407460703</v>
      </c>
    </row>
    <row r="4833" spans="11:13" x14ac:dyDescent="0.3">
      <c r="K4833" s="2">
        <v>4829</v>
      </c>
      <c r="L4833" s="8">
        <f t="shared" ca="1" si="75"/>
        <v>811101.1972074986</v>
      </c>
      <c r="M4833" s="5">
        <f ca="1">fixedcost+Table1[[#This Row],[Number of People]]*costpervariablecost</f>
        <v>7601908.9388126703</v>
      </c>
    </row>
    <row r="4834" spans="11:13" x14ac:dyDescent="0.3">
      <c r="K4834" s="2">
        <v>4830</v>
      </c>
      <c r="L4834" s="8">
        <f t="shared" ca="1" si="75"/>
        <v>847929.19822693709</v>
      </c>
      <c r="M4834" s="5">
        <f ca="1">fixedcost+Table1[[#This Row],[Number of People]]*costpervariablecost</f>
        <v>7723073.0621666228</v>
      </c>
    </row>
    <row r="4835" spans="11:13" x14ac:dyDescent="0.3">
      <c r="K4835" s="2">
        <v>4831</v>
      </c>
      <c r="L4835" s="8">
        <f t="shared" ca="1" si="75"/>
        <v>678826.397650511</v>
      </c>
      <c r="M4835" s="5">
        <f ca="1">fixedcost+Table1[[#This Row],[Number of People]]*costpervariablecost</f>
        <v>7166724.8482701816</v>
      </c>
    </row>
    <row r="4836" spans="11:13" x14ac:dyDescent="0.3">
      <c r="K4836" s="2">
        <v>4832</v>
      </c>
      <c r="L4836" s="8">
        <f t="shared" ca="1" si="75"/>
        <v>847776.79858127772</v>
      </c>
      <c r="M4836" s="5">
        <f ca="1">fixedcost+Table1[[#This Row],[Number of People]]*costpervariablecost</f>
        <v>7722571.6673324034</v>
      </c>
    </row>
    <row r="4837" spans="11:13" x14ac:dyDescent="0.3">
      <c r="K4837" s="2">
        <v>4833</v>
      </c>
      <c r="L4837" s="8">
        <f t="shared" ca="1" si="75"/>
        <v>216007.4066146214</v>
      </c>
      <c r="M4837" s="5">
        <f ca="1">fixedcost+Table1[[#This Row],[Number of People]]*costpervariablecost</f>
        <v>5644050.3677621046</v>
      </c>
    </row>
    <row r="4838" spans="11:13" x14ac:dyDescent="0.3">
      <c r="K4838" s="2">
        <v>4834</v>
      </c>
      <c r="L4838" s="8">
        <f t="shared" ca="1" si="75"/>
        <v>715944.25367494696</v>
      </c>
      <c r="M4838" s="5">
        <f ca="1">fixedcost+Table1[[#This Row],[Number of People]]*costpervariablecost</f>
        <v>7288842.5945905754</v>
      </c>
    </row>
    <row r="4839" spans="11:13" x14ac:dyDescent="0.3">
      <c r="K4839" s="2">
        <v>4835</v>
      </c>
      <c r="L4839" s="8">
        <f t="shared" ca="1" si="75"/>
        <v>722944.52027129708</v>
      </c>
      <c r="M4839" s="5">
        <f ca="1">fixedcost+Table1[[#This Row],[Number of People]]*costpervariablecost</f>
        <v>7311873.4716925677</v>
      </c>
    </row>
    <row r="4840" spans="11:13" x14ac:dyDescent="0.3">
      <c r="K4840" s="2">
        <v>4836</v>
      </c>
      <c r="L4840" s="8">
        <f t="shared" ca="1" si="75"/>
        <v>478693.75253817515</v>
      </c>
      <c r="M4840" s="5">
        <f ca="1">fixedcost+Table1[[#This Row],[Number of People]]*costpervariablecost</f>
        <v>6508288.4458505958</v>
      </c>
    </row>
    <row r="4841" spans="11:13" x14ac:dyDescent="0.3">
      <c r="K4841" s="2">
        <v>4837</v>
      </c>
      <c r="L4841" s="8">
        <f t="shared" ca="1" si="75"/>
        <v>701895.38090884313</v>
      </c>
      <c r="M4841" s="5">
        <f ca="1">fixedcost+Table1[[#This Row],[Number of People]]*costpervariablecost</f>
        <v>7242621.8031900935</v>
      </c>
    </row>
    <row r="4842" spans="11:13" x14ac:dyDescent="0.3">
      <c r="K4842" s="2">
        <v>4838</v>
      </c>
      <c r="L4842" s="8">
        <f t="shared" ca="1" si="75"/>
        <v>280412.78710964334</v>
      </c>
      <c r="M4842" s="5">
        <f ca="1">fixedcost+Table1[[#This Row],[Number of People]]*costpervariablecost</f>
        <v>5855944.0695907269</v>
      </c>
    </row>
    <row r="4843" spans="11:13" x14ac:dyDescent="0.3">
      <c r="K4843" s="2">
        <v>4839</v>
      </c>
      <c r="L4843" s="8">
        <f t="shared" ca="1" si="75"/>
        <v>666567.52592787577</v>
      </c>
      <c r="M4843" s="5">
        <f ca="1">fixedcost+Table1[[#This Row],[Number of People]]*costpervariablecost</f>
        <v>7126393.1603027117</v>
      </c>
    </row>
    <row r="4844" spans="11:13" x14ac:dyDescent="0.3">
      <c r="K4844" s="2">
        <v>4840</v>
      </c>
      <c r="L4844" s="8">
        <f t="shared" ca="1" si="75"/>
        <v>984001.08623177966</v>
      </c>
      <c r="M4844" s="5">
        <f ca="1">fixedcost+Table1[[#This Row],[Number of People]]*costpervariablecost</f>
        <v>8170749.5737025551</v>
      </c>
    </row>
    <row r="4845" spans="11:13" x14ac:dyDescent="0.3">
      <c r="K4845" s="2">
        <v>4841</v>
      </c>
      <c r="L4845" s="8">
        <f t="shared" ca="1" si="75"/>
        <v>400017.73965126905</v>
      </c>
      <c r="M4845" s="5">
        <f ca="1">fixedcost+Table1[[#This Row],[Number of People]]*costpervariablecost</f>
        <v>6249444.3634526748</v>
      </c>
    </row>
    <row r="4846" spans="11:13" x14ac:dyDescent="0.3">
      <c r="K4846" s="2">
        <v>4842</v>
      </c>
      <c r="L4846" s="8">
        <f t="shared" ca="1" si="75"/>
        <v>728470.58115879784</v>
      </c>
      <c r="M4846" s="5">
        <f ca="1">fixedcost+Table1[[#This Row],[Number of People]]*costpervariablecost</f>
        <v>7330054.2120124456</v>
      </c>
    </row>
    <row r="4847" spans="11:13" x14ac:dyDescent="0.3">
      <c r="K4847" s="2">
        <v>4843</v>
      </c>
      <c r="L4847" s="8">
        <f t="shared" ca="1" si="75"/>
        <v>771028.84545770194</v>
      </c>
      <c r="M4847" s="5">
        <f ca="1">fixedcost+Table1[[#This Row],[Number of People]]*costpervariablecost</f>
        <v>7470070.9015558399</v>
      </c>
    </row>
    <row r="4848" spans="11:13" x14ac:dyDescent="0.3">
      <c r="K4848" s="2">
        <v>4844</v>
      </c>
      <c r="L4848" s="8">
        <f t="shared" ca="1" si="75"/>
        <v>1103079.3460434759</v>
      </c>
      <c r="M4848" s="5">
        <f ca="1">fixedcost+Table1[[#This Row],[Number of People]]*costpervariablecost</f>
        <v>8562517.0484830365</v>
      </c>
    </row>
    <row r="4849" spans="11:13" x14ac:dyDescent="0.3">
      <c r="K4849" s="2">
        <v>4845</v>
      </c>
      <c r="L4849" s="8">
        <f t="shared" ca="1" si="75"/>
        <v>589896.3734451062</v>
      </c>
      <c r="M4849" s="5">
        <f ca="1">fixedcost+Table1[[#This Row],[Number of People]]*costpervariablecost</f>
        <v>6874145.0686343992</v>
      </c>
    </row>
    <row r="4850" spans="11:13" x14ac:dyDescent="0.3">
      <c r="K4850" s="2">
        <v>4846</v>
      </c>
      <c r="L4850" s="8">
        <f t="shared" ca="1" si="75"/>
        <v>433601.95963842224</v>
      </c>
      <c r="M4850" s="5">
        <f ca="1">fixedcost+Table1[[#This Row],[Number of People]]*costpervariablecost</f>
        <v>6359936.4472104087</v>
      </c>
    </row>
    <row r="4851" spans="11:13" x14ac:dyDescent="0.3">
      <c r="K4851" s="2">
        <v>4847</v>
      </c>
      <c r="L4851" s="8">
        <f t="shared" ca="1" si="75"/>
        <v>573959.6887386028</v>
      </c>
      <c r="M4851" s="5">
        <f ca="1">fixedcost+Table1[[#This Row],[Number of People]]*costpervariablecost</f>
        <v>6821713.375950003</v>
      </c>
    </row>
    <row r="4852" spans="11:13" x14ac:dyDescent="0.3">
      <c r="K4852" s="2">
        <v>4848</v>
      </c>
      <c r="L4852" s="8">
        <f t="shared" ca="1" si="75"/>
        <v>566844.01612642757</v>
      </c>
      <c r="M4852" s="5">
        <f ca="1">fixedcost+Table1[[#This Row],[Number of People]]*costpervariablecost</f>
        <v>6798302.8130559465</v>
      </c>
    </row>
    <row r="4853" spans="11:13" x14ac:dyDescent="0.3">
      <c r="K4853" s="2">
        <v>4849</v>
      </c>
      <c r="L4853" s="8">
        <f t="shared" ca="1" si="75"/>
        <v>843709.47561846324</v>
      </c>
      <c r="M4853" s="5">
        <f ca="1">fixedcost+Table1[[#This Row],[Number of People]]*costpervariablecost</f>
        <v>7709190.1747847442</v>
      </c>
    </row>
    <row r="4854" spans="11:13" x14ac:dyDescent="0.3">
      <c r="K4854" s="2">
        <v>4850</v>
      </c>
      <c r="L4854" s="8">
        <f t="shared" ca="1" si="75"/>
        <v>806531.51112105511</v>
      </c>
      <c r="M4854" s="5">
        <f ca="1">fixedcost+Table1[[#This Row],[Number of People]]*costpervariablecost</f>
        <v>7586874.6715882719</v>
      </c>
    </row>
    <row r="4855" spans="11:13" x14ac:dyDescent="0.3">
      <c r="K4855" s="2">
        <v>4851</v>
      </c>
      <c r="L4855" s="8">
        <f t="shared" ca="1" si="75"/>
        <v>350184.64170306892</v>
      </c>
      <c r="M4855" s="5">
        <f ca="1">fixedcost+Table1[[#This Row],[Number of People]]*costpervariablecost</f>
        <v>6085493.4712030962</v>
      </c>
    </row>
    <row r="4856" spans="11:13" x14ac:dyDescent="0.3">
      <c r="K4856" s="2">
        <v>4852</v>
      </c>
      <c r="L4856" s="8">
        <f t="shared" ca="1" si="75"/>
        <v>370134.02063613065</v>
      </c>
      <c r="M4856" s="5">
        <f ca="1">fixedcost+Table1[[#This Row],[Number of People]]*costpervariablecost</f>
        <v>6151126.9278928693</v>
      </c>
    </row>
    <row r="4857" spans="11:13" x14ac:dyDescent="0.3">
      <c r="K4857" s="2">
        <v>4853</v>
      </c>
      <c r="L4857" s="8">
        <f t="shared" ca="1" si="75"/>
        <v>377344.8368506626</v>
      </c>
      <c r="M4857" s="5">
        <f ca="1">fixedcost+Table1[[#This Row],[Number of People]]*costpervariablecost</f>
        <v>6174850.5132386796</v>
      </c>
    </row>
    <row r="4858" spans="11:13" x14ac:dyDescent="0.3">
      <c r="K4858" s="2">
        <v>4854</v>
      </c>
      <c r="L4858" s="8">
        <f t="shared" ca="1" si="75"/>
        <v>663282.92271135852</v>
      </c>
      <c r="M4858" s="5">
        <f ca="1">fixedcost+Table1[[#This Row],[Number of People]]*costpervariablecost</f>
        <v>7115586.81572037</v>
      </c>
    </row>
    <row r="4859" spans="11:13" x14ac:dyDescent="0.3">
      <c r="K4859" s="2">
        <v>4855</v>
      </c>
      <c r="L4859" s="8">
        <f t="shared" ca="1" si="75"/>
        <v>935758.70860376023</v>
      </c>
      <c r="M4859" s="5">
        <f ca="1">fixedcost+Table1[[#This Row],[Number of People]]*costpervariablecost</f>
        <v>8012032.1513063712</v>
      </c>
    </row>
    <row r="4860" spans="11:13" x14ac:dyDescent="0.3">
      <c r="K4860" s="2">
        <v>4856</v>
      </c>
      <c r="L4860" s="8">
        <f t="shared" ca="1" si="75"/>
        <v>788714.76852898765</v>
      </c>
      <c r="M4860" s="5">
        <f ca="1">fixedcost+Table1[[#This Row],[Number of People]]*costpervariablecost</f>
        <v>7528257.588460369</v>
      </c>
    </row>
    <row r="4861" spans="11:13" x14ac:dyDescent="0.3">
      <c r="K4861" s="2">
        <v>4857</v>
      </c>
      <c r="L4861" s="8">
        <f t="shared" ca="1" si="75"/>
        <v>567860.09805047605</v>
      </c>
      <c r="M4861" s="5">
        <f ca="1">fixedcost+Table1[[#This Row],[Number of People]]*costpervariablecost</f>
        <v>6801645.7225860665</v>
      </c>
    </row>
    <row r="4862" spans="11:13" x14ac:dyDescent="0.3">
      <c r="K4862" s="2">
        <v>4858</v>
      </c>
      <c r="L4862" s="8">
        <f t="shared" ca="1" si="75"/>
        <v>838838.22127045086</v>
      </c>
      <c r="M4862" s="5">
        <f ca="1">fixedcost+Table1[[#This Row],[Number of People]]*costpervariablecost</f>
        <v>7693163.7479797835</v>
      </c>
    </row>
    <row r="4863" spans="11:13" x14ac:dyDescent="0.3">
      <c r="K4863" s="2">
        <v>4859</v>
      </c>
      <c r="L4863" s="8">
        <f t="shared" ca="1" si="75"/>
        <v>837495.59591127094</v>
      </c>
      <c r="M4863" s="5">
        <f ca="1">fixedcost+Table1[[#This Row],[Number of People]]*costpervariablecost</f>
        <v>7688746.5105480812</v>
      </c>
    </row>
    <row r="4864" spans="11:13" x14ac:dyDescent="0.3">
      <c r="K4864" s="2">
        <v>4860</v>
      </c>
      <c r="L4864" s="8">
        <f t="shared" ca="1" si="75"/>
        <v>673713.22885312932</v>
      </c>
      <c r="M4864" s="5">
        <f ca="1">fixedcost+Table1[[#This Row],[Number of People]]*costpervariablecost</f>
        <v>7149902.5229267953</v>
      </c>
    </row>
    <row r="4865" spans="11:13" x14ac:dyDescent="0.3">
      <c r="K4865" s="2">
        <v>4861</v>
      </c>
      <c r="L4865" s="8">
        <f t="shared" ca="1" si="75"/>
        <v>514801.90752894827</v>
      </c>
      <c r="M4865" s="5">
        <f ca="1">fixedcost+Table1[[#This Row],[Number of People]]*costpervariablecost</f>
        <v>6627084.2757702395</v>
      </c>
    </row>
    <row r="4866" spans="11:13" x14ac:dyDescent="0.3">
      <c r="K4866" s="2">
        <v>4862</v>
      </c>
      <c r="L4866" s="8">
        <f t="shared" ca="1" si="75"/>
        <v>819630.06510792742</v>
      </c>
      <c r="M4866" s="5">
        <f ca="1">fixedcost+Table1[[#This Row],[Number of People]]*costpervariablecost</f>
        <v>7629968.9142050818</v>
      </c>
    </row>
    <row r="4867" spans="11:13" x14ac:dyDescent="0.3">
      <c r="K4867" s="2">
        <v>4863</v>
      </c>
      <c r="L4867" s="8">
        <f t="shared" ca="1" si="75"/>
        <v>718738.80272409972</v>
      </c>
      <c r="M4867" s="5">
        <f ca="1">fixedcost+Table1[[#This Row],[Number of People]]*costpervariablecost</f>
        <v>7298036.6609622883</v>
      </c>
    </row>
    <row r="4868" spans="11:13" x14ac:dyDescent="0.3">
      <c r="K4868" s="2">
        <v>4864</v>
      </c>
      <c r="L4868" s="8">
        <f t="shared" ca="1" si="75"/>
        <v>709798.15193080436</v>
      </c>
      <c r="M4868" s="5">
        <f ca="1">fixedcost+Table1[[#This Row],[Number of People]]*costpervariablecost</f>
        <v>7268621.9198523462</v>
      </c>
    </row>
    <row r="4869" spans="11:13" x14ac:dyDescent="0.3">
      <c r="K4869" s="2">
        <v>4865</v>
      </c>
      <c r="L4869" s="8">
        <f t="shared" ref="L4869:L4932" ca="1" si="76">(_xlfn.NORM.INV(RAND(),numberofpeoplemean,numberofpeoplesd))</f>
        <v>940993.15913034813</v>
      </c>
      <c r="M4869" s="5">
        <f ca="1">fixedcost+Table1[[#This Row],[Number of People]]*costpervariablecost</f>
        <v>8029253.4935388453</v>
      </c>
    </row>
    <row r="4870" spans="11:13" x14ac:dyDescent="0.3">
      <c r="K4870" s="2">
        <v>4866</v>
      </c>
      <c r="L4870" s="8">
        <f t="shared" ca="1" si="76"/>
        <v>815093.91647317237</v>
      </c>
      <c r="M4870" s="5">
        <f ca="1">fixedcost+Table1[[#This Row],[Number of People]]*costpervariablecost</f>
        <v>7615044.9851967376</v>
      </c>
    </row>
    <row r="4871" spans="11:13" x14ac:dyDescent="0.3">
      <c r="K4871" s="2">
        <v>4867</v>
      </c>
      <c r="L4871" s="8">
        <f t="shared" ca="1" si="76"/>
        <v>634155.58585249446</v>
      </c>
      <c r="M4871" s="5">
        <f ca="1">fixedcost+Table1[[#This Row],[Number of People]]*costpervariablecost</f>
        <v>7019757.8774547065</v>
      </c>
    </row>
    <row r="4872" spans="11:13" x14ac:dyDescent="0.3">
      <c r="K4872" s="2">
        <v>4868</v>
      </c>
      <c r="L4872" s="8">
        <f t="shared" ca="1" si="76"/>
        <v>332049.72609886638</v>
      </c>
      <c r="M4872" s="5">
        <f ca="1">fixedcost+Table1[[#This Row],[Number of People]]*costpervariablecost</f>
        <v>6025829.5988652706</v>
      </c>
    </row>
    <row r="4873" spans="11:13" x14ac:dyDescent="0.3">
      <c r="K4873" s="2">
        <v>4869</v>
      </c>
      <c r="L4873" s="8">
        <f t="shared" ca="1" si="76"/>
        <v>407499.96811636863</v>
      </c>
      <c r="M4873" s="5">
        <f ca="1">fixedcost+Table1[[#This Row],[Number of People]]*costpervariablecost</f>
        <v>6274060.895102853</v>
      </c>
    </row>
    <row r="4874" spans="11:13" x14ac:dyDescent="0.3">
      <c r="K4874" s="2">
        <v>4870</v>
      </c>
      <c r="L4874" s="8">
        <f t="shared" ca="1" si="76"/>
        <v>737186.36223688012</v>
      </c>
      <c r="M4874" s="5">
        <f ca="1">fixedcost+Table1[[#This Row],[Number of People]]*costpervariablecost</f>
        <v>7358729.1317593362</v>
      </c>
    </row>
    <row r="4875" spans="11:13" x14ac:dyDescent="0.3">
      <c r="K4875" s="2">
        <v>4871</v>
      </c>
      <c r="L4875" s="8">
        <f t="shared" ca="1" si="76"/>
        <v>555779.24992992345</v>
      </c>
      <c r="M4875" s="5">
        <f ca="1">fixedcost+Table1[[#This Row],[Number of People]]*costpervariablecost</f>
        <v>6761899.7322694482</v>
      </c>
    </row>
    <row r="4876" spans="11:13" x14ac:dyDescent="0.3">
      <c r="K4876" s="2">
        <v>4872</v>
      </c>
      <c r="L4876" s="8">
        <f t="shared" ca="1" si="76"/>
        <v>599027.17549898673</v>
      </c>
      <c r="M4876" s="5">
        <f ca="1">fixedcost+Table1[[#This Row],[Number of People]]*costpervariablecost</f>
        <v>6904185.4073916664</v>
      </c>
    </row>
    <row r="4877" spans="11:13" x14ac:dyDescent="0.3">
      <c r="K4877" s="2">
        <v>4873</v>
      </c>
      <c r="L4877" s="8">
        <f t="shared" ca="1" si="76"/>
        <v>683804.24768769287</v>
      </c>
      <c r="M4877" s="5">
        <f ca="1">fixedcost+Table1[[#This Row],[Number of People]]*costpervariablecost</f>
        <v>7183101.9748925101</v>
      </c>
    </row>
    <row r="4878" spans="11:13" x14ac:dyDescent="0.3">
      <c r="K4878" s="2">
        <v>4874</v>
      </c>
      <c r="L4878" s="8">
        <f t="shared" ca="1" si="76"/>
        <v>736673.31595656683</v>
      </c>
      <c r="M4878" s="5">
        <f ca="1">fixedcost+Table1[[#This Row],[Number of People]]*costpervariablecost</f>
        <v>7357041.2094971053</v>
      </c>
    </row>
    <row r="4879" spans="11:13" x14ac:dyDescent="0.3">
      <c r="K4879" s="2">
        <v>4875</v>
      </c>
      <c r="L4879" s="8">
        <f t="shared" ca="1" si="76"/>
        <v>620165.28954982269</v>
      </c>
      <c r="M4879" s="5">
        <f ca="1">fixedcost+Table1[[#This Row],[Number of People]]*costpervariablecost</f>
        <v>6973729.8026189171</v>
      </c>
    </row>
    <row r="4880" spans="11:13" x14ac:dyDescent="0.3">
      <c r="K4880" s="2">
        <v>4876</v>
      </c>
      <c r="L4880" s="8">
        <f t="shared" ca="1" si="76"/>
        <v>609289.19816042134</v>
      </c>
      <c r="M4880" s="5">
        <f ca="1">fixedcost+Table1[[#This Row],[Number of People]]*costpervariablecost</f>
        <v>6937947.4619477857</v>
      </c>
    </row>
    <row r="4881" spans="11:13" x14ac:dyDescent="0.3">
      <c r="K4881" s="2">
        <v>4877</v>
      </c>
      <c r="L4881" s="8">
        <f t="shared" ca="1" si="76"/>
        <v>592237.79370993248</v>
      </c>
      <c r="M4881" s="5">
        <f ca="1">fixedcost+Table1[[#This Row],[Number of People]]*costpervariablecost</f>
        <v>6881848.3413056778</v>
      </c>
    </row>
    <row r="4882" spans="11:13" x14ac:dyDescent="0.3">
      <c r="K4882" s="2">
        <v>4878</v>
      </c>
      <c r="L4882" s="8">
        <f t="shared" ca="1" si="76"/>
        <v>646120.52445723303</v>
      </c>
      <c r="M4882" s="5">
        <f ca="1">fixedcost+Table1[[#This Row],[Number of People]]*costpervariablecost</f>
        <v>7059122.5254642963</v>
      </c>
    </row>
    <row r="4883" spans="11:13" x14ac:dyDescent="0.3">
      <c r="K4883" s="2">
        <v>4879</v>
      </c>
      <c r="L4883" s="8">
        <f t="shared" ca="1" si="76"/>
        <v>491959.6364523815</v>
      </c>
      <c r="M4883" s="5">
        <f ca="1">fixedcost+Table1[[#This Row],[Number of People]]*costpervariablecost</f>
        <v>6551933.2039283346</v>
      </c>
    </row>
    <row r="4884" spans="11:13" x14ac:dyDescent="0.3">
      <c r="K4884" s="2">
        <v>4880</v>
      </c>
      <c r="L4884" s="8">
        <f t="shared" ca="1" si="76"/>
        <v>768128.23401886888</v>
      </c>
      <c r="M4884" s="5">
        <f ca="1">fixedcost+Table1[[#This Row],[Number of People]]*costpervariablecost</f>
        <v>7460527.8899220787</v>
      </c>
    </row>
    <row r="4885" spans="11:13" x14ac:dyDescent="0.3">
      <c r="K4885" s="2">
        <v>4881</v>
      </c>
      <c r="L4885" s="8">
        <f t="shared" ca="1" si="76"/>
        <v>607381.37568143336</v>
      </c>
      <c r="M4885" s="5">
        <f ca="1">fixedcost+Table1[[#This Row],[Number of People]]*costpervariablecost</f>
        <v>6931670.7259919159</v>
      </c>
    </row>
    <row r="4886" spans="11:13" x14ac:dyDescent="0.3">
      <c r="K4886" s="2">
        <v>4882</v>
      </c>
      <c r="L4886" s="8">
        <f t="shared" ca="1" si="76"/>
        <v>1022542.0421706084</v>
      </c>
      <c r="M4886" s="5">
        <f ca="1">fixedcost+Table1[[#This Row],[Number of People]]*costpervariablecost</f>
        <v>8297549.3187413011</v>
      </c>
    </row>
    <row r="4887" spans="11:13" x14ac:dyDescent="0.3">
      <c r="K4887" s="2">
        <v>4883</v>
      </c>
      <c r="L4887" s="8">
        <f t="shared" ca="1" si="76"/>
        <v>281572.13693283661</v>
      </c>
      <c r="M4887" s="5">
        <f ca="1">fixedcost+Table1[[#This Row],[Number of People]]*costpervariablecost</f>
        <v>5859758.3305090321</v>
      </c>
    </row>
    <row r="4888" spans="11:13" x14ac:dyDescent="0.3">
      <c r="K4888" s="2">
        <v>4884</v>
      </c>
      <c r="L4888" s="8">
        <f t="shared" ca="1" si="76"/>
        <v>817232.58265071968</v>
      </c>
      <c r="M4888" s="5">
        <f ca="1">fixedcost+Table1[[#This Row],[Number of People]]*costpervariablecost</f>
        <v>7622081.196920868</v>
      </c>
    </row>
    <row r="4889" spans="11:13" x14ac:dyDescent="0.3">
      <c r="K4889" s="2">
        <v>4885</v>
      </c>
      <c r="L4889" s="8">
        <f t="shared" ca="1" si="76"/>
        <v>666652.04312291648</v>
      </c>
      <c r="M4889" s="5">
        <f ca="1">fixedcost+Table1[[#This Row],[Number of People]]*costpervariablecost</f>
        <v>7126671.2218743954</v>
      </c>
    </row>
    <row r="4890" spans="11:13" x14ac:dyDescent="0.3">
      <c r="K4890" s="2">
        <v>4886</v>
      </c>
      <c r="L4890" s="8">
        <f t="shared" ca="1" si="76"/>
        <v>735850.91178755322</v>
      </c>
      <c r="M4890" s="5">
        <f ca="1">fixedcost+Table1[[#This Row],[Number of People]]*costpervariablecost</f>
        <v>7354335.4997810498</v>
      </c>
    </row>
    <row r="4891" spans="11:13" x14ac:dyDescent="0.3">
      <c r="K4891" s="2">
        <v>4887</v>
      </c>
      <c r="L4891" s="8">
        <f t="shared" ca="1" si="76"/>
        <v>1006983.9357621418</v>
      </c>
      <c r="M4891" s="5">
        <f ca="1">fixedcost+Table1[[#This Row],[Number of People]]*costpervariablecost</f>
        <v>8246363.1486574467</v>
      </c>
    </row>
    <row r="4892" spans="11:13" x14ac:dyDescent="0.3">
      <c r="K4892" s="2">
        <v>4888</v>
      </c>
      <c r="L4892" s="8">
        <f t="shared" ca="1" si="76"/>
        <v>555904.87793264491</v>
      </c>
      <c r="M4892" s="5">
        <f ca="1">fixedcost+Table1[[#This Row],[Number of People]]*costpervariablecost</f>
        <v>6762313.0483984016</v>
      </c>
    </row>
    <row r="4893" spans="11:13" x14ac:dyDescent="0.3">
      <c r="K4893" s="2">
        <v>4889</v>
      </c>
      <c r="L4893" s="8">
        <f t="shared" ca="1" si="76"/>
        <v>752034.23949263</v>
      </c>
      <c r="M4893" s="5">
        <f ca="1">fixedcost+Table1[[#This Row],[Number of People]]*costpervariablecost</f>
        <v>7407578.6479307525</v>
      </c>
    </row>
    <row r="4894" spans="11:13" x14ac:dyDescent="0.3">
      <c r="K4894" s="2">
        <v>4890</v>
      </c>
      <c r="L4894" s="8">
        <f t="shared" ca="1" si="76"/>
        <v>782341.87165513006</v>
      </c>
      <c r="M4894" s="5">
        <f ca="1">fixedcost+Table1[[#This Row],[Number of People]]*costpervariablecost</f>
        <v>7507290.7577453777</v>
      </c>
    </row>
    <row r="4895" spans="11:13" x14ac:dyDescent="0.3">
      <c r="K4895" s="2">
        <v>4891</v>
      </c>
      <c r="L4895" s="8">
        <f t="shared" ca="1" si="76"/>
        <v>600972.64074326365</v>
      </c>
      <c r="M4895" s="5">
        <f ca="1">fixedcost+Table1[[#This Row],[Number of People]]*costpervariablecost</f>
        <v>6910585.9880453376</v>
      </c>
    </row>
    <row r="4896" spans="11:13" x14ac:dyDescent="0.3">
      <c r="K4896" s="2">
        <v>4892</v>
      </c>
      <c r="L4896" s="8">
        <f t="shared" ca="1" si="76"/>
        <v>419341.60166644107</v>
      </c>
      <c r="M4896" s="5">
        <f ca="1">fixedcost+Table1[[#This Row],[Number of People]]*costpervariablecost</f>
        <v>6313019.8694825908</v>
      </c>
    </row>
    <row r="4897" spans="11:13" x14ac:dyDescent="0.3">
      <c r="K4897" s="2">
        <v>4893</v>
      </c>
      <c r="L4897" s="8">
        <f t="shared" ca="1" si="76"/>
        <v>667035.78700309328</v>
      </c>
      <c r="M4897" s="5">
        <f ca="1">fixedcost+Table1[[#This Row],[Number of People]]*costpervariablecost</f>
        <v>7127933.739240177</v>
      </c>
    </row>
    <row r="4898" spans="11:13" x14ac:dyDescent="0.3">
      <c r="K4898" s="2">
        <v>4894</v>
      </c>
      <c r="L4898" s="8">
        <f t="shared" ca="1" si="76"/>
        <v>629047.9903545226</v>
      </c>
      <c r="M4898" s="5">
        <f ca="1">fixedcost+Table1[[#This Row],[Number of People]]*costpervariablecost</f>
        <v>7002953.888266379</v>
      </c>
    </row>
    <row r="4899" spans="11:13" x14ac:dyDescent="0.3">
      <c r="K4899" s="2">
        <v>4895</v>
      </c>
      <c r="L4899" s="8">
        <f t="shared" ca="1" si="76"/>
        <v>332157.63464890752</v>
      </c>
      <c r="M4899" s="5">
        <f ca="1">fixedcost+Table1[[#This Row],[Number of People]]*costpervariablecost</f>
        <v>6026184.6179949054</v>
      </c>
    </row>
    <row r="4900" spans="11:13" x14ac:dyDescent="0.3">
      <c r="K4900" s="2">
        <v>4896</v>
      </c>
      <c r="L4900" s="8">
        <f t="shared" ca="1" si="76"/>
        <v>638830.44983865402</v>
      </c>
      <c r="M4900" s="5">
        <f ca="1">fixedcost+Table1[[#This Row],[Number of People]]*costpervariablecost</f>
        <v>7035138.1799691711</v>
      </c>
    </row>
    <row r="4901" spans="11:13" x14ac:dyDescent="0.3">
      <c r="K4901" s="2">
        <v>4897</v>
      </c>
      <c r="L4901" s="8">
        <f t="shared" ca="1" si="76"/>
        <v>328037.37669365038</v>
      </c>
      <c r="M4901" s="5">
        <f ca="1">fixedcost+Table1[[#This Row],[Number of People]]*costpervariablecost</f>
        <v>6012628.9693221096</v>
      </c>
    </row>
    <row r="4902" spans="11:13" x14ac:dyDescent="0.3">
      <c r="K4902" s="2">
        <v>4898</v>
      </c>
      <c r="L4902" s="8">
        <f t="shared" ca="1" si="76"/>
        <v>591096.26424533699</v>
      </c>
      <c r="M4902" s="5">
        <f ca="1">fixedcost+Table1[[#This Row],[Number of People]]*costpervariablecost</f>
        <v>6878092.7093671588</v>
      </c>
    </row>
    <row r="4903" spans="11:13" x14ac:dyDescent="0.3">
      <c r="K4903" s="2">
        <v>4899</v>
      </c>
      <c r="L4903" s="8">
        <f t="shared" ca="1" si="76"/>
        <v>994019.26103514666</v>
      </c>
      <c r="M4903" s="5">
        <f ca="1">fixedcost+Table1[[#This Row],[Number of People]]*costpervariablecost</f>
        <v>8203709.368805632</v>
      </c>
    </row>
    <row r="4904" spans="11:13" x14ac:dyDescent="0.3">
      <c r="K4904" s="2">
        <v>4900</v>
      </c>
      <c r="L4904" s="8">
        <f t="shared" ca="1" si="76"/>
        <v>550510.20687043876</v>
      </c>
      <c r="M4904" s="5">
        <f ca="1">fixedcost+Table1[[#This Row],[Number of People]]*costpervariablecost</f>
        <v>6744564.580603743</v>
      </c>
    </row>
    <row r="4905" spans="11:13" x14ac:dyDescent="0.3">
      <c r="K4905" s="2">
        <v>4901</v>
      </c>
      <c r="L4905" s="8">
        <f t="shared" ca="1" si="76"/>
        <v>751556.38570479432</v>
      </c>
      <c r="M4905" s="5">
        <f ca="1">fixedcost+Table1[[#This Row],[Number of People]]*costpervariablecost</f>
        <v>7406006.5089687733</v>
      </c>
    </row>
    <row r="4906" spans="11:13" x14ac:dyDescent="0.3">
      <c r="K4906" s="2">
        <v>4902</v>
      </c>
      <c r="L4906" s="8">
        <f t="shared" ca="1" si="76"/>
        <v>984908.04700816981</v>
      </c>
      <c r="M4906" s="5">
        <f ca="1">fixedcost+Table1[[#This Row],[Number of People]]*costpervariablecost</f>
        <v>8173733.474656878</v>
      </c>
    </row>
    <row r="4907" spans="11:13" x14ac:dyDescent="0.3">
      <c r="K4907" s="2">
        <v>4903</v>
      </c>
      <c r="L4907" s="8">
        <f t="shared" ca="1" si="76"/>
        <v>660488.23387124052</v>
      </c>
      <c r="M4907" s="5">
        <f ca="1">fixedcost+Table1[[#This Row],[Number of People]]*costpervariablecost</f>
        <v>7106392.2894363813</v>
      </c>
    </row>
    <row r="4908" spans="11:13" x14ac:dyDescent="0.3">
      <c r="K4908" s="2">
        <v>4904</v>
      </c>
      <c r="L4908" s="8">
        <f t="shared" ca="1" si="76"/>
        <v>439191.97938013636</v>
      </c>
      <c r="M4908" s="5">
        <f ca="1">fixedcost+Table1[[#This Row],[Number of People]]*costpervariablecost</f>
        <v>6378327.6121606492</v>
      </c>
    </row>
    <row r="4909" spans="11:13" x14ac:dyDescent="0.3">
      <c r="K4909" s="2">
        <v>4905</v>
      </c>
      <c r="L4909" s="8">
        <f t="shared" ca="1" si="76"/>
        <v>569205.45652276848</v>
      </c>
      <c r="M4909" s="5">
        <f ca="1">fixedcost+Table1[[#This Row],[Number of People]]*costpervariablecost</f>
        <v>6806071.951959908</v>
      </c>
    </row>
    <row r="4910" spans="11:13" x14ac:dyDescent="0.3">
      <c r="K4910" s="2">
        <v>4906</v>
      </c>
      <c r="L4910" s="8">
        <f t="shared" ca="1" si="76"/>
        <v>681749.74394476076</v>
      </c>
      <c r="M4910" s="5">
        <f ca="1">fixedcost+Table1[[#This Row],[Number of People]]*costpervariablecost</f>
        <v>7176342.6575782634</v>
      </c>
    </row>
    <row r="4911" spans="11:13" x14ac:dyDescent="0.3">
      <c r="K4911" s="2">
        <v>4907</v>
      </c>
      <c r="L4911" s="8">
        <f t="shared" ca="1" si="76"/>
        <v>668207.89041925408</v>
      </c>
      <c r="M4911" s="5">
        <f ca="1">fixedcost+Table1[[#This Row],[Number of People]]*costpervariablecost</f>
        <v>7131789.9594793459</v>
      </c>
    </row>
    <row r="4912" spans="11:13" x14ac:dyDescent="0.3">
      <c r="K4912" s="2">
        <v>4908</v>
      </c>
      <c r="L4912" s="8">
        <f t="shared" ca="1" si="76"/>
        <v>299175.72685060609</v>
      </c>
      <c r="M4912" s="5">
        <f ca="1">fixedcost+Table1[[#This Row],[Number of People]]*costpervariablecost</f>
        <v>5917674.1413384937</v>
      </c>
    </row>
    <row r="4913" spans="11:13" x14ac:dyDescent="0.3">
      <c r="K4913" s="2">
        <v>4909</v>
      </c>
      <c r="L4913" s="8">
        <f t="shared" ca="1" si="76"/>
        <v>863882.17629592284</v>
      </c>
      <c r="M4913" s="5">
        <f ca="1">fixedcost+Table1[[#This Row],[Number of People]]*costpervariablecost</f>
        <v>7775558.3600135855</v>
      </c>
    </row>
    <row r="4914" spans="11:13" x14ac:dyDescent="0.3">
      <c r="K4914" s="2">
        <v>4910</v>
      </c>
      <c r="L4914" s="8">
        <f t="shared" ca="1" si="76"/>
        <v>820159.38479603687</v>
      </c>
      <c r="M4914" s="5">
        <f ca="1">fixedcost+Table1[[#This Row],[Number of People]]*costpervariablecost</f>
        <v>7631710.3759789616</v>
      </c>
    </row>
    <row r="4915" spans="11:13" x14ac:dyDescent="0.3">
      <c r="K4915" s="2">
        <v>4911</v>
      </c>
      <c r="L4915" s="8">
        <f t="shared" ca="1" si="76"/>
        <v>547008.98195405467</v>
      </c>
      <c r="M4915" s="5">
        <f ca="1">fixedcost+Table1[[#This Row],[Number of People]]*costpervariablecost</f>
        <v>6733045.55062884</v>
      </c>
    </row>
    <row r="4916" spans="11:13" x14ac:dyDescent="0.3">
      <c r="K4916" s="2">
        <v>4912</v>
      </c>
      <c r="L4916" s="8">
        <f t="shared" ca="1" si="76"/>
        <v>626114.73560764373</v>
      </c>
      <c r="M4916" s="5">
        <f ca="1">fixedcost+Table1[[#This Row],[Number of People]]*costpervariablecost</f>
        <v>6993303.480149148</v>
      </c>
    </row>
    <row r="4917" spans="11:13" x14ac:dyDescent="0.3">
      <c r="K4917" s="2">
        <v>4913</v>
      </c>
      <c r="L4917" s="8">
        <f t="shared" ca="1" si="76"/>
        <v>509534.53866514529</v>
      </c>
      <c r="M4917" s="5">
        <f ca="1">fixedcost+Table1[[#This Row],[Number of People]]*costpervariablecost</f>
        <v>6609754.6322083278</v>
      </c>
    </row>
    <row r="4918" spans="11:13" x14ac:dyDescent="0.3">
      <c r="K4918" s="2">
        <v>4914</v>
      </c>
      <c r="L4918" s="8">
        <f t="shared" ca="1" si="76"/>
        <v>799570.72763715754</v>
      </c>
      <c r="M4918" s="5">
        <f ca="1">fixedcost+Table1[[#This Row],[Number of People]]*costpervariablecost</f>
        <v>7563973.6939262487</v>
      </c>
    </row>
    <row r="4919" spans="11:13" x14ac:dyDescent="0.3">
      <c r="K4919" s="2">
        <v>4915</v>
      </c>
      <c r="L4919" s="8">
        <f t="shared" ca="1" si="76"/>
        <v>585123.68125707505</v>
      </c>
      <c r="M4919" s="5">
        <f ca="1">fixedcost+Table1[[#This Row],[Number of People]]*costpervariablecost</f>
        <v>6858442.9113357775</v>
      </c>
    </row>
    <row r="4920" spans="11:13" x14ac:dyDescent="0.3">
      <c r="K4920" s="2">
        <v>4916</v>
      </c>
      <c r="L4920" s="8">
        <f t="shared" ca="1" si="76"/>
        <v>571680.08287116943</v>
      </c>
      <c r="M4920" s="5">
        <f ca="1">fixedcost+Table1[[#This Row],[Number of People]]*costpervariablecost</f>
        <v>6814213.472646147</v>
      </c>
    </row>
    <row r="4921" spans="11:13" x14ac:dyDescent="0.3">
      <c r="K4921" s="2">
        <v>4917</v>
      </c>
      <c r="L4921" s="8">
        <f t="shared" ca="1" si="76"/>
        <v>418402.2201965478</v>
      </c>
      <c r="M4921" s="5">
        <f ca="1">fixedcost+Table1[[#This Row],[Number of People]]*costpervariablecost</f>
        <v>6309929.3044466423</v>
      </c>
    </row>
    <row r="4922" spans="11:13" x14ac:dyDescent="0.3">
      <c r="K4922" s="2">
        <v>4918</v>
      </c>
      <c r="L4922" s="8">
        <f t="shared" ca="1" si="76"/>
        <v>385307.00528466236</v>
      </c>
      <c r="M4922" s="5">
        <f ca="1">fixedcost+Table1[[#This Row],[Number of People]]*costpervariablecost</f>
        <v>6201046.0473865392</v>
      </c>
    </row>
    <row r="4923" spans="11:13" x14ac:dyDescent="0.3">
      <c r="K4923" s="2">
        <v>4919</v>
      </c>
      <c r="L4923" s="8">
        <f t="shared" ca="1" si="76"/>
        <v>774384.95504896319</v>
      </c>
      <c r="M4923" s="5">
        <f ca="1">fixedcost+Table1[[#This Row],[Number of People]]*costpervariablecost</f>
        <v>7481112.5021110885</v>
      </c>
    </row>
    <row r="4924" spans="11:13" x14ac:dyDescent="0.3">
      <c r="K4924" s="2">
        <v>4920</v>
      </c>
      <c r="L4924" s="8">
        <f t="shared" ca="1" si="76"/>
        <v>639831.9789499793</v>
      </c>
      <c r="M4924" s="5">
        <f ca="1">fixedcost+Table1[[#This Row],[Number of People]]*costpervariablecost</f>
        <v>7038433.2107454315</v>
      </c>
    </row>
    <row r="4925" spans="11:13" x14ac:dyDescent="0.3">
      <c r="K4925" s="2">
        <v>4921</v>
      </c>
      <c r="L4925" s="8">
        <f t="shared" ca="1" si="76"/>
        <v>766015.09031463519</v>
      </c>
      <c r="M4925" s="5">
        <f ca="1">fixedcost+Table1[[#This Row],[Number of People]]*costpervariablecost</f>
        <v>7453575.6471351497</v>
      </c>
    </row>
    <row r="4926" spans="11:13" x14ac:dyDescent="0.3">
      <c r="K4926" s="2">
        <v>4922</v>
      </c>
      <c r="L4926" s="8">
        <f t="shared" ca="1" si="76"/>
        <v>441716.3036271967</v>
      </c>
      <c r="M4926" s="5">
        <f ca="1">fixedcost+Table1[[#This Row],[Number of People]]*costpervariablecost</f>
        <v>6386632.638933477</v>
      </c>
    </row>
    <row r="4927" spans="11:13" x14ac:dyDescent="0.3">
      <c r="K4927" s="2">
        <v>4923</v>
      </c>
      <c r="L4927" s="8">
        <f t="shared" ca="1" si="76"/>
        <v>908782.05953592504</v>
      </c>
      <c r="M4927" s="5">
        <f ca="1">fixedcost+Table1[[#This Row],[Number of People]]*costpervariablecost</f>
        <v>7923278.9758731928</v>
      </c>
    </row>
    <row r="4928" spans="11:13" x14ac:dyDescent="0.3">
      <c r="K4928" s="2">
        <v>4924</v>
      </c>
      <c r="L4928" s="8">
        <f t="shared" ca="1" si="76"/>
        <v>735251.62817322277</v>
      </c>
      <c r="M4928" s="5">
        <f ca="1">fixedcost+Table1[[#This Row],[Number of People]]*costpervariablecost</f>
        <v>7352363.856689903</v>
      </c>
    </row>
    <row r="4929" spans="11:13" x14ac:dyDescent="0.3">
      <c r="K4929" s="2">
        <v>4925</v>
      </c>
      <c r="L4929" s="8">
        <f t="shared" ca="1" si="76"/>
        <v>549436.86260872893</v>
      </c>
      <c r="M4929" s="5">
        <f ca="1">fixedcost+Table1[[#This Row],[Number of People]]*costpervariablecost</f>
        <v>6741033.2779827183</v>
      </c>
    </row>
    <row r="4930" spans="11:13" x14ac:dyDescent="0.3">
      <c r="K4930" s="2">
        <v>4926</v>
      </c>
      <c r="L4930" s="8">
        <f t="shared" ca="1" si="76"/>
        <v>629562.87559724564</v>
      </c>
      <c r="M4930" s="5">
        <f ca="1">fixedcost+Table1[[#This Row],[Number of People]]*costpervariablecost</f>
        <v>7004647.8607149385</v>
      </c>
    </row>
    <row r="4931" spans="11:13" x14ac:dyDescent="0.3">
      <c r="K4931" s="2">
        <v>4927</v>
      </c>
      <c r="L4931" s="8">
        <f t="shared" ca="1" si="76"/>
        <v>586445.17090598796</v>
      </c>
      <c r="M4931" s="5">
        <f ca="1">fixedcost+Table1[[#This Row],[Number of People]]*costpervariablecost</f>
        <v>6862790.6122807004</v>
      </c>
    </row>
    <row r="4932" spans="11:13" x14ac:dyDescent="0.3">
      <c r="K4932" s="2">
        <v>4928</v>
      </c>
      <c r="L4932" s="8">
        <f t="shared" ca="1" si="76"/>
        <v>950559.24285108713</v>
      </c>
      <c r="M4932" s="5">
        <f ca="1">fixedcost+Table1[[#This Row],[Number of People]]*costpervariablecost</f>
        <v>8060725.9089800771</v>
      </c>
    </row>
    <row r="4933" spans="11:13" x14ac:dyDescent="0.3">
      <c r="K4933" s="2">
        <v>4929</v>
      </c>
      <c r="L4933" s="8">
        <f t="shared" ref="L4933:L4996" ca="1" si="77">(_xlfn.NORM.INV(RAND(),numberofpeoplemean,numberofpeoplesd))</f>
        <v>691087.73074993526</v>
      </c>
      <c r="M4933" s="5">
        <f ca="1">fixedcost+Table1[[#This Row],[Number of People]]*costpervariablecost</f>
        <v>7207064.6341672875</v>
      </c>
    </row>
    <row r="4934" spans="11:13" x14ac:dyDescent="0.3">
      <c r="K4934" s="2">
        <v>4930</v>
      </c>
      <c r="L4934" s="8">
        <f t="shared" ca="1" si="77"/>
        <v>277315.10436090792</v>
      </c>
      <c r="M4934" s="5">
        <f ca="1">fixedcost+Table1[[#This Row],[Number of People]]*costpervariablecost</f>
        <v>5845752.693347387</v>
      </c>
    </row>
    <row r="4935" spans="11:13" x14ac:dyDescent="0.3">
      <c r="K4935" s="2">
        <v>4931</v>
      </c>
      <c r="L4935" s="8">
        <f t="shared" ca="1" si="77"/>
        <v>884297.59616059647</v>
      </c>
      <c r="M4935" s="5">
        <f ca="1">fixedcost+Table1[[#This Row],[Number of People]]*costpervariablecost</f>
        <v>7842725.0913683623</v>
      </c>
    </row>
    <row r="4936" spans="11:13" x14ac:dyDescent="0.3">
      <c r="K4936" s="2">
        <v>4932</v>
      </c>
      <c r="L4936" s="8">
        <f t="shared" ca="1" si="77"/>
        <v>386556.16794752947</v>
      </c>
      <c r="M4936" s="5">
        <f ca="1">fixedcost+Table1[[#This Row],[Number of People]]*costpervariablecost</f>
        <v>6205155.7925473722</v>
      </c>
    </row>
    <row r="4937" spans="11:13" x14ac:dyDescent="0.3">
      <c r="K4937" s="2">
        <v>4933</v>
      </c>
      <c r="L4937" s="8">
        <f t="shared" ca="1" si="77"/>
        <v>306100.23717666708</v>
      </c>
      <c r="M4937" s="5">
        <f ca="1">fixedcost+Table1[[#This Row],[Number of People]]*costpervariablecost</f>
        <v>5940455.7803112343</v>
      </c>
    </row>
    <row r="4938" spans="11:13" x14ac:dyDescent="0.3">
      <c r="K4938" s="2">
        <v>4934</v>
      </c>
      <c r="L4938" s="8">
        <f t="shared" ca="1" si="77"/>
        <v>522076.20267328178</v>
      </c>
      <c r="M4938" s="5">
        <f ca="1">fixedcost+Table1[[#This Row],[Number of People]]*costpervariablecost</f>
        <v>6651016.7067950973</v>
      </c>
    </row>
    <row r="4939" spans="11:13" x14ac:dyDescent="0.3">
      <c r="K4939" s="2">
        <v>4935</v>
      </c>
      <c r="L4939" s="8">
        <f t="shared" ca="1" si="77"/>
        <v>466930.15565547644</v>
      </c>
      <c r="M4939" s="5">
        <f ca="1">fixedcost+Table1[[#This Row],[Number of People]]*costpervariablecost</f>
        <v>6469586.2121065175</v>
      </c>
    </row>
    <row r="4940" spans="11:13" x14ac:dyDescent="0.3">
      <c r="K4940" s="2">
        <v>4936</v>
      </c>
      <c r="L4940" s="8">
        <f t="shared" ca="1" si="77"/>
        <v>1115928.7811244777</v>
      </c>
      <c r="M4940" s="5">
        <f ca="1">fixedcost+Table1[[#This Row],[Number of People]]*costpervariablecost</f>
        <v>8604791.6898995321</v>
      </c>
    </row>
    <row r="4941" spans="11:13" x14ac:dyDescent="0.3">
      <c r="K4941" s="2">
        <v>4937</v>
      </c>
      <c r="L4941" s="8">
        <f t="shared" ca="1" si="77"/>
        <v>796409.97715820977</v>
      </c>
      <c r="M4941" s="5">
        <f ca="1">fixedcost+Table1[[#This Row],[Number of People]]*costpervariablecost</f>
        <v>7553574.8248505108</v>
      </c>
    </row>
    <row r="4942" spans="11:13" x14ac:dyDescent="0.3">
      <c r="K4942" s="2">
        <v>4938</v>
      </c>
      <c r="L4942" s="8">
        <f t="shared" ca="1" si="77"/>
        <v>711814.27380992868</v>
      </c>
      <c r="M4942" s="5">
        <f ca="1">fixedcost+Table1[[#This Row],[Number of People]]*costpervariablecost</f>
        <v>7275254.9608346652</v>
      </c>
    </row>
    <row r="4943" spans="11:13" x14ac:dyDescent="0.3">
      <c r="K4943" s="2">
        <v>4939</v>
      </c>
      <c r="L4943" s="8">
        <f t="shared" ca="1" si="77"/>
        <v>964549.21537104552</v>
      </c>
      <c r="M4943" s="5">
        <f ca="1">fixedcost+Table1[[#This Row],[Number of People]]*costpervariablecost</f>
        <v>8106752.9185707401</v>
      </c>
    </row>
    <row r="4944" spans="11:13" x14ac:dyDescent="0.3">
      <c r="K4944" s="2">
        <v>4940</v>
      </c>
      <c r="L4944" s="8">
        <f t="shared" ca="1" si="77"/>
        <v>756861.2893467464</v>
      </c>
      <c r="M4944" s="5">
        <f ca="1">fixedcost+Table1[[#This Row],[Number of People]]*costpervariablecost</f>
        <v>7423459.6419507954</v>
      </c>
    </row>
    <row r="4945" spans="11:13" x14ac:dyDescent="0.3">
      <c r="K4945" s="2">
        <v>4941</v>
      </c>
      <c r="L4945" s="8">
        <f t="shared" ca="1" si="77"/>
        <v>642813.0765942923</v>
      </c>
      <c r="M4945" s="5">
        <f ca="1">fixedcost+Table1[[#This Row],[Number of People]]*costpervariablecost</f>
        <v>7048241.0219952222</v>
      </c>
    </row>
    <row r="4946" spans="11:13" x14ac:dyDescent="0.3">
      <c r="K4946" s="2">
        <v>4942</v>
      </c>
      <c r="L4946" s="8">
        <f t="shared" ca="1" si="77"/>
        <v>652665.7591781537</v>
      </c>
      <c r="M4946" s="5">
        <f ca="1">fixedcost+Table1[[#This Row],[Number of People]]*costpervariablecost</f>
        <v>7080656.3476961255</v>
      </c>
    </row>
    <row r="4947" spans="11:13" x14ac:dyDescent="0.3">
      <c r="K4947" s="2">
        <v>4943</v>
      </c>
      <c r="L4947" s="8">
        <f t="shared" ca="1" si="77"/>
        <v>662564.37492082012</v>
      </c>
      <c r="M4947" s="5">
        <f ca="1">fixedcost+Table1[[#This Row],[Number of People]]*costpervariablecost</f>
        <v>7113222.7934894981</v>
      </c>
    </row>
    <row r="4948" spans="11:13" x14ac:dyDescent="0.3">
      <c r="K4948" s="2">
        <v>4944</v>
      </c>
      <c r="L4948" s="8">
        <f t="shared" ca="1" si="77"/>
        <v>629004.97730412905</v>
      </c>
      <c r="M4948" s="5">
        <f ca="1">fixedcost+Table1[[#This Row],[Number of People]]*costpervariablecost</f>
        <v>7002812.3753305841</v>
      </c>
    </row>
    <row r="4949" spans="11:13" x14ac:dyDescent="0.3">
      <c r="K4949" s="2">
        <v>4945</v>
      </c>
      <c r="L4949" s="8">
        <f t="shared" ca="1" si="77"/>
        <v>682736.55620929145</v>
      </c>
      <c r="M4949" s="5">
        <f ca="1">fixedcost+Table1[[#This Row],[Number of People]]*costpervariablecost</f>
        <v>7179589.269928569</v>
      </c>
    </row>
    <row r="4950" spans="11:13" x14ac:dyDescent="0.3">
      <c r="K4950" s="2">
        <v>4946</v>
      </c>
      <c r="L4950" s="8">
        <f t="shared" ca="1" si="77"/>
        <v>794720.23065100552</v>
      </c>
      <c r="M4950" s="5">
        <f ca="1">fixedcost+Table1[[#This Row],[Number of People]]*costpervariablecost</f>
        <v>7548015.5588418078</v>
      </c>
    </row>
    <row r="4951" spans="11:13" x14ac:dyDescent="0.3">
      <c r="K4951" s="2">
        <v>4947</v>
      </c>
      <c r="L4951" s="8">
        <f t="shared" ca="1" si="77"/>
        <v>636482.70912671241</v>
      </c>
      <c r="M4951" s="5">
        <f ca="1">fixedcost+Table1[[#This Row],[Number of People]]*costpervariablecost</f>
        <v>7027414.1130268835</v>
      </c>
    </row>
    <row r="4952" spans="11:13" x14ac:dyDescent="0.3">
      <c r="K4952" s="2">
        <v>4948</v>
      </c>
      <c r="L4952" s="8">
        <f t="shared" ca="1" si="77"/>
        <v>486171.86618919618</v>
      </c>
      <c r="M4952" s="5">
        <f ca="1">fixedcost+Table1[[#This Row],[Number of People]]*costpervariablecost</f>
        <v>6532891.4397624554</v>
      </c>
    </row>
    <row r="4953" spans="11:13" x14ac:dyDescent="0.3">
      <c r="K4953" s="2">
        <v>4949</v>
      </c>
      <c r="L4953" s="8">
        <f t="shared" ca="1" si="77"/>
        <v>508212.49438986188</v>
      </c>
      <c r="M4953" s="5">
        <f ca="1">fixedcost+Table1[[#This Row],[Number of People]]*costpervariablecost</f>
        <v>6605405.106542645</v>
      </c>
    </row>
    <row r="4954" spans="11:13" x14ac:dyDescent="0.3">
      <c r="K4954" s="2">
        <v>4950</v>
      </c>
      <c r="L4954" s="8">
        <f t="shared" ca="1" si="77"/>
        <v>477715.51408179221</v>
      </c>
      <c r="M4954" s="5">
        <f ca="1">fixedcost+Table1[[#This Row],[Number of People]]*costpervariablecost</f>
        <v>6505070.0413290961</v>
      </c>
    </row>
    <row r="4955" spans="11:13" x14ac:dyDescent="0.3">
      <c r="K4955" s="2">
        <v>4951</v>
      </c>
      <c r="L4955" s="8">
        <f t="shared" ca="1" si="77"/>
        <v>549298.72097518761</v>
      </c>
      <c r="M4955" s="5">
        <f ca="1">fixedcost+Table1[[#This Row],[Number of People]]*costpervariablecost</f>
        <v>6740578.7920083674</v>
      </c>
    </row>
    <row r="4956" spans="11:13" x14ac:dyDescent="0.3">
      <c r="K4956" s="2">
        <v>4952</v>
      </c>
      <c r="L4956" s="8">
        <f t="shared" ca="1" si="77"/>
        <v>356852.03799844556</v>
      </c>
      <c r="M4956" s="5">
        <f ca="1">fixedcost+Table1[[#This Row],[Number of People]]*costpervariablecost</f>
        <v>6107429.2050148863</v>
      </c>
    </row>
    <row r="4957" spans="11:13" x14ac:dyDescent="0.3">
      <c r="K4957" s="2">
        <v>4953</v>
      </c>
      <c r="L4957" s="8">
        <f t="shared" ca="1" si="77"/>
        <v>683724.59025707247</v>
      </c>
      <c r="M4957" s="5">
        <f ca="1">fixedcost+Table1[[#This Row],[Number of People]]*costpervariablecost</f>
        <v>7182839.9019457679</v>
      </c>
    </row>
    <row r="4958" spans="11:13" x14ac:dyDescent="0.3">
      <c r="K4958" s="2">
        <v>4954</v>
      </c>
      <c r="L4958" s="8">
        <f t="shared" ca="1" si="77"/>
        <v>497895.43188577832</v>
      </c>
      <c r="M4958" s="5">
        <f ca="1">fixedcost+Table1[[#This Row],[Number of People]]*costpervariablecost</f>
        <v>6571461.9709042106</v>
      </c>
    </row>
    <row r="4959" spans="11:13" x14ac:dyDescent="0.3">
      <c r="K4959" s="2">
        <v>4955</v>
      </c>
      <c r="L4959" s="8">
        <f t="shared" ca="1" si="77"/>
        <v>938428.59289898968</v>
      </c>
      <c r="M4959" s="5">
        <f ca="1">fixedcost+Table1[[#This Row],[Number of People]]*costpervariablecost</f>
        <v>8020816.0706376759</v>
      </c>
    </row>
    <row r="4960" spans="11:13" x14ac:dyDescent="0.3">
      <c r="K4960" s="2">
        <v>4956</v>
      </c>
      <c r="L4960" s="8">
        <f t="shared" ca="1" si="77"/>
        <v>590161.07635228545</v>
      </c>
      <c r="M4960" s="5">
        <f ca="1">fixedcost+Table1[[#This Row],[Number of People]]*costpervariablecost</f>
        <v>6875015.9411990196</v>
      </c>
    </row>
    <row r="4961" spans="11:13" x14ac:dyDescent="0.3">
      <c r="K4961" s="2">
        <v>4957</v>
      </c>
      <c r="L4961" s="8">
        <f t="shared" ca="1" si="77"/>
        <v>683778.27303304558</v>
      </c>
      <c r="M4961" s="5">
        <f ca="1">fixedcost+Table1[[#This Row],[Number of People]]*costpervariablecost</f>
        <v>7183016.5182787199</v>
      </c>
    </row>
    <row r="4962" spans="11:13" x14ac:dyDescent="0.3">
      <c r="K4962" s="2">
        <v>4958</v>
      </c>
      <c r="L4962" s="8">
        <f t="shared" ca="1" si="77"/>
        <v>622362.03068126447</v>
      </c>
      <c r="M4962" s="5">
        <f ca="1">fixedcost+Table1[[#This Row],[Number of People]]*costpervariablecost</f>
        <v>6980957.0809413604</v>
      </c>
    </row>
    <row r="4963" spans="11:13" x14ac:dyDescent="0.3">
      <c r="K4963" s="2">
        <v>4959</v>
      </c>
      <c r="L4963" s="8">
        <f t="shared" ca="1" si="77"/>
        <v>721883.69777414924</v>
      </c>
      <c r="M4963" s="5">
        <f ca="1">fixedcost+Table1[[#This Row],[Number of People]]*costpervariablecost</f>
        <v>7308383.3656769507</v>
      </c>
    </row>
    <row r="4964" spans="11:13" x14ac:dyDescent="0.3">
      <c r="K4964" s="2">
        <v>4960</v>
      </c>
      <c r="L4964" s="8">
        <f t="shared" ca="1" si="77"/>
        <v>483859.43028468138</v>
      </c>
      <c r="M4964" s="5">
        <f ca="1">fixedcost+Table1[[#This Row],[Number of People]]*costpervariablecost</f>
        <v>6525283.5256366022</v>
      </c>
    </row>
    <row r="4965" spans="11:13" x14ac:dyDescent="0.3">
      <c r="K4965" s="2">
        <v>4961</v>
      </c>
      <c r="L4965" s="8">
        <f t="shared" ca="1" si="77"/>
        <v>569919.65747875755</v>
      </c>
      <c r="M4965" s="5">
        <f ca="1">fixedcost+Table1[[#This Row],[Number of People]]*costpervariablecost</f>
        <v>6808421.6731051123</v>
      </c>
    </row>
    <row r="4966" spans="11:13" x14ac:dyDescent="0.3">
      <c r="K4966" s="2">
        <v>4962</v>
      </c>
      <c r="L4966" s="8">
        <f t="shared" ca="1" si="77"/>
        <v>774591.27436937252</v>
      </c>
      <c r="M4966" s="5">
        <f ca="1">fixedcost+Table1[[#This Row],[Number of People]]*costpervariablecost</f>
        <v>7481791.2926752362</v>
      </c>
    </row>
    <row r="4967" spans="11:13" x14ac:dyDescent="0.3">
      <c r="K4967" s="2">
        <v>4963</v>
      </c>
      <c r="L4967" s="8">
        <f t="shared" ca="1" si="77"/>
        <v>973300.51840412524</v>
      </c>
      <c r="M4967" s="5">
        <f ca="1">fixedcost+Table1[[#This Row],[Number of People]]*costpervariablecost</f>
        <v>8135544.7055495717</v>
      </c>
    </row>
    <row r="4968" spans="11:13" x14ac:dyDescent="0.3">
      <c r="K4968" s="2">
        <v>4964</v>
      </c>
      <c r="L4968" s="8">
        <f t="shared" ca="1" si="77"/>
        <v>727842.56362377235</v>
      </c>
      <c r="M4968" s="5">
        <f ca="1">fixedcost+Table1[[#This Row],[Number of People]]*costpervariablecost</f>
        <v>7327988.0343222115</v>
      </c>
    </row>
    <row r="4969" spans="11:13" x14ac:dyDescent="0.3">
      <c r="K4969" s="2">
        <v>4965</v>
      </c>
      <c r="L4969" s="8">
        <f t="shared" ca="1" si="77"/>
        <v>598437.43627830013</v>
      </c>
      <c r="M4969" s="5">
        <f ca="1">fixedcost+Table1[[#This Row],[Number of People]]*costpervariablecost</f>
        <v>6902245.1653556079</v>
      </c>
    </row>
    <row r="4970" spans="11:13" x14ac:dyDescent="0.3">
      <c r="K4970" s="2">
        <v>4966</v>
      </c>
      <c r="L4970" s="8">
        <f t="shared" ca="1" si="77"/>
        <v>509595.08032273024</v>
      </c>
      <c r="M4970" s="5">
        <f ca="1">fixedcost+Table1[[#This Row],[Number of People]]*costpervariablecost</f>
        <v>6609953.8142617829</v>
      </c>
    </row>
    <row r="4971" spans="11:13" x14ac:dyDescent="0.3">
      <c r="K4971" s="2">
        <v>4967</v>
      </c>
      <c r="L4971" s="8">
        <f t="shared" ca="1" si="77"/>
        <v>379645.22682938143</v>
      </c>
      <c r="M4971" s="5">
        <f ca="1">fixedcost+Table1[[#This Row],[Number of People]]*costpervariablecost</f>
        <v>6182418.7962686652</v>
      </c>
    </row>
    <row r="4972" spans="11:13" x14ac:dyDescent="0.3">
      <c r="K4972" s="2">
        <v>4968</v>
      </c>
      <c r="L4972" s="8">
        <f t="shared" ca="1" si="77"/>
        <v>715001.5244715563</v>
      </c>
      <c r="M4972" s="5">
        <f ca="1">fixedcost+Table1[[#This Row],[Number of People]]*costpervariablecost</f>
        <v>7285741.0155114196</v>
      </c>
    </row>
    <row r="4973" spans="11:13" x14ac:dyDescent="0.3">
      <c r="K4973" s="2">
        <v>4969</v>
      </c>
      <c r="L4973" s="8">
        <f t="shared" ca="1" si="77"/>
        <v>510382.99092911015</v>
      </c>
      <c r="M4973" s="5">
        <f ca="1">fixedcost+Table1[[#This Row],[Number of People]]*costpervariablecost</f>
        <v>6612546.0401567724</v>
      </c>
    </row>
    <row r="4974" spans="11:13" x14ac:dyDescent="0.3">
      <c r="K4974" s="2">
        <v>4970</v>
      </c>
      <c r="L4974" s="8">
        <f t="shared" ca="1" si="77"/>
        <v>730229.90746619087</v>
      </c>
      <c r="M4974" s="5">
        <f ca="1">fixedcost+Table1[[#This Row],[Number of People]]*costpervariablecost</f>
        <v>7335842.3955637682</v>
      </c>
    </row>
    <row r="4975" spans="11:13" x14ac:dyDescent="0.3">
      <c r="K4975" s="2">
        <v>4971</v>
      </c>
      <c r="L4975" s="8">
        <f t="shared" ca="1" si="77"/>
        <v>794909.47628189484</v>
      </c>
      <c r="M4975" s="5">
        <f ca="1">fixedcost+Table1[[#This Row],[Number of People]]*costpervariablecost</f>
        <v>7548638.1769674346</v>
      </c>
    </row>
    <row r="4976" spans="11:13" x14ac:dyDescent="0.3">
      <c r="K4976" s="2">
        <v>4972</v>
      </c>
      <c r="L4976" s="8">
        <f t="shared" ca="1" si="77"/>
        <v>455281.64997174765</v>
      </c>
      <c r="M4976" s="5">
        <f ca="1">fixedcost+Table1[[#This Row],[Number of People]]*costpervariablecost</f>
        <v>6431262.6284070499</v>
      </c>
    </row>
    <row r="4977" spans="11:13" x14ac:dyDescent="0.3">
      <c r="K4977" s="2">
        <v>4973</v>
      </c>
      <c r="L4977" s="8">
        <f t="shared" ca="1" si="77"/>
        <v>755511.31906450016</v>
      </c>
      <c r="M4977" s="5">
        <f ca="1">fixedcost+Table1[[#This Row],[Number of People]]*costpervariablecost</f>
        <v>7419018.2397222053</v>
      </c>
    </row>
    <row r="4978" spans="11:13" x14ac:dyDescent="0.3">
      <c r="K4978" s="2">
        <v>4974</v>
      </c>
      <c r="L4978" s="8">
        <f t="shared" ca="1" si="77"/>
        <v>497841.80480840523</v>
      </c>
      <c r="M4978" s="5">
        <f ca="1">fixedcost+Table1[[#This Row],[Number of People]]*costpervariablecost</f>
        <v>6571285.5378196537</v>
      </c>
    </row>
    <row r="4979" spans="11:13" x14ac:dyDescent="0.3">
      <c r="K4979" s="2">
        <v>4975</v>
      </c>
      <c r="L4979" s="8">
        <f t="shared" ca="1" si="77"/>
        <v>523097.07491770503</v>
      </c>
      <c r="M4979" s="5">
        <f ca="1">fixedcost+Table1[[#This Row],[Number of People]]*costpervariablecost</f>
        <v>6654375.3764792494</v>
      </c>
    </row>
    <row r="4980" spans="11:13" x14ac:dyDescent="0.3">
      <c r="K4980" s="2">
        <v>4976</v>
      </c>
      <c r="L4980" s="8">
        <f t="shared" ca="1" si="77"/>
        <v>721079.90875597473</v>
      </c>
      <c r="M4980" s="5">
        <f ca="1">fixedcost+Table1[[#This Row],[Number of People]]*costpervariablecost</f>
        <v>7305738.899807157</v>
      </c>
    </row>
    <row r="4981" spans="11:13" x14ac:dyDescent="0.3">
      <c r="K4981" s="2">
        <v>4977</v>
      </c>
      <c r="L4981" s="8">
        <f t="shared" ca="1" si="77"/>
        <v>331597.98358794197</v>
      </c>
      <c r="M4981" s="5">
        <f ca="1">fixedcost+Table1[[#This Row],[Number of People]]*costpervariablecost</f>
        <v>6024343.3660043292</v>
      </c>
    </row>
    <row r="4982" spans="11:13" x14ac:dyDescent="0.3">
      <c r="K4982" s="2">
        <v>4978</v>
      </c>
      <c r="L4982" s="8">
        <f t="shared" ca="1" si="77"/>
        <v>780467.8676360487</v>
      </c>
      <c r="M4982" s="5">
        <f ca="1">fixedcost+Table1[[#This Row],[Number of People]]*costpervariablecost</f>
        <v>7501125.2845226005</v>
      </c>
    </row>
    <row r="4983" spans="11:13" x14ac:dyDescent="0.3">
      <c r="K4983" s="2">
        <v>4979</v>
      </c>
      <c r="L4983" s="8">
        <f t="shared" ca="1" si="77"/>
        <v>499414.5078289524</v>
      </c>
      <c r="M4983" s="5">
        <f ca="1">fixedcost+Table1[[#This Row],[Number of People]]*costpervariablecost</f>
        <v>6576459.7307572532</v>
      </c>
    </row>
    <row r="4984" spans="11:13" x14ac:dyDescent="0.3">
      <c r="K4984" s="2">
        <v>4980</v>
      </c>
      <c r="L4984" s="8">
        <f t="shared" ca="1" si="77"/>
        <v>824842.13237939752</v>
      </c>
      <c r="M4984" s="5">
        <f ca="1">fixedcost+Table1[[#This Row],[Number of People]]*costpervariablecost</f>
        <v>7647116.6155282184</v>
      </c>
    </row>
    <row r="4985" spans="11:13" x14ac:dyDescent="0.3">
      <c r="K4985" s="2">
        <v>4981</v>
      </c>
      <c r="L4985" s="8">
        <f t="shared" ca="1" si="77"/>
        <v>456093.17421454075</v>
      </c>
      <c r="M4985" s="5">
        <f ca="1">fixedcost+Table1[[#This Row],[Number of People]]*costpervariablecost</f>
        <v>6433932.5431658393</v>
      </c>
    </row>
    <row r="4986" spans="11:13" x14ac:dyDescent="0.3">
      <c r="K4986" s="2">
        <v>4982</v>
      </c>
      <c r="L4986" s="8">
        <f t="shared" ca="1" si="77"/>
        <v>739340.85376117111</v>
      </c>
      <c r="M4986" s="5">
        <f ca="1">fixedcost+Table1[[#This Row],[Number of People]]*costpervariablecost</f>
        <v>7365817.4088742528</v>
      </c>
    </row>
    <row r="4987" spans="11:13" x14ac:dyDescent="0.3">
      <c r="K4987" s="2">
        <v>4983</v>
      </c>
      <c r="L4987" s="8">
        <f t="shared" ca="1" si="77"/>
        <v>627914.38659656991</v>
      </c>
      <c r="M4987" s="5">
        <f ca="1">fixedcost+Table1[[#This Row],[Number of People]]*costpervariablecost</f>
        <v>6999224.3319027144</v>
      </c>
    </row>
    <row r="4988" spans="11:13" x14ac:dyDescent="0.3">
      <c r="K4988" s="2">
        <v>4984</v>
      </c>
      <c r="L4988" s="8">
        <f t="shared" ca="1" si="77"/>
        <v>841140.99861882953</v>
      </c>
      <c r="M4988" s="5">
        <f ca="1">fixedcost+Table1[[#This Row],[Number of People]]*costpervariablecost</f>
        <v>7700739.8854559492</v>
      </c>
    </row>
    <row r="4989" spans="11:13" x14ac:dyDescent="0.3">
      <c r="K4989" s="2">
        <v>4985</v>
      </c>
      <c r="L4989" s="8">
        <f t="shared" ca="1" si="77"/>
        <v>526052.10016465897</v>
      </c>
      <c r="M4989" s="5">
        <f ca="1">fixedcost+Table1[[#This Row],[Number of People]]*costpervariablecost</f>
        <v>6664097.409541728</v>
      </c>
    </row>
    <row r="4990" spans="11:13" x14ac:dyDescent="0.3">
      <c r="K4990" s="2">
        <v>4986</v>
      </c>
      <c r="L4990" s="8">
        <f t="shared" ca="1" si="77"/>
        <v>606920.7372650716</v>
      </c>
      <c r="M4990" s="5">
        <f ca="1">fixedcost+Table1[[#This Row],[Number of People]]*costpervariablecost</f>
        <v>6930155.2256020857</v>
      </c>
    </row>
    <row r="4991" spans="11:13" x14ac:dyDescent="0.3">
      <c r="K4991" s="2">
        <v>4987</v>
      </c>
      <c r="L4991" s="8">
        <f t="shared" ca="1" si="77"/>
        <v>712893.17964023829</v>
      </c>
      <c r="M4991" s="5">
        <f ca="1">fixedcost+Table1[[#This Row],[Number of People]]*costpervariablecost</f>
        <v>7278804.5610163845</v>
      </c>
    </row>
    <row r="4992" spans="11:13" x14ac:dyDescent="0.3">
      <c r="K4992" s="2">
        <v>4988</v>
      </c>
      <c r="L4992" s="8">
        <f t="shared" ca="1" si="77"/>
        <v>673554.84051330667</v>
      </c>
      <c r="M4992" s="5">
        <f ca="1">fixedcost+Table1[[#This Row],[Number of People]]*costpervariablecost</f>
        <v>7149381.4252887797</v>
      </c>
    </row>
    <row r="4993" spans="11:13" x14ac:dyDescent="0.3">
      <c r="K4993" s="2">
        <v>4989</v>
      </c>
      <c r="L4993" s="8">
        <f t="shared" ca="1" si="77"/>
        <v>618439.82374535385</v>
      </c>
      <c r="M4993" s="5">
        <f ca="1">fixedcost+Table1[[#This Row],[Number of People]]*costpervariablecost</f>
        <v>6968053.0201222142</v>
      </c>
    </row>
    <row r="4994" spans="11:13" x14ac:dyDescent="0.3">
      <c r="K4994" s="2">
        <v>4990</v>
      </c>
      <c r="L4994" s="8">
        <f t="shared" ca="1" si="77"/>
        <v>545172.29291378963</v>
      </c>
      <c r="M4994" s="5">
        <f ca="1">fixedcost+Table1[[#This Row],[Number of People]]*costpervariablecost</f>
        <v>6727002.8436863683</v>
      </c>
    </row>
    <row r="4995" spans="11:13" x14ac:dyDescent="0.3">
      <c r="K4995" s="2">
        <v>4991</v>
      </c>
      <c r="L4995" s="8">
        <f t="shared" ca="1" si="77"/>
        <v>808879.68640560273</v>
      </c>
      <c r="M4995" s="5">
        <f ca="1">fixedcost+Table1[[#This Row],[Number of People]]*costpervariablecost</f>
        <v>7594600.1682744324</v>
      </c>
    </row>
    <row r="4996" spans="11:13" x14ac:dyDescent="0.3">
      <c r="K4996" s="2">
        <v>4992</v>
      </c>
      <c r="L4996" s="8">
        <f t="shared" ca="1" si="77"/>
        <v>575282.57979904278</v>
      </c>
      <c r="M4996" s="5">
        <f ca="1">fixedcost+Table1[[#This Row],[Number of People]]*costpervariablecost</f>
        <v>6826065.6875388511</v>
      </c>
    </row>
    <row r="4997" spans="11:13" x14ac:dyDescent="0.3">
      <c r="K4997" s="2">
        <v>4993</v>
      </c>
      <c r="L4997" s="8">
        <f t="shared" ref="L4997:L5060" ca="1" si="78">(_xlfn.NORM.INV(RAND(),numberofpeoplemean,numberofpeoplesd))</f>
        <v>613855.43113831617</v>
      </c>
      <c r="M4997" s="5">
        <f ca="1">fixedcost+Table1[[#This Row],[Number of People]]*costpervariablecost</f>
        <v>6952970.3684450602</v>
      </c>
    </row>
    <row r="4998" spans="11:13" x14ac:dyDescent="0.3">
      <c r="K4998" s="2">
        <v>4994</v>
      </c>
      <c r="L4998" s="8">
        <f t="shared" ca="1" si="78"/>
        <v>764109.1508561027</v>
      </c>
      <c r="M4998" s="5">
        <f ca="1">fixedcost+Table1[[#This Row],[Number of People]]*costpervariablecost</f>
        <v>7447305.1063165776</v>
      </c>
    </row>
    <row r="4999" spans="11:13" x14ac:dyDescent="0.3">
      <c r="K4999" s="2">
        <v>4995</v>
      </c>
      <c r="L4999" s="8">
        <f t="shared" ca="1" si="78"/>
        <v>668366.10325823561</v>
      </c>
      <c r="M4999" s="5">
        <f ca="1">fixedcost+Table1[[#This Row],[Number of People]]*costpervariablecost</f>
        <v>7132310.4797195951</v>
      </c>
    </row>
    <row r="5000" spans="11:13" x14ac:dyDescent="0.3">
      <c r="K5000" s="2">
        <v>4996</v>
      </c>
      <c r="L5000" s="8">
        <f t="shared" ca="1" si="78"/>
        <v>758150.26156368735</v>
      </c>
      <c r="M5000" s="5">
        <f ca="1">fixedcost+Table1[[#This Row],[Number of People]]*costpervariablecost</f>
        <v>7427700.3605445316</v>
      </c>
    </row>
    <row r="5001" spans="11:13" x14ac:dyDescent="0.3">
      <c r="K5001" s="2">
        <v>4997</v>
      </c>
      <c r="L5001" s="8">
        <f t="shared" ca="1" si="78"/>
        <v>683596.17308602284</v>
      </c>
      <c r="M5001" s="5">
        <f ca="1">fixedcost+Table1[[#This Row],[Number of People]]*costpervariablecost</f>
        <v>7182417.4094530158</v>
      </c>
    </row>
    <row r="5002" spans="11:13" x14ac:dyDescent="0.3">
      <c r="K5002" s="2">
        <v>4998</v>
      </c>
      <c r="L5002" s="8">
        <f t="shared" ca="1" si="78"/>
        <v>604884.77651377313</v>
      </c>
      <c r="M5002" s="5">
        <f ca="1">fixedcost+Table1[[#This Row],[Number of People]]*costpervariablecost</f>
        <v>6923456.9147303142</v>
      </c>
    </row>
    <row r="5003" spans="11:13" x14ac:dyDescent="0.3">
      <c r="K5003" s="2">
        <v>4999</v>
      </c>
      <c r="L5003" s="8">
        <f t="shared" ca="1" si="78"/>
        <v>727556.42006403673</v>
      </c>
      <c r="M5003" s="5">
        <f ca="1">fixedcost+Table1[[#This Row],[Number of People]]*costpervariablecost</f>
        <v>7327046.6220106808</v>
      </c>
    </row>
    <row r="5004" spans="11:13" x14ac:dyDescent="0.3">
      <c r="K5004" s="2">
        <v>5000</v>
      </c>
      <c r="L5004" s="8">
        <f t="shared" ca="1" si="78"/>
        <v>386518.4345831442</v>
      </c>
      <c r="M5004" s="5">
        <f ca="1">fixedcost+Table1[[#This Row],[Number of People]]*costpervariablecost</f>
        <v>6205031.6497785449</v>
      </c>
    </row>
    <row r="5005" spans="11:13" x14ac:dyDescent="0.3">
      <c r="K5005" s="2">
        <v>5001</v>
      </c>
      <c r="L5005" s="8">
        <f t="shared" ca="1" si="78"/>
        <v>616394.99997539038</v>
      </c>
      <c r="M5005" s="5">
        <f ca="1">fixedcost+Table1[[#This Row],[Number of People]]*costpervariablecost</f>
        <v>6961325.5499190344</v>
      </c>
    </row>
    <row r="5006" spans="11:13" x14ac:dyDescent="0.3">
      <c r="K5006" s="2">
        <v>5002</v>
      </c>
      <c r="L5006" s="8">
        <f t="shared" ca="1" si="78"/>
        <v>801365.35756951582</v>
      </c>
      <c r="M5006" s="5">
        <f ca="1">fixedcost+Table1[[#This Row],[Number of People]]*costpervariablecost</f>
        <v>7569878.0264037065</v>
      </c>
    </row>
    <row r="5007" spans="11:13" x14ac:dyDescent="0.3">
      <c r="K5007" s="2">
        <v>5003</v>
      </c>
      <c r="L5007" s="8">
        <f t="shared" ca="1" si="78"/>
        <v>514985.63602194272</v>
      </c>
      <c r="M5007" s="5">
        <f ca="1">fixedcost+Table1[[#This Row],[Number of People]]*costpervariablecost</f>
        <v>6627688.7425121916</v>
      </c>
    </row>
    <row r="5008" spans="11:13" x14ac:dyDescent="0.3">
      <c r="K5008" s="2">
        <v>5004</v>
      </c>
      <c r="L5008" s="8">
        <f t="shared" ca="1" si="78"/>
        <v>697134.3098839568</v>
      </c>
      <c r="M5008" s="5">
        <f ca="1">fixedcost+Table1[[#This Row],[Number of People]]*costpervariablecost</f>
        <v>7226957.8795182183</v>
      </c>
    </row>
    <row r="5009" spans="11:13" x14ac:dyDescent="0.3">
      <c r="K5009" s="2">
        <v>5005</v>
      </c>
      <c r="L5009" s="8">
        <f t="shared" ca="1" si="78"/>
        <v>460080.81234311964</v>
      </c>
      <c r="M5009" s="5">
        <f ca="1">fixedcost+Table1[[#This Row],[Number of People]]*costpervariablecost</f>
        <v>6447051.8726088637</v>
      </c>
    </row>
    <row r="5010" spans="11:13" x14ac:dyDescent="0.3">
      <c r="K5010" s="2">
        <v>5006</v>
      </c>
      <c r="L5010" s="8">
        <f t="shared" ca="1" si="78"/>
        <v>677592.94936561305</v>
      </c>
      <c r="M5010" s="5">
        <f ca="1">fixedcost+Table1[[#This Row],[Number of People]]*costpervariablecost</f>
        <v>7162666.8034128668</v>
      </c>
    </row>
    <row r="5011" spans="11:13" x14ac:dyDescent="0.3">
      <c r="K5011" s="2">
        <v>5007</v>
      </c>
      <c r="L5011" s="8">
        <f t="shared" ca="1" si="78"/>
        <v>458723.68595639331</v>
      </c>
      <c r="M5011" s="5">
        <f ca="1">fixedcost+Table1[[#This Row],[Number of People]]*costpervariablecost</f>
        <v>6442586.9267965341</v>
      </c>
    </row>
    <row r="5012" spans="11:13" x14ac:dyDescent="0.3">
      <c r="K5012" s="2">
        <v>5008</v>
      </c>
      <c r="L5012" s="8">
        <f t="shared" ca="1" si="78"/>
        <v>486002.44547492021</v>
      </c>
      <c r="M5012" s="5">
        <f ca="1">fixedcost+Table1[[#This Row],[Number of People]]*costpervariablecost</f>
        <v>6532334.0456124879</v>
      </c>
    </row>
    <row r="5013" spans="11:13" x14ac:dyDescent="0.3">
      <c r="K5013" s="2">
        <v>5009</v>
      </c>
      <c r="L5013" s="8">
        <f t="shared" ca="1" si="78"/>
        <v>833766.51639252435</v>
      </c>
      <c r="M5013" s="5">
        <f ca="1">fixedcost+Table1[[#This Row],[Number of People]]*costpervariablecost</f>
        <v>7676477.838931405</v>
      </c>
    </row>
    <row r="5014" spans="11:13" x14ac:dyDescent="0.3">
      <c r="K5014" s="2">
        <v>5010</v>
      </c>
      <c r="L5014" s="8">
        <f t="shared" ca="1" si="78"/>
        <v>464158.10302242567</v>
      </c>
      <c r="M5014" s="5">
        <f ca="1">fixedcost+Table1[[#This Row],[Number of People]]*costpervariablecost</f>
        <v>6460466.1589437807</v>
      </c>
    </row>
    <row r="5015" spans="11:13" x14ac:dyDescent="0.3">
      <c r="K5015" s="2">
        <v>5011</v>
      </c>
      <c r="L5015" s="8">
        <f t="shared" ca="1" si="78"/>
        <v>790606.93286142522</v>
      </c>
      <c r="M5015" s="5">
        <f ca="1">fixedcost+Table1[[#This Row],[Number of People]]*costpervariablecost</f>
        <v>7534482.8091140892</v>
      </c>
    </row>
    <row r="5016" spans="11:13" x14ac:dyDescent="0.3">
      <c r="K5016" s="2">
        <v>5012</v>
      </c>
      <c r="L5016" s="8">
        <f t="shared" ca="1" si="78"/>
        <v>562468.49965377199</v>
      </c>
      <c r="M5016" s="5">
        <f ca="1">fixedcost+Table1[[#This Row],[Number of People]]*costpervariablecost</f>
        <v>6783907.3638609098</v>
      </c>
    </row>
    <row r="5017" spans="11:13" x14ac:dyDescent="0.3">
      <c r="K5017" s="2">
        <v>5013</v>
      </c>
      <c r="L5017" s="8">
        <f t="shared" ca="1" si="78"/>
        <v>750790.56855246308</v>
      </c>
      <c r="M5017" s="5">
        <f ca="1">fixedcost+Table1[[#This Row],[Number of People]]*costpervariablecost</f>
        <v>7403486.9705376029</v>
      </c>
    </row>
    <row r="5018" spans="11:13" x14ac:dyDescent="0.3">
      <c r="K5018" s="2">
        <v>5014</v>
      </c>
      <c r="L5018" s="8">
        <f t="shared" ca="1" si="78"/>
        <v>573905.81572622492</v>
      </c>
      <c r="M5018" s="5">
        <f ca="1">fixedcost+Table1[[#This Row],[Number of People]]*costpervariablecost</f>
        <v>6821536.1337392796</v>
      </c>
    </row>
    <row r="5019" spans="11:13" x14ac:dyDescent="0.3">
      <c r="K5019" s="2">
        <v>5015</v>
      </c>
      <c r="L5019" s="8">
        <f t="shared" ca="1" si="78"/>
        <v>950344.143415584</v>
      </c>
      <c r="M5019" s="5">
        <f ca="1">fixedcost+Table1[[#This Row],[Number of People]]*costpervariablecost</f>
        <v>8060018.2318372708</v>
      </c>
    </row>
    <row r="5020" spans="11:13" x14ac:dyDescent="0.3">
      <c r="K5020" s="2">
        <v>5016</v>
      </c>
      <c r="L5020" s="8">
        <f t="shared" ca="1" si="78"/>
        <v>544908.23954398534</v>
      </c>
      <c r="M5020" s="5">
        <f ca="1">fixedcost+Table1[[#This Row],[Number of People]]*costpervariablecost</f>
        <v>6726134.1080997121</v>
      </c>
    </row>
    <row r="5021" spans="11:13" x14ac:dyDescent="0.3">
      <c r="K5021" s="2">
        <v>5017</v>
      </c>
      <c r="L5021" s="8">
        <f t="shared" ca="1" si="78"/>
        <v>738973.86886983947</v>
      </c>
      <c r="M5021" s="5">
        <f ca="1">fixedcost+Table1[[#This Row],[Number of People]]*costpervariablecost</f>
        <v>7364610.028581772</v>
      </c>
    </row>
    <row r="5022" spans="11:13" x14ac:dyDescent="0.3">
      <c r="K5022" s="2">
        <v>5018</v>
      </c>
      <c r="L5022" s="8">
        <f t="shared" ca="1" si="78"/>
        <v>367437.83938410127</v>
      </c>
      <c r="M5022" s="5">
        <f ca="1">fixedcost+Table1[[#This Row],[Number of People]]*costpervariablecost</f>
        <v>6142256.4915736932</v>
      </c>
    </row>
    <row r="5023" spans="11:13" x14ac:dyDescent="0.3">
      <c r="K5023" s="2">
        <v>5019</v>
      </c>
      <c r="L5023" s="8">
        <f t="shared" ca="1" si="78"/>
        <v>637749.36115639203</v>
      </c>
      <c r="M5023" s="5">
        <f ca="1">fixedcost+Table1[[#This Row],[Number of People]]*costpervariablecost</f>
        <v>7031581.3982045297</v>
      </c>
    </row>
    <row r="5024" spans="11:13" x14ac:dyDescent="0.3">
      <c r="K5024" s="2">
        <v>5020</v>
      </c>
      <c r="L5024" s="8">
        <f t="shared" ca="1" si="78"/>
        <v>542754.12143662572</v>
      </c>
      <c r="M5024" s="5">
        <f ca="1">fixedcost+Table1[[#This Row],[Number of People]]*costpervariablecost</f>
        <v>6719047.0595264984</v>
      </c>
    </row>
    <row r="5025" spans="11:13" x14ac:dyDescent="0.3">
      <c r="K5025" s="2">
        <v>5021</v>
      </c>
      <c r="L5025" s="8">
        <f t="shared" ca="1" si="78"/>
        <v>850391.72329115344</v>
      </c>
      <c r="M5025" s="5">
        <f ca="1">fixedcost+Table1[[#This Row],[Number of People]]*costpervariablecost</f>
        <v>7731174.7696278952</v>
      </c>
    </row>
    <row r="5026" spans="11:13" x14ac:dyDescent="0.3">
      <c r="K5026" s="2">
        <v>5022</v>
      </c>
      <c r="L5026" s="8">
        <f t="shared" ca="1" si="78"/>
        <v>466127.72110581241</v>
      </c>
      <c r="M5026" s="5">
        <f ca="1">fixedcost+Table1[[#This Row],[Number of People]]*costpervariablecost</f>
        <v>6466946.2024381226</v>
      </c>
    </row>
    <row r="5027" spans="11:13" x14ac:dyDescent="0.3">
      <c r="K5027" s="2">
        <v>5023</v>
      </c>
      <c r="L5027" s="8">
        <f t="shared" ca="1" si="78"/>
        <v>692009.54993255099</v>
      </c>
      <c r="M5027" s="5">
        <f ca="1">fixedcost+Table1[[#This Row],[Number of People]]*costpervariablecost</f>
        <v>7210097.4192780927</v>
      </c>
    </row>
    <row r="5028" spans="11:13" x14ac:dyDescent="0.3">
      <c r="K5028" s="2">
        <v>5024</v>
      </c>
      <c r="L5028" s="8">
        <f t="shared" ca="1" si="78"/>
        <v>676993.41971233441</v>
      </c>
      <c r="M5028" s="5">
        <f ca="1">fixedcost+Table1[[#This Row],[Number of People]]*costpervariablecost</f>
        <v>7160694.3508535801</v>
      </c>
    </row>
    <row r="5029" spans="11:13" x14ac:dyDescent="0.3">
      <c r="K5029" s="2">
        <v>5025</v>
      </c>
      <c r="L5029" s="8">
        <f t="shared" ca="1" si="78"/>
        <v>761261.56023194466</v>
      </c>
      <c r="M5029" s="5">
        <f ca="1">fixedcost+Table1[[#This Row],[Number of People]]*costpervariablecost</f>
        <v>7437936.5331630986</v>
      </c>
    </row>
    <row r="5030" spans="11:13" x14ac:dyDescent="0.3">
      <c r="K5030" s="2">
        <v>5026</v>
      </c>
      <c r="L5030" s="8">
        <f t="shared" ca="1" si="78"/>
        <v>460507.227703257</v>
      </c>
      <c r="M5030" s="5">
        <f ca="1">fixedcost+Table1[[#This Row],[Number of People]]*costpervariablecost</f>
        <v>6448454.7791437153</v>
      </c>
    </row>
    <row r="5031" spans="11:13" x14ac:dyDescent="0.3">
      <c r="K5031" s="2">
        <v>5027</v>
      </c>
      <c r="L5031" s="8">
        <f t="shared" ca="1" si="78"/>
        <v>323962.40621458291</v>
      </c>
      <c r="M5031" s="5">
        <f ca="1">fixedcost+Table1[[#This Row],[Number of People]]*costpervariablecost</f>
        <v>5999222.3164459784</v>
      </c>
    </row>
    <row r="5032" spans="11:13" x14ac:dyDescent="0.3">
      <c r="K5032" s="2">
        <v>5028</v>
      </c>
      <c r="L5032" s="8">
        <f t="shared" ca="1" si="78"/>
        <v>550286.00299879513</v>
      </c>
      <c r="M5032" s="5">
        <f ca="1">fixedcost+Table1[[#This Row],[Number of People]]*costpervariablecost</f>
        <v>6743826.949866036</v>
      </c>
    </row>
    <row r="5033" spans="11:13" x14ac:dyDescent="0.3">
      <c r="K5033" s="2">
        <v>5029</v>
      </c>
      <c r="L5033" s="8">
        <f t="shared" ca="1" si="78"/>
        <v>519243.40132116887</v>
      </c>
      <c r="M5033" s="5">
        <f ca="1">fixedcost+Table1[[#This Row],[Number of People]]*costpervariablecost</f>
        <v>6641696.7903466458</v>
      </c>
    </row>
    <row r="5034" spans="11:13" x14ac:dyDescent="0.3">
      <c r="K5034" s="2">
        <v>5030</v>
      </c>
      <c r="L5034" s="8">
        <f t="shared" ca="1" si="78"/>
        <v>720287.81935064495</v>
      </c>
      <c r="M5034" s="5">
        <f ca="1">fixedcost+Table1[[#This Row],[Number of People]]*costpervariablecost</f>
        <v>7303132.9256636221</v>
      </c>
    </row>
    <row r="5035" spans="11:13" x14ac:dyDescent="0.3">
      <c r="K5035" s="2">
        <v>5031</v>
      </c>
      <c r="L5035" s="8">
        <f t="shared" ca="1" si="78"/>
        <v>346429.55696017639</v>
      </c>
      <c r="M5035" s="5">
        <f ca="1">fixedcost+Table1[[#This Row],[Number of People]]*costpervariablecost</f>
        <v>6073139.2423989801</v>
      </c>
    </row>
    <row r="5036" spans="11:13" x14ac:dyDescent="0.3">
      <c r="K5036" s="2">
        <v>5032</v>
      </c>
      <c r="L5036" s="8">
        <f t="shared" ca="1" si="78"/>
        <v>399372.79364029912</v>
      </c>
      <c r="M5036" s="5">
        <f ca="1">fixedcost+Table1[[#This Row],[Number of People]]*costpervariablecost</f>
        <v>6247322.491076584</v>
      </c>
    </row>
    <row r="5037" spans="11:13" x14ac:dyDescent="0.3">
      <c r="K5037" s="2">
        <v>5033</v>
      </c>
      <c r="L5037" s="8">
        <f t="shared" ca="1" si="78"/>
        <v>548010.63816153235</v>
      </c>
      <c r="M5037" s="5">
        <f ca="1">fixedcost+Table1[[#This Row],[Number of People]]*costpervariablecost</f>
        <v>6736340.9995514415</v>
      </c>
    </row>
    <row r="5038" spans="11:13" x14ac:dyDescent="0.3">
      <c r="K5038" s="2">
        <v>5034</v>
      </c>
      <c r="L5038" s="8">
        <f t="shared" ca="1" si="78"/>
        <v>603388.68658469082</v>
      </c>
      <c r="M5038" s="5">
        <f ca="1">fixedcost+Table1[[#This Row],[Number of People]]*costpervariablecost</f>
        <v>6918534.7788636331</v>
      </c>
    </row>
    <row r="5039" spans="11:13" x14ac:dyDescent="0.3">
      <c r="K5039" s="2">
        <v>5035</v>
      </c>
      <c r="L5039" s="8">
        <f t="shared" ca="1" si="78"/>
        <v>362441.60481339716</v>
      </c>
      <c r="M5039" s="5">
        <f ca="1">fixedcost+Table1[[#This Row],[Number of People]]*costpervariablecost</f>
        <v>6125818.8798360769</v>
      </c>
    </row>
    <row r="5040" spans="11:13" x14ac:dyDescent="0.3">
      <c r="K5040" s="2">
        <v>5036</v>
      </c>
      <c r="L5040" s="8">
        <f t="shared" ca="1" si="78"/>
        <v>907626.1015626709</v>
      </c>
      <c r="M5040" s="5">
        <f ca="1">fixedcost+Table1[[#This Row],[Number of People]]*costpervariablecost</f>
        <v>7919475.8741411874</v>
      </c>
    </row>
    <row r="5041" spans="11:13" x14ac:dyDescent="0.3">
      <c r="K5041" s="2">
        <v>5037</v>
      </c>
      <c r="L5041" s="8">
        <f t="shared" ca="1" si="78"/>
        <v>699851.59972929594</v>
      </c>
      <c r="M5041" s="5">
        <f ca="1">fixedcost+Table1[[#This Row],[Number of People]]*costpervariablecost</f>
        <v>7235897.7631093841</v>
      </c>
    </row>
    <row r="5042" spans="11:13" x14ac:dyDescent="0.3">
      <c r="K5042" s="2">
        <v>5038</v>
      </c>
      <c r="L5042" s="8">
        <f t="shared" ca="1" si="78"/>
        <v>795141.96770961257</v>
      </c>
      <c r="M5042" s="5">
        <f ca="1">fixedcost+Table1[[#This Row],[Number of People]]*costpervariablecost</f>
        <v>7549403.0737646259</v>
      </c>
    </row>
    <row r="5043" spans="11:13" x14ac:dyDescent="0.3">
      <c r="K5043" s="2">
        <v>5039</v>
      </c>
      <c r="L5043" s="8">
        <f t="shared" ca="1" si="78"/>
        <v>548591.35261416796</v>
      </c>
      <c r="M5043" s="5">
        <f ca="1">fixedcost+Table1[[#This Row],[Number of People]]*costpervariablecost</f>
        <v>6738251.5501006125</v>
      </c>
    </row>
    <row r="5044" spans="11:13" x14ac:dyDescent="0.3">
      <c r="K5044" s="2">
        <v>5040</v>
      </c>
      <c r="L5044" s="8">
        <f t="shared" ca="1" si="78"/>
        <v>859392.22940266831</v>
      </c>
      <c r="M5044" s="5">
        <f ca="1">fixedcost+Table1[[#This Row],[Number of People]]*costpervariablecost</f>
        <v>7760786.4347347785</v>
      </c>
    </row>
    <row r="5045" spans="11:13" x14ac:dyDescent="0.3">
      <c r="K5045" s="2">
        <v>5041</v>
      </c>
      <c r="L5045" s="8">
        <f t="shared" ca="1" si="78"/>
        <v>734036.8017690694</v>
      </c>
      <c r="M5045" s="5">
        <f ca="1">fixedcost+Table1[[#This Row],[Number of People]]*costpervariablecost</f>
        <v>7348367.0778202377</v>
      </c>
    </row>
    <row r="5046" spans="11:13" x14ac:dyDescent="0.3">
      <c r="K5046" s="2">
        <v>5042</v>
      </c>
      <c r="L5046" s="8">
        <f t="shared" ca="1" si="78"/>
        <v>619266.42663546244</v>
      </c>
      <c r="M5046" s="5">
        <f ca="1">fixedcost+Table1[[#This Row],[Number of People]]*costpervariablecost</f>
        <v>6970772.5436306717</v>
      </c>
    </row>
    <row r="5047" spans="11:13" x14ac:dyDescent="0.3">
      <c r="K5047" s="2">
        <v>5043</v>
      </c>
      <c r="L5047" s="8">
        <f t="shared" ca="1" si="78"/>
        <v>658282.82366373681</v>
      </c>
      <c r="M5047" s="5">
        <f ca="1">fixedcost+Table1[[#This Row],[Number of People]]*costpervariablecost</f>
        <v>7099136.4898536941</v>
      </c>
    </row>
    <row r="5048" spans="11:13" x14ac:dyDescent="0.3">
      <c r="K5048" s="2">
        <v>5044</v>
      </c>
      <c r="L5048" s="8">
        <f t="shared" ca="1" si="78"/>
        <v>638149.69186109339</v>
      </c>
      <c r="M5048" s="5">
        <f ca="1">fixedcost+Table1[[#This Row],[Number of People]]*costpervariablecost</f>
        <v>7032898.4862229973</v>
      </c>
    </row>
    <row r="5049" spans="11:13" x14ac:dyDescent="0.3">
      <c r="K5049" s="2">
        <v>5045</v>
      </c>
      <c r="L5049" s="8">
        <f t="shared" ca="1" si="78"/>
        <v>636141.44928659941</v>
      </c>
      <c r="M5049" s="5">
        <f ca="1">fixedcost+Table1[[#This Row],[Number of People]]*costpervariablecost</f>
        <v>7026291.3681529118</v>
      </c>
    </row>
    <row r="5050" spans="11:13" x14ac:dyDescent="0.3">
      <c r="K5050" s="2">
        <v>5046</v>
      </c>
      <c r="L5050" s="8">
        <f t="shared" ca="1" si="78"/>
        <v>473732.07099615235</v>
      </c>
      <c r="M5050" s="5">
        <f ca="1">fixedcost+Table1[[#This Row],[Number of People]]*costpervariablecost</f>
        <v>6491964.5135773411</v>
      </c>
    </row>
    <row r="5051" spans="11:13" x14ac:dyDescent="0.3">
      <c r="K5051" s="2">
        <v>5047</v>
      </c>
      <c r="L5051" s="8">
        <f t="shared" ca="1" si="78"/>
        <v>340107.1148590378</v>
      </c>
      <c r="M5051" s="5">
        <f ca="1">fixedcost+Table1[[#This Row],[Number of People]]*costpervariablecost</f>
        <v>6052338.4078862341</v>
      </c>
    </row>
    <row r="5052" spans="11:13" x14ac:dyDescent="0.3">
      <c r="K5052" s="2">
        <v>5048</v>
      </c>
      <c r="L5052" s="8">
        <f t="shared" ca="1" si="78"/>
        <v>614852.8981679288</v>
      </c>
      <c r="M5052" s="5">
        <f ca="1">fixedcost+Table1[[#This Row],[Number of People]]*costpervariablecost</f>
        <v>6956252.0349724861</v>
      </c>
    </row>
    <row r="5053" spans="11:13" x14ac:dyDescent="0.3">
      <c r="K5053" s="2">
        <v>5049</v>
      </c>
      <c r="L5053" s="8">
        <f t="shared" ca="1" si="78"/>
        <v>351373.11527132557</v>
      </c>
      <c r="M5053" s="5">
        <f ca="1">fixedcost+Table1[[#This Row],[Number of People]]*costpervariablecost</f>
        <v>6089403.5492426613</v>
      </c>
    </row>
    <row r="5054" spans="11:13" x14ac:dyDescent="0.3">
      <c r="K5054" s="2">
        <v>5050</v>
      </c>
      <c r="L5054" s="8">
        <f t="shared" ca="1" si="78"/>
        <v>366773.59368687682</v>
      </c>
      <c r="M5054" s="5">
        <f ca="1">fixedcost+Table1[[#This Row],[Number of People]]*costpervariablecost</f>
        <v>6140071.1232298249</v>
      </c>
    </row>
    <row r="5055" spans="11:13" x14ac:dyDescent="0.3">
      <c r="K5055" s="2">
        <v>5051</v>
      </c>
      <c r="L5055" s="8">
        <f t="shared" ca="1" si="78"/>
        <v>741971.70105668344</v>
      </c>
      <c r="M5055" s="5">
        <f ca="1">fixedcost+Table1[[#This Row],[Number of People]]*costpervariablecost</f>
        <v>7374472.8964764886</v>
      </c>
    </row>
    <row r="5056" spans="11:13" x14ac:dyDescent="0.3">
      <c r="K5056" s="2">
        <v>5052</v>
      </c>
      <c r="L5056" s="8">
        <f t="shared" ca="1" si="78"/>
        <v>733658.43743886205</v>
      </c>
      <c r="M5056" s="5">
        <f ca="1">fixedcost+Table1[[#This Row],[Number of People]]*costpervariablecost</f>
        <v>7347122.2591738561</v>
      </c>
    </row>
    <row r="5057" spans="11:13" x14ac:dyDescent="0.3">
      <c r="K5057" s="2">
        <v>5053</v>
      </c>
      <c r="L5057" s="8">
        <f t="shared" ca="1" si="78"/>
        <v>624274.49019102927</v>
      </c>
      <c r="M5057" s="5">
        <f ca="1">fixedcost+Table1[[#This Row],[Number of People]]*costpervariablecost</f>
        <v>6987249.0727284867</v>
      </c>
    </row>
    <row r="5058" spans="11:13" x14ac:dyDescent="0.3">
      <c r="K5058" s="2">
        <v>5054</v>
      </c>
      <c r="L5058" s="8">
        <f t="shared" ca="1" si="78"/>
        <v>603533.96529177378</v>
      </c>
      <c r="M5058" s="5">
        <f ca="1">fixedcost+Table1[[#This Row],[Number of People]]*costpervariablecost</f>
        <v>6919012.745809936</v>
      </c>
    </row>
    <row r="5059" spans="11:13" x14ac:dyDescent="0.3">
      <c r="K5059" s="2">
        <v>5055</v>
      </c>
      <c r="L5059" s="8">
        <f t="shared" ca="1" si="78"/>
        <v>772636.23284183128</v>
      </c>
      <c r="M5059" s="5">
        <f ca="1">fixedcost+Table1[[#This Row],[Number of People]]*costpervariablecost</f>
        <v>7475359.2060496248</v>
      </c>
    </row>
    <row r="5060" spans="11:13" x14ac:dyDescent="0.3">
      <c r="K5060" s="2">
        <v>5056</v>
      </c>
      <c r="L5060" s="8">
        <f t="shared" ca="1" si="78"/>
        <v>515167.76150513435</v>
      </c>
      <c r="M5060" s="5">
        <f ca="1">fixedcost+Table1[[#This Row],[Number of People]]*costpervariablecost</f>
        <v>6628287.9353518914</v>
      </c>
    </row>
    <row r="5061" spans="11:13" x14ac:dyDescent="0.3">
      <c r="K5061" s="2">
        <v>5057</v>
      </c>
      <c r="L5061" s="8">
        <f t="shared" ref="L5061:L5124" ca="1" si="79">(_xlfn.NORM.INV(RAND(),numberofpeoplemean,numberofpeoplesd))</f>
        <v>877802.36759352253</v>
      </c>
      <c r="M5061" s="5">
        <f ca="1">fixedcost+Table1[[#This Row],[Number of People]]*costpervariablecost</f>
        <v>7821355.7893826887</v>
      </c>
    </row>
    <row r="5062" spans="11:13" x14ac:dyDescent="0.3">
      <c r="K5062" s="2">
        <v>5058</v>
      </c>
      <c r="L5062" s="8">
        <f t="shared" ca="1" si="79"/>
        <v>817345.7179368725</v>
      </c>
      <c r="M5062" s="5">
        <f ca="1">fixedcost+Table1[[#This Row],[Number of People]]*costpervariablecost</f>
        <v>7622453.4120123107</v>
      </c>
    </row>
    <row r="5063" spans="11:13" x14ac:dyDescent="0.3">
      <c r="K5063" s="2">
        <v>5059</v>
      </c>
      <c r="L5063" s="8">
        <f t="shared" ca="1" si="79"/>
        <v>490725.21844342438</v>
      </c>
      <c r="M5063" s="5">
        <f ca="1">fixedcost+Table1[[#This Row],[Number of People]]*costpervariablecost</f>
        <v>6547871.9686788665</v>
      </c>
    </row>
    <row r="5064" spans="11:13" x14ac:dyDescent="0.3">
      <c r="K5064" s="2">
        <v>5060</v>
      </c>
      <c r="L5064" s="8">
        <f t="shared" ca="1" si="79"/>
        <v>849634.98911365669</v>
      </c>
      <c r="M5064" s="5">
        <f ca="1">fixedcost+Table1[[#This Row],[Number of People]]*costpervariablecost</f>
        <v>7728685.1141839307</v>
      </c>
    </row>
    <row r="5065" spans="11:13" x14ac:dyDescent="0.3">
      <c r="K5065" s="2">
        <v>5061</v>
      </c>
      <c r="L5065" s="8">
        <f t="shared" ca="1" si="79"/>
        <v>502275.34652280383</v>
      </c>
      <c r="M5065" s="5">
        <f ca="1">fixedcost+Table1[[#This Row],[Number of People]]*costpervariablecost</f>
        <v>6585871.8900600243</v>
      </c>
    </row>
    <row r="5066" spans="11:13" x14ac:dyDescent="0.3">
      <c r="K5066" s="2">
        <v>5062</v>
      </c>
      <c r="L5066" s="8">
        <f t="shared" ca="1" si="79"/>
        <v>709448.77723252343</v>
      </c>
      <c r="M5066" s="5">
        <f ca="1">fixedcost+Table1[[#This Row],[Number of People]]*costpervariablecost</f>
        <v>7267472.4770950023</v>
      </c>
    </row>
    <row r="5067" spans="11:13" x14ac:dyDescent="0.3">
      <c r="K5067" s="2">
        <v>5063</v>
      </c>
      <c r="L5067" s="8">
        <f t="shared" ca="1" si="79"/>
        <v>668900.31415479002</v>
      </c>
      <c r="M5067" s="5">
        <f ca="1">fixedcost+Table1[[#This Row],[Number of People]]*costpervariablecost</f>
        <v>7134068.0335692596</v>
      </c>
    </row>
    <row r="5068" spans="11:13" x14ac:dyDescent="0.3">
      <c r="K5068" s="2">
        <v>5064</v>
      </c>
      <c r="L5068" s="8">
        <f t="shared" ca="1" si="79"/>
        <v>497366.72683750768</v>
      </c>
      <c r="M5068" s="5">
        <f ca="1">fixedcost+Table1[[#This Row],[Number of People]]*costpervariablecost</f>
        <v>6569722.5312954001</v>
      </c>
    </row>
    <row r="5069" spans="11:13" x14ac:dyDescent="0.3">
      <c r="K5069" s="2">
        <v>5065</v>
      </c>
      <c r="L5069" s="8">
        <f t="shared" ca="1" si="79"/>
        <v>361252.3761476248</v>
      </c>
      <c r="M5069" s="5">
        <f ca="1">fixedcost+Table1[[#This Row],[Number of People]]*costpervariablecost</f>
        <v>6121906.3175256858</v>
      </c>
    </row>
    <row r="5070" spans="11:13" x14ac:dyDescent="0.3">
      <c r="K5070" s="2">
        <v>5066</v>
      </c>
      <c r="L5070" s="8">
        <f t="shared" ca="1" si="79"/>
        <v>608789.95917201729</v>
      </c>
      <c r="M5070" s="5">
        <f ca="1">fixedcost+Table1[[#This Row],[Number of People]]*costpervariablecost</f>
        <v>6936304.965675937</v>
      </c>
    </row>
    <row r="5071" spans="11:13" x14ac:dyDescent="0.3">
      <c r="K5071" s="2">
        <v>5067</v>
      </c>
      <c r="L5071" s="8">
        <f t="shared" ca="1" si="79"/>
        <v>356973.60312824271</v>
      </c>
      <c r="M5071" s="5">
        <f ca="1">fixedcost+Table1[[#This Row],[Number of People]]*costpervariablecost</f>
        <v>6107829.1542919185</v>
      </c>
    </row>
    <row r="5072" spans="11:13" x14ac:dyDescent="0.3">
      <c r="K5072" s="2">
        <v>5068</v>
      </c>
      <c r="L5072" s="8">
        <f t="shared" ca="1" si="79"/>
        <v>960812.02332467528</v>
      </c>
      <c r="M5072" s="5">
        <f ca="1">fixedcost+Table1[[#This Row],[Number of People]]*costpervariablecost</f>
        <v>8094457.556738181</v>
      </c>
    </row>
    <row r="5073" spans="11:13" x14ac:dyDescent="0.3">
      <c r="K5073" s="2">
        <v>5069</v>
      </c>
      <c r="L5073" s="8">
        <f t="shared" ca="1" si="79"/>
        <v>779358.93547297828</v>
      </c>
      <c r="M5073" s="5">
        <f ca="1">fixedcost+Table1[[#This Row],[Number of People]]*costpervariablecost</f>
        <v>7497476.8977060989</v>
      </c>
    </row>
    <row r="5074" spans="11:13" x14ac:dyDescent="0.3">
      <c r="K5074" s="2">
        <v>5070</v>
      </c>
      <c r="L5074" s="8">
        <f t="shared" ca="1" si="79"/>
        <v>1008950.9247228636</v>
      </c>
      <c r="M5074" s="5">
        <f ca="1">fixedcost+Table1[[#This Row],[Number of People]]*costpervariablecost</f>
        <v>8252834.5423382213</v>
      </c>
    </row>
    <row r="5075" spans="11:13" x14ac:dyDescent="0.3">
      <c r="K5075" s="2">
        <v>5071</v>
      </c>
      <c r="L5075" s="8">
        <f t="shared" ca="1" si="79"/>
        <v>757840.78298254753</v>
      </c>
      <c r="M5075" s="5">
        <f ca="1">fixedcost+Table1[[#This Row],[Number of People]]*costpervariablecost</f>
        <v>7426682.1760125812</v>
      </c>
    </row>
    <row r="5076" spans="11:13" x14ac:dyDescent="0.3">
      <c r="K5076" s="2">
        <v>5072</v>
      </c>
      <c r="L5076" s="8">
        <f t="shared" ca="1" si="79"/>
        <v>595877.07719720376</v>
      </c>
      <c r="M5076" s="5">
        <f ca="1">fixedcost+Table1[[#This Row],[Number of People]]*costpervariablecost</f>
        <v>6893821.5839788001</v>
      </c>
    </row>
    <row r="5077" spans="11:13" x14ac:dyDescent="0.3">
      <c r="K5077" s="2">
        <v>5073</v>
      </c>
      <c r="L5077" s="8">
        <f t="shared" ca="1" si="79"/>
        <v>742088.33396777534</v>
      </c>
      <c r="M5077" s="5">
        <f ca="1">fixedcost+Table1[[#This Row],[Number of People]]*costpervariablecost</f>
        <v>7374856.6187539808</v>
      </c>
    </row>
    <row r="5078" spans="11:13" x14ac:dyDescent="0.3">
      <c r="K5078" s="2">
        <v>5074</v>
      </c>
      <c r="L5078" s="8">
        <f t="shared" ca="1" si="79"/>
        <v>866516.61412187421</v>
      </c>
      <c r="M5078" s="5">
        <f ca="1">fixedcost+Table1[[#This Row],[Number of People]]*costpervariablecost</f>
        <v>7784225.6604609657</v>
      </c>
    </row>
    <row r="5079" spans="11:13" x14ac:dyDescent="0.3">
      <c r="K5079" s="2">
        <v>5075</v>
      </c>
      <c r="L5079" s="8">
        <f t="shared" ca="1" si="79"/>
        <v>866913.93994746986</v>
      </c>
      <c r="M5079" s="5">
        <f ca="1">fixedcost+Table1[[#This Row],[Number of People]]*costpervariablecost</f>
        <v>7785532.862427176</v>
      </c>
    </row>
    <row r="5080" spans="11:13" x14ac:dyDescent="0.3">
      <c r="K5080" s="2">
        <v>5076</v>
      </c>
      <c r="L5080" s="8">
        <f t="shared" ca="1" si="79"/>
        <v>387016.41362876649</v>
      </c>
      <c r="M5080" s="5">
        <f ca="1">fixedcost+Table1[[#This Row],[Number of People]]*costpervariablecost</f>
        <v>6206670.000838642</v>
      </c>
    </row>
    <row r="5081" spans="11:13" x14ac:dyDescent="0.3">
      <c r="K5081" s="2">
        <v>5077</v>
      </c>
      <c r="L5081" s="8">
        <f t="shared" ca="1" si="79"/>
        <v>730144.32223391894</v>
      </c>
      <c r="M5081" s="5">
        <f ca="1">fixedcost+Table1[[#This Row],[Number of People]]*costpervariablecost</f>
        <v>7335560.8201495931</v>
      </c>
    </row>
    <row r="5082" spans="11:13" x14ac:dyDescent="0.3">
      <c r="K5082" s="2">
        <v>5078</v>
      </c>
      <c r="L5082" s="8">
        <f t="shared" ca="1" si="79"/>
        <v>721496.92271669745</v>
      </c>
      <c r="M5082" s="5">
        <f ca="1">fixedcost+Table1[[#This Row],[Number of People]]*costpervariablecost</f>
        <v>7307110.8757379353</v>
      </c>
    </row>
    <row r="5083" spans="11:13" x14ac:dyDescent="0.3">
      <c r="K5083" s="2">
        <v>5079</v>
      </c>
      <c r="L5083" s="8">
        <f t="shared" ca="1" si="79"/>
        <v>608263.86024250183</v>
      </c>
      <c r="M5083" s="5">
        <f ca="1">fixedcost+Table1[[#This Row],[Number of People]]*costpervariablecost</f>
        <v>6934574.1001978312</v>
      </c>
    </row>
    <row r="5084" spans="11:13" x14ac:dyDescent="0.3">
      <c r="K5084" s="2">
        <v>5080</v>
      </c>
      <c r="L5084" s="8">
        <f t="shared" ca="1" si="79"/>
        <v>569382.70317028277</v>
      </c>
      <c r="M5084" s="5">
        <f ca="1">fixedcost+Table1[[#This Row],[Number of People]]*costpervariablecost</f>
        <v>6806655.0934302304</v>
      </c>
    </row>
    <row r="5085" spans="11:13" x14ac:dyDescent="0.3">
      <c r="K5085" s="2">
        <v>5081</v>
      </c>
      <c r="L5085" s="8">
        <f t="shared" ca="1" si="79"/>
        <v>737243.81974902609</v>
      </c>
      <c r="M5085" s="5">
        <f ca="1">fixedcost+Table1[[#This Row],[Number of People]]*costpervariablecost</f>
        <v>7358918.1669742959</v>
      </c>
    </row>
    <row r="5086" spans="11:13" x14ac:dyDescent="0.3">
      <c r="K5086" s="2">
        <v>5082</v>
      </c>
      <c r="L5086" s="8">
        <f t="shared" ca="1" si="79"/>
        <v>655537.75308903086</v>
      </c>
      <c r="M5086" s="5">
        <f ca="1">fixedcost+Table1[[#This Row],[Number of People]]*costpervariablecost</f>
        <v>7090105.2076629121</v>
      </c>
    </row>
    <row r="5087" spans="11:13" x14ac:dyDescent="0.3">
      <c r="K5087" s="2">
        <v>5083</v>
      </c>
      <c r="L5087" s="8">
        <f t="shared" ca="1" si="79"/>
        <v>701788.69517286133</v>
      </c>
      <c r="M5087" s="5">
        <f ca="1">fixedcost+Table1[[#This Row],[Number of People]]*costpervariablecost</f>
        <v>7242270.8071187139</v>
      </c>
    </row>
    <row r="5088" spans="11:13" x14ac:dyDescent="0.3">
      <c r="K5088" s="2">
        <v>5084</v>
      </c>
      <c r="L5088" s="8">
        <f t="shared" ca="1" si="79"/>
        <v>906073.77558245673</v>
      </c>
      <c r="M5088" s="5">
        <f ca="1">fixedcost+Table1[[#This Row],[Number of People]]*costpervariablecost</f>
        <v>7914368.721666282</v>
      </c>
    </row>
    <row r="5089" spans="11:13" x14ac:dyDescent="0.3">
      <c r="K5089" s="2">
        <v>5085</v>
      </c>
      <c r="L5089" s="8">
        <f t="shared" ca="1" si="79"/>
        <v>573222.8503537348</v>
      </c>
      <c r="M5089" s="5">
        <f ca="1">fixedcost+Table1[[#This Row],[Number of People]]*costpervariablecost</f>
        <v>6819289.1776637873</v>
      </c>
    </row>
    <row r="5090" spans="11:13" x14ac:dyDescent="0.3">
      <c r="K5090" s="2">
        <v>5086</v>
      </c>
      <c r="L5090" s="8">
        <f t="shared" ca="1" si="79"/>
        <v>476731.85211154743</v>
      </c>
      <c r="M5090" s="5">
        <f ca="1">fixedcost+Table1[[#This Row],[Number of People]]*costpervariablecost</f>
        <v>6501833.7934469916</v>
      </c>
    </row>
    <row r="5091" spans="11:13" x14ac:dyDescent="0.3">
      <c r="K5091" s="2">
        <v>5087</v>
      </c>
      <c r="L5091" s="8">
        <f t="shared" ca="1" si="79"/>
        <v>688610.859073614</v>
      </c>
      <c r="M5091" s="5">
        <f ca="1">fixedcost+Table1[[#This Row],[Number of People]]*costpervariablecost</f>
        <v>7198915.7263521906</v>
      </c>
    </row>
    <row r="5092" spans="11:13" x14ac:dyDescent="0.3">
      <c r="K5092" s="2">
        <v>5088</v>
      </c>
      <c r="L5092" s="8">
        <f t="shared" ca="1" si="79"/>
        <v>697850.57062084973</v>
      </c>
      <c r="M5092" s="5">
        <f ca="1">fixedcost+Table1[[#This Row],[Number of People]]*costpervariablecost</f>
        <v>7229314.3773425957</v>
      </c>
    </row>
    <row r="5093" spans="11:13" x14ac:dyDescent="0.3">
      <c r="K5093" s="2">
        <v>5089</v>
      </c>
      <c r="L5093" s="8">
        <f t="shared" ca="1" si="79"/>
        <v>982853.16979381128</v>
      </c>
      <c r="M5093" s="5">
        <f ca="1">fixedcost+Table1[[#This Row],[Number of People]]*costpervariablecost</f>
        <v>8166972.9286216386</v>
      </c>
    </row>
    <row r="5094" spans="11:13" x14ac:dyDescent="0.3">
      <c r="K5094" s="2">
        <v>5090</v>
      </c>
      <c r="L5094" s="8">
        <f t="shared" ca="1" si="79"/>
        <v>801820.44841805741</v>
      </c>
      <c r="M5094" s="5">
        <f ca="1">fixedcost+Table1[[#This Row],[Number of People]]*costpervariablecost</f>
        <v>7571375.2752954084</v>
      </c>
    </row>
    <row r="5095" spans="11:13" x14ac:dyDescent="0.3">
      <c r="K5095" s="2">
        <v>5091</v>
      </c>
      <c r="L5095" s="8">
        <f t="shared" ca="1" si="79"/>
        <v>970374.44388227875</v>
      </c>
      <c r="M5095" s="5">
        <f ca="1">fixedcost+Table1[[#This Row],[Number of People]]*costpervariablecost</f>
        <v>8125917.9203726966</v>
      </c>
    </row>
    <row r="5096" spans="11:13" x14ac:dyDescent="0.3">
      <c r="K5096" s="2">
        <v>5092</v>
      </c>
      <c r="L5096" s="8">
        <f t="shared" ca="1" si="79"/>
        <v>701859.81430371141</v>
      </c>
      <c r="M5096" s="5">
        <f ca="1">fixedcost+Table1[[#This Row],[Number of People]]*costpervariablecost</f>
        <v>7242504.7890592106</v>
      </c>
    </row>
    <row r="5097" spans="11:13" x14ac:dyDescent="0.3">
      <c r="K5097" s="2">
        <v>5093</v>
      </c>
      <c r="L5097" s="8">
        <f t="shared" ca="1" si="79"/>
        <v>690979.63589465572</v>
      </c>
      <c r="M5097" s="5">
        <f ca="1">fixedcost+Table1[[#This Row],[Number of People]]*costpervariablecost</f>
        <v>7206709.0020934176</v>
      </c>
    </row>
    <row r="5098" spans="11:13" x14ac:dyDescent="0.3">
      <c r="K5098" s="2">
        <v>5094</v>
      </c>
      <c r="L5098" s="8">
        <f t="shared" ca="1" si="79"/>
        <v>664479.64551328518</v>
      </c>
      <c r="M5098" s="5">
        <f ca="1">fixedcost+Table1[[#This Row],[Number of People]]*costpervariablecost</f>
        <v>7119524.0337387081</v>
      </c>
    </row>
    <row r="5099" spans="11:13" x14ac:dyDescent="0.3">
      <c r="K5099" s="2">
        <v>5095</v>
      </c>
      <c r="L5099" s="8">
        <f t="shared" ca="1" si="79"/>
        <v>830345.77640752494</v>
      </c>
      <c r="M5099" s="5">
        <f ca="1">fixedcost+Table1[[#This Row],[Number of People]]*costpervariablecost</f>
        <v>7665223.6043807566</v>
      </c>
    </row>
    <row r="5100" spans="11:13" x14ac:dyDescent="0.3">
      <c r="K5100" s="2">
        <v>5096</v>
      </c>
      <c r="L5100" s="8">
        <f t="shared" ca="1" si="79"/>
        <v>697857.24981435889</v>
      </c>
      <c r="M5100" s="5">
        <f ca="1">fixedcost+Table1[[#This Row],[Number of People]]*costpervariablecost</f>
        <v>7229336.3518892406</v>
      </c>
    </row>
    <row r="5101" spans="11:13" x14ac:dyDescent="0.3">
      <c r="K5101" s="2">
        <v>5097</v>
      </c>
      <c r="L5101" s="8">
        <f t="shared" ca="1" si="79"/>
        <v>620603.22200200439</v>
      </c>
      <c r="M5101" s="5">
        <f ca="1">fixedcost+Table1[[#This Row],[Number of People]]*costpervariablecost</f>
        <v>6975170.6003865944</v>
      </c>
    </row>
    <row r="5102" spans="11:13" x14ac:dyDescent="0.3">
      <c r="K5102" s="2">
        <v>5098</v>
      </c>
      <c r="L5102" s="8">
        <f t="shared" ca="1" si="79"/>
        <v>833052.19998070924</v>
      </c>
      <c r="M5102" s="5">
        <f ca="1">fixedcost+Table1[[#This Row],[Number of People]]*costpervariablecost</f>
        <v>7674127.737936534</v>
      </c>
    </row>
    <row r="5103" spans="11:13" x14ac:dyDescent="0.3">
      <c r="K5103" s="2">
        <v>5099</v>
      </c>
      <c r="L5103" s="8">
        <f t="shared" ca="1" si="79"/>
        <v>341987.12333428086</v>
      </c>
      <c r="M5103" s="5">
        <f ca="1">fixedcost+Table1[[#This Row],[Number of People]]*costpervariablecost</f>
        <v>6058523.6357697845</v>
      </c>
    </row>
    <row r="5104" spans="11:13" x14ac:dyDescent="0.3">
      <c r="K5104" s="2">
        <v>5100</v>
      </c>
      <c r="L5104" s="8">
        <f t="shared" ca="1" si="79"/>
        <v>521676.42855313991</v>
      </c>
      <c r="M5104" s="5">
        <f ca="1">fixedcost+Table1[[#This Row],[Number of People]]*costpervariablecost</f>
        <v>6649701.4499398302</v>
      </c>
    </row>
    <row r="5105" spans="11:13" x14ac:dyDescent="0.3">
      <c r="K5105" s="2">
        <v>5101</v>
      </c>
      <c r="L5105" s="8">
        <f t="shared" ca="1" si="79"/>
        <v>648187.37453402695</v>
      </c>
      <c r="M5105" s="5">
        <f ca="1">fixedcost+Table1[[#This Row],[Number of People]]*costpervariablecost</f>
        <v>7065922.4622169491</v>
      </c>
    </row>
    <row r="5106" spans="11:13" x14ac:dyDescent="0.3">
      <c r="K5106" s="2">
        <v>5102</v>
      </c>
      <c r="L5106" s="8">
        <f t="shared" ca="1" si="79"/>
        <v>665865.15798177139</v>
      </c>
      <c r="M5106" s="5">
        <f ca="1">fixedcost+Table1[[#This Row],[Number of People]]*costpervariablecost</f>
        <v>7124082.3697600281</v>
      </c>
    </row>
    <row r="5107" spans="11:13" x14ac:dyDescent="0.3">
      <c r="K5107" s="2">
        <v>5103</v>
      </c>
      <c r="L5107" s="8">
        <f t="shared" ca="1" si="79"/>
        <v>322989.68277717719</v>
      </c>
      <c r="M5107" s="5">
        <f ca="1">fixedcost+Table1[[#This Row],[Number of People]]*costpervariablecost</f>
        <v>5996022.0563369133</v>
      </c>
    </row>
    <row r="5108" spans="11:13" x14ac:dyDescent="0.3">
      <c r="K5108" s="2">
        <v>5104</v>
      </c>
      <c r="L5108" s="8">
        <f t="shared" ca="1" si="79"/>
        <v>529247.18895226729</v>
      </c>
      <c r="M5108" s="5">
        <f ca="1">fixedcost+Table1[[#This Row],[Number of People]]*costpervariablecost</f>
        <v>6674609.2516529597</v>
      </c>
    </row>
    <row r="5109" spans="11:13" x14ac:dyDescent="0.3">
      <c r="K5109" s="2">
        <v>5105</v>
      </c>
      <c r="L5109" s="8">
        <f t="shared" ca="1" si="79"/>
        <v>882039.45055501105</v>
      </c>
      <c r="M5109" s="5">
        <f ca="1">fixedcost+Table1[[#This Row],[Number of People]]*costpervariablecost</f>
        <v>7835295.7923259865</v>
      </c>
    </row>
    <row r="5110" spans="11:13" x14ac:dyDescent="0.3">
      <c r="K5110" s="2">
        <v>5106</v>
      </c>
      <c r="L5110" s="8">
        <f t="shared" ca="1" si="79"/>
        <v>341957.80724025093</v>
      </c>
      <c r="M5110" s="5">
        <f ca="1">fixedcost+Table1[[#This Row],[Number of People]]*costpervariablecost</f>
        <v>6058427.1858204259</v>
      </c>
    </row>
    <row r="5111" spans="11:13" x14ac:dyDescent="0.3">
      <c r="K5111" s="2">
        <v>5107</v>
      </c>
      <c r="L5111" s="8">
        <f t="shared" ca="1" si="79"/>
        <v>568645.49647458701</v>
      </c>
      <c r="M5111" s="5">
        <f ca="1">fixedcost+Table1[[#This Row],[Number of People]]*costpervariablecost</f>
        <v>6804229.6834013909</v>
      </c>
    </row>
    <row r="5112" spans="11:13" x14ac:dyDescent="0.3">
      <c r="K5112" s="2">
        <v>5108</v>
      </c>
      <c r="L5112" s="8">
        <f t="shared" ca="1" si="79"/>
        <v>827449.6034257242</v>
      </c>
      <c r="M5112" s="5">
        <f ca="1">fixedcost+Table1[[#This Row],[Number of People]]*costpervariablecost</f>
        <v>7655695.1952706333</v>
      </c>
    </row>
    <row r="5113" spans="11:13" x14ac:dyDescent="0.3">
      <c r="K5113" s="2">
        <v>5109</v>
      </c>
      <c r="L5113" s="8">
        <f t="shared" ca="1" si="79"/>
        <v>646973.41927291942</v>
      </c>
      <c r="M5113" s="5">
        <f ca="1">fixedcost+Table1[[#This Row],[Number of People]]*costpervariablecost</f>
        <v>7061928.549407905</v>
      </c>
    </row>
    <row r="5114" spans="11:13" x14ac:dyDescent="0.3">
      <c r="K5114" s="2">
        <v>5110</v>
      </c>
      <c r="L5114" s="8">
        <f t="shared" ca="1" si="79"/>
        <v>797797.57512266189</v>
      </c>
      <c r="M5114" s="5">
        <f ca="1">fixedcost+Table1[[#This Row],[Number of People]]*costpervariablecost</f>
        <v>7558140.0221535582</v>
      </c>
    </row>
    <row r="5115" spans="11:13" x14ac:dyDescent="0.3">
      <c r="K5115" s="2">
        <v>5111</v>
      </c>
      <c r="L5115" s="8">
        <f t="shared" ca="1" si="79"/>
        <v>537364.41509324673</v>
      </c>
      <c r="M5115" s="5">
        <f ca="1">fixedcost+Table1[[#This Row],[Number of People]]*costpervariablecost</f>
        <v>6701314.9256567815</v>
      </c>
    </row>
    <row r="5116" spans="11:13" x14ac:dyDescent="0.3">
      <c r="K5116" s="2">
        <v>5112</v>
      </c>
      <c r="L5116" s="8">
        <f t="shared" ca="1" si="79"/>
        <v>631745.10425447603</v>
      </c>
      <c r="M5116" s="5">
        <f ca="1">fixedcost+Table1[[#This Row],[Number of People]]*costpervariablecost</f>
        <v>7011827.3929972257</v>
      </c>
    </row>
    <row r="5117" spans="11:13" x14ac:dyDescent="0.3">
      <c r="K5117" s="2">
        <v>5113</v>
      </c>
      <c r="L5117" s="8">
        <f t="shared" ca="1" si="79"/>
        <v>631829.36192136165</v>
      </c>
      <c r="M5117" s="5">
        <f ca="1">fixedcost+Table1[[#This Row],[Number of People]]*costpervariablecost</f>
        <v>7012104.6007212801</v>
      </c>
    </row>
    <row r="5118" spans="11:13" x14ac:dyDescent="0.3">
      <c r="K5118" s="2">
        <v>5114</v>
      </c>
      <c r="L5118" s="8">
        <f t="shared" ca="1" si="79"/>
        <v>476309.71237970667</v>
      </c>
      <c r="M5118" s="5">
        <f ca="1">fixedcost+Table1[[#This Row],[Number of People]]*costpervariablecost</f>
        <v>6500444.9537292346</v>
      </c>
    </row>
    <row r="5119" spans="11:13" x14ac:dyDescent="0.3">
      <c r="K5119" s="2">
        <v>5115</v>
      </c>
      <c r="L5119" s="8">
        <f t="shared" ca="1" si="79"/>
        <v>740612.2357328739</v>
      </c>
      <c r="M5119" s="5">
        <f ca="1">fixedcost+Table1[[#This Row],[Number of People]]*costpervariablecost</f>
        <v>7370000.2555611553</v>
      </c>
    </row>
    <row r="5120" spans="11:13" x14ac:dyDescent="0.3">
      <c r="K5120" s="2">
        <v>5116</v>
      </c>
      <c r="L5120" s="8">
        <f t="shared" ca="1" si="79"/>
        <v>784142.79166741273</v>
      </c>
      <c r="M5120" s="5">
        <f ca="1">fixedcost+Table1[[#This Row],[Number of People]]*costpervariablecost</f>
        <v>7513215.7845857879</v>
      </c>
    </row>
    <row r="5121" spans="11:13" x14ac:dyDescent="0.3">
      <c r="K5121" s="2">
        <v>5117</v>
      </c>
      <c r="L5121" s="8">
        <f t="shared" ca="1" si="79"/>
        <v>628840.81765592273</v>
      </c>
      <c r="M5121" s="5">
        <f ca="1">fixedcost+Table1[[#This Row],[Number of People]]*costpervariablecost</f>
        <v>7002272.2900879858</v>
      </c>
    </row>
    <row r="5122" spans="11:13" x14ac:dyDescent="0.3">
      <c r="K5122" s="2">
        <v>5118</v>
      </c>
      <c r="L5122" s="8">
        <f t="shared" ca="1" si="79"/>
        <v>338226.19295567187</v>
      </c>
      <c r="M5122" s="5">
        <f ca="1">fixedcost+Table1[[#This Row],[Number of People]]*costpervariablecost</f>
        <v>6046150.1748241605</v>
      </c>
    </row>
    <row r="5123" spans="11:13" x14ac:dyDescent="0.3">
      <c r="K5123" s="2">
        <v>5119</v>
      </c>
      <c r="L5123" s="8">
        <f t="shared" ca="1" si="79"/>
        <v>626148.00934183388</v>
      </c>
      <c r="M5123" s="5">
        <f ca="1">fixedcost+Table1[[#This Row],[Number of People]]*costpervariablecost</f>
        <v>6993412.950734634</v>
      </c>
    </row>
    <row r="5124" spans="11:13" x14ac:dyDescent="0.3">
      <c r="K5124" s="2">
        <v>5120</v>
      </c>
      <c r="L5124" s="8">
        <f t="shared" ca="1" si="79"/>
        <v>374070.3335984681</v>
      </c>
      <c r="M5124" s="5">
        <f ca="1">fixedcost+Table1[[#This Row],[Number of People]]*costpervariablecost</f>
        <v>6164077.39753896</v>
      </c>
    </row>
    <row r="5125" spans="11:13" x14ac:dyDescent="0.3">
      <c r="K5125" s="2">
        <v>5121</v>
      </c>
      <c r="L5125" s="8">
        <f t="shared" ref="L5125:L5188" ca="1" si="80">(_xlfn.NORM.INV(RAND(),numberofpeoplemean,numberofpeoplesd))</f>
        <v>388985.08773218223</v>
      </c>
      <c r="M5125" s="5">
        <f ca="1">fixedcost+Table1[[#This Row],[Number of People]]*costpervariablecost</f>
        <v>6213146.938638879</v>
      </c>
    </row>
    <row r="5126" spans="11:13" x14ac:dyDescent="0.3">
      <c r="K5126" s="2">
        <v>5122</v>
      </c>
      <c r="L5126" s="8">
        <f t="shared" ca="1" si="80"/>
        <v>595127.19035027165</v>
      </c>
      <c r="M5126" s="5">
        <f ca="1">fixedcost+Table1[[#This Row],[Number of People]]*costpervariablecost</f>
        <v>6891354.4562523942</v>
      </c>
    </row>
    <row r="5127" spans="11:13" x14ac:dyDescent="0.3">
      <c r="K5127" s="2">
        <v>5123</v>
      </c>
      <c r="L5127" s="8">
        <f t="shared" ca="1" si="80"/>
        <v>189488.78399330011</v>
      </c>
      <c r="M5127" s="5">
        <f ca="1">fixedcost+Table1[[#This Row],[Number of People]]*costpervariablecost</f>
        <v>5556804.0993379578</v>
      </c>
    </row>
    <row r="5128" spans="11:13" x14ac:dyDescent="0.3">
      <c r="K5128" s="2">
        <v>5124</v>
      </c>
      <c r="L5128" s="8">
        <f t="shared" ca="1" si="80"/>
        <v>888075.34950952348</v>
      </c>
      <c r="M5128" s="5">
        <f ca="1">fixedcost+Table1[[#This Row],[Number of People]]*costpervariablecost</f>
        <v>7855153.8998863325</v>
      </c>
    </row>
    <row r="5129" spans="11:13" x14ac:dyDescent="0.3">
      <c r="K5129" s="2">
        <v>5125</v>
      </c>
      <c r="L5129" s="8">
        <f t="shared" ca="1" si="80"/>
        <v>646280.00071622408</v>
      </c>
      <c r="M5129" s="5">
        <f ca="1">fixedcost+Table1[[#This Row],[Number of People]]*costpervariablecost</f>
        <v>7059647.2023563776</v>
      </c>
    </row>
    <row r="5130" spans="11:13" x14ac:dyDescent="0.3">
      <c r="K5130" s="2">
        <v>5126</v>
      </c>
      <c r="L5130" s="8">
        <f t="shared" ca="1" si="80"/>
        <v>583974.51449016237</v>
      </c>
      <c r="M5130" s="5">
        <f ca="1">fixedcost+Table1[[#This Row],[Number of People]]*costpervariablecost</f>
        <v>6854662.1526726345</v>
      </c>
    </row>
    <row r="5131" spans="11:13" x14ac:dyDescent="0.3">
      <c r="K5131" s="2">
        <v>5127</v>
      </c>
      <c r="L5131" s="8">
        <f t="shared" ca="1" si="80"/>
        <v>983005.68178731413</v>
      </c>
      <c r="M5131" s="5">
        <f ca="1">fixedcost+Table1[[#This Row],[Number of People]]*costpervariablecost</f>
        <v>8167474.6930802632</v>
      </c>
    </row>
    <row r="5132" spans="11:13" x14ac:dyDescent="0.3">
      <c r="K5132" s="2">
        <v>5128</v>
      </c>
      <c r="L5132" s="8">
        <f t="shared" ca="1" si="80"/>
        <v>549994.62853416149</v>
      </c>
      <c r="M5132" s="5">
        <f ca="1">fixedcost+Table1[[#This Row],[Number of People]]*costpervariablecost</f>
        <v>6742868.3278773911</v>
      </c>
    </row>
    <row r="5133" spans="11:13" x14ac:dyDescent="0.3">
      <c r="K5133" s="2">
        <v>5129</v>
      </c>
      <c r="L5133" s="8">
        <f t="shared" ca="1" si="80"/>
        <v>807085.73378404207</v>
      </c>
      <c r="M5133" s="5">
        <f ca="1">fixedcost+Table1[[#This Row],[Number of People]]*costpervariablecost</f>
        <v>7588698.0641494989</v>
      </c>
    </row>
    <row r="5134" spans="11:13" x14ac:dyDescent="0.3">
      <c r="K5134" s="2">
        <v>5130</v>
      </c>
      <c r="L5134" s="8">
        <f t="shared" ca="1" si="80"/>
        <v>737119.68328107765</v>
      </c>
      <c r="M5134" s="5">
        <f ca="1">fixedcost+Table1[[#This Row],[Number of People]]*costpervariablecost</f>
        <v>7358509.7579947449</v>
      </c>
    </row>
    <row r="5135" spans="11:13" x14ac:dyDescent="0.3">
      <c r="K5135" s="2">
        <v>5131</v>
      </c>
      <c r="L5135" s="8">
        <f t="shared" ca="1" si="80"/>
        <v>721990.36202709761</v>
      </c>
      <c r="M5135" s="5">
        <f ca="1">fixedcost+Table1[[#This Row],[Number of People]]*costpervariablecost</f>
        <v>7308734.2910691518</v>
      </c>
    </row>
    <row r="5136" spans="11:13" x14ac:dyDescent="0.3">
      <c r="K5136" s="2">
        <v>5132</v>
      </c>
      <c r="L5136" s="8">
        <f t="shared" ca="1" si="80"/>
        <v>710725.08966367412</v>
      </c>
      <c r="M5136" s="5">
        <f ca="1">fixedcost+Table1[[#This Row],[Number of People]]*costpervariablecost</f>
        <v>7271671.5449934881</v>
      </c>
    </row>
    <row r="5137" spans="11:13" x14ac:dyDescent="0.3">
      <c r="K5137" s="2">
        <v>5133</v>
      </c>
      <c r="L5137" s="8">
        <f t="shared" ca="1" si="80"/>
        <v>613419.6016643343</v>
      </c>
      <c r="M5137" s="5">
        <f ca="1">fixedcost+Table1[[#This Row],[Number of People]]*costpervariablecost</f>
        <v>6951536.48947566</v>
      </c>
    </row>
    <row r="5138" spans="11:13" x14ac:dyDescent="0.3">
      <c r="K5138" s="2">
        <v>5134</v>
      </c>
      <c r="L5138" s="8">
        <f t="shared" ca="1" si="80"/>
        <v>426684.19134361448</v>
      </c>
      <c r="M5138" s="5">
        <f ca="1">fixedcost+Table1[[#This Row],[Number of People]]*costpervariablecost</f>
        <v>6337176.989520492</v>
      </c>
    </row>
    <row r="5139" spans="11:13" x14ac:dyDescent="0.3">
      <c r="K5139" s="2">
        <v>5135</v>
      </c>
      <c r="L5139" s="8">
        <f t="shared" ca="1" si="80"/>
        <v>618979.28084378445</v>
      </c>
      <c r="M5139" s="5">
        <f ca="1">fixedcost+Table1[[#This Row],[Number of People]]*costpervariablecost</f>
        <v>6969827.8339760508</v>
      </c>
    </row>
    <row r="5140" spans="11:13" x14ac:dyDescent="0.3">
      <c r="K5140" s="2">
        <v>5136</v>
      </c>
      <c r="L5140" s="8">
        <f t="shared" ca="1" si="80"/>
        <v>585953.14637266961</v>
      </c>
      <c r="M5140" s="5">
        <f ca="1">fixedcost+Table1[[#This Row],[Number of People]]*costpervariablecost</f>
        <v>6861171.8515660828</v>
      </c>
    </row>
    <row r="5141" spans="11:13" x14ac:dyDescent="0.3">
      <c r="K5141" s="2">
        <v>5137</v>
      </c>
      <c r="L5141" s="8">
        <f t="shared" ca="1" si="80"/>
        <v>432009.27787588898</v>
      </c>
      <c r="M5141" s="5">
        <f ca="1">fixedcost+Table1[[#This Row],[Number of People]]*costpervariablecost</f>
        <v>6354696.5242116749</v>
      </c>
    </row>
    <row r="5142" spans="11:13" x14ac:dyDescent="0.3">
      <c r="K5142" s="2">
        <v>5138</v>
      </c>
      <c r="L5142" s="8">
        <f t="shared" ca="1" si="80"/>
        <v>617803.79324456654</v>
      </c>
      <c r="M5142" s="5">
        <f ca="1">fixedcost+Table1[[#This Row],[Number of People]]*costpervariablecost</f>
        <v>6965960.4797746241</v>
      </c>
    </row>
    <row r="5143" spans="11:13" x14ac:dyDescent="0.3">
      <c r="K5143" s="2">
        <v>5139</v>
      </c>
      <c r="L5143" s="8">
        <f t="shared" ca="1" si="80"/>
        <v>897370.92159182043</v>
      </c>
      <c r="M5143" s="5">
        <f ca="1">fixedcost+Table1[[#This Row],[Number of People]]*costpervariablecost</f>
        <v>7885736.3320370894</v>
      </c>
    </row>
    <row r="5144" spans="11:13" x14ac:dyDescent="0.3">
      <c r="K5144" s="2">
        <v>5140</v>
      </c>
      <c r="L5144" s="8">
        <f t="shared" ca="1" si="80"/>
        <v>744940.60075958492</v>
      </c>
      <c r="M5144" s="5">
        <f ca="1">fixedcost+Table1[[#This Row],[Number of People]]*costpervariablecost</f>
        <v>7384240.5764990347</v>
      </c>
    </row>
    <row r="5145" spans="11:13" x14ac:dyDescent="0.3">
      <c r="K5145" s="2">
        <v>5141</v>
      </c>
      <c r="L5145" s="8">
        <f t="shared" ca="1" si="80"/>
        <v>543063.45414433663</v>
      </c>
      <c r="M5145" s="5">
        <f ca="1">fixedcost+Table1[[#This Row],[Number of People]]*costpervariablecost</f>
        <v>6720064.7641348671</v>
      </c>
    </row>
    <row r="5146" spans="11:13" x14ac:dyDescent="0.3">
      <c r="K5146" s="2">
        <v>5142</v>
      </c>
      <c r="L5146" s="8">
        <f t="shared" ca="1" si="80"/>
        <v>654739.63853465626</v>
      </c>
      <c r="M5146" s="5">
        <f ca="1">fixedcost+Table1[[#This Row],[Number of People]]*costpervariablecost</f>
        <v>7087479.4107790189</v>
      </c>
    </row>
    <row r="5147" spans="11:13" x14ac:dyDescent="0.3">
      <c r="K5147" s="2">
        <v>5143</v>
      </c>
      <c r="L5147" s="8">
        <f t="shared" ca="1" si="80"/>
        <v>620296.53474966134</v>
      </c>
      <c r="M5147" s="5">
        <f ca="1">fixedcost+Table1[[#This Row],[Number of People]]*costpervariablecost</f>
        <v>6974161.5993263861</v>
      </c>
    </row>
    <row r="5148" spans="11:13" x14ac:dyDescent="0.3">
      <c r="K5148" s="2">
        <v>5144</v>
      </c>
      <c r="L5148" s="8">
        <f t="shared" ca="1" si="80"/>
        <v>719674.37163378671</v>
      </c>
      <c r="M5148" s="5">
        <f ca="1">fixedcost+Table1[[#This Row],[Number of People]]*costpervariablecost</f>
        <v>7301114.6826751586</v>
      </c>
    </row>
    <row r="5149" spans="11:13" x14ac:dyDescent="0.3">
      <c r="K5149" s="2">
        <v>5145</v>
      </c>
      <c r="L5149" s="8">
        <f t="shared" ca="1" si="80"/>
        <v>630944.86567857058</v>
      </c>
      <c r="M5149" s="5">
        <f ca="1">fixedcost+Table1[[#This Row],[Number of People]]*costpervariablecost</f>
        <v>7009194.6080824975</v>
      </c>
    </row>
    <row r="5150" spans="11:13" x14ac:dyDescent="0.3">
      <c r="K5150" s="2">
        <v>5146</v>
      </c>
      <c r="L5150" s="8">
        <f t="shared" ca="1" si="80"/>
        <v>672449.33638675057</v>
      </c>
      <c r="M5150" s="5">
        <f ca="1">fixedcost+Table1[[#This Row],[Number of People]]*costpervariablecost</f>
        <v>7145744.3167124093</v>
      </c>
    </row>
    <row r="5151" spans="11:13" x14ac:dyDescent="0.3">
      <c r="K5151" s="2">
        <v>5147</v>
      </c>
      <c r="L5151" s="8">
        <f t="shared" ca="1" si="80"/>
        <v>662545.44639335992</v>
      </c>
      <c r="M5151" s="5">
        <f ca="1">fixedcost+Table1[[#This Row],[Number of People]]*costpervariablecost</f>
        <v>7113160.5186341535</v>
      </c>
    </row>
    <row r="5152" spans="11:13" x14ac:dyDescent="0.3">
      <c r="K5152" s="2">
        <v>5148</v>
      </c>
      <c r="L5152" s="8">
        <f t="shared" ca="1" si="80"/>
        <v>478742.38344836369</v>
      </c>
      <c r="M5152" s="5">
        <f ca="1">fixedcost+Table1[[#This Row],[Number of People]]*costpervariablecost</f>
        <v>6508448.4415451167</v>
      </c>
    </row>
    <row r="5153" spans="11:13" x14ac:dyDescent="0.3">
      <c r="K5153" s="2">
        <v>5149</v>
      </c>
      <c r="L5153" s="8">
        <f t="shared" ca="1" si="80"/>
        <v>564430.35719276511</v>
      </c>
      <c r="M5153" s="5">
        <f ca="1">fixedcost+Table1[[#This Row],[Number of People]]*costpervariablecost</f>
        <v>6790361.8751641978</v>
      </c>
    </row>
    <row r="5154" spans="11:13" x14ac:dyDescent="0.3">
      <c r="K5154" s="2">
        <v>5150</v>
      </c>
      <c r="L5154" s="8">
        <f t="shared" ca="1" si="80"/>
        <v>493841.30738784844</v>
      </c>
      <c r="M5154" s="5">
        <f ca="1">fixedcost+Table1[[#This Row],[Number of People]]*costpervariablecost</f>
        <v>6558123.901306022</v>
      </c>
    </row>
    <row r="5155" spans="11:13" x14ac:dyDescent="0.3">
      <c r="K5155" s="2">
        <v>5151</v>
      </c>
      <c r="L5155" s="8">
        <f t="shared" ca="1" si="80"/>
        <v>675594.92749550426</v>
      </c>
      <c r="M5155" s="5">
        <f ca="1">fixedcost+Table1[[#This Row],[Number of People]]*costpervariablecost</f>
        <v>7156093.3114602091</v>
      </c>
    </row>
    <row r="5156" spans="11:13" x14ac:dyDescent="0.3">
      <c r="K5156" s="2">
        <v>5152</v>
      </c>
      <c r="L5156" s="8">
        <f t="shared" ca="1" si="80"/>
        <v>888708.49814334675</v>
      </c>
      <c r="M5156" s="5">
        <f ca="1">fixedcost+Table1[[#This Row],[Number of People]]*costpervariablecost</f>
        <v>7857236.9588916106</v>
      </c>
    </row>
    <row r="5157" spans="11:13" x14ac:dyDescent="0.3">
      <c r="K5157" s="2">
        <v>5153</v>
      </c>
      <c r="L5157" s="8">
        <f t="shared" ca="1" si="80"/>
        <v>880120.46871415724</v>
      </c>
      <c r="M5157" s="5">
        <f ca="1">fixedcost+Table1[[#This Row],[Number of People]]*costpervariablecost</f>
        <v>7828982.3420695774</v>
      </c>
    </row>
    <row r="5158" spans="11:13" x14ac:dyDescent="0.3">
      <c r="K5158" s="2">
        <v>5154</v>
      </c>
      <c r="L5158" s="8">
        <f t="shared" ca="1" si="80"/>
        <v>738070.16422686307</v>
      </c>
      <c r="M5158" s="5">
        <f ca="1">fixedcost+Table1[[#This Row],[Number of People]]*costpervariablecost</f>
        <v>7361636.8403063789</v>
      </c>
    </row>
    <row r="5159" spans="11:13" x14ac:dyDescent="0.3">
      <c r="K5159" s="2">
        <v>5155</v>
      </c>
      <c r="L5159" s="8">
        <f t="shared" ca="1" si="80"/>
        <v>820642.5849964862</v>
      </c>
      <c r="M5159" s="5">
        <f ca="1">fixedcost+Table1[[#This Row],[Number of People]]*costpervariablecost</f>
        <v>7633300.1046384396</v>
      </c>
    </row>
    <row r="5160" spans="11:13" x14ac:dyDescent="0.3">
      <c r="K5160" s="2">
        <v>5156</v>
      </c>
      <c r="L5160" s="8">
        <f t="shared" ca="1" si="80"/>
        <v>653664.10676952591</v>
      </c>
      <c r="M5160" s="5">
        <f ca="1">fixedcost+Table1[[#This Row],[Number of People]]*costpervariablecost</f>
        <v>7083940.9112717398</v>
      </c>
    </row>
    <row r="5161" spans="11:13" x14ac:dyDescent="0.3">
      <c r="K5161" s="2">
        <v>5157</v>
      </c>
      <c r="L5161" s="8">
        <f t="shared" ca="1" si="80"/>
        <v>798113.10508485301</v>
      </c>
      <c r="M5161" s="5">
        <f ca="1">fixedcost+Table1[[#This Row],[Number of People]]*costpervariablecost</f>
        <v>7559178.1157291662</v>
      </c>
    </row>
    <row r="5162" spans="11:13" x14ac:dyDescent="0.3">
      <c r="K5162" s="2">
        <v>5158</v>
      </c>
      <c r="L5162" s="8">
        <f t="shared" ca="1" si="80"/>
        <v>478968.79279815446</v>
      </c>
      <c r="M5162" s="5">
        <f ca="1">fixedcost+Table1[[#This Row],[Number of People]]*costpervariablecost</f>
        <v>6509193.328305928</v>
      </c>
    </row>
    <row r="5163" spans="11:13" x14ac:dyDescent="0.3">
      <c r="K5163" s="2">
        <v>5159</v>
      </c>
      <c r="L5163" s="8">
        <f t="shared" ca="1" si="80"/>
        <v>523585.08191663696</v>
      </c>
      <c r="M5163" s="5">
        <f ca="1">fixedcost+Table1[[#This Row],[Number of People]]*costpervariablecost</f>
        <v>6655980.9195057359</v>
      </c>
    </row>
    <row r="5164" spans="11:13" x14ac:dyDescent="0.3">
      <c r="K5164" s="2">
        <v>5160</v>
      </c>
      <c r="L5164" s="8">
        <f t="shared" ca="1" si="80"/>
        <v>645734.56505532761</v>
      </c>
      <c r="M5164" s="5">
        <f ca="1">fixedcost+Table1[[#This Row],[Number of People]]*costpervariablecost</f>
        <v>7057852.7190320278</v>
      </c>
    </row>
    <row r="5165" spans="11:13" x14ac:dyDescent="0.3">
      <c r="K5165" s="2">
        <v>5161</v>
      </c>
      <c r="L5165" s="8">
        <f t="shared" ca="1" si="80"/>
        <v>610623.96182965406</v>
      </c>
      <c r="M5165" s="5">
        <f ca="1">fixedcost+Table1[[#This Row],[Number of People]]*costpervariablecost</f>
        <v>6942338.8344195616</v>
      </c>
    </row>
    <row r="5166" spans="11:13" x14ac:dyDescent="0.3">
      <c r="K5166" s="2">
        <v>5162</v>
      </c>
      <c r="L5166" s="8">
        <f t="shared" ca="1" si="80"/>
        <v>657473.85150437441</v>
      </c>
      <c r="M5166" s="5">
        <f ca="1">fixedcost+Table1[[#This Row],[Number of People]]*costpervariablecost</f>
        <v>7096474.9714493919</v>
      </c>
    </row>
    <row r="5167" spans="11:13" x14ac:dyDescent="0.3">
      <c r="K5167" s="2">
        <v>5163</v>
      </c>
      <c r="L5167" s="8">
        <f t="shared" ca="1" si="80"/>
        <v>387657.28831448022</v>
      </c>
      <c r="M5167" s="5">
        <f ca="1">fixedcost+Table1[[#This Row],[Number of People]]*costpervariablecost</f>
        <v>6208778.47855464</v>
      </c>
    </row>
    <row r="5168" spans="11:13" x14ac:dyDescent="0.3">
      <c r="K5168" s="2">
        <v>5164</v>
      </c>
      <c r="L5168" s="8">
        <f t="shared" ca="1" si="80"/>
        <v>972531.49228352634</v>
      </c>
      <c r="M5168" s="5">
        <f ca="1">fixedcost+Table1[[#This Row],[Number of People]]*costpervariablecost</f>
        <v>8133014.609612802</v>
      </c>
    </row>
    <row r="5169" spans="11:13" x14ac:dyDescent="0.3">
      <c r="K5169" s="2">
        <v>5165</v>
      </c>
      <c r="L5169" s="8">
        <f t="shared" ca="1" si="80"/>
        <v>413213.77677012113</v>
      </c>
      <c r="M5169" s="5">
        <f ca="1">fixedcost+Table1[[#This Row],[Number of People]]*costpervariablecost</f>
        <v>6292859.3255736986</v>
      </c>
    </row>
    <row r="5170" spans="11:13" x14ac:dyDescent="0.3">
      <c r="K5170" s="2">
        <v>5166</v>
      </c>
      <c r="L5170" s="8">
        <f t="shared" ca="1" si="80"/>
        <v>437883.17120198952</v>
      </c>
      <c r="M5170" s="5">
        <f ca="1">fixedcost+Table1[[#This Row],[Number of People]]*costpervariablecost</f>
        <v>6374021.6332545457</v>
      </c>
    </row>
    <row r="5171" spans="11:13" x14ac:dyDescent="0.3">
      <c r="K5171" s="2">
        <v>5167</v>
      </c>
      <c r="L5171" s="8">
        <f t="shared" ca="1" si="80"/>
        <v>733747.15197448037</v>
      </c>
      <c r="M5171" s="5">
        <f ca="1">fixedcost+Table1[[#This Row],[Number of People]]*costpervariablecost</f>
        <v>7347414.1299960408</v>
      </c>
    </row>
    <row r="5172" spans="11:13" x14ac:dyDescent="0.3">
      <c r="K5172" s="2">
        <v>5168</v>
      </c>
      <c r="L5172" s="8">
        <f t="shared" ca="1" si="80"/>
        <v>584793.13335160108</v>
      </c>
      <c r="M5172" s="5">
        <f ca="1">fixedcost+Table1[[#This Row],[Number of People]]*costpervariablecost</f>
        <v>6857355.4087267676</v>
      </c>
    </row>
    <row r="5173" spans="11:13" x14ac:dyDescent="0.3">
      <c r="K5173" s="2">
        <v>5169</v>
      </c>
      <c r="L5173" s="8">
        <f t="shared" ca="1" si="80"/>
        <v>888990.40364900604</v>
      </c>
      <c r="M5173" s="5">
        <f ca="1">fixedcost+Table1[[#This Row],[Number of People]]*costpervariablecost</f>
        <v>7858164.4280052297</v>
      </c>
    </row>
    <row r="5174" spans="11:13" x14ac:dyDescent="0.3">
      <c r="K5174" s="2">
        <v>5170</v>
      </c>
      <c r="L5174" s="8">
        <f t="shared" ca="1" si="80"/>
        <v>693743.64796137484</v>
      </c>
      <c r="M5174" s="5">
        <f ca="1">fixedcost+Table1[[#This Row],[Number of People]]*costpervariablecost</f>
        <v>7215802.6017929232</v>
      </c>
    </row>
    <row r="5175" spans="11:13" x14ac:dyDescent="0.3">
      <c r="K5175" s="2">
        <v>5171</v>
      </c>
      <c r="L5175" s="8">
        <f t="shared" ca="1" si="80"/>
        <v>720174.16002106539</v>
      </c>
      <c r="M5175" s="5">
        <f ca="1">fixedcost+Table1[[#This Row],[Number of People]]*costpervariablecost</f>
        <v>7302758.9864693051</v>
      </c>
    </row>
    <row r="5176" spans="11:13" x14ac:dyDescent="0.3">
      <c r="K5176" s="2">
        <v>5172</v>
      </c>
      <c r="L5176" s="8">
        <f t="shared" ca="1" si="80"/>
        <v>578289.5955829235</v>
      </c>
      <c r="M5176" s="5">
        <f ca="1">fixedcost+Table1[[#This Row],[Number of People]]*costpervariablecost</f>
        <v>6835958.7694678186</v>
      </c>
    </row>
    <row r="5177" spans="11:13" x14ac:dyDescent="0.3">
      <c r="K5177" s="2">
        <v>5173</v>
      </c>
      <c r="L5177" s="8">
        <f t="shared" ca="1" si="80"/>
        <v>460770.76090400782</v>
      </c>
      <c r="M5177" s="5">
        <f ca="1">fixedcost+Table1[[#This Row],[Number of People]]*costpervariablecost</f>
        <v>6449321.8033741862</v>
      </c>
    </row>
    <row r="5178" spans="11:13" x14ac:dyDescent="0.3">
      <c r="K5178" s="2">
        <v>5174</v>
      </c>
      <c r="L5178" s="8">
        <f t="shared" ca="1" si="80"/>
        <v>386295.84949760971</v>
      </c>
      <c r="M5178" s="5">
        <f ca="1">fixedcost+Table1[[#This Row],[Number of People]]*costpervariablecost</f>
        <v>6204299.3448471362</v>
      </c>
    </row>
    <row r="5179" spans="11:13" x14ac:dyDescent="0.3">
      <c r="K5179" s="2">
        <v>5175</v>
      </c>
      <c r="L5179" s="8">
        <f t="shared" ca="1" si="80"/>
        <v>907121.81723850826</v>
      </c>
      <c r="M5179" s="5">
        <f ca="1">fixedcost+Table1[[#This Row],[Number of People]]*costpervariablecost</f>
        <v>7917816.7787146922</v>
      </c>
    </row>
    <row r="5180" spans="11:13" x14ac:dyDescent="0.3">
      <c r="K5180" s="2">
        <v>5176</v>
      </c>
      <c r="L5180" s="8">
        <f t="shared" ca="1" si="80"/>
        <v>682875.49565208342</v>
      </c>
      <c r="M5180" s="5">
        <f ca="1">fixedcost+Table1[[#This Row],[Number of People]]*costpervariablecost</f>
        <v>7180046.3806953542</v>
      </c>
    </row>
    <row r="5181" spans="11:13" x14ac:dyDescent="0.3">
      <c r="K5181" s="2">
        <v>5177</v>
      </c>
      <c r="L5181" s="8">
        <f t="shared" ca="1" si="80"/>
        <v>451047.31170359522</v>
      </c>
      <c r="M5181" s="5">
        <f ca="1">fixedcost+Table1[[#This Row],[Number of People]]*costpervariablecost</f>
        <v>6417331.6555048283</v>
      </c>
    </row>
    <row r="5182" spans="11:13" x14ac:dyDescent="0.3">
      <c r="K5182" s="2">
        <v>5178</v>
      </c>
      <c r="L5182" s="8">
        <f t="shared" ca="1" si="80"/>
        <v>824716.64110340143</v>
      </c>
      <c r="M5182" s="5">
        <f ca="1">fixedcost+Table1[[#This Row],[Number of People]]*costpervariablecost</f>
        <v>7646703.7492301911</v>
      </c>
    </row>
    <row r="5183" spans="11:13" x14ac:dyDescent="0.3">
      <c r="K5183" s="2">
        <v>5179</v>
      </c>
      <c r="L5183" s="8">
        <f t="shared" ca="1" si="80"/>
        <v>615632.66754642245</v>
      </c>
      <c r="M5183" s="5">
        <f ca="1">fixedcost+Table1[[#This Row],[Number of People]]*costpervariablecost</f>
        <v>6958817.4762277296</v>
      </c>
    </row>
    <row r="5184" spans="11:13" x14ac:dyDescent="0.3">
      <c r="K5184" s="2">
        <v>5180</v>
      </c>
      <c r="L5184" s="8">
        <f t="shared" ca="1" si="80"/>
        <v>389013.42957628419</v>
      </c>
      <c r="M5184" s="5">
        <f ca="1">fixedcost+Table1[[#This Row],[Number of People]]*costpervariablecost</f>
        <v>6213240.183305975</v>
      </c>
    </row>
    <row r="5185" spans="11:13" x14ac:dyDescent="0.3">
      <c r="K5185" s="2">
        <v>5181</v>
      </c>
      <c r="L5185" s="8">
        <f t="shared" ca="1" si="80"/>
        <v>555804.03360302525</v>
      </c>
      <c r="M5185" s="5">
        <f ca="1">fixedcost+Table1[[#This Row],[Number of People]]*costpervariablecost</f>
        <v>6761981.270553953</v>
      </c>
    </row>
    <row r="5186" spans="11:13" x14ac:dyDescent="0.3">
      <c r="K5186" s="2">
        <v>5182</v>
      </c>
      <c r="L5186" s="8">
        <f t="shared" ca="1" si="80"/>
        <v>1071290.7287673117</v>
      </c>
      <c r="M5186" s="5">
        <f ca="1">fixedcost+Table1[[#This Row],[Number of People]]*costpervariablecost</f>
        <v>8457932.4976444561</v>
      </c>
    </row>
    <row r="5187" spans="11:13" x14ac:dyDescent="0.3">
      <c r="K5187" s="2">
        <v>5183</v>
      </c>
      <c r="L5187" s="8">
        <f t="shared" ca="1" si="80"/>
        <v>880496.91849818453</v>
      </c>
      <c r="M5187" s="5">
        <f ca="1">fixedcost+Table1[[#This Row],[Number of People]]*costpervariablecost</f>
        <v>7830220.8618590273</v>
      </c>
    </row>
    <row r="5188" spans="11:13" x14ac:dyDescent="0.3">
      <c r="K5188" s="2">
        <v>5184</v>
      </c>
      <c r="L5188" s="8">
        <f t="shared" ca="1" si="80"/>
        <v>902988.55780332291</v>
      </c>
      <c r="M5188" s="5">
        <f ca="1">fixedcost+Table1[[#This Row],[Number of People]]*costpervariablecost</f>
        <v>7904218.3551729321</v>
      </c>
    </row>
    <row r="5189" spans="11:13" x14ac:dyDescent="0.3">
      <c r="K5189" s="2">
        <v>5185</v>
      </c>
      <c r="L5189" s="8">
        <f t="shared" ref="L5189:L5252" ca="1" si="81">(_xlfn.NORM.INV(RAND(),numberofpeoplemean,numberofpeoplesd))</f>
        <v>619574.22620725876</v>
      </c>
      <c r="M5189" s="5">
        <f ca="1">fixedcost+Table1[[#This Row],[Number of People]]*costpervariablecost</f>
        <v>6971785.2042218819</v>
      </c>
    </row>
    <row r="5190" spans="11:13" x14ac:dyDescent="0.3">
      <c r="K5190" s="2">
        <v>5186</v>
      </c>
      <c r="L5190" s="8">
        <f t="shared" ca="1" si="81"/>
        <v>656288.55762015632</v>
      </c>
      <c r="M5190" s="5">
        <f ca="1">fixedcost+Table1[[#This Row],[Number of People]]*costpervariablecost</f>
        <v>7092575.3545703143</v>
      </c>
    </row>
    <row r="5191" spans="11:13" x14ac:dyDescent="0.3">
      <c r="K5191" s="2">
        <v>5187</v>
      </c>
      <c r="L5191" s="8">
        <f t="shared" ca="1" si="81"/>
        <v>576808.76230904367</v>
      </c>
      <c r="M5191" s="5">
        <f ca="1">fixedcost+Table1[[#This Row],[Number of People]]*costpervariablecost</f>
        <v>6831086.8279967532</v>
      </c>
    </row>
    <row r="5192" spans="11:13" x14ac:dyDescent="0.3">
      <c r="K5192" s="2">
        <v>5188</v>
      </c>
      <c r="L5192" s="8">
        <f t="shared" ca="1" si="81"/>
        <v>472054.82416365418</v>
      </c>
      <c r="M5192" s="5">
        <f ca="1">fixedcost+Table1[[#This Row],[Number of People]]*costpervariablecost</f>
        <v>6486446.3714984227</v>
      </c>
    </row>
    <row r="5193" spans="11:13" x14ac:dyDescent="0.3">
      <c r="K5193" s="2">
        <v>5189</v>
      </c>
      <c r="L5193" s="8">
        <f t="shared" ca="1" si="81"/>
        <v>428292.60053001053</v>
      </c>
      <c r="M5193" s="5">
        <f ca="1">fixedcost+Table1[[#This Row],[Number of People]]*costpervariablecost</f>
        <v>6342468.6557437349</v>
      </c>
    </row>
    <row r="5194" spans="11:13" x14ac:dyDescent="0.3">
      <c r="K5194" s="2">
        <v>5190</v>
      </c>
      <c r="L5194" s="8">
        <f t="shared" ca="1" si="81"/>
        <v>710124.47002712474</v>
      </c>
      <c r="M5194" s="5">
        <f ca="1">fixedcost+Table1[[#This Row],[Number of People]]*costpervariablecost</f>
        <v>7269695.5063892398</v>
      </c>
    </row>
    <row r="5195" spans="11:13" x14ac:dyDescent="0.3">
      <c r="K5195" s="2">
        <v>5191</v>
      </c>
      <c r="L5195" s="8">
        <f t="shared" ca="1" si="81"/>
        <v>823031.76379071176</v>
      </c>
      <c r="M5195" s="5">
        <f ca="1">fixedcost+Table1[[#This Row],[Number of People]]*costpervariablecost</f>
        <v>7641160.5028714417</v>
      </c>
    </row>
    <row r="5196" spans="11:13" x14ac:dyDescent="0.3">
      <c r="K5196" s="2">
        <v>5192</v>
      </c>
      <c r="L5196" s="8">
        <f t="shared" ca="1" si="81"/>
        <v>923177.39449854684</v>
      </c>
      <c r="M5196" s="5">
        <f ca="1">fixedcost+Table1[[#This Row],[Number of People]]*costpervariablecost</f>
        <v>7970639.6279002186</v>
      </c>
    </row>
    <row r="5197" spans="11:13" x14ac:dyDescent="0.3">
      <c r="K5197" s="2">
        <v>5193</v>
      </c>
      <c r="L5197" s="8">
        <f t="shared" ca="1" si="81"/>
        <v>368109.03579800716</v>
      </c>
      <c r="M5197" s="5">
        <f ca="1">fixedcost+Table1[[#This Row],[Number of People]]*costpervariablecost</f>
        <v>6144464.7277754433</v>
      </c>
    </row>
    <row r="5198" spans="11:13" x14ac:dyDescent="0.3">
      <c r="K5198" s="2">
        <v>5194</v>
      </c>
      <c r="L5198" s="8">
        <f t="shared" ca="1" si="81"/>
        <v>236967.30917497026</v>
      </c>
      <c r="M5198" s="5">
        <f ca="1">fixedcost+Table1[[#This Row],[Number of People]]*costpervariablecost</f>
        <v>5713008.4471856523</v>
      </c>
    </row>
    <row r="5199" spans="11:13" x14ac:dyDescent="0.3">
      <c r="K5199" s="2">
        <v>5195</v>
      </c>
      <c r="L5199" s="8">
        <f t="shared" ca="1" si="81"/>
        <v>597862.41094376973</v>
      </c>
      <c r="M5199" s="5">
        <f ca="1">fixedcost+Table1[[#This Row],[Number of People]]*costpervariablecost</f>
        <v>6900353.3320050025</v>
      </c>
    </row>
    <row r="5200" spans="11:13" x14ac:dyDescent="0.3">
      <c r="K5200" s="2">
        <v>5196</v>
      </c>
      <c r="L5200" s="8">
        <f t="shared" ca="1" si="81"/>
        <v>782213.93628679775</v>
      </c>
      <c r="M5200" s="5">
        <f ca="1">fixedcost+Table1[[#This Row],[Number of People]]*costpervariablecost</f>
        <v>7506869.8503835648</v>
      </c>
    </row>
    <row r="5201" spans="11:13" x14ac:dyDescent="0.3">
      <c r="K5201" s="2">
        <v>5197</v>
      </c>
      <c r="L5201" s="8">
        <f t="shared" ca="1" si="81"/>
        <v>412462.41979955987</v>
      </c>
      <c r="M5201" s="5">
        <f ca="1">fixedcost+Table1[[#This Row],[Number of People]]*costpervariablecost</f>
        <v>6290387.361140552</v>
      </c>
    </row>
    <row r="5202" spans="11:13" x14ac:dyDescent="0.3">
      <c r="K5202" s="2">
        <v>5198</v>
      </c>
      <c r="L5202" s="8">
        <f t="shared" ca="1" si="81"/>
        <v>438440.7076712579</v>
      </c>
      <c r="M5202" s="5">
        <f ca="1">fixedcost+Table1[[#This Row],[Number of People]]*costpervariablecost</f>
        <v>6375855.9282384384</v>
      </c>
    </row>
    <row r="5203" spans="11:13" x14ac:dyDescent="0.3">
      <c r="K5203" s="2">
        <v>5199</v>
      </c>
      <c r="L5203" s="8">
        <f t="shared" ca="1" si="81"/>
        <v>788471.33137391321</v>
      </c>
      <c r="M5203" s="5">
        <f ca="1">fixedcost+Table1[[#This Row],[Number of People]]*costpervariablecost</f>
        <v>7527456.6802201746</v>
      </c>
    </row>
    <row r="5204" spans="11:13" x14ac:dyDescent="0.3">
      <c r="K5204" s="2">
        <v>5200</v>
      </c>
      <c r="L5204" s="8">
        <f t="shared" ca="1" si="81"/>
        <v>788591.69075157994</v>
      </c>
      <c r="M5204" s="5">
        <f ca="1">fixedcost+Table1[[#This Row],[Number of People]]*costpervariablecost</f>
        <v>7527852.6625726987</v>
      </c>
    </row>
    <row r="5205" spans="11:13" x14ac:dyDescent="0.3">
      <c r="K5205" s="2">
        <v>5201</v>
      </c>
      <c r="L5205" s="8">
        <f t="shared" ca="1" si="81"/>
        <v>602357.75389843772</v>
      </c>
      <c r="M5205" s="5">
        <f ca="1">fixedcost+Table1[[#This Row],[Number of People]]*costpervariablecost</f>
        <v>6915143.0103258602</v>
      </c>
    </row>
    <row r="5206" spans="11:13" x14ac:dyDescent="0.3">
      <c r="K5206" s="2">
        <v>5202</v>
      </c>
      <c r="L5206" s="8">
        <f t="shared" ca="1" si="81"/>
        <v>724043.72352818714</v>
      </c>
      <c r="M5206" s="5">
        <f ca="1">fixedcost+Table1[[#This Row],[Number of People]]*costpervariablecost</f>
        <v>7315489.8504077364</v>
      </c>
    </row>
    <row r="5207" spans="11:13" x14ac:dyDescent="0.3">
      <c r="K5207" s="2">
        <v>5203</v>
      </c>
      <c r="L5207" s="8">
        <f t="shared" ca="1" si="81"/>
        <v>664528.24467640754</v>
      </c>
      <c r="M5207" s="5">
        <f ca="1">fixedcost+Table1[[#This Row],[Number of People]]*costpervariablecost</f>
        <v>7119683.9249853808</v>
      </c>
    </row>
    <row r="5208" spans="11:13" x14ac:dyDescent="0.3">
      <c r="K5208" s="2">
        <v>5204</v>
      </c>
      <c r="L5208" s="8">
        <f t="shared" ca="1" si="81"/>
        <v>518437.64862750511</v>
      </c>
      <c r="M5208" s="5">
        <f ca="1">fixedcost+Table1[[#This Row],[Number of People]]*costpervariablecost</f>
        <v>6639045.8639844917</v>
      </c>
    </row>
    <row r="5209" spans="11:13" x14ac:dyDescent="0.3">
      <c r="K5209" s="2">
        <v>5205</v>
      </c>
      <c r="L5209" s="8">
        <f t="shared" ca="1" si="81"/>
        <v>768988.47519606026</v>
      </c>
      <c r="M5209" s="5">
        <f ca="1">fixedcost+Table1[[#This Row],[Number of People]]*costpervariablecost</f>
        <v>7463358.0833950378</v>
      </c>
    </row>
    <row r="5210" spans="11:13" x14ac:dyDescent="0.3">
      <c r="K5210" s="2">
        <v>5206</v>
      </c>
      <c r="L5210" s="8">
        <f t="shared" ca="1" si="81"/>
        <v>528952.83029988897</v>
      </c>
      <c r="M5210" s="5">
        <f ca="1">fixedcost+Table1[[#This Row],[Number of People]]*costpervariablecost</f>
        <v>6673640.811686635</v>
      </c>
    </row>
    <row r="5211" spans="11:13" x14ac:dyDescent="0.3">
      <c r="K5211" s="2">
        <v>5207</v>
      </c>
      <c r="L5211" s="8">
        <f t="shared" ca="1" si="81"/>
        <v>563349.43844826089</v>
      </c>
      <c r="M5211" s="5">
        <f ca="1">fixedcost+Table1[[#This Row],[Number of People]]*costpervariablecost</f>
        <v>6786805.6524947789</v>
      </c>
    </row>
    <row r="5212" spans="11:13" x14ac:dyDescent="0.3">
      <c r="K5212" s="2">
        <v>5208</v>
      </c>
      <c r="L5212" s="8">
        <f t="shared" ca="1" si="81"/>
        <v>695391.33703957999</v>
      </c>
      <c r="M5212" s="5">
        <f ca="1">fixedcost+Table1[[#This Row],[Number of People]]*costpervariablecost</f>
        <v>7221223.4988602176</v>
      </c>
    </row>
    <row r="5213" spans="11:13" x14ac:dyDescent="0.3">
      <c r="K5213" s="2">
        <v>5209</v>
      </c>
      <c r="L5213" s="8">
        <f t="shared" ca="1" si="81"/>
        <v>561511.34107333049</v>
      </c>
      <c r="M5213" s="5">
        <f ca="1">fixedcost+Table1[[#This Row],[Number of People]]*costpervariablecost</f>
        <v>6780758.3121312577</v>
      </c>
    </row>
    <row r="5214" spans="11:13" x14ac:dyDescent="0.3">
      <c r="K5214" s="2">
        <v>5210</v>
      </c>
      <c r="L5214" s="8">
        <f t="shared" ca="1" si="81"/>
        <v>434070.60869929992</v>
      </c>
      <c r="M5214" s="5">
        <f ca="1">fixedcost+Table1[[#This Row],[Number of People]]*costpervariablecost</f>
        <v>6361478.3026206968</v>
      </c>
    </row>
    <row r="5215" spans="11:13" x14ac:dyDescent="0.3">
      <c r="K5215" s="2">
        <v>5211</v>
      </c>
      <c r="L5215" s="8">
        <f t="shared" ca="1" si="81"/>
        <v>686480.06426221458</v>
      </c>
      <c r="M5215" s="5">
        <f ca="1">fixedcost+Table1[[#This Row],[Number of People]]*costpervariablecost</f>
        <v>7191905.4114226867</v>
      </c>
    </row>
    <row r="5216" spans="11:13" x14ac:dyDescent="0.3">
      <c r="K5216" s="2">
        <v>5212</v>
      </c>
      <c r="L5216" s="8">
        <f t="shared" ca="1" si="81"/>
        <v>650309.77842947945</v>
      </c>
      <c r="M5216" s="5">
        <f ca="1">fixedcost+Table1[[#This Row],[Number of People]]*costpervariablecost</f>
        <v>7072905.1710329875</v>
      </c>
    </row>
    <row r="5217" spans="11:13" x14ac:dyDescent="0.3">
      <c r="K5217" s="2">
        <v>5213</v>
      </c>
      <c r="L5217" s="8">
        <f t="shared" ca="1" si="81"/>
        <v>455659.35432641837</v>
      </c>
      <c r="M5217" s="5">
        <f ca="1">fixedcost+Table1[[#This Row],[Number of People]]*costpervariablecost</f>
        <v>6432505.2757339161</v>
      </c>
    </row>
    <row r="5218" spans="11:13" x14ac:dyDescent="0.3">
      <c r="K5218" s="2">
        <v>5214</v>
      </c>
      <c r="L5218" s="8">
        <f t="shared" ca="1" si="81"/>
        <v>73059.617960348958</v>
      </c>
      <c r="M5218" s="5">
        <f ca="1">fixedcost+Table1[[#This Row],[Number of People]]*costpervariablecost</f>
        <v>5173752.1430895478</v>
      </c>
    </row>
    <row r="5219" spans="11:13" x14ac:dyDescent="0.3">
      <c r="K5219" s="2">
        <v>5215</v>
      </c>
      <c r="L5219" s="8">
        <f t="shared" ca="1" si="81"/>
        <v>75378.37660907174</v>
      </c>
      <c r="M5219" s="5">
        <f ca="1">fixedcost+Table1[[#This Row],[Number of People]]*costpervariablecost</f>
        <v>5181380.8590438459</v>
      </c>
    </row>
    <row r="5220" spans="11:13" x14ac:dyDescent="0.3">
      <c r="K5220" s="2">
        <v>5216</v>
      </c>
      <c r="L5220" s="8">
        <f t="shared" ca="1" si="81"/>
        <v>463751.62979378668</v>
      </c>
      <c r="M5220" s="5">
        <f ca="1">fixedcost+Table1[[#This Row],[Number of People]]*costpervariablecost</f>
        <v>6459128.862021558</v>
      </c>
    </row>
    <row r="5221" spans="11:13" x14ac:dyDescent="0.3">
      <c r="K5221" s="2">
        <v>5217</v>
      </c>
      <c r="L5221" s="8">
        <f t="shared" ca="1" si="81"/>
        <v>848294.93062195065</v>
      </c>
      <c r="M5221" s="5">
        <f ca="1">fixedcost+Table1[[#This Row],[Number of People]]*costpervariablecost</f>
        <v>7724276.3217462171</v>
      </c>
    </row>
    <row r="5222" spans="11:13" x14ac:dyDescent="0.3">
      <c r="K5222" s="2">
        <v>5218</v>
      </c>
      <c r="L5222" s="8">
        <f t="shared" ca="1" si="81"/>
        <v>570023.10718330578</v>
      </c>
      <c r="M5222" s="5">
        <f ca="1">fixedcost+Table1[[#This Row],[Number of People]]*costpervariablecost</f>
        <v>6808762.0226330757</v>
      </c>
    </row>
    <row r="5223" spans="11:13" x14ac:dyDescent="0.3">
      <c r="K5223" s="2">
        <v>5219</v>
      </c>
      <c r="L5223" s="8">
        <f t="shared" ca="1" si="81"/>
        <v>835484.78827539331</v>
      </c>
      <c r="M5223" s="5">
        <f ca="1">fixedcost+Table1[[#This Row],[Number of People]]*costpervariablecost</f>
        <v>7682130.9534260444</v>
      </c>
    </row>
    <row r="5224" spans="11:13" x14ac:dyDescent="0.3">
      <c r="K5224" s="2">
        <v>5220</v>
      </c>
      <c r="L5224" s="8">
        <f t="shared" ca="1" si="81"/>
        <v>430887.98615139071</v>
      </c>
      <c r="M5224" s="5">
        <f ca="1">fixedcost+Table1[[#This Row],[Number of People]]*costpervariablecost</f>
        <v>6351007.474438075</v>
      </c>
    </row>
    <row r="5225" spans="11:13" x14ac:dyDescent="0.3">
      <c r="K5225" s="2">
        <v>5221</v>
      </c>
      <c r="L5225" s="8">
        <f t="shared" ca="1" si="81"/>
        <v>719558.41993736417</v>
      </c>
      <c r="M5225" s="5">
        <f ca="1">fixedcost+Table1[[#This Row],[Number of People]]*costpervariablecost</f>
        <v>7300733.201593928</v>
      </c>
    </row>
    <row r="5226" spans="11:13" x14ac:dyDescent="0.3">
      <c r="K5226" s="2">
        <v>5222</v>
      </c>
      <c r="L5226" s="8">
        <f t="shared" ca="1" si="81"/>
        <v>639175.23775600852</v>
      </c>
      <c r="M5226" s="5">
        <f ca="1">fixedcost+Table1[[#This Row],[Number of People]]*costpervariablecost</f>
        <v>7036272.5322172679</v>
      </c>
    </row>
    <row r="5227" spans="11:13" x14ac:dyDescent="0.3">
      <c r="K5227" s="2">
        <v>5223</v>
      </c>
      <c r="L5227" s="8">
        <f t="shared" ca="1" si="81"/>
        <v>492655.34990721638</v>
      </c>
      <c r="M5227" s="5">
        <f ca="1">fixedcost+Table1[[#This Row],[Number of People]]*costpervariablecost</f>
        <v>6554222.1011947421</v>
      </c>
    </row>
    <row r="5228" spans="11:13" x14ac:dyDescent="0.3">
      <c r="K5228" s="2">
        <v>5224</v>
      </c>
      <c r="L5228" s="8">
        <f t="shared" ca="1" si="81"/>
        <v>513144.81810256344</v>
      </c>
      <c r="M5228" s="5">
        <f ca="1">fixedcost+Table1[[#This Row],[Number of People]]*costpervariablecost</f>
        <v>6621632.4515574332</v>
      </c>
    </row>
    <row r="5229" spans="11:13" x14ac:dyDescent="0.3">
      <c r="K5229" s="2">
        <v>5225</v>
      </c>
      <c r="L5229" s="8">
        <f t="shared" ca="1" si="81"/>
        <v>634077.55080692237</v>
      </c>
      <c r="M5229" s="5">
        <f ca="1">fixedcost+Table1[[#This Row],[Number of People]]*costpervariablecost</f>
        <v>7019501.1421547746</v>
      </c>
    </row>
    <row r="5230" spans="11:13" x14ac:dyDescent="0.3">
      <c r="K5230" s="2">
        <v>5226</v>
      </c>
      <c r="L5230" s="8">
        <f t="shared" ca="1" si="81"/>
        <v>626591.32696859248</v>
      </c>
      <c r="M5230" s="5">
        <f ca="1">fixedcost+Table1[[#This Row],[Number of People]]*costpervariablecost</f>
        <v>6994871.4657266689</v>
      </c>
    </row>
    <row r="5231" spans="11:13" x14ac:dyDescent="0.3">
      <c r="K5231" s="2">
        <v>5227</v>
      </c>
      <c r="L5231" s="8">
        <f t="shared" ca="1" si="81"/>
        <v>372938.46196552174</v>
      </c>
      <c r="M5231" s="5">
        <f ca="1">fixedcost+Table1[[#This Row],[Number of People]]*costpervariablecost</f>
        <v>6160353.5398665667</v>
      </c>
    </row>
    <row r="5232" spans="11:13" x14ac:dyDescent="0.3">
      <c r="K5232" s="2">
        <v>5228</v>
      </c>
      <c r="L5232" s="8">
        <f t="shared" ca="1" si="81"/>
        <v>649069.50644814363</v>
      </c>
      <c r="M5232" s="5">
        <f ca="1">fixedcost+Table1[[#This Row],[Number of People]]*costpervariablecost</f>
        <v>7068824.6762143932</v>
      </c>
    </row>
    <row r="5233" spans="11:13" x14ac:dyDescent="0.3">
      <c r="K5233" s="2">
        <v>5229</v>
      </c>
      <c r="L5233" s="8">
        <f t="shared" ca="1" si="81"/>
        <v>794822.58093836438</v>
      </c>
      <c r="M5233" s="5">
        <f ca="1">fixedcost+Table1[[#This Row],[Number of People]]*costpervariablecost</f>
        <v>7548352.2912872192</v>
      </c>
    </row>
    <row r="5234" spans="11:13" x14ac:dyDescent="0.3">
      <c r="K5234" s="2">
        <v>5230</v>
      </c>
      <c r="L5234" s="8">
        <f t="shared" ca="1" si="81"/>
        <v>537858.81355829071</v>
      </c>
      <c r="M5234" s="5">
        <f ca="1">fixedcost+Table1[[#This Row],[Number of People]]*costpervariablecost</f>
        <v>6702941.4966067765</v>
      </c>
    </row>
    <row r="5235" spans="11:13" x14ac:dyDescent="0.3">
      <c r="K5235" s="2">
        <v>5231</v>
      </c>
      <c r="L5235" s="8">
        <f t="shared" ca="1" si="81"/>
        <v>708522.91465387889</v>
      </c>
      <c r="M5235" s="5">
        <f ca="1">fixedcost+Table1[[#This Row],[Number of People]]*costpervariablecost</f>
        <v>7264426.3892112616</v>
      </c>
    </row>
    <row r="5236" spans="11:13" x14ac:dyDescent="0.3">
      <c r="K5236" s="2">
        <v>5232</v>
      </c>
      <c r="L5236" s="8">
        <f t="shared" ca="1" si="81"/>
        <v>693019.95007563918</v>
      </c>
      <c r="M5236" s="5">
        <f ca="1">fixedcost+Table1[[#This Row],[Number of People]]*costpervariablecost</f>
        <v>7213421.635748853</v>
      </c>
    </row>
    <row r="5237" spans="11:13" x14ac:dyDescent="0.3">
      <c r="K5237" s="2">
        <v>5233</v>
      </c>
      <c r="L5237" s="8">
        <f t="shared" ca="1" si="81"/>
        <v>386356.98968476773</v>
      </c>
      <c r="M5237" s="5">
        <f ca="1">fixedcost+Table1[[#This Row],[Number of People]]*costpervariablecost</f>
        <v>6204500.496062886</v>
      </c>
    </row>
    <row r="5238" spans="11:13" x14ac:dyDescent="0.3">
      <c r="K5238" s="2">
        <v>5234</v>
      </c>
      <c r="L5238" s="8">
        <f t="shared" ca="1" si="81"/>
        <v>709251.26742849278</v>
      </c>
      <c r="M5238" s="5">
        <f ca="1">fixedcost+Table1[[#This Row],[Number of People]]*costpervariablecost</f>
        <v>7266822.6698397417</v>
      </c>
    </row>
    <row r="5239" spans="11:13" x14ac:dyDescent="0.3">
      <c r="K5239" s="2">
        <v>5235</v>
      </c>
      <c r="L5239" s="8">
        <f t="shared" ca="1" si="81"/>
        <v>689259.48792624893</v>
      </c>
      <c r="M5239" s="5">
        <f ca="1">fixedcost+Table1[[#This Row],[Number of People]]*costpervariablecost</f>
        <v>7201049.7152773589</v>
      </c>
    </row>
    <row r="5240" spans="11:13" x14ac:dyDescent="0.3">
      <c r="K5240" s="2">
        <v>5236</v>
      </c>
      <c r="L5240" s="8">
        <f t="shared" ca="1" si="81"/>
        <v>784436.43976610841</v>
      </c>
      <c r="M5240" s="5">
        <f ca="1">fixedcost+Table1[[#This Row],[Number of People]]*costpervariablecost</f>
        <v>7514181.8868304966</v>
      </c>
    </row>
    <row r="5241" spans="11:13" x14ac:dyDescent="0.3">
      <c r="K5241" s="2">
        <v>5237</v>
      </c>
      <c r="L5241" s="8">
        <f t="shared" ca="1" si="81"/>
        <v>384333.2900455629</v>
      </c>
      <c r="M5241" s="5">
        <f ca="1">fixedcost+Table1[[#This Row],[Number of People]]*costpervariablecost</f>
        <v>6197842.524249902</v>
      </c>
    </row>
    <row r="5242" spans="11:13" x14ac:dyDescent="0.3">
      <c r="K5242" s="2">
        <v>5238</v>
      </c>
      <c r="L5242" s="8">
        <f t="shared" ca="1" si="81"/>
        <v>479595.1740130696</v>
      </c>
      <c r="M5242" s="5">
        <f ca="1">fixedcost+Table1[[#This Row],[Number of People]]*costpervariablecost</f>
        <v>6511254.1225029994</v>
      </c>
    </row>
    <row r="5243" spans="11:13" x14ac:dyDescent="0.3">
      <c r="K5243" s="2">
        <v>5239</v>
      </c>
      <c r="L5243" s="8">
        <f t="shared" ca="1" si="81"/>
        <v>1049785.5462981444</v>
      </c>
      <c r="M5243" s="5">
        <f ca="1">fixedcost+Table1[[#This Row],[Number of People]]*costpervariablecost</f>
        <v>8387180.4473208953</v>
      </c>
    </row>
    <row r="5244" spans="11:13" x14ac:dyDescent="0.3">
      <c r="K5244" s="2">
        <v>5240</v>
      </c>
      <c r="L5244" s="8">
        <f t="shared" ca="1" si="81"/>
        <v>776418.16740554688</v>
      </c>
      <c r="M5244" s="5">
        <f ca="1">fixedcost+Table1[[#This Row],[Number of People]]*costpervariablecost</f>
        <v>7487801.7707642494</v>
      </c>
    </row>
    <row r="5245" spans="11:13" x14ac:dyDescent="0.3">
      <c r="K5245" s="2">
        <v>5241</v>
      </c>
      <c r="L5245" s="8">
        <f t="shared" ca="1" si="81"/>
        <v>556771.02574021113</v>
      </c>
      <c r="M5245" s="5">
        <f ca="1">fixedcost+Table1[[#This Row],[Number of People]]*costpervariablecost</f>
        <v>6765162.6746852947</v>
      </c>
    </row>
    <row r="5246" spans="11:13" x14ac:dyDescent="0.3">
      <c r="K5246" s="2">
        <v>5242</v>
      </c>
      <c r="L5246" s="8">
        <f t="shared" ca="1" si="81"/>
        <v>495822.18705728679</v>
      </c>
      <c r="M5246" s="5">
        <f ca="1">fixedcost+Table1[[#This Row],[Number of People]]*costpervariablecost</f>
        <v>6564640.9954184741</v>
      </c>
    </row>
    <row r="5247" spans="11:13" x14ac:dyDescent="0.3">
      <c r="K5247" s="2">
        <v>5243</v>
      </c>
      <c r="L5247" s="8">
        <f t="shared" ca="1" si="81"/>
        <v>525709.3328890485</v>
      </c>
      <c r="M5247" s="5">
        <f ca="1">fixedcost+Table1[[#This Row],[Number of People]]*costpervariablecost</f>
        <v>6662969.7052049693</v>
      </c>
    </row>
    <row r="5248" spans="11:13" x14ac:dyDescent="0.3">
      <c r="K5248" s="2">
        <v>5244</v>
      </c>
      <c r="L5248" s="8">
        <f t="shared" ca="1" si="81"/>
        <v>826072.99664814514</v>
      </c>
      <c r="M5248" s="5">
        <f ca="1">fixedcost+Table1[[#This Row],[Number of People]]*costpervariablecost</f>
        <v>7651166.1589723974</v>
      </c>
    </row>
    <row r="5249" spans="11:13" x14ac:dyDescent="0.3">
      <c r="K5249" s="2">
        <v>5245</v>
      </c>
      <c r="L5249" s="8">
        <f t="shared" ca="1" si="81"/>
        <v>714477.99811580486</v>
      </c>
      <c r="M5249" s="5">
        <f ca="1">fixedcost+Table1[[#This Row],[Number of People]]*costpervariablecost</f>
        <v>7284018.6138009978</v>
      </c>
    </row>
    <row r="5250" spans="11:13" x14ac:dyDescent="0.3">
      <c r="K5250" s="2">
        <v>5246</v>
      </c>
      <c r="L5250" s="8">
        <f t="shared" ca="1" si="81"/>
        <v>556787.86937273422</v>
      </c>
      <c r="M5250" s="5">
        <f ca="1">fixedcost+Table1[[#This Row],[Number of People]]*costpervariablecost</f>
        <v>6765218.090236295</v>
      </c>
    </row>
    <row r="5251" spans="11:13" x14ac:dyDescent="0.3">
      <c r="K5251" s="2">
        <v>5247</v>
      </c>
      <c r="L5251" s="8">
        <f t="shared" ca="1" si="81"/>
        <v>652985.75015609711</v>
      </c>
      <c r="M5251" s="5">
        <f ca="1">fixedcost+Table1[[#This Row],[Number of People]]*costpervariablecost</f>
        <v>7081709.1180135589</v>
      </c>
    </row>
    <row r="5252" spans="11:13" x14ac:dyDescent="0.3">
      <c r="K5252" s="2">
        <v>5248</v>
      </c>
      <c r="L5252" s="8">
        <f t="shared" ca="1" si="81"/>
        <v>1144411.3365947986</v>
      </c>
      <c r="M5252" s="5">
        <f ca="1">fixedcost+Table1[[#This Row],[Number of People]]*costpervariablecost</f>
        <v>8698499.2973968871</v>
      </c>
    </row>
    <row r="5253" spans="11:13" x14ac:dyDescent="0.3">
      <c r="K5253" s="2">
        <v>5249</v>
      </c>
      <c r="L5253" s="8">
        <f t="shared" ref="L5253:L5316" ca="1" si="82">(_xlfn.NORM.INV(RAND(),numberofpeoplemean,numberofpeoplesd))</f>
        <v>575972.16943188768</v>
      </c>
      <c r="M5253" s="5">
        <f ca="1">fixedcost+Table1[[#This Row],[Number of People]]*costpervariablecost</f>
        <v>6828334.4374309108</v>
      </c>
    </row>
    <row r="5254" spans="11:13" x14ac:dyDescent="0.3">
      <c r="K5254" s="2">
        <v>5250</v>
      </c>
      <c r="L5254" s="8">
        <f t="shared" ca="1" si="82"/>
        <v>534077.95971265377</v>
      </c>
      <c r="M5254" s="5">
        <f ca="1">fixedcost+Table1[[#This Row],[Number of People]]*costpervariablecost</f>
        <v>6690502.4874546304</v>
      </c>
    </row>
    <row r="5255" spans="11:13" x14ac:dyDescent="0.3">
      <c r="K5255" s="2">
        <v>5251</v>
      </c>
      <c r="L5255" s="8">
        <f t="shared" ca="1" si="82"/>
        <v>220868.10300072085</v>
      </c>
      <c r="M5255" s="5">
        <f ca="1">fixedcost+Table1[[#This Row],[Number of People]]*costpervariablecost</f>
        <v>5660042.0588723719</v>
      </c>
    </row>
    <row r="5256" spans="11:13" x14ac:dyDescent="0.3">
      <c r="K5256" s="2">
        <v>5252</v>
      </c>
      <c r="L5256" s="8">
        <f t="shared" ca="1" si="82"/>
        <v>531330.01334566169</v>
      </c>
      <c r="M5256" s="5">
        <f ca="1">fixedcost+Table1[[#This Row],[Number of People]]*costpervariablecost</f>
        <v>6681461.7439072272</v>
      </c>
    </row>
    <row r="5257" spans="11:13" x14ac:dyDescent="0.3">
      <c r="K5257" s="2">
        <v>5253</v>
      </c>
      <c r="L5257" s="8">
        <f t="shared" ca="1" si="82"/>
        <v>788325.36555853183</v>
      </c>
      <c r="M5257" s="5">
        <f ca="1">fixedcost+Table1[[#This Row],[Number of People]]*costpervariablecost</f>
        <v>7526976.4526875699</v>
      </c>
    </row>
    <row r="5258" spans="11:13" x14ac:dyDescent="0.3">
      <c r="K5258" s="2">
        <v>5254</v>
      </c>
      <c r="L5258" s="8">
        <f t="shared" ca="1" si="82"/>
        <v>549968.50446018204</v>
      </c>
      <c r="M5258" s="5">
        <f ca="1">fixedcost+Table1[[#This Row],[Number of People]]*costpervariablecost</f>
        <v>6742782.3796739988</v>
      </c>
    </row>
    <row r="5259" spans="11:13" x14ac:dyDescent="0.3">
      <c r="K5259" s="2">
        <v>5255</v>
      </c>
      <c r="L5259" s="8">
        <f t="shared" ca="1" si="82"/>
        <v>528283.7420425592</v>
      </c>
      <c r="M5259" s="5">
        <f ca="1">fixedcost+Table1[[#This Row],[Number of People]]*costpervariablecost</f>
        <v>6671439.5113200201</v>
      </c>
    </row>
    <row r="5260" spans="11:13" x14ac:dyDescent="0.3">
      <c r="K5260" s="2">
        <v>5256</v>
      </c>
      <c r="L5260" s="8">
        <f t="shared" ca="1" si="82"/>
        <v>492028.54701460776</v>
      </c>
      <c r="M5260" s="5">
        <f ca="1">fixedcost+Table1[[#This Row],[Number of People]]*costpervariablecost</f>
        <v>6552159.9196780594</v>
      </c>
    </row>
    <row r="5261" spans="11:13" x14ac:dyDescent="0.3">
      <c r="K5261" s="2">
        <v>5257</v>
      </c>
      <c r="L5261" s="8">
        <f t="shared" ca="1" si="82"/>
        <v>517721.4724008108</v>
      </c>
      <c r="M5261" s="5">
        <f ca="1">fixedcost+Table1[[#This Row],[Number of People]]*costpervariablecost</f>
        <v>6636689.6441986673</v>
      </c>
    </row>
    <row r="5262" spans="11:13" x14ac:dyDescent="0.3">
      <c r="K5262" s="2">
        <v>5258</v>
      </c>
      <c r="L5262" s="8">
        <f t="shared" ca="1" si="82"/>
        <v>442898.88722766173</v>
      </c>
      <c r="M5262" s="5">
        <f ca="1">fixedcost+Table1[[#This Row],[Number of People]]*costpervariablecost</f>
        <v>6390523.3389790077</v>
      </c>
    </row>
    <row r="5263" spans="11:13" x14ac:dyDescent="0.3">
      <c r="K5263" s="2">
        <v>5259</v>
      </c>
      <c r="L5263" s="8">
        <f t="shared" ca="1" si="82"/>
        <v>561269.40550175891</v>
      </c>
      <c r="M5263" s="5">
        <f ca="1">fixedcost+Table1[[#This Row],[Number of People]]*costpervariablecost</f>
        <v>6779962.3441007864</v>
      </c>
    </row>
    <row r="5264" spans="11:13" x14ac:dyDescent="0.3">
      <c r="K5264" s="2">
        <v>5260</v>
      </c>
      <c r="L5264" s="8">
        <f t="shared" ca="1" si="82"/>
        <v>924712.97609030048</v>
      </c>
      <c r="M5264" s="5">
        <f ca="1">fixedcost+Table1[[#This Row],[Number of People]]*costpervariablecost</f>
        <v>7975691.6913370881</v>
      </c>
    </row>
    <row r="5265" spans="11:13" x14ac:dyDescent="0.3">
      <c r="K5265" s="2">
        <v>5261</v>
      </c>
      <c r="L5265" s="8">
        <f t="shared" ca="1" si="82"/>
        <v>440464.46045614703</v>
      </c>
      <c r="M5265" s="5">
        <f ca="1">fixedcost+Table1[[#This Row],[Number of People]]*costpervariablecost</f>
        <v>6382514.074900724</v>
      </c>
    </row>
    <row r="5266" spans="11:13" x14ac:dyDescent="0.3">
      <c r="K5266" s="2">
        <v>5262</v>
      </c>
      <c r="L5266" s="8">
        <f t="shared" ca="1" si="82"/>
        <v>594074.89458772377</v>
      </c>
      <c r="M5266" s="5">
        <f ca="1">fixedcost+Table1[[#This Row],[Number of People]]*costpervariablecost</f>
        <v>6887892.4031936117</v>
      </c>
    </row>
    <row r="5267" spans="11:13" x14ac:dyDescent="0.3">
      <c r="K5267" s="2">
        <v>5263</v>
      </c>
      <c r="L5267" s="8">
        <f t="shared" ca="1" si="82"/>
        <v>614959.22538147727</v>
      </c>
      <c r="M5267" s="5">
        <f ca="1">fixedcost+Table1[[#This Row],[Number of People]]*costpervariablecost</f>
        <v>6956601.8515050597</v>
      </c>
    </row>
    <row r="5268" spans="11:13" x14ac:dyDescent="0.3">
      <c r="K5268" s="2">
        <v>5264</v>
      </c>
      <c r="L5268" s="8">
        <f t="shared" ca="1" si="82"/>
        <v>544806.67776602169</v>
      </c>
      <c r="M5268" s="5">
        <f ca="1">fixedcost+Table1[[#This Row],[Number of People]]*costpervariablecost</f>
        <v>6725799.9698502114</v>
      </c>
    </row>
    <row r="5269" spans="11:13" x14ac:dyDescent="0.3">
      <c r="K5269" s="2">
        <v>5265</v>
      </c>
      <c r="L5269" s="8">
        <f t="shared" ca="1" si="82"/>
        <v>625251.63401951548</v>
      </c>
      <c r="M5269" s="5">
        <f ca="1">fixedcost+Table1[[#This Row],[Number of People]]*costpervariablecost</f>
        <v>6990463.8759242054</v>
      </c>
    </row>
    <row r="5270" spans="11:13" x14ac:dyDescent="0.3">
      <c r="K5270" s="2">
        <v>5266</v>
      </c>
      <c r="L5270" s="8">
        <f t="shared" ca="1" si="82"/>
        <v>648467.52513471874</v>
      </c>
      <c r="M5270" s="5">
        <f ca="1">fixedcost+Table1[[#This Row],[Number of People]]*costpervariablecost</f>
        <v>7066844.157693224</v>
      </c>
    </row>
    <row r="5271" spans="11:13" x14ac:dyDescent="0.3">
      <c r="K5271" s="2">
        <v>5267</v>
      </c>
      <c r="L5271" s="8">
        <f t="shared" ca="1" si="82"/>
        <v>624138.90347913385</v>
      </c>
      <c r="M5271" s="5">
        <f ca="1">fixedcost+Table1[[#This Row],[Number of People]]*costpervariablecost</f>
        <v>6986802.9924463499</v>
      </c>
    </row>
    <row r="5272" spans="11:13" x14ac:dyDescent="0.3">
      <c r="K5272" s="2">
        <v>5268</v>
      </c>
      <c r="L5272" s="8">
        <f t="shared" ca="1" si="82"/>
        <v>810456.10973488039</v>
      </c>
      <c r="M5272" s="5">
        <f ca="1">fixedcost+Table1[[#This Row],[Number of People]]*costpervariablecost</f>
        <v>7599786.6010277569</v>
      </c>
    </row>
    <row r="5273" spans="11:13" x14ac:dyDescent="0.3">
      <c r="K5273" s="2">
        <v>5269</v>
      </c>
      <c r="L5273" s="8">
        <f t="shared" ca="1" si="82"/>
        <v>522690.12630038749</v>
      </c>
      <c r="M5273" s="5">
        <f ca="1">fixedcost+Table1[[#This Row],[Number of People]]*costpervariablecost</f>
        <v>6653036.5155282747</v>
      </c>
    </row>
    <row r="5274" spans="11:13" x14ac:dyDescent="0.3">
      <c r="K5274" s="2">
        <v>5270</v>
      </c>
      <c r="L5274" s="8">
        <f t="shared" ca="1" si="82"/>
        <v>438324.49283309467</v>
      </c>
      <c r="M5274" s="5">
        <f ca="1">fixedcost+Table1[[#This Row],[Number of People]]*costpervariablecost</f>
        <v>6375473.5814208817</v>
      </c>
    </row>
    <row r="5275" spans="11:13" x14ac:dyDescent="0.3">
      <c r="K5275" s="2">
        <v>5271</v>
      </c>
      <c r="L5275" s="8">
        <f t="shared" ca="1" si="82"/>
        <v>432985.17384770775</v>
      </c>
      <c r="M5275" s="5">
        <f ca="1">fixedcost+Table1[[#This Row],[Number of People]]*costpervariablecost</f>
        <v>6357907.2219589585</v>
      </c>
    </row>
    <row r="5276" spans="11:13" x14ac:dyDescent="0.3">
      <c r="K5276" s="2">
        <v>5272</v>
      </c>
      <c r="L5276" s="8">
        <f t="shared" ca="1" si="82"/>
        <v>335617.64175985038</v>
      </c>
      <c r="M5276" s="5">
        <f ca="1">fixedcost+Table1[[#This Row],[Number of People]]*costpervariablecost</f>
        <v>6037568.0413899077</v>
      </c>
    </row>
    <row r="5277" spans="11:13" x14ac:dyDescent="0.3">
      <c r="K5277" s="2">
        <v>5273</v>
      </c>
      <c r="L5277" s="8">
        <f t="shared" ca="1" si="82"/>
        <v>649891.41717060236</v>
      </c>
      <c r="M5277" s="5">
        <f ca="1">fixedcost+Table1[[#This Row],[Number of People]]*costpervariablecost</f>
        <v>7071528.7624912821</v>
      </c>
    </row>
    <row r="5278" spans="11:13" x14ac:dyDescent="0.3">
      <c r="K5278" s="2">
        <v>5274</v>
      </c>
      <c r="L5278" s="8">
        <f t="shared" ca="1" si="82"/>
        <v>581805.44191150484</v>
      </c>
      <c r="M5278" s="5">
        <f ca="1">fixedcost+Table1[[#This Row],[Number of People]]*costpervariablecost</f>
        <v>6847525.9038888514</v>
      </c>
    </row>
    <row r="5279" spans="11:13" x14ac:dyDescent="0.3">
      <c r="K5279" s="2">
        <v>5275</v>
      </c>
      <c r="L5279" s="8">
        <f t="shared" ca="1" si="82"/>
        <v>621231.83455663826</v>
      </c>
      <c r="M5279" s="5">
        <f ca="1">fixedcost+Table1[[#This Row],[Number of People]]*costpervariablecost</f>
        <v>6977238.7356913397</v>
      </c>
    </row>
    <row r="5280" spans="11:13" x14ac:dyDescent="0.3">
      <c r="K5280" s="2">
        <v>5276</v>
      </c>
      <c r="L5280" s="8">
        <f t="shared" ca="1" si="82"/>
        <v>689013.24630624068</v>
      </c>
      <c r="M5280" s="5">
        <f ca="1">fixedcost+Table1[[#This Row],[Number of People]]*costpervariablecost</f>
        <v>7200239.5803475324</v>
      </c>
    </row>
    <row r="5281" spans="11:13" x14ac:dyDescent="0.3">
      <c r="K5281" s="2">
        <v>5277</v>
      </c>
      <c r="L5281" s="8">
        <f t="shared" ca="1" si="82"/>
        <v>589993.53678954742</v>
      </c>
      <c r="M5281" s="5">
        <f ca="1">fixedcost+Table1[[#This Row],[Number of People]]*costpervariablecost</f>
        <v>6874464.736037611</v>
      </c>
    </row>
    <row r="5282" spans="11:13" x14ac:dyDescent="0.3">
      <c r="K5282" s="2">
        <v>5278</v>
      </c>
      <c r="L5282" s="8">
        <f t="shared" ca="1" si="82"/>
        <v>780897.34397453384</v>
      </c>
      <c r="M5282" s="5">
        <f ca="1">fixedcost+Table1[[#This Row],[Number of People]]*costpervariablecost</f>
        <v>7502538.2616762165</v>
      </c>
    </row>
    <row r="5283" spans="11:13" x14ac:dyDescent="0.3">
      <c r="K5283" s="2">
        <v>5279</v>
      </c>
      <c r="L5283" s="8">
        <f t="shared" ca="1" si="82"/>
        <v>485014.08192105597</v>
      </c>
      <c r="M5283" s="5">
        <f ca="1">fixedcost+Table1[[#This Row],[Number of People]]*costpervariablecost</f>
        <v>6529082.329520274</v>
      </c>
    </row>
    <row r="5284" spans="11:13" x14ac:dyDescent="0.3">
      <c r="K5284" s="2">
        <v>5280</v>
      </c>
      <c r="L5284" s="8">
        <f t="shared" ca="1" si="82"/>
        <v>848049.49444295012</v>
      </c>
      <c r="M5284" s="5">
        <f ca="1">fixedcost+Table1[[#This Row],[Number of People]]*costpervariablecost</f>
        <v>7723468.8367173057</v>
      </c>
    </row>
    <row r="5285" spans="11:13" x14ac:dyDescent="0.3">
      <c r="K5285" s="2">
        <v>5281</v>
      </c>
      <c r="L5285" s="8">
        <f t="shared" ca="1" si="82"/>
        <v>712957.00218982762</v>
      </c>
      <c r="M5285" s="5">
        <f ca="1">fixedcost+Table1[[#This Row],[Number of People]]*costpervariablecost</f>
        <v>7279014.5372045329</v>
      </c>
    </row>
    <row r="5286" spans="11:13" x14ac:dyDescent="0.3">
      <c r="K5286" s="2">
        <v>5282</v>
      </c>
      <c r="L5286" s="8">
        <f t="shared" ca="1" si="82"/>
        <v>672137.25152552174</v>
      </c>
      <c r="M5286" s="5">
        <f ca="1">fixedcost+Table1[[#This Row],[Number of People]]*costpervariablecost</f>
        <v>7144717.5575189665</v>
      </c>
    </row>
    <row r="5287" spans="11:13" x14ac:dyDescent="0.3">
      <c r="K5287" s="2">
        <v>5283</v>
      </c>
      <c r="L5287" s="8">
        <f t="shared" ca="1" si="82"/>
        <v>693618.33607380779</v>
      </c>
      <c r="M5287" s="5">
        <f ca="1">fixedcost+Table1[[#This Row],[Number of People]]*costpervariablecost</f>
        <v>7215390.3256828282</v>
      </c>
    </row>
    <row r="5288" spans="11:13" x14ac:dyDescent="0.3">
      <c r="K5288" s="2">
        <v>5284</v>
      </c>
      <c r="L5288" s="8">
        <f t="shared" ca="1" si="82"/>
        <v>446588.29440889833</v>
      </c>
      <c r="M5288" s="5">
        <f ca="1">fixedcost+Table1[[#This Row],[Number of People]]*costpervariablecost</f>
        <v>6402661.4886052758</v>
      </c>
    </row>
    <row r="5289" spans="11:13" x14ac:dyDescent="0.3">
      <c r="K5289" s="2">
        <v>5285</v>
      </c>
      <c r="L5289" s="8">
        <f t="shared" ca="1" si="82"/>
        <v>636225.15815011039</v>
      </c>
      <c r="M5289" s="5">
        <f ca="1">fixedcost+Table1[[#This Row],[Number of People]]*costpervariablecost</f>
        <v>7026566.7703138627</v>
      </c>
    </row>
    <row r="5290" spans="11:13" x14ac:dyDescent="0.3">
      <c r="K5290" s="2">
        <v>5286</v>
      </c>
      <c r="L5290" s="8">
        <f t="shared" ca="1" si="82"/>
        <v>745871.80888924946</v>
      </c>
      <c r="M5290" s="5">
        <f ca="1">fixedcost+Table1[[#This Row],[Number of People]]*costpervariablecost</f>
        <v>7387304.2512456309</v>
      </c>
    </row>
    <row r="5291" spans="11:13" x14ac:dyDescent="0.3">
      <c r="K5291" s="2">
        <v>5287</v>
      </c>
      <c r="L5291" s="8">
        <f t="shared" ca="1" si="82"/>
        <v>465631.49827802612</v>
      </c>
      <c r="M5291" s="5">
        <f ca="1">fixedcost+Table1[[#This Row],[Number of People]]*costpervariablecost</f>
        <v>6465313.6293347059</v>
      </c>
    </row>
    <row r="5292" spans="11:13" x14ac:dyDescent="0.3">
      <c r="K5292" s="2">
        <v>5288</v>
      </c>
      <c r="L5292" s="8">
        <f t="shared" ca="1" si="82"/>
        <v>448715.58575429051</v>
      </c>
      <c r="M5292" s="5">
        <f ca="1">fixedcost+Table1[[#This Row],[Number of People]]*costpervariablecost</f>
        <v>6409660.2771316161</v>
      </c>
    </row>
    <row r="5293" spans="11:13" x14ac:dyDescent="0.3">
      <c r="K5293" s="2">
        <v>5289</v>
      </c>
      <c r="L5293" s="8">
        <f t="shared" ca="1" si="82"/>
        <v>654975.26551488054</v>
      </c>
      <c r="M5293" s="5">
        <f ca="1">fixedcost+Table1[[#This Row],[Number of People]]*costpervariablecost</f>
        <v>7088254.6235439572</v>
      </c>
    </row>
    <row r="5294" spans="11:13" x14ac:dyDescent="0.3">
      <c r="K5294" s="2">
        <v>5290</v>
      </c>
      <c r="L5294" s="8">
        <f t="shared" ca="1" si="82"/>
        <v>532525.36662591726</v>
      </c>
      <c r="M5294" s="5">
        <f ca="1">fixedcost+Table1[[#This Row],[Number of People]]*costpervariablecost</f>
        <v>6685394.4561992679</v>
      </c>
    </row>
    <row r="5295" spans="11:13" x14ac:dyDescent="0.3">
      <c r="K5295" s="2">
        <v>5291</v>
      </c>
      <c r="L5295" s="8">
        <f t="shared" ca="1" si="82"/>
        <v>557876.34779698064</v>
      </c>
      <c r="M5295" s="5">
        <f ca="1">fixedcost+Table1[[#This Row],[Number of People]]*costpervariablecost</f>
        <v>6768799.1842520665</v>
      </c>
    </row>
    <row r="5296" spans="11:13" x14ac:dyDescent="0.3">
      <c r="K5296" s="2">
        <v>5292</v>
      </c>
      <c r="L5296" s="8">
        <f t="shared" ca="1" si="82"/>
        <v>596726.99132409156</v>
      </c>
      <c r="M5296" s="5">
        <f ca="1">fixedcost+Table1[[#This Row],[Number of People]]*costpervariablecost</f>
        <v>6896617.8014562614</v>
      </c>
    </row>
    <row r="5297" spans="11:13" x14ac:dyDescent="0.3">
      <c r="K5297" s="2">
        <v>5293</v>
      </c>
      <c r="L5297" s="8">
        <f t="shared" ca="1" si="82"/>
        <v>796069.31765952311</v>
      </c>
      <c r="M5297" s="5">
        <f ca="1">fixedcost+Table1[[#This Row],[Number of People]]*costpervariablecost</f>
        <v>7552454.055099831</v>
      </c>
    </row>
    <row r="5298" spans="11:13" x14ac:dyDescent="0.3">
      <c r="K5298" s="2">
        <v>5294</v>
      </c>
      <c r="L5298" s="8">
        <f t="shared" ca="1" si="82"/>
        <v>947568.76199169527</v>
      </c>
      <c r="M5298" s="5">
        <f ca="1">fixedcost+Table1[[#This Row],[Number of People]]*costpervariablecost</f>
        <v>8050887.2269526776</v>
      </c>
    </row>
    <row r="5299" spans="11:13" x14ac:dyDescent="0.3">
      <c r="K5299" s="2">
        <v>5295</v>
      </c>
      <c r="L5299" s="8">
        <f t="shared" ca="1" si="82"/>
        <v>355796.25430485699</v>
      </c>
      <c r="M5299" s="5">
        <f ca="1">fixedcost+Table1[[#This Row],[Number of People]]*costpervariablecost</f>
        <v>6103955.6766629796</v>
      </c>
    </row>
    <row r="5300" spans="11:13" x14ac:dyDescent="0.3">
      <c r="K5300" s="2">
        <v>5296</v>
      </c>
      <c r="L5300" s="8">
        <f t="shared" ca="1" si="82"/>
        <v>631805.08700509672</v>
      </c>
      <c r="M5300" s="5">
        <f ca="1">fixedcost+Table1[[#This Row],[Number of People]]*costpervariablecost</f>
        <v>7012024.7362467684</v>
      </c>
    </row>
    <row r="5301" spans="11:13" x14ac:dyDescent="0.3">
      <c r="K5301" s="2">
        <v>5297</v>
      </c>
      <c r="L5301" s="8">
        <f t="shared" ca="1" si="82"/>
        <v>523428.98476256395</v>
      </c>
      <c r="M5301" s="5">
        <f ca="1">fixedcost+Table1[[#This Row],[Number of People]]*costpervariablecost</f>
        <v>6655467.3598688357</v>
      </c>
    </row>
    <row r="5302" spans="11:13" x14ac:dyDescent="0.3">
      <c r="K5302" s="2">
        <v>5298</v>
      </c>
      <c r="L5302" s="8">
        <f t="shared" ca="1" si="82"/>
        <v>787588.58519960148</v>
      </c>
      <c r="M5302" s="5">
        <f ca="1">fixedcost+Table1[[#This Row],[Number of People]]*costpervariablecost</f>
        <v>7524552.4453066885</v>
      </c>
    </row>
    <row r="5303" spans="11:13" x14ac:dyDescent="0.3">
      <c r="K5303" s="2">
        <v>5299</v>
      </c>
      <c r="L5303" s="8">
        <f t="shared" ca="1" si="82"/>
        <v>263485.88144474424</v>
      </c>
      <c r="M5303" s="5">
        <f ca="1">fixedcost+Table1[[#This Row],[Number of People]]*costpervariablecost</f>
        <v>5800254.5499532083</v>
      </c>
    </row>
    <row r="5304" spans="11:13" x14ac:dyDescent="0.3">
      <c r="K5304" s="2">
        <v>5300</v>
      </c>
      <c r="L5304" s="8">
        <f t="shared" ca="1" si="82"/>
        <v>439204.55853846372</v>
      </c>
      <c r="M5304" s="5">
        <f ca="1">fixedcost+Table1[[#This Row],[Number of People]]*costpervariablecost</f>
        <v>6378368.9975915458</v>
      </c>
    </row>
    <row r="5305" spans="11:13" x14ac:dyDescent="0.3">
      <c r="K5305" s="2">
        <v>5301</v>
      </c>
      <c r="L5305" s="8">
        <f t="shared" ca="1" si="82"/>
        <v>323856.27211340988</v>
      </c>
      <c r="M5305" s="5">
        <f ca="1">fixedcost+Table1[[#This Row],[Number of People]]*costpervariablecost</f>
        <v>5998873.1352531184</v>
      </c>
    </row>
    <row r="5306" spans="11:13" x14ac:dyDescent="0.3">
      <c r="K5306" s="2">
        <v>5302</v>
      </c>
      <c r="L5306" s="8">
        <f t="shared" ca="1" si="82"/>
        <v>490255.78413219453</v>
      </c>
      <c r="M5306" s="5">
        <f ca="1">fixedcost+Table1[[#This Row],[Number of People]]*costpervariablecost</f>
        <v>6546327.5297949202</v>
      </c>
    </row>
    <row r="5307" spans="11:13" x14ac:dyDescent="0.3">
      <c r="K5307" s="2">
        <v>5303</v>
      </c>
      <c r="L5307" s="8">
        <f t="shared" ca="1" si="82"/>
        <v>735550.64012544649</v>
      </c>
      <c r="M5307" s="5">
        <f ca="1">fixedcost+Table1[[#This Row],[Number of People]]*costpervariablecost</f>
        <v>7353347.6060127188</v>
      </c>
    </row>
    <row r="5308" spans="11:13" x14ac:dyDescent="0.3">
      <c r="K5308" s="2">
        <v>5304</v>
      </c>
      <c r="L5308" s="8">
        <f t="shared" ca="1" si="82"/>
        <v>390507.74326517747</v>
      </c>
      <c r="M5308" s="5">
        <f ca="1">fixedcost+Table1[[#This Row],[Number of People]]*costpervariablecost</f>
        <v>6218156.4753424339</v>
      </c>
    </row>
    <row r="5309" spans="11:13" x14ac:dyDescent="0.3">
      <c r="K5309" s="2">
        <v>5305</v>
      </c>
      <c r="L5309" s="8">
        <f t="shared" ca="1" si="82"/>
        <v>853549.25002837565</v>
      </c>
      <c r="M5309" s="5">
        <f ca="1">fixedcost+Table1[[#This Row],[Number of People]]*costpervariablecost</f>
        <v>7741563.0325933564</v>
      </c>
    </row>
    <row r="5310" spans="11:13" x14ac:dyDescent="0.3">
      <c r="K5310" s="2">
        <v>5306</v>
      </c>
      <c r="L5310" s="8">
        <f t="shared" ca="1" si="82"/>
        <v>650597.81399514643</v>
      </c>
      <c r="M5310" s="5">
        <f ca="1">fixedcost+Table1[[#This Row],[Number of People]]*costpervariablecost</f>
        <v>7073852.8080440313</v>
      </c>
    </row>
    <row r="5311" spans="11:13" x14ac:dyDescent="0.3">
      <c r="K5311" s="2">
        <v>5307</v>
      </c>
      <c r="L5311" s="8">
        <f t="shared" ca="1" si="82"/>
        <v>639209.97809529968</v>
      </c>
      <c r="M5311" s="5">
        <f ca="1">fixedcost+Table1[[#This Row],[Number of People]]*costpervariablecost</f>
        <v>7036386.8279335359</v>
      </c>
    </row>
    <row r="5312" spans="11:13" x14ac:dyDescent="0.3">
      <c r="K5312" s="2">
        <v>5308</v>
      </c>
      <c r="L5312" s="8">
        <f t="shared" ca="1" si="82"/>
        <v>671357.82309164142</v>
      </c>
      <c r="M5312" s="5">
        <f ca="1">fixedcost+Table1[[#This Row],[Number of People]]*costpervariablecost</f>
        <v>7142153.2379715005</v>
      </c>
    </row>
    <row r="5313" spans="11:13" x14ac:dyDescent="0.3">
      <c r="K5313" s="2">
        <v>5309</v>
      </c>
      <c r="L5313" s="8">
        <f t="shared" ca="1" si="82"/>
        <v>707707.73288171226</v>
      </c>
      <c r="M5313" s="5">
        <f ca="1">fixedcost+Table1[[#This Row],[Number of People]]*costpervariablecost</f>
        <v>7261744.4411808327</v>
      </c>
    </row>
    <row r="5314" spans="11:13" x14ac:dyDescent="0.3">
      <c r="K5314" s="2">
        <v>5310</v>
      </c>
      <c r="L5314" s="8">
        <f t="shared" ca="1" si="82"/>
        <v>779123.60746887908</v>
      </c>
      <c r="M5314" s="5">
        <f ca="1">fixedcost+Table1[[#This Row],[Number of People]]*costpervariablecost</f>
        <v>7496702.6685726121</v>
      </c>
    </row>
    <row r="5315" spans="11:13" x14ac:dyDescent="0.3">
      <c r="K5315" s="2">
        <v>5311</v>
      </c>
      <c r="L5315" s="8">
        <f t="shared" ca="1" si="82"/>
        <v>617821.63483362028</v>
      </c>
      <c r="M5315" s="5">
        <f ca="1">fixedcost+Table1[[#This Row],[Number of People]]*costpervariablecost</f>
        <v>6966019.1786026107</v>
      </c>
    </row>
    <row r="5316" spans="11:13" x14ac:dyDescent="0.3">
      <c r="K5316" s="2">
        <v>5312</v>
      </c>
      <c r="L5316" s="8">
        <f t="shared" ca="1" si="82"/>
        <v>470031.75849222729</v>
      </c>
      <c r="M5316" s="5">
        <f ca="1">fixedcost+Table1[[#This Row],[Number of People]]*costpervariablecost</f>
        <v>6479790.4854394281</v>
      </c>
    </row>
    <row r="5317" spans="11:13" x14ac:dyDescent="0.3">
      <c r="K5317" s="2">
        <v>5313</v>
      </c>
      <c r="L5317" s="8">
        <f t="shared" ref="L5317:L5380" ca="1" si="83">(_xlfn.NORM.INV(RAND(),numberofpeoplemean,numberofpeoplesd))</f>
        <v>859385.44921282539</v>
      </c>
      <c r="M5317" s="5">
        <f ca="1">fixedcost+Table1[[#This Row],[Number of People]]*costpervariablecost</f>
        <v>7760764.1279101949</v>
      </c>
    </row>
    <row r="5318" spans="11:13" x14ac:dyDescent="0.3">
      <c r="K5318" s="2">
        <v>5314</v>
      </c>
      <c r="L5318" s="8">
        <f t="shared" ca="1" si="83"/>
        <v>680811.98405559035</v>
      </c>
      <c r="M5318" s="5">
        <f ca="1">fixedcost+Table1[[#This Row],[Number of People]]*costpervariablecost</f>
        <v>7173257.4275428923</v>
      </c>
    </row>
    <row r="5319" spans="11:13" x14ac:dyDescent="0.3">
      <c r="K5319" s="2">
        <v>5315</v>
      </c>
      <c r="L5319" s="8">
        <f t="shared" ca="1" si="83"/>
        <v>375440.45541413419</v>
      </c>
      <c r="M5319" s="5">
        <f ca="1">fixedcost+Table1[[#This Row],[Number of People]]*costpervariablecost</f>
        <v>6168585.0983125018</v>
      </c>
    </row>
    <row r="5320" spans="11:13" x14ac:dyDescent="0.3">
      <c r="K5320" s="2">
        <v>5316</v>
      </c>
      <c r="L5320" s="8">
        <f t="shared" ca="1" si="83"/>
        <v>648112.81648669764</v>
      </c>
      <c r="M5320" s="5">
        <f ca="1">fixedcost+Table1[[#This Row],[Number of People]]*costpervariablecost</f>
        <v>7065677.1662412351</v>
      </c>
    </row>
    <row r="5321" spans="11:13" x14ac:dyDescent="0.3">
      <c r="K5321" s="2">
        <v>5317</v>
      </c>
      <c r="L5321" s="8">
        <f t="shared" ca="1" si="83"/>
        <v>651135.98871417646</v>
      </c>
      <c r="M5321" s="5">
        <f ca="1">fixedcost+Table1[[#This Row],[Number of People]]*costpervariablecost</f>
        <v>7075623.4028696399</v>
      </c>
    </row>
    <row r="5322" spans="11:13" x14ac:dyDescent="0.3">
      <c r="K5322" s="2">
        <v>5318</v>
      </c>
      <c r="L5322" s="8">
        <f t="shared" ca="1" si="83"/>
        <v>766028.35298726859</v>
      </c>
      <c r="M5322" s="5">
        <f ca="1">fixedcost+Table1[[#This Row],[Number of People]]*costpervariablecost</f>
        <v>7453619.2813281137</v>
      </c>
    </row>
    <row r="5323" spans="11:13" x14ac:dyDescent="0.3">
      <c r="K5323" s="2">
        <v>5319</v>
      </c>
      <c r="L5323" s="8">
        <f t="shared" ca="1" si="83"/>
        <v>675895.88309430494</v>
      </c>
      <c r="M5323" s="5">
        <f ca="1">fixedcost+Table1[[#This Row],[Number of People]]*costpervariablecost</f>
        <v>7157083.4553802628</v>
      </c>
    </row>
    <row r="5324" spans="11:13" x14ac:dyDescent="0.3">
      <c r="K5324" s="2">
        <v>5320</v>
      </c>
      <c r="L5324" s="8">
        <f t="shared" ca="1" si="83"/>
        <v>717912.06785861426</v>
      </c>
      <c r="M5324" s="5">
        <f ca="1">fixedcost+Table1[[#This Row],[Number of People]]*costpervariablecost</f>
        <v>7295316.7032548413</v>
      </c>
    </row>
    <row r="5325" spans="11:13" x14ac:dyDescent="0.3">
      <c r="K5325" s="2">
        <v>5321</v>
      </c>
      <c r="L5325" s="8">
        <f t="shared" ca="1" si="83"/>
        <v>651750.49345680512</v>
      </c>
      <c r="M5325" s="5">
        <f ca="1">fixedcost+Table1[[#This Row],[Number of People]]*costpervariablecost</f>
        <v>7077645.123472889</v>
      </c>
    </row>
    <row r="5326" spans="11:13" x14ac:dyDescent="0.3">
      <c r="K5326" s="2">
        <v>5322</v>
      </c>
      <c r="L5326" s="8">
        <f t="shared" ca="1" si="83"/>
        <v>909387.45587645308</v>
      </c>
      <c r="M5326" s="5">
        <f ca="1">fixedcost+Table1[[#This Row],[Number of People]]*costpervariablecost</f>
        <v>7925270.7298335303</v>
      </c>
    </row>
    <row r="5327" spans="11:13" x14ac:dyDescent="0.3">
      <c r="K5327" s="2">
        <v>5323</v>
      </c>
      <c r="L5327" s="8">
        <f t="shared" ca="1" si="83"/>
        <v>304344.21815412369</v>
      </c>
      <c r="M5327" s="5">
        <f ca="1">fixedcost+Table1[[#This Row],[Number of People]]*costpervariablecost</f>
        <v>5934678.4777270667</v>
      </c>
    </row>
    <row r="5328" spans="11:13" x14ac:dyDescent="0.3">
      <c r="K5328" s="2">
        <v>5324</v>
      </c>
      <c r="L5328" s="8">
        <f t="shared" ca="1" si="83"/>
        <v>388081.59893443255</v>
      </c>
      <c r="M5328" s="5">
        <f ca="1">fixedcost+Table1[[#This Row],[Number of People]]*costpervariablecost</f>
        <v>6210174.4604942836</v>
      </c>
    </row>
    <row r="5329" spans="11:13" x14ac:dyDescent="0.3">
      <c r="K5329" s="2">
        <v>5325</v>
      </c>
      <c r="L5329" s="8">
        <f t="shared" ca="1" si="83"/>
        <v>622318.81491888687</v>
      </c>
      <c r="M5329" s="5">
        <f ca="1">fixedcost+Table1[[#This Row],[Number of People]]*costpervariablecost</f>
        <v>6980814.9010831378</v>
      </c>
    </row>
    <row r="5330" spans="11:13" x14ac:dyDescent="0.3">
      <c r="K5330" s="2">
        <v>5326</v>
      </c>
      <c r="L5330" s="8">
        <f t="shared" ca="1" si="83"/>
        <v>810279.76018830517</v>
      </c>
      <c r="M5330" s="5">
        <f ca="1">fixedcost+Table1[[#This Row],[Number of People]]*costpervariablecost</f>
        <v>7599206.4110195246</v>
      </c>
    </row>
    <row r="5331" spans="11:13" x14ac:dyDescent="0.3">
      <c r="K5331" s="2">
        <v>5327</v>
      </c>
      <c r="L5331" s="8">
        <f t="shared" ca="1" si="83"/>
        <v>672949.26002983877</v>
      </c>
      <c r="M5331" s="5">
        <f ca="1">fixedcost+Table1[[#This Row],[Number of People]]*costpervariablecost</f>
        <v>7147389.0654981695</v>
      </c>
    </row>
    <row r="5332" spans="11:13" x14ac:dyDescent="0.3">
      <c r="K5332" s="2">
        <v>5328</v>
      </c>
      <c r="L5332" s="8">
        <f t="shared" ca="1" si="83"/>
        <v>618419.1662096217</v>
      </c>
      <c r="M5332" s="5">
        <f ca="1">fixedcost+Table1[[#This Row],[Number of People]]*costpervariablecost</f>
        <v>6967985.0568296555</v>
      </c>
    </row>
    <row r="5333" spans="11:13" x14ac:dyDescent="0.3">
      <c r="K5333" s="2">
        <v>5329</v>
      </c>
      <c r="L5333" s="8">
        <f t="shared" ca="1" si="83"/>
        <v>341427.67667850846</v>
      </c>
      <c r="M5333" s="5">
        <f ca="1">fixedcost+Table1[[#This Row],[Number of People]]*costpervariablecost</f>
        <v>6056683.0562722925</v>
      </c>
    </row>
    <row r="5334" spans="11:13" x14ac:dyDescent="0.3">
      <c r="K5334" s="2">
        <v>5330</v>
      </c>
      <c r="L5334" s="8">
        <f t="shared" ca="1" si="83"/>
        <v>565880.48155035323</v>
      </c>
      <c r="M5334" s="5">
        <f ca="1">fixedcost+Table1[[#This Row],[Number of People]]*costpervariablecost</f>
        <v>6795132.7843006626</v>
      </c>
    </row>
    <row r="5335" spans="11:13" x14ac:dyDescent="0.3">
      <c r="K5335" s="2">
        <v>5331</v>
      </c>
      <c r="L5335" s="8">
        <f t="shared" ca="1" si="83"/>
        <v>672948.27286761417</v>
      </c>
      <c r="M5335" s="5">
        <f ca="1">fixedcost+Table1[[#This Row],[Number of People]]*costpervariablecost</f>
        <v>7147385.8177344501</v>
      </c>
    </row>
    <row r="5336" spans="11:13" x14ac:dyDescent="0.3">
      <c r="K5336" s="2">
        <v>5332</v>
      </c>
      <c r="L5336" s="8">
        <f t="shared" ca="1" si="83"/>
        <v>624025.59063452866</v>
      </c>
      <c r="M5336" s="5">
        <f ca="1">fixedcost+Table1[[#This Row],[Number of People]]*costpervariablecost</f>
        <v>6986430.1931875991</v>
      </c>
    </row>
    <row r="5337" spans="11:13" x14ac:dyDescent="0.3">
      <c r="K5337" s="2">
        <v>5333</v>
      </c>
      <c r="L5337" s="8">
        <f t="shared" ca="1" si="83"/>
        <v>577984.61988287873</v>
      </c>
      <c r="M5337" s="5">
        <f ca="1">fixedcost+Table1[[#This Row],[Number of People]]*costpervariablecost</f>
        <v>6834955.3994146716</v>
      </c>
    </row>
    <row r="5338" spans="11:13" x14ac:dyDescent="0.3">
      <c r="K5338" s="2">
        <v>5334</v>
      </c>
      <c r="L5338" s="8">
        <f t="shared" ca="1" si="83"/>
        <v>544037.77725361777</v>
      </c>
      <c r="M5338" s="5">
        <f ca="1">fixedcost+Table1[[#This Row],[Number of People]]*costpervariablecost</f>
        <v>6723270.2871644022</v>
      </c>
    </row>
    <row r="5339" spans="11:13" x14ac:dyDescent="0.3">
      <c r="K5339" s="2">
        <v>5335</v>
      </c>
      <c r="L5339" s="8">
        <f t="shared" ca="1" si="83"/>
        <v>796824.61449901038</v>
      </c>
      <c r="M5339" s="5">
        <f ca="1">fixedcost+Table1[[#This Row],[Number of People]]*costpervariablecost</f>
        <v>7554938.9817017447</v>
      </c>
    </row>
    <row r="5340" spans="11:13" x14ac:dyDescent="0.3">
      <c r="K5340" s="2">
        <v>5336</v>
      </c>
      <c r="L5340" s="8">
        <f t="shared" ca="1" si="83"/>
        <v>627703.74474566628</v>
      </c>
      <c r="M5340" s="5">
        <f ca="1">fixedcost+Table1[[#This Row],[Number of People]]*costpervariablecost</f>
        <v>6998531.3202132415</v>
      </c>
    </row>
    <row r="5341" spans="11:13" x14ac:dyDescent="0.3">
      <c r="K5341" s="2">
        <v>5337</v>
      </c>
      <c r="L5341" s="8">
        <f t="shared" ca="1" si="83"/>
        <v>466124.90075326845</v>
      </c>
      <c r="M5341" s="5">
        <f ca="1">fixedcost+Table1[[#This Row],[Number of People]]*costpervariablecost</f>
        <v>6466936.9234782532</v>
      </c>
    </row>
    <row r="5342" spans="11:13" x14ac:dyDescent="0.3">
      <c r="K5342" s="2">
        <v>5338</v>
      </c>
      <c r="L5342" s="8">
        <f t="shared" ca="1" si="83"/>
        <v>570998.24752197112</v>
      </c>
      <c r="M5342" s="5">
        <f ca="1">fixedcost+Table1[[#This Row],[Number of People]]*costpervariablecost</f>
        <v>6811970.2343472848</v>
      </c>
    </row>
    <row r="5343" spans="11:13" x14ac:dyDescent="0.3">
      <c r="K5343" s="2">
        <v>5339</v>
      </c>
      <c r="L5343" s="8">
        <f t="shared" ca="1" si="83"/>
        <v>322951.51298126788</v>
      </c>
      <c r="M5343" s="5">
        <f ca="1">fixedcost+Table1[[#This Row],[Number of People]]*costpervariablecost</f>
        <v>5995896.4777083714</v>
      </c>
    </row>
    <row r="5344" spans="11:13" x14ac:dyDescent="0.3">
      <c r="K5344" s="2">
        <v>5340</v>
      </c>
      <c r="L5344" s="8">
        <f t="shared" ca="1" si="83"/>
        <v>700207.10342314478</v>
      </c>
      <c r="M5344" s="5">
        <f ca="1">fixedcost+Table1[[#This Row],[Number of People]]*costpervariablecost</f>
        <v>7237067.370262146</v>
      </c>
    </row>
    <row r="5345" spans="11:13" x14ac:dyDescent="0.3">
      <c r="K5345" s="2">
        <v>5341</v>
      </c>
      <c r="L5345" s="8">
        <f t="shared" ca="1" si="83"/>
        <v>731865.72268301551</v>
      </c>
      <c r="M5345" s="5">
        <f ca="1">fixedcost+Table1[[#This Row],[Number of People]]*costpervariablecost</f>
        <v>7341224.2276271209</v>
      </c>
    </row>
    <row r="5346" spans="11:13" x14ac:dyDescent="0.3">
      <c r="K5346" s="2">
        <v>5342</v>
      </c>
      <c r="L5346" s="8">
        <f t="shared" ca="1" si="83"/>
        <v>494766.7512945148</v>
      </c>
      <c r="M5346" s="5">
        <f ca="1">fixedcost+Table1[[#This Row],[Number of People]]*costpervariablecost</f>
        <v>6561168.6117589539</v>
      </c>
    </row>
    <row r="5347" spans="11:13" x14ac:dyDescent="0.3">
      <c r="K5347" s="2">
        <v>5343</v>
      </c>
      <c r="L5347" s="8">
        <f t="shared" ca="1" si="83"/>
        <v>331558.16854418674</v>
      </c>
      <c r="M5347" s="5">
        <f ca="1">fixedcost+Table1[[#This Row],[Number of People]]*costpervariablecost</f>
        <v>6024212.3745103739</v>
      </c>
    </row>
    <row r="5348" spans="11:13" x14ac:dyDescent="0.3">
      <c r="K5348" s="2">
        <v>5344</v>
      </c>
      <c r="L5348" s="8">
        <f t="shared" ca="1" si="83"/>
        <v>621497.60376820015</v>
      </c>
      <c r="M5348" s="5">
        <f ca="1">fixedcost+Table1[[#This Row],[Number of People]]*costpervariablecost</f>
        <v>6978113.116397379</v>
      </c>
    </row>
    <row r="5349" spans="11:13" x14ac:dyDescent="0.3">
      <c r="K5349" s="2">
        <v>5345</v>
      </c>
      <c r="L5349" s="8">
        <f t="shared" ca="1" si="83"/>
        <v>296712.32246130804</v>
      </c>
      <c r="M5349" s="5">
        <f ca="1">fixedcost+Table1[[#This Row],[Number of People]]*costpervariablecost</f>
        <v>5909569.5408977037</v>
      </c>
    </row>
    <row r="5350" spans="11:13" x14ac:dyDescent="0.3">
      <c r="K5350" s="2">
        <v>5346</v>
      </c>
      <c r="L5350" s="8">
        <f t="shared" ca="1" si="83"/>
        <v>872796.66006171342</v>
      </c>
      <c r="M5350" s="5">
        <f ca="1">fixedcost+Table1[[#This Row],[Number of People]]*costpervariablecost</f>
        <v>7804887.0116030369</v>
      </c>
    </row>
    <row r="5351" spans="11:13" x14ac:dyDescent="0.3">
      <c r="K5351" s="2">
        <v>5347</v>
      </c>
      <c r="L5351" s="8">
        <f t="shared" ca="1" si="83"/>
        <v>674700.42050968471</v>
      </c>
      <c r="M5351" s="5">
        <f ca="1">fixedcost+Table1[[#This Row],[Number of People]]*costpervariablecost</f>
        <v>7153150.3834768627</v>
      </c>
    </row>
    <row r="5352" spans="11:13" x14ac:dyDescent="0.3">
      <c r="K5352" s="2">
        <v>5348</v>
      </c>
      <c r="L5352" s="8">
        <f t="shared" ca="1" si="83"/>
        <v>802666.67014763446</v>
      </c>
      <c r="M5352" s="5">
        <f ca="1">fixedcost+Table1[[#This Row],[Number of People]]*costpervariablecost</f>
        <v>7574159.3447857173</v>
      </c>
    </row>
    <row r="5353" spans="11:13" x14ac:dyDescent="0.3">
      <c r="K5353" s="2">
        <v>5349</v>
      </c>
      <c r="L5353" s="8">
        <f t="shared" ca="1" si="83"/>
        <v>258530.20607651642</v>
      </c>
      <c r="M5353" s="5">
        <f ca="1">fixedcost+Table1[[#This Row],[Number of People]]*costpervariablecost</f>
        <v>5783950.3779917387</v>
      </c>
    </row>
    <row r="5354" spans="11:13" x14ac:dyDescent="0.3">
      <c r="K5354" s="2">
        <v>5350</v>
      </c>
      <c r="L5354" s="8">
        <f t="shared" ca="1" si="83"/>
        <v>752264.57100653241</v>
      </c>
      <c r="M5354" s="5">
        <f ca="1">fixedcost+Table1[[#This Row],[Number of People]]*costpervariablecost</f>
        <v>7408336.4386114916</v>
      </c>
    </row>
    <row r="5355" spans="11:13" x14ac:dyDescent="0.3">
      <c r="K5355" s="2">
        <v>5351</v>
      </c>
      <c r="L5355" s="8">
        <f t="shared" ca="1" si="83"/>
        <v>512135.24649162608</v>
      </c>
      <c r="M5355" s="5">
        <f ca="1">fixedcost+Table1[[#This Row],[Number of People]]*costpervariablecost</f>
        <v>6618310.9609574499</v>
      </c>
    </row>
    <row r="5356" spans="11:13" x14ac:dyDescent="0.3">
      <c r="K5356" s="2">
        <v>5352</v>
      </c>
      <c r="L5356" s="8">
        <f t="shared" ca="1" si="83"/>
        <v>312978.32845511369</v>
      </c>
      <c r="M5356" s="5">
        <f ca="1">fixedcost+Table1[[#This Row],[Number of People]]*costpervariablecost</f>
        <v>5963084.7006173246</v>
      </c>
    </row>
    <row r="5357" spans="11:13" x14ac:dyDescent="0.3">
      <c r="K5357" s="2">
        <v>5353</v>
      </c>
      <c r="L5357" s="8">
        <f t="shared" ca="1" si="83"/>
        <v>742747.52162546036</v>
      </c>
      <c r="M5357" s="5">
        <f ca="1">fixedcost+Table1[[#This Row],[Number of People]]*costpervariablecost</f>
        <v>7377025.3461477645</v>
      </c>
    </row>
    <row r="5358" spans="11:13" x14ac:dyDescent="0.3">
      <c r="K5358" s="2">
        <v>5354</v>
      </c>
      <c r="L5358" s="8">
        <f t="shared" ca="1" si="83"/>
        <v>335465.00040759076</v>
      </c>
      <c r="M5358" s="5">
        <f ca="1">fixedcost+Table1[[#This Row],[Number of People]]*costpervariablecost</f>
        <v>6037065.8513409737</v>
      </c>
    </row>
    <row r="5359" spans="11:13" x14ac:dyDescent="0.3">
      <c r="K5359" s="2">
        <v>5355</v>
      </c>
      <c r="L5359" s="8">
        <f t="shared" ca="1" si="83"/>
        <v>575684.53928336001</v>
      </c>
      <c r="M5359" s="5">
        <f ca="1">fixedcost+Table1[[#This Row],[Number of People]]*costpervariablecost</f>
        <v>6827388.1342422543</v>
      </c>
    </row>
    <row r="5360" spans="11:13" x14ac:dyDescent="0.3">
      <c r="K5360" s="2">
        <v>5356</v>
      </c>
      <c r="L5360" s="8">
        <f t="shared" ca="1" si="83"/>
        <v>340419.22468615079</v>
      </c>
      <c r="M5360" s="5">
        <f ca="1">fixedcost+Table1[[#This Row],[Number of People]]*costpervariablecost</f>
        <v>6053365.2492174357</v>
      </c>
    </row>
    <row r="5361" spans="11:13" x14ac:dyDescent="0.3">
      <c r="K5361" s="2">
        <v>5357</v>
      </c>
      <c r="L5361" s="8">
        <f t="shared" ca="1" si="83"/>
        <v>687735.43384111801</v>
      </c>
      <c r="M5361" s="5">
        <f ca="1">fixedcost+Table1[[#This Row],[Number of People]]*costpervariablecost</f>
        <v>7196035.5773372781</v>
      </c>
    </row>
    <row r="5362" spans="11:13" x14ac:dyDescent="0.3">
      <c r="K5362" s="2">
        <v>5358</v>
      </c>
      <c r="L5362" s="8">
        <f t="shared" ca="1" si="83"/>
        <v>584249.8622665602</v>
      </c>
      <c r="M5362" s="5">
        <f ca="1">fixedcost+Table1[[#This Row],[Number of People]]*costpervariablecost</f>
        <v>6855568.0468569826</v>
      </c>
    </row>
    <row r="5363" spans="11:13" x14ac:dyDescent="0.3">
      <c r="K5363" s="2">
        <v>5359</v>
      </c>
      <c r="L5363" s="8">
        <f t="shared" ca="1" si="83"/>
        <v>459095.30628679006</v>
      </c>
      <c r="M5363" s="5">
        <f ca="1">fixedcost+Table1[[#This Row],[Number of People]]*costpervariablecost</f>
        <v>6443809.5576835396</v>
      </c>
    </row>
    <row r="5364" spans="11:13" x14ac:dyDescent="0.3">
      <c r="K5364" s="2">
        <v>5360</v>
      </c>
      <c r="L5364" s="8">
        <f t="shared" ca="1" si="83"/>
        <v>520408.99407193647</v>
      </c>
      <c r="M5364" s="5">
        <f ca="1">fixedcost+Table1[[#This Row],[Number of People]]*costpervariablecost</f>
        <v>6645531.5904966705</v>
      </c>
    </row>
    <row r="5365" spans="11:13" x14ac:dyDescent="0.3">
      <c r="K5365" s="2">
        <v>5361</v>
      </c>
      <c r="L5365" s="8">
        <f t="shared" ca="1" si="83"/>
        <v>734200.3316554887</v>
      </c>
      <c r="M5365" s="5">
        <f ca="1">fixedcost+Table1[[#This Row],[Number of People]]*costpervariablecost</f>
        <v>7348905.0911465585</v>
      </c>
    </row>
    <row r="5366" spans="11:13" x14ac:dyDescent="0.3">
      <c r="K5366" s="2">
        <v>5362</v>
      </c>
      <c r="L5366" s="8">
        <f t="shared" ca="1" si="83"/>
        <v>763163.57978277793</v>
      </c>
      <c r="M5366" s="5">
        <f ca="1">fixedcost+Table1[[#This Row],[Number of People]]*costpervariablecost</f>
        <v>7444194.1774853393</v>
      </c>
    </row>
    <row r="5367" spans="11:13" x14ac:dyDescent="0.3">
      <c r="K5367" s="2">
        <v>5363</v>
      </c>
      <c r="L5367" s="8">
        <f t="shared" ca="1" si="83"/>
        <v>690433.91335798299</v>
      </c>
      <c r="M5367" s="5">
        <f ca="1">fixedcost+Table1[[#This Row],[Number of People]]*costpervariablecost</f>
        <v>7204913.5749477642</v>
      </c>
    </row>
    <row r="5368" spans="11:13" x14ac:dyDescent="0.3">
      <c r="K5368" s="2">
        <v>5364</v>
      </c>
      <c r="L5368" s="8">
        <f t="shared" ca="1" si="83"/>
        <v>401705.00582600071</v>
      </c>
      <c r="M5368" s="5">
        <f ca="1">fixedcost+Table1[[#This Row],[Number of People]]*costpervariablecost</f>
        <v>6254995.4691675426</v>
      </c>
    </row>
    <row r="5369" spans="11:13" x14ac:dyDescent="0.3">
      <c r="K5369" s="2">
        <v>5365</v>
      </c>
      <c r="L5369" s="8">
        <f t="shared" ca="1" si="83"/>
        <v>831742.46980012592</v>
      </c>
      <c r="M5369" s="5">
        <f ca="1">fixedcost+Table1[[#This Row],[Number of People]]*costpervariablecost</f>
        <v>7669818.7256424148</v>
      </c>
    </row>
    <row r="5370" spans="11:13" x14ac:dyDescent="0.3">
      <c r="K5370" s="2">
        <v>5366</v>
      </c>
      <c r="L5370" s="8">
        <f t="shared" ca="1" si="83"/>
        <v>841661.29663559585</v>
      </c>
      <c r="M5370" s="5">
        <f ca="1">fixedcost+Table1[[#This Row],[Number of People]]*costpervariablecost</f>
        <v>7702451.6659311103</v>
      </c>
    </row>
    <row r="5371" spans="11:13" x14ac:dyDescent="0.3">
      <c r="K5371" s="2">
        <v>5367</v>
      </c>
      <c r="L5371" s="8">
        <f t="shared" ca="1" si="83"/>
        <v>400353.33312991279</v>
      </c>
      <c r="M5371" s="5">
        <f ca="1">fixedcost+Table1[[#This Row],[Number of People]]*costpervariablecost</f>
        <v>6250548.4659974128</v>
      </c>
    </row>
    <row r="5372" spans="11:13" x14ac:dyDescent="0.3">
      <c r="K5372" s="2">
        <v>5368</v>
      </c>
      <c r="L5372" s="8">
        <f t="shared" ca="1" si="83"/>
        <v>502358.96467616182</v>
      </c>
      <c r="M5372" s="5">
        <f ca="1">fixedcost+Table1[[#This Row],[Number of People]]*costpervariablecost</f>
        <v>6586146.9937845729</v>
      </c>
    </row>
    <row r="5373" spans="11:13" x14ac:dyDescent="0.3">
      <c r="K5373" s="2">
        <v>5369</v>
      </c>
      <c r="L5373" s="8">
        <f t="shared" ca="1" si="83"/>
        <v>465291.09573186398</v>
      </c>
      <c r="M5373" s="5">
        <f ca="1">fixedcost+Table1[[#This Row],[Number of People]]*costpervariablecost</f>
        <v>6464193.7049578326</v>
      </c>
    </row>
    <row r="5374" spans="11:13" x14ac:dyDescent="0.3">
      <c r="K5374" s="2">
        <v>5370</v>
      </c>
      <c r="L5374" s="8">
        <f t="shared" ca="1" si="83"/>
        <v>545989.31193057506</v>
      </c>
      <c r="M5374" s="5">
        <f ca="1">fixedcost+Table1[[#This Row],[Number of People]]*costpervariablecost</f>
        <v>6729690.8362515923</v>
      </c>
    </row>
    <row r="5375" spans="11:13" x14ac:dyDescent="0.3">
      <c r="K5375" s="2">
        <v>5371</v>
      </c>
      <c r="L5375" s="8">
        <f t="shared" ca="1" si="83"/>
        <v>371981.32050257386</v>
      </c>
      <c r="M5375" s="5">
        <f ca="1">fixedcost+Table1[[#This Row],[Number of People]]*costpervariablecost</f>
        <v>6157204.5444534682</v>
      </c>
    </row>
    <row r="5376" spans="11:13" x14ac:dyDescent="0.3">
      <c r="K5376" s="2">
        <v>5372</v>
      </c>
      <c r="L5376" s="8">
        <f t="shared" ca="1" si="83"/>
        <v>286797.09673097543</v>
      </c>
      <c r="M5376" s="5">
        <f ca="1">fixedcost+Table1[[#This Row],[Number of People]]*costpervariablecost</f>
        <v>5876948.4482449088</v>
      </c>
    </row>
    <row r="5377" spans="11:13" x14ac:dyDescent="0.3">
      <c r="K5377" s="2">
        <v>5373</v>
      </c>
      <c r="L5377" s="8">
        <f t="shared" ca="1" si="83"/>
        <v>239010.97272814711</v>
      </c>
      <c r="M5377" s="5">
        <f ca="1">fixedcost+Table1[[#This Row],[Number of People]]*costpervariablecost</f>
        <v>5719732.1002756041</v>
      </c>
    </row>
    <row r="5378" spans="11:13" x14ac:dyDescent="0.3">
      <c r="K5378" s="2">
        <v>5374</v>
      </c>
      <c r="L5378" s="8">
        <f t="shared" ca="1" si="83"/>
        <v>1079333.1118163373</v>
      </c>
      <c r="M5378" s="5">
        <f ca="1">fixedcost+Table1[[#This Row],[Number of People]]*costpervariablecost</f>
        <v>8484391.9378757495</v>
      </c>
    </row>
    <row r="5379" spans="11:13" x14ac:dyDescent="0.3">
      <c r="K5379" s="2">
        <v>5375</v>
      </c>
      <c r="L5379" s="8">
        <f t="shared" ca="1" si="83"/>
        <v>729441.76535096427</v>
      </c>
      <c r="M5379" s="5">
        <f ca="1">fixedcost+Table1[[#This Row],[Number of People]]*costpervariablecost</f>
        <v>7333249.4080046723</v>
      </c>
    </row>
    <row r="5380" spans="11:13" x14ac:dyDescent="0.3">
      <c r="K5380" s="2">
        <v>5376</v>
      </c>
      <c r="L5380" s="8">
        <f t="shared" ca="1" si="83"/>
        <v>650160.67738528852</v>
      </c>
      <c r="M5380" s="5">
        <f ca="1">fixedcost+Table1[[#This Row],[Number of People]]*costpervariablecost</f>
        <v>7072414.6285975995</v>
      </c>
    </row>
    <row r="5381" spans="11:13" x14ac:dyDescent="0.3">
      <c r="K5381" s="2">
        <v>5377</v>
      </c>
      <c r="L5381" s="8">
        <f t="shared" ref="L5381:L5444" ca="1" si="84">(_xlfn.NORM.INV(RAND(),numberofpeoplemean,numberofpeoplesd))</f>
        <v>555024.80753309815</v>
      </c>
      <c r="M5381" s="5">
        <f ca="1">fixedcost+Table1[[#This Row],[Number of People]]*costpervariablecost</f>
        <v>6759417.6167838927</v>
      </c>
    </row>
    <row r="5382" spans="11:13" x14ac:dyDescent="0.3">
      <c r="K5382" s="2">
        <v>5378</v>
      </c>
      <c r="L5382" s="8">
        <f t="shared" ca="1" si="84"/>
        <v>583841.98016585107</v>
      </c>
      <c r="M5382" s="5">
        <f ca="1">fixedcost+Table1[[#This Row],[Number of People]]*costpervariablecost</f>
        <v>6854226.1147456504</v>
      </c>
    </row>
    <row r="5383" spans="11:13" x14ac:dyDescent="0.3">
      <c r="K5383" s="2">
        <v>5379</v>
      </c>
      <c r="L5383" s="8">
        <f t="shared" ca="1" si="84"/>
        <v>605438.30670189019</v>
      </c>
      <c r="M5383" s="5">
        <f ca="1">fixedcost+Table1[[#This Row],[Number of People]]*costpervariablecost</f>
        <v>6925278.0290492186</v>
      </c>
    </row>
    <row r="5384" spans="11:13" x14ac:dyDescent="0.3">
      <c r="K5384" s="2">
        <v>5380</v>
      </c>
      <c r="L5384" s="8">
        <f t="shared" ca="1" si="84"/>
        <v>581199.30737059563</v>
      </c>
      <c r="M5384" s="5">
        <f ca="1">fixedcost+Table1[[#This Row],[Number of People]]*costpervariablecost</f>
        <v>6845531.72124926</v>
      </c>
    </row>
    <row r="5385" spans="11:13" x14ac:dyDescent="0.3">
      <c r="K5385" s="2">
        <v>5381</v>
      </c>
      <c r="L5385" s="8">
        <f t="shared" ca="1" si="84"/>
        <v>248038.88068816467</v>
      </c>
      <c r="M5385" s="5">
        <f ca="1">fixedcost+Table1[[#This Row],[Number of People]]*costpervariablecost</f>
        <v>5749433.9174640616</v>
      </c>
    </row>
    <row r="5386" spans="11:13" x14ac:dyDescent="0.3">
      <c r="K5386" s="2">
        <v>5382</v>
      </c>
      <c r="L5386" s="8">
        <f t="shared" ca="1" si="84"/>
        <v>456923.13502885378</v>
      </c>
      <c r="M5386" s="5">
        <f ca="1">fixedcost+Table1[[#This Row],[Number of People]]*costpervariablecost</f>
        <v>6436663.1142449286</v>
      </c>
    </row>
    <row r="5387" spans="11:13" x14ac:dyDescent="0.3">
      <c r="K5387" s="2">
        <v>5383</v>
      </c>
      <c r="L5387" s="8">
        <f t="shared" ca="1" si="84"/>
        <v>593838.88931208989</v>
      </c>
      <c r="M5387" s="5">
        <f ca="1">fixedcost+Table1[[#This Row],[Number of People]]*costpervariablecost</f>
        <v>6887115.9458367759</v>
      </c>
    </row>
    <row r="5388" spans="11:13" x14ac:dyDescent="0.3">
      <c r="K5388" s="2">
        <v>5384</v>
      </c>
      <c r="L5388" s="8">
        <f t="shared" ca="1" si="84"/>
        <v>760757.92238957016</v>
      </c>
      <c r="M5388" s="5">
        <f ca="1">fixedcost+Table1[[#This Row],[Number of People]]*costpervariablecost</f>
        <v>7436279.5646616854</v>
      </c>
    </row>
    <row r="5389" spans="11:13" x14ac:dyDescent="0.3">
      <c r="K5389" s="2">
        <v>5385</v>
      </c>
      <c r="L5389" s="8">
        <f t="shared" ca="1" si="84"/>
        <v>578983.77733587392</v>
      </c>
      <c r="M5389" s="5">
        <f ca="1">fixedcost+Table1[[#This Row],[Number of People]]*costpervariablecost</f>
        <v>6838242.6274350248</v>
      </c>
    </row>
    <row r="5390" spans="11:13" x14ac:dyDescent="0.3">
      <c r="K5390" s="2">
        <v>5386</v>
      </c>
      <c r="L5390" s="8">
        <f t="shared" ca="1" si="84"/>
        <v>643836.20913344424</v>
      </c>
      <c r="M5390" s="5">
        <f ca="1">fixedcost+Table1[[#This Row],[Number of People]]*costpervariablecost</f>
        <v>7051607.1280490309</v>
      </c>
    </row>
    <row r="5391" spans="11:13" x14ac:dyDescent="0.3">
      <c r="K5391" s="2">
        <v>5387</v>
      </c>
      <c r="L5391" s="8">
        <f t="shared" ca="1" si="84"/>
        <v>719516.34276454756</v>
      </c>
      <c r="M5391" s="5">
        <f ca="1">fixedcost+Table1[[#This Row],[Number of People]]*costpervariablecost</f>
        <v>7300594.7676953617</v>
      </c>
    </row>
    <row r="5392" spans="11:13" x14ac:dyDescent="0.3">
      <c r="K5392" s="2">
        <v>5388</v>
      </c>
      <c r="L5392" s="8">
        <f t="shared" ca="1" si="84"/>
        <v>632167.05132669187</v>
      </c>
      <c r="M5392" s="5">
        <f ca="1">fixedcost+Table1[[#This Row],[Number of People]]*costpervariablecost</f>
        <v>7013215.5988648161</v>
      </c>
    </row>
    <row r="5393" spans="11:13" x14ac:dyDescent="0.3">
      <c r="K5393" s="2">
        <v>5389</v>
      </c>
      <c r="L5393" s="8">
        <f t="shared" ca="1" si="84"/>
        <v>534172.57054117508</v>
      </c>
      <c r="M5393" s="5">
        <f ca="1">fixedcost+Table1[[#This Row],[Number of People]]*costpervariablecost</f>
        <v>6690813.7570804656</v>
      </c>
    </row>
    <row r="5394" spans="11:13" x14ac:dyDescent="0.3">
      <c r="K5394" s="2">
        <v>5390</v>
      </c>
      <c r="L5394" s="8">
        <f t="shared" ca="1" si="84"/>
        <v>710059.56549935171</v>
      </c>
      <c r="M5394" s="5">
        <f ca="1">fixedcost+Table1[[#This Row],[Number of People]]*costpervariablecost</f>
        <v>7269481.9704928678</v>
      </c>
    </row>
    <row r="5395" spans="11:13" x14ac:dyDescent="0.3">
      <c r="K5395" s="2">
        <v>5391</v>
      </c>
      <c r="L5395" s="8">
        <f t="shared" ca="1" si="84"/>
        <v>701910.25551599683</v>
      </c>
      <c r="M5395" s="5">
        <f ca="1">fixedcost+Table1[[#This Row],[Number of People]]*costpervariablecost</f>
        <v>7242670.7406476298</v>
      </c>
    </row>
    <row r="5396" spans="11:13" x14ac:dyDescent="0.3">
      <c r="K5396" s="2">
        <v>5392</v>
      </c>
      <c r="L5396" s="8">
        <f t="shared" ca="1" si="84"/>
        <v>924526.10507189622</v>
      </c>
      <c r="M5396" s="5">
        <f ca="1">fixedcost+Table1[[#This Row],[Number of People]]*costpervariablecost</f>
        <v>7975076.8856865391</v>
      </c>
    </row>
    <row r="5397" spans="11:13" x14ac:dyDescent="0.3">
      <c r="K5397" s="2">
        <v>5393</v>
      </c>
      <c r="L5397" s="8">
        <f t="shared" ca="1" si="84"/>
        <v>793977.45775000087</v>
      </c>
      <c r="M5397" s="5">
        <f ca="1">fixedcost+Table1[[#This Row],[Number of People]]*costpervariablecost</f>
        <v>7545571.8359975033</v>
      </c>
    </row>
    <row r="5398" spans="11:13" x14ac:dyDescent="0.3">
      <c r="K5398" s="2">
        <v>5394</v>
      </c>
      <c r="L5398" s="8">
        <f t="shared" ca="1" si="84"/>
        <v>448206.90986569115</v>
      </c>
      <c r="M5398" s="5">
        <f ca="1">fixedcost+Table1[[#This Row],[Number of People]]*costpervariablecost</f>
        <v>6407986.7334581241</v>
      </c>
    </row>
    <row r="5399" spans="11:13" x14ac:dyDescent="0.3">
      <c r="K5399" s="2">
        <v>5395</v>
      </c>
      <c r="L5399" s="8">
        <f t="shared" ca="1" si="84"/>
        <v>566734.11412620475</v>
      </c>
      <c r="M5399" s="5">
        <f ca="1">fixedcost+Table1[[#This Row],[Number of People]]*costpervariablecost</f>
        <v>6797941.2354752142</v>
      </c>
    </row>
    <row r="5400" spans="11:13" x14ac:dyDescent="0.3">
      <c r="K5400" s="2">
        <v>5396</v>
      </c>
      <c r="L5400" s="8">
        <f t="shared" ca="1" si="84"/>
        <v>785164.28303180216</v>
      </c>
      <c r="M5400" s="5">
        <f ca="1">fixedcost+Table1[[#This Row],[Number of People]]*costpervariablecost</f>
        <v>7516576.491174629</v>
      </c>
    </row>
    <row r="5401" spans="11:13" x14ac:dyDescent="0.3">
      <c r="K5401" s="2">
        <v>5397</v>
      </c>
      <c r="L5401" s="8">
        <f t="shared" ca="1" si="84"/>
        <v>749001.41968280426</v>
      </c>
      <c r="M5401" s="5">
        <f ca="1">fixedcost+Table1[[#This Row],[Number of People]]*costpervariablecost</f>
        <v>7397600.6707564257</v>
      </c>
    </row>
    <row r="5402" spans="11:13" x14ac:dyDescent="0.3">
      <c r="K5402" s="2">
        <v>5398</v>
      </c>
      <c r="L5402" s="8">
        <f t="shared" ca="1" si="84"/>
        <v>732965.2801441364</v>
      </c>
      <c r="M5402" s="5">
        <f ca="1">fixedcost+Table1[[#This Row],[Number of People]]*costpervariablecost</f>
        <v>7344841.7716742083</v>
      </c>
    </row>
    <row r="5403" spans="11:13" x14ac:dyDescent="0.3">
      <c r="K5403" s="2">
        <v>5399</v>
      </c>
      <c r="L5403" s="8">
        <f t="shared" ca="1" si="84"/>
        <v>781840.88290225714</v>
      </c>
      <c r="M5403" s="5">
        <f ca="1">fixedcost+Table1[[#This Row],[Number of People]]*costpervariablecost</f>
        <v>7505642.5047484264</v>
      </c>
    </row>
    <row r="5404" spans="11:13" x14ac:dyDescent="0.3">
      <c r="K5404" s="2">
        <v>5400</v>
      </c>
      <c r="L5404" s="8">
        <f t="shared" ca="1" si="84"/>
        <v>569919.49080741475</v>
      </c>
      <c r="M5404" s="5">
        <f ca="1">fixedcost+Table1[[#This Row],[Number of People]]*costpervariablecost</f>
        <v>6808421.1247563949</v>
      </c>
    </row>
    <row r="5405" spans="11:13" x14ac:dyDescent="0.3">
      <c r="K5405" s="2">
        <v>5401</v>
      </c>
      <c r="L5405" s="8">
        <f t="shared" ca="1" si="84"/>
        <v>641020.80538307247</v>
      </c>
      <c r="M5405" s="5">
        <f ca="1">fixedcost+Table1[[#This Row],[Number of People]]*costpervariablecost</f>
        <v>7042344.4497103086</v>
      </c>
    </row>
    <row r="5406" spans="11:13" x14ac:dyDescent="0.3">
      <c r="K5406" s="2">
        <v>5402</v>
      </c>
      <c r="L5406" s="8">
        <f t="shared" ca="1" si="84"/>
        <v>418749.6875552272</v>
      </c>
      <c r="M5406" s="5">
        <f ca="1">fixedcost+Table1[[#This Row],[Number of People]]*costpervariablecost</f>
        <v>6311072.4720566981</v>
      </c>
    </row>
    <row r="5407" spans="11:13" x14ac:dyDescent="0.3">
      <c r="K5407" s="2">
        <v>5403</v>
      </c>
      <c r="L5407" s="8">
        <f t="shared" ca="1" si="84"/>
        <v>789768.63473198947</v>
      </c>
      <c r="M5407" s="5">
        <f ca="1">fixedcost+Table1[[#This Row],[Number of People]]*costpervariablecost</f>
        <v>7531724.8082682453</v>
      </c>
    </row>
    <row r="5408" spans="11:13" x14ac:dyDescent="0.3">
      <c r="K5408" s="2">
        <v>5404</v>
      </c>
      <c r="L5408" s="8">
        <f t="shared" ca="1" si="84"/>
        <v>750723.05995303544</v>
      </c>
      <c r="M5408" s="5">
        <f ca="1">fixedcost+Table1[[#This Row],[Number of People]]*costpervariablecost</f>
        <v>7403264.867245486</v>
      </c>
    </row>
    <row r="5409" spans="11:13" x14ac:dyDescent="0.3">
      <c r="K5409" s="2">
        <v>5405</v>
      </c>
      <c r="L5409" s="8">
        <f t="shared" ca="1" si="84"/>
        <v>646367.14504666405</v>
      </c>
      <c r="M5409" s="5">
        <f ca="1">fixedcost+Table1[[#This Row],[Number of People]]*costpervariablecost</f>
        <v>7059933.9072035253</v>
      </c>
    </row>
    <row r="5410" spans="11:13" x14ac:dyDescent="0.3">
      <c r="K5410" s="2">
        <v>5406</v>
      </c>
      <c r="L5410" s="8">
        <f t="shared" ca="1" si="84"/>
        <v>187970.40069963591</v>
      </c>
      <c r="M5410" s="5">
        <f ca="1">fixedcost+Table1[[#This Row],[Number of People]]*costpervariablecost</f>
        <v>5551808.6183018023</v>
      </c>
    </row>
    <row r="5411" spans="11:13" x14ac:dyDescent="0.3">
      <c r="K5411" s="2">
        <v>5407</v>
      </c>
      <c r="L5411" s="8">
        <f t="shared" ca="1" si="84"/>
        <v>762222.75877861725</v>
      </c>
      <c r="M5411" s="5">
        <f ca="1">fixedcost+Table1[[#This Row],[Number of People]]*costpervariablecost</f>
        <v>7441098.8763816506</v>
      </c>
    </row>
    <row r="5412" spans="11:13" x14ac:dyDescent="0.3">
      <c r="K5412" s="2">
        <v>5408</v>
      </c>
      <c r="L5412" s="8">
        <f t="shared" ca="1" si="84"/>
        <v>824533.17666835245</v>
      </c>
      <c r="M5412" s="5">
        <f ca="1">fixedcost+Table1[[#This Row],[Number of People]]*costpervariablecost</f>
        <v>7646100.1512388792</v>
      </c>
    </row>
    <row r="5413" spans="11:13" x14ac:dyDescent="0.3">
      <c r="K5413" s="2">
        <v>5409</v>
      </c>
      <c r="L5413" s="8">
        <f t="shared" ca="1" si="84"/>
        <v>898973.51388696465</v>
      </c>
      <c r="M5413" s="5">
        <f ca="1">fixedcost+Table1[[#This Row],[Number of People]]*costpervariablecost</f>
        <v>7891008.8606881136</v>
      </c>
    </row>
    <row r="5414" spans="11:13" x14ac:dyDescent="0.3">
      <c r="K5414" s="2">
        <v>5410</v>
      </c>
      <c r="L5414" s="8">
        <f t="shared" ca="1" si="84"/>
        <v>429949.47962766269</v>
      </c>
      <c r="M5414" s="5">
        <f ca="1">fixedcost+Table1[[#This Row],[Number of People]]*costpervariablecost</f>
        <v>6347919.7879750105</v>
      </c>
    </row>
    <row r="5415" spans="11:13" x14ac:dyDescent="0.3">
      <c r="K5415" s="2">
        <v>5411</v>
      </c>
      <c r="L5415" s="8">
        <f t="shared" ca="1" si="84"/>
        <v>295145.078055994</v>
      </c>
      <c r="M5415" s="5">
        <f ca="1">fixedcost+Table1[[#This Row],[Number of People]]*costpervariablecost</f>
        <v>5904413.3068042202</v>
      </c>
    </row>
    <row r="5416" spans="11:13" x14ac:dyDescent="0.3">
      <c r="K5416" s="2">
        <v>5412</v>
      </c>
      <c r="L5416" s="8">
        <f t="shared" ca="1" si="84"/>
        <v>363247.85597587249</v>
      </c>
      <c r="M5416" s="5">
        <f ca="1">fixedcost+Table1[[#This Row],[Number of People]]*costpervariablecost</f>
        <v>6128471.4461606201</v>
      </c>
    </row>
    <row r="5417" spans="11:13" x14ac:dyDescent="0.3">
      <c r="K5417" s="2">
        <v>5413</v>
      </c>
      <c r="L5417" s="8">
        <f t="shared" ca="1" si="84"/>
        <v>551217.19185324793</v>
      </c>
      <c r="M5417" s="5">
        <f ca="1">fixedcost+Table1[[#This Row],[Number of People]]*costpervariablecost</f>
        <v>6746890.5611971859</v>
      </c>
    </row>
    <row r="5418" spans="11:13" x14ac:dyDescent="0.3">
      <c r="K5418" s="2">
        <v>5414</v>
      </c>
      <c r="L5418" s="8">
        <f t="shared" ca="1" si="84"/>
        <v>524086.64493101987</v>
      </c>
      <c r="M5418" s="5">
        <f ca="1">fixedcost+Table1[[#This Row],[Number of People]]*costpervariablecost</f>
        <v>6657631.0618230551</v>
      </c>
    </row>
    <row r="5419" spans="11:13" x14ac:dyDescent="0.3">
      <c r="K5419" s="2">
        <v>5415</v>
      </c>
      <c r="L5419" s="8">
        <f t="shared" ca="1" si="84"/>
        <v>429927.90167406155</v>
      </c>
      <c r="M5419" s="5">
        <f ca="1">fixedcost+Table1[[#This Row],[Number of People]]*costpervariablecost</f>
        <v>6347848.7965076622</v>
      </c>
    </row>
    <row r="5420" spans="11:13" x14ac:dyDescent="0.3">
      <c r="K5420" s="2">
        <v>5416</v>
      </c>
      <c r="L5420" s="8">
        <f t="shared" ca="1" si="84"/>
        <v>604109.96371670591</v>
      </c>
      <c r="M5420" s="5">
        <f ca="1">fixedcost+Table1[[#This Row],[Number of People]]*costpervariablecost</f>
        <v>6920907.7806279622</v>
      </c>
    </row>
    <row r="5421" spans="11:13" x14ac:dyDescent="0.3">
      <c r="K5421" s="2">
        <v>5417</v>
      </c>
      <c r="L5421" s="8">
        <f t="shared" ca="1" si="84"/>
        <v>645594.28032933967</v>
      </c>
      <c r="M5421" s="5">
        <f ca="1">fixedcost+Table1[[#This Row],[Number of People]]*costpervariablecost</f>
        <v>7057391.1822835281</v>
      </c>
    </row>
    <row r="5422" spans="11:13" x14ac:dyDescent="0.3">
      <c r="K5422" s="2">
        <v>5418</v>
      </c>
      <c r="L5422" s="8">
        <f t="shared" ca="1" si="84"/>
        <v>593638.61244582012</v>
      </c>
      <c r="M5422" s="5">
        <f ca="1">fixedcost+Table1[[#This Row],[Number of People]]*costpervariablecost</f>
        <v>6886457.0349467481</v>
      </c>
    </row>
    <row r="5423" spans="11:13" x14ac:dyDescent="0.3">
      <c r="K5423" s="2">
        <v>5419</v>
      </c>
      <c r="L5423" s="8">
        <f t="shared" ca="1" si="84"/>
        <v>641231.633917492</v>
      </c>
      <c r="M5423" s="5">
        <f ca="1">fixedcost+Table1[[#This Row],[Number of People]]*costpervariablecost</f>
        <v>7043038.0755885486</v>
      </c>
    </row>
    <row r="5424" spans="11:13" x14ac:dyDescent="0.3">
      <c r="K5424" s="2">
        <v>5420</v>
      </c>
      <c r="L5424" s="8">
        <f t="shared" ca="1" si="84"/>
        <v>350733.04570803005</v>
      </c>
      <c r="M5424" s="5">
        <f ca="1">fixedcost+Table1[[#This Row],[Number of People]]*costpervariablecost</f>
        <v>6087297.7203794187</v>
      </c>
    </row>
    <row r="5425" spans="11:13" x14ac:dyDescent="0.3">
      <c r="K5425" s="2">
        <v>5421</v>
      </c>
      <c r="L5425" s="8">
        <f t="shared" ca="1" si="84"/>
        <v>467416.76020622393</v>
      </c>
      <c r="M5425" s="5">
        <f ca="1">fixedcost+Table1[[#This Row],[Number of People]]*costpervariablecost</f>
        <v>6471187.1410784768</v>
      </c>
    </row>
    <row r="5426" spans="11:13" x14ac:dyDescent="0.3">
      <c r="K5426" s="2">
        <v>5422</v>
      </c>
      <c r="L5426" s="8">
        <f t="shared" ca="1" si="84"/>
        <v>822071.83979805792</v>
      </c>
      <c r="M5426" s="5">
        <f ca="1">fixedcost+Table1[[#This Row],[Number of People]]*costpervariablecost</f>
        <v>7638002.3529356103</v>
      </c>
    </row>
    <row r="5427" spans="11:13" x14ac:dyDescent="0.3">
      <c r="K5427" s="2">
        <v>5423</v>
      </c>
      <c r="L5427" s="8">
        <f t="shared" ca="1" si="84"/>
        <v>341644.36118249252</v>
      </c>
      <c r="M5427" s="5">
        <f ca="1">fixedcost+Table1[[#This Row],[Number of People]]*costpervariablecost</f>
        <v>6057395.9482904002</v>
      </c>
    </row>
    <row r="5428" spans="11:13" x14ac:dyDescent="0.3">
      <c r="K5428" s="2">
        <v>5424</v>
      </c>
      <c r="L5428" s="8">
        <f t="shared" ca="1" si="84"/>
        <v>785101.09187031758</v>
      </c>
      <c r="M5428" s="5">
        <f ca="1">fixedcost+Table1[[#This Row],[Number of People]]*costpervariablecost</f>
        <v>7516368.5922533451</v>
      </c>
    </row>
    <row r="5429" spans="11:13" x14ac:dyDescent="0.3">
      <c r="K5429" s="2">
        <v>5425</v>
      </c>
      <c r="L5429" s="8">
        <f t="shared" ca="1" si="84"/>
        <v>554586.33480065817</v>
      </c>
      <c r="M5429" s="5">
        <f ca="1">fixedcost+Table1[[#This Row],[Number of People]]*costpervariablecost</f>
        <v>6757975.0414941655</v>
      </c>
    </row>
    <row r="5430" spans="11:13" x14ac:dyDescent="0.3">
      <c r="K5430" s="2">
        <v>5426</v>
      </c>
      <c r="L5430" s="8">
        <f t="shared" ca="1" si="84"/>
        <v>631068.41579249885</v>
      </c>
      <c r="M5430" s="5">
        <f ca="1">fixedcost+Table1[[#This Row],[Number of People]]*costpervariablecost</f>
        <v>7009601.0879573207</v>
      </c>
    </row>
    <row r="5431" spans="11:13" x14ac:dyDescent="0.3">
      <c r="K5431" s="2">
        <v>5427</v>
      </c>
      <c r="L5431" s="8">
        <f t="shared" ca="1" si="84"/>
        <v>871751.77446685079</v>
      </c>
      <c r="M5431" s="5">
        <f ca="1">fixedcost+Table1[[#This Row],[Number of People]]*costpervariablecost</f>
        <v>7801449.337995939</v>
      </c>
    </row>
    <row r="5432" spans="11:13" x14ac:dyDescent="0.3">
      <c r="K5432" s="2">
        <v>5428</v>
      </c>
      <c r="L5432" s="8">
        <f t="shared" ca="1" si="84"/>
        <v>581538.39026365487</v>
      </c>
      <c r="M5432" s="5">
        <f ca="1">fixedcost+Table1[[#This Row],[Number of People]]*costpervariablecost</f>
        <v>6846647.3039674247</v>
      </c>
    </row>
    <row r="5433" spans="11:13" x14ac:dyDescent="0.3">
      <c r="K5433" s="2">
        <v>5429</v>
      </c>
      <c r="L5433" s="8">
        <f t="shared" ca="1" si="84"/>
        <v>467373.1269938763</v>
      </c>
      <c r="M5433" s="5">
        <f ca="1">fixedcost+Table1[[#This Row],[Number of People]]*costpervariablecost</f>
        <v>6471043.5878098533</v>
      </c>
    </row>
    <row r="5434" spans="11:13" x14ac:dyDescent="0.3">
      <c r="K5434" s="2">
        <v>5430</v>
      </c>
      <c r="L5434" s="8">
        <f t="shared" ca="1" si="84"/>
        <v>738487.04201176821</v>
      </c>
      <c r="M5434" s="5">
        <f ca="1">fixedcost+Table1[[#This Row],[Number of People]]*costpervariablecost</f>
        <v>7363008.3682187181</v>
      </c>
    </row>
    <row r="5435" spans="11:13" x14ac:dyDescent="0.3">
      <c r="K5435" s="2">
        <v>5431</v>
      </c>
      <c r="L5435" s="8">
        <f t="shared" ca="1" si="84"/>
        <v>597214.90875237843</v>
      </c>
      <c r="M5435" s="5">
        <f ca="1">fixedcost+Table1[[#This Row],[Number of People]]*costpervariablecost</f>
        <v>6898223.0497953249</v>
      </c>
    </row>
    <row r="5436" spans="11:13" x14ac:dyDescent="0.3">
      <c r="K5436" s="2">
        <v>5432</v>
      </c>
      <c r="L5436" s="8">
        <f t="shared" ca="1" si="84"/>
        <v>846630.90938699711</v>
      </c>
      <c r="M5436" s="5">
        <f ca="1">fixedcost+Table1[[#This Row],[Number of People]]*costpervariablecost</f>
        <v>7718801.6918832203</v>
      </c>
    </row>
    <row r="5437" spans="11:13" x14ac:dyDescent="0.3">
      <c r="K5437" s="2">
        <v>5433</v>
      </c>
      <c r="L5437" s="8">
        <f t="shared" ca="1" si="84"/>
        <v>772832.40614692797</v>
      </c>
      <c r="M5437" s="5">
        <f ca="1">fixedcost+Table1[[#This Row],[Number of People]]*costpervariablecost</f>
        <v>7476004.616223393</v>
      </c>
    </row>
    <row r="5438" spans="11:13" x14ac:dyDescent="0.3">
      <c r="K5438" s="2">
        <v>5434</v>
      </c>
      <c r="L5438" s="8">
        <f t="shared" ca="1" si="84"/>
        <v>844766.01464135002</v>
      </c>
      <c r="M5438" s="5">
        <f ca="1">fixedcost+Table1[[#This Row],[Number of People]]*costpervariablecost</f>
        <v>7712666.1881700419</v>
      </c>
    </row>
    <row r="5439" spans="11:13" x14ac:dyDescent="0.3">
      <c r="K5439" s="2">
        <v>5435</v>
      </c>
      <c r="L5439" s="8">
        <f t="shared" ca="1" si="84"/>
        <v>489443.45976082014</v>
      </c>
      <c r="M5439" s="5">
        <f ca="1">fixedcost+Table1[[#This Row],[Number of People]]*costpervariablecost</f>
        <v>6543654.9826130979</v>
      </c>
    </row>
    <row r="5440" spans="11:13" x14ac:dyDescent="0.3">
      <c r="K5440" s="2">
        <v>5436</v>
      </c>
      <c r="L5440" s="8">
        <f t="shared" ca="1" si="84"/>
        <v>567112.54537085677</v>
      </c>
      <c r="M5440" s="5">
        <f ca="1">fixedcost+Table1[[#This Row],[Number of People]]*costpervariablecost</f>
        <v>6799186.2742701191</v>
      </c>
    </row>
    <row r="5441" spans="11:13" x14ac:dyDescent="0.3">
      <c r="K5441" s="2">
        <v>5437</v>
      </c>
      <c r="L5441" s="8">
        <f t="shared" ca="1" si="84"/>
        <v>617571.42269168328</v>
      </c>
      <c r="M5441" s="5">
        <f ca="1">fixedcost+Table1[[#This Row],[Number of People]]*costpervariablecost</f>
        <v>6965195.9806556385</v>
      </c>
    </row>
    <row r="5442" spans="11:13" x14ac:dyDescent="0.3">
      <c r="K5442" s="2">
        <v>5438</v>
      </c>
      <c r="L5442" s="8">
        <f t="shared" ca="1" si="84"/>
        <v>515922.23503891518</v>
      </c>
      <c r="M5442" s="5">
        <f ca="1">fixedcost+Table1[[#This Row],[Number of People]]*costpervariablecost</f>
        <v>6630770.1532780305</v>
      </c>
    </row>
    <row r="5443" spans="11:13" x14ac:dyDescent="0.3">
      <c r="K5443" s="2">
        <v>5439</v>
      </c>
      <c r="L5443" s="8">
        <f t="shared" ca="1" si="84"/>
        <v>456949.51661719155</v>
      </c>
      <c r="M5443" s="5">
        <f ca="1">fixedcost+Table1[[#This Row],[Number of People]]*costpervariablecost</f>
        <v>6436749.9096705597</v>
      </c>
    </row>
    <row r="5444" spans="11:13" x14ac:dyDescent="0.3">
      <c r="K5444" s="2">
        <v>5440</v>
      </c>
      <c r="L5444" s="8">
        <f t="shared" ca="1" si="84"/>
        <v>592260.96042241051</v>
      </c>
      <c r="M5444" s="5">
        <f ca="1">fixedcost+Table1[[#This Row],[Number of People]]*costpervariablecost</f>
        <v>6881924.5597897302</v>
      </c>
    </row>
    <row r="5445" spans="11:13" x14ac:dyDescent="0.3">
      <c r="K5445" s="2">
        <v>5441</v>
      </c>
      <c r="L5445" s="8">
        <f t="shared" ref="L5445:L5508" ca="1" si="85">(_xlfn.NORM.INV(RAND(),numberofpeoplemean,numberofpeoplesd))</f>
        <v>527196.96721236862</v>
      </c>
      <c r="M5445" s="5">
        <f ca="1">fixedcost+Table1[[#This Row],[Number of People]]*costpervariablecost</f>
        <v>6667864.0221286928</v>
      </c>
    </row>
    <row r="5446" spans="11:13" x14ac:dyDescent="0.3">
      <c r="K5446" s="2">
        <v>5442</v>
      </c>
      <c r="L5446" s="8">
        <f t="shared" ca="1" si="85"/>
        <v>567640.81636573607</v>
      </c>
      <c r="M5446" s="5">
        <f ca="1">fixedcost+Table1[[#This Row],[Number of People]]*costpervariablecost</f>
        <v>6800924.2858432718</v>
      </c>
    </row>
    <row r="5447" spans="11:13" x14ac:dyDescent="0.3">
      <c r="K5447" s="2">
        <v>5443</v>
      </c>
      <c r="L5447" s="8">
        <f t="shared" ca="1" si="85"/>
        <v>377514.21368713927</v>
      </c>
      <c r="M5447" s="5">
        <f ca="1">fixedcost+Table1[[#This Row],[Number of People]]*costpervariablecost</f>
        <v>6175407.7630306883</v>
      </c>
    </row>
    <row r="5448" spans="11:13" x14ac:dyDescent="0.3">
      <c r="K5448" s="2">
        <v>5444</v>
      </c>
      <c r="L5448" s="8">
        <f t="shared" ca="1" si="85"/>
        <v>811789.2899600995</v>
      </c>
      <c r="M5448" s="5">
        <f ca="1">fixedcost+Table1[[#This Row],[Number of People]]*costpervariablecost</f>
        <v>7604172.7639687276</v>
      </c>
    </row>
    <row r="5449" spans="11:13" x14ac:dyDescent="0.3">
      <c r="K5449" s="2">
        <v>5445</v>
      </c>
      <c r="L5449" s="8">
        <f t="shared" ca="1" si="85"/>
        <v>600721.11912057165</v>
      </c>
      <c r="M5449" s="5">
        <f ca="1">fixedcost+Table1[[#This Row],[Number of People]]*costpervariablecost</f>
        <v>6909758.4819066804</v>
      </c>
    </row>
    <row r="5450" spans="11:13" x14ac:dyDescent="0.3">
      <c r="K5450" s="2">
        <v>5446</v>
      </c>
      <c r="L5450" s="8">
        <f t="shared" ca="1" si="85"/>
        <v>433109.9262966133</v>
      </c>
      <c r="M5450" s="5">
        <f ca="1">fixedcost+Table1[[#This Row],[Number of People]]*costpervariablecost</f>
        <v>6358317.6575158574</v>
      </c>
    </row>
    <row r="5451" spans="11:13" x14ac:dyDescent="0.3">
      <c r="K5451" s="2">
        <v>5447</v>
      </c>
      <c r="L5451" s="8">
        <f t="shared" ca="1" si="85"/>
        <v>551073.92235570669</v>
      </c>
      <c r="M5451" s="5">
        <f ca="1">fixedcost+Table1[[#This Row],[Number of People]]*costpervariablecost</f>
        <v>6746419.2045502756</v>
      </c>
    </row>
    <row r="5452" spans="11:13" x14ac:dyDescent="0.3">
      <c r="K5452" s="2">
        <v>5448</v>
      </c>
      <c r="L5452" s="8">
        <f t="shared" ca="1" si="85"/>
        <v>866743.9379048018</v>
      </c>
      <c r="M5452" s="5">
        <f ca="1">fixedcost+Table1[[#This Row],[Number of People]]*costpervariablecost</f>
        <v>7784973.5557067981</v>
      </c>
    </row>
    <row r="5453" spans="11:13" x14ac:dyDescent="0.3">
      <c r="K5453" s="2">
        <v>5449</v>
      </c>
      <c r="L5453" s="8">
        <f t="shared" ca="1" si="85"/>
        <v>697417.55768386158</v>
      </c>
      <c r="M5453" s="5">
        <f ca="1">fixedcost+Table1[[#This Row],[Number of People]]*costpervariablecost</f>
        <v>7227889.7647799049</v>
      </c>
    </row>
    <row r="5454" spans="11:13" x14ac:dyDescent="0.3">
      <c r="K5454" s="2">
        <v>5450</v>
      </c>
      <c r="L5454" s="8">
        <f t="shared" ca="1" si="85"/>
        <v>500036.69874303078</v>
      </c>
      <c r="M5454" s="5">
        <f ca="1">fixedcost+Table1[[#This Row],[Number of People]]*costpervariablecost</f>
        <v>6578506.7388645709</v>
      </c>
    </row>
    <row r="5455" spans="11:13" x14ac:dyDescent="0.3">
      <c r="K5455" s="2">
        <v>5451</v>
      </c>
      <c r="L5455" s="8">
        <f t="shared" ca="1" si="85"/>
        <v>1068515.0286569078</v>
      </c>
      <c r="M5455" s="5">
        <f ca="1">fixedcost+Table1[[#This Row],[Number of People]]*costpervariablecost</f>
        <v>8448800.4442812279</v>
      </c>
    </row>
    <row r="5456" spans="11:13" x14ac:dyDescent="0.3">
      <c r="K5456" s="2">
        <v>5452</v>
      </c>
      <c r="L5456" s="8">
        <f t="shared" ca="1" si="85"/>
        <v>888335.62989727315</v>
      </c>
      <c r="M5456" s="5">
        <f ca="1">fixedcost+Table1[[#This Row],[Number of People]]*costpervariablecost</f>
        <v>7856010.2223620284</v>
      </c>
    </row>
    <row r="5457" spans="11:13" x14ac:dyDescent="0.3">
      <c r="K5457" s="2">
        <v>5453</v>
      </c>
      <c r="L5457" s="8">
        <f t="shared" ca="1" si="85"/>
        <v>649564.20464286581</v>
      </c>
      <c r="M5457" s="5">
        <f ca="1">fixedcost+Table1[[#This Row],[Number of People]]*costpervariablecost</f>
        <v>7070452.2332750279</v>
      </c>
    </row>
    <row r="5458" spans="11:13" x14ac:dyDescent="0.3">
      <c r="K5458" s="2">
        <v>5454</v>
      </c>
      <c r="L5458" s="8">
        <f t="shared" ca="1" si="85"/>
        <v>761927.80823042197</v>
      </c>
      <c r="M5458" s="5">
        <f ca="1">fixedcost+Table1[[#This Row],[Number of People]]*costpervariablecost</f>
        <v>7440128.4890780877</v>
      </c>
    </row>
    <row r="5459" spans="11:13" x14ac:dyDescent="0.3">
      <c r="K5459" s="2">
        <v>5455</v>
      </c>
      <c r="L5459" s="8">
        <f t="shared" ca="1" si="85"/>
        <v>469203.73108431936</v>
      </c>
      <c r="M5459" s="5">
        <f ca="1">fixedcost+Table1[[#This Row],[Number of People]]*costpervariablecost</f>
        <v>6477066.275267411</v>
      </c>
    </row>
    <row r="5460" spans="11:13" x14ac:dyDescent="0.3">
      <c r="K5460" s="2">
        <v>5456</v>
      </c>
      <c r="L5460" s="8">
        <f t="shared" ca="1" si="85"/>
        <v>728930.54306544666</v>
      </c>
      <c r="M5460" s="5">
        <f ca="1">fixedcost+Table1[[#This Row],[Number of People]]*costpervariablecost</f>
        <v>7331567.4866853189</v>
      </c>
    </row>
    <row r="5461" spans="11:13" x14ac:dyDescent="0.3">
      <c r="K5461" s="2">
        <v>5457</v>
      </c>
      <c r="L5461" s="8">
        <f t="shared" ca="1" si="85"/>
        <v>923057.72221986158</v>
      </c>
      <c r="M5461" s="5">
        <f ca="1">fixedcost+Table1[[#This Row],[Number of People]]*costpervariablecost</f>
        <v>7970245.9061033446</v>
      </c>
    </row>
    <row r="5462" spans="11:13" x14ac:dyDescent="0.3">
      <c r="K5462" s="2">
        <v>5458</v>
      </c>
      <c r="L5462" s="8">
        <f t="shared" ca="1" si="85"/>
        <v>718035.7212313296</v>
      </c>
      <c r="M5462" s="5">
        <f ca="1">fixedcost+Table1[[#This Row],[Number of People]]*costpervariablecost</f>
        <v>7295723.5228510741</v>
      </c>
    </row>
    <row r="5463" spans="11:13" x14ac:dyDescent="0.3">
      <c r="K5463" s="2">
        <v>5459</v>
      </c>
      <c r="L5463" s="8">
        <f t="shared" ca="1" si="85"/>
        <v>808116.60476475011</v>
      </c>
      <c r="M5463" s="5">
        <f ca="1">fixedcost+Table1[[#This Row],[Number of People]]*costpervariablecost</f>
        <v>7592089.6296760272</v>
      </c>
    </row>
    <row r="5464" spans="11:13" x14ac:dyDescent="0.3">
      <c r="K5464" s="2">
        <v>5460</v>
      </c>
      <c r="L5464" s="8">
        <f t="shared" ca="1" si="85"/>
        <v>484206.18646350293</v>
      </c>
      <c r="M5464" s="5">
        <f ca="1">fixedcost+Table1[[#This Row],[Number of People]]*costpervariablecost</f>
        <v>6526424.3534649247</v>
      </c>
    </row>
    <row r="5465" spans="11:13" x14ac:dyDescent="0.3">
      <c r="K5465" s="2">
        <v>5461</v>
      </c>
      <c r="L5465" s="8">
        <f t="shared" ca="1" si="85"/>
        <v>515793.9621212646</v>
      </c>
      <c r="M5465" s="5">
        <f ca="1">fixedcost+Table1[[#This Row],[Number of People]]*costpervariablecost</f>
        <v>6630348.1353789605</v>
      </c>
    </row>
    <row r="5466" spans="11:13" x14ac:dyDescent="0.3">
      <c r="K5466" s="2">
        <v>5462</v>
      </c>
      <c r="L5466" s="8">
        <f t="shared" ca="1" si="85"/>
        <v>529945.25777437387</v>
      </c>
      <c r="M5466" s="5">
        <f ca="1">fixedcost+Table1[[#This Row],[Number of People]]*costpervariablecost</f>
        <v>6676905.89807769</v>
      </c>
    </row>
    <row r="5467" spans="11:13" x14ac:dyDescent="0.3">
      <c r="K5467" s="2">
        <v>5463</v>
      </c>
      <c r="L5467" s="8">
        <f t="shared" ca="1" si="85"/>
        <v>658228.36393416685</v>
      </c>
      <c r="M5467" s="5">
        <f ca="1">fixedcost+Table1[[#This Row],[Number of People]]*costpervariablecost</f>
        <v>7098957.3173434092</v>
      </c>
    </row>
    <row r="5468" spans="11:13" x14ac:dyDescent="0.3">
      <c r="K5468" s="2">
        <v>5464</v>
      </c>
      <c r="L5468" s="8">
        <f t="shared" ca="1" si="85"/>
        <v>603318.74691546394</v>
      </c>
      <c r="M5468" s="5">
        <f ca="1">fixedcost+Table1[[#This Row],[Number of People]]*costpervariablecost</f>
        <v>6918304.6773518762</v>
      </c>
    </row>
    <row r="5469" spans="11:13" x14ac:dyDescent="0.3">
      <c r="K5469" s="2">
        <v>5465</v>
      </c>
      <c r="L5469" s="8">
        <f t="shared" ca="1" si="85"/>
        <v>506180.22242959065</v>
      </c>
      <c r="M5469" s="5">
        <f ca="1">fixedcost+Table1[[#This Row],[Number of People]]*costpervariablecost</f>
        <v>6598718.9317933535</v>
      </c>
    </row>
    <row r="5470" spans="11:13" x14ac:dyDescent="0.3">
      <c r="K5470" s="2">
        <v>5466</v>
      </c>
      <c r="L5470" s="8">
        <f t="shared" ca="1" si="85"/>
        <v>625460.03831807186</v>
      </c>
      <c r="M5470" s="5">
        <f ca="1">fixedcost+Table1[[#This Row],[Number of People]]*costpervariablecost</f>
        <v>6991149.526066456</v>
      </c>
    </row>
    <row r="5471" spans="11:13" x14ac:dyDescent="0.3">
      <c r="K5471" s="2">
        <v>5467</v>
      </c>
      <c r="L5471" s="8">
        <f t="shared" ca="1" si="85"/>
        <v>480782.29396906472</v>
      </c>
      <c r="M5471" s="5">
        <f ca="1">fixedcost+Table1[[#This Row],[Number of People]]*costpervariablecost</f>
        <v>6515159.7471582228</v>
      </c>
    </row>
    <row r="5472" spans="11:13" x14ac:dyDescent="0.3">
      <c r="K5472" s="2">
        <v>5468</v>
      </c>
      <c r="L5472" s="8">
        <f t="shared" ca="1" si="85"/>
        <v>482658.82145343418</v>
      </c>
      <c r="M5472" s="5">
        <f ca="1">fixedcost+Table1[[#This Row],[Number of People]]*costpervariablecost</f>
        <v>6521333.522581799</v>
      </c>
    </row>
    <row r="5473" spans="11:13" x14ac:dyDescent="0.3">
      <c r="K5473" s="2">
        <v>5469</v>
      </c>
      <c r="L5473" s="8">
        <f t="shared" ca="1" si="85"/>
        <v>723463.58759269398</v>
      </c>
      <c r="M5473" s="5">
        <f ca="1">fixedcost+Table1[[#This Row],[Number of People]]*costpervariablecost</f>
        <v>7313581.2031799629</v>
      </c>
    </row>
    <row r="5474" spans="11:13" x14ac:dyDescent="0.3">
      <c r="K5474" s="2">
        <v>5470</v>
      </c>
      <c r="L5474" s="8">
        <f t="shared" ca="1" si="85"/>
        <v>848257.76144280075</v>
      </c>
      <c r="M5474" s="5">
        <f ca="1">fixedcost+Table1[[#This Row],[Number of People]]*costpervariablecost</f>
        <v>7724154.0351468138</v>
      </c>
    </row>
    <row r="5475" spans="11:13" x14ac:dyDescent="0.3">
      <c r="K5475" s="2">
        <v>5471</v>
      </c>
      <c r="L5475" s="8">
        <f t="shared" ca="1" si="85"/>
        <v>792519.01530619245</v>
      </c>
      <c r="M5475" s="5">
        <f ca="1">fixedcost+Table1[[#This Row],[Number of People]]*costpervariablecost</f>
        <v>7540773.5603573732</v>
      </c>
    </row>
    <row r="5476" spans="11:13" x14ac:dyDescent="0.3">
      <c r="K5476" s="2">
        <v>5472</v>
      </c>
      <c r="L5476" s="8">
        <f t="shared" ca="1" si="85"/>
        <v>847320.06147032778</v>
      </c>
      <c r="M5476" s="5">
        <f ca="1">fixedcost+Table1[[#This Row],[Number of People]]*costpervariablecost</f>
        <v>7721069.0022373786</v>
      </c>
    </row>
    <row r="5477" spans="11:13" x14ac:dyDescent="0.3">
      <c r="K5477" s="2">
        <v>5473</v>
      </c>
      <c r="L5477" s="8">
        <f t="shared" ca="1" si="85"/>
        <v>795668.51917796291</v>
      </c>
      <c r="M5477" s="5">
        <f ca="1">fixedcost+Table1[[#This Row],[Number of People]]*costpervariablecost</f>
        <v>7551135.4280954981</v>
      </c>
    </row>
    <row r="5478" spans="11:13" x14ac:dyDescent="0.3">
      <c r="K5478" s="2">
        <v>5474</v>
      </c>
      <c r="L5478" s="8">
        <f t="shared" ca="1" si="85"/>
        <v>844172.7635085925</v>
      </c>
      <c r="M5478" s="5">
        <f ca="1">fixedcost+Table1[[#This Row],[Number of People]]*costpervariablecost</f>
        <v>7710714.3919432694</v>
      </c>
    </row>
    <row r="5479" spans="11:13" x14ac:dyDescent="0.3">
      <c r="K5479" s="2">
        <v>5475</v>
      </c>
      <c r="L5479" s="8">
        <f t="shared" ca="1" si="85"/>
        <v>470532.68154837226</v>
      </c>
      <c r="M5479" s="5">
        <f ca="1">fixedcost+Table1[[#This Row],[Number of People]]*costpervariablecost</f>
        <v>6481438.5222941451</v>
      </c>
    </row>
    <row r="5480" spans="11:13" x14ac:dyDescent="0.3">
      <c r="K5480" s="2">
        <v>5476</v>
      </c>
      <c r="L5480" s="8">
        <f t="shared" ca="1" si="85"/>
        <v>676796.06188371137</v>
      </c>
      <c r="M5480" s="5">
        <f ca="1">fixedcost+Table1[[#This Row],[Number of People]]*costpervariablecost</f>
        <v>7160045.0435974104</v>
      </c>
    </row>
    <row r="5481" spans="11:13" x14ac:dyDescent="0.3">
      <c r="K5481" s="2">
        <v>5477</v>
      </c>
      <c r="L5481" s="8">
        <f t="shared" ca="1" si="85"/>
        <v>564240.6744038047</v>
      </c>
      <c r="M5481" s="5">
        <f ca="1">fixedcost+Table1[[#This Row],[Number of People]]*costpervariablecost</f>
        <v>6789737.8187885173</v>
      </c>
    </row>
    <row r="5482" spans="11:13" x14ac:dyDescent="0.3">
      <c r="K5482" s="2">
        <v>5478</v>
      </c>
      <c r="L5482" s="8">
        <f t="shared" ca="1" si="85"/>
        <v>634193.25027310802</v>
      </c>
      <c r="M5482" s="5">
        <f ca="1">fixedcost+Table1[[#This Row],[Number of People]]*costpervariablecost</f>
        <v>7019881.7933985256</v>
      </c>
    </row>
    <row r="5483" spans="11:13" x14ac:dyDescent="0.3">
      <c r="K5483" s="2">
        <v>5479</v>
      </c>
      <c r="L5483" s="8">
        <f t="shared" ca="1" si="85"/>
        <v>401723.57209562219</v>
      </c>
      <c r="M5483" s="5">
        <f ca="1">fixedcost+Table1[[#This Row],[Number of People]]*costpervariablecost</f>
        <v>6255056.5521945972</v>
      </c>
    </row>
    <row r="5484" spans="11:13" x14ac:dyDescent="0.3">
      <c r="K5484" s="2">
        <v>5480</v>
      </c>
      <c r="L5484" s="8">
        <f t="shared" ca="1" si="85"/>
        <v>728799.45494825079</v>
      </c>
      <c r="M5484" s="5">
        <f ca="1">fixedcost+Table1[[#This Row],[Number of People]]*costpervariablecost</f>
        <v>7331136.2067797445</v>
      </c>
    </row>
    <row r="5485" spans="11:13" x14ac:dyDescent="0.3">
      <c r="K5485" s="2">
        <v>5481</v>
      </c>
      <c r="L5485" s="8">
        <f t="shared" ca="1" si="85"/>
        <v>709512.75913768518</v>
      </c>
      <c r="M5485" s="5">
        <f ca="1">fixedcost+Table1[[#This Row],[Number of People]]*costpervariablecost</f>
        <v>7267682.9775629845</v>
      </c>
    </row>
    <row r="5486" spans="11:13" x14ac:dyDescent="0.3">
      <c r="K5486" s="2">
        <v>5482</v>
      </c>
      <c r="L5486" s="8">
        <f t="shared" ca="1" si="85"/>
        <v>306806.69567851868</v>
      </c>
      <c r="M5486" s="5">
        <f ca="1">fixedcost+Table1[[#This Row],[Number of People]]*costpervariablecost</f>
        <v>5942780.0287823267</v>
      </c>
    </row>
    <row r="5487" spans="11:13" x14ac:dyDescent="0.3">
      <c r="K5487" s="2">
        <v>5483</v>
      </c>
      <c r="L5487" s="8">
        <f t="shared" ca="1" si="85"/>
        <v>832512.23131122102</v>
      </c>
      <c r="M5487" s="5">
        <f ca="1">fixedcost+Table1[[#This Row],[Number of People]]*costpervariablecost</f>
        <v>7672351.2410139171</v>
      </c>
    </row>
    <row r="5488" spans="11:13" x14ac:dyDescent="0.3">
      <c r="K5488" s="2">
        <v>5484</v>
      </c>
      <c r="L5488" s="8">
        <f t="shared" ca="1" si="85"/>
        <v>663586.05010237976</v>
      </c>
      <c r="M5488" s="5">
        <f ca="1">fixedcost+Table1[[#This Row],[Number of People]]*costpervariablecost</f>
        <v>7116584.104836829</v>
      </c>
    </row>
    <row r="5489" spans="11:13" x14ac:dyDescent="0.3">
      <c r="K5489" s="2">
        <v>5485</v>
      </c>
      <c r="L5489" s="8">
        <f t="shared" ca="1" si="85"/>
        <v>570094.81633786811</v>
      </c>
      <c r="M5489" s="5">
        <f ca="1">fixedcost+Table1[[#This Row],[Number of People]]*costpervariablecost</f>
        <v>6808997.945751586</v>
      </c>
    </row>
    <row r="5490" spans="11:13" x14ac:dyDescent="0.3">
      <c r="K5490" s="2">
        <v>5486</v>
      </c>
      <c r="L5490" s="8">
        <f t="shared" ca="1" si="85"/>
        <v>490469.60150353238</v>
      </c>
      <c r="M5490" s="5">
        <f ca="1">fixedcost+Table1[[#This Row],[Number of People]]*costpervariablecost</f>
        <v>6547030.9889466213</v>
      </c>
    </row>
    <row r="5491" spans="11:13" x14ac:dyDescent="0.3">
      <c r="K5491" s="2">
        <v>5487</v>
      </c>
      <c r="L5491" s="8">
        <f t="shared" ca="1" si="85"/>
        <v>383870.35163926263</v>
      </c>
      <c r="M5491" s="5">
        <f ca="1">fixedcost+Table1[[#This Row],[Number of People]]*costpervariablecost</f>
        <v>6196319.456893174</v>
      </c>
    </row>
    <row r="5492" spans="11:13" x14ac:dyDescent="0.3">
      <c r="K5492" s="2">
        <v>5488</v>
      </c>
      <c r="L5492" s="8">
        <f t="shared" ca="1" si="85"/>
        <v>672705.05184343341</v>
      </c>
      <c r="M5492" s="5">
        <f ca="1">fixedcost+Table1[[#This Row],[Number of People]]*costpervariablecost</f>
        <v>7146585.6205648966</v>
      </c>
    </row>
    <row r="5493" spans="11:13" x14ac:dyDescent="0.3">
      <c r="K5493" s="2">
        <v>5489</v>
      </c>
      <c r="L5493" s="8">
        <f t="shared" ca="1" si="85"/>
        <v>1160434.2645032485</v>
      </c>
      <c r="M5493" s="5">
        <f ca="1">fixedcost+Table1[[#This Row],[Number of People]]*costpervariablecost</f>
        <v>8751214.7302156873</v>
      </c>
    </row>
    <row r="5494" spans="11:13" x14ac:dyDescent="0.3">
      <c r="K5494" s="2">
        <v>5490</v>
      </c>
      <c r="L5494" s="8">
        <f t="shared" ca="1" si="85"/>
        <v>799331.22753961664</v>
      </c>
      <c r="M5494" s="5">
        <f ca="1">fixedcost+Table1[[#This Row],[Number of People]]*costpervariablecost</f>
        <v>7563185.7386053391</v>
      </c>
    </row>
    <row r="5495" spans="11:13" x14ac:dyDescent="0.3">
      <c r="K5495" s="2">
        <v>5491</v>
      </c>
      <c r="L5495" s="8">
        <f t="shared" ca="1" si="85"/>
        <v>862387.81768281781</v>
      </c>
      <c r="M5495" s="5">
        <f ca="1">fixedcost+Table1[[#This Row],[Number of People]]*costpervariablecost</f>
        <v>7770641.9201764707</v>
      </c>
    </row>
    <row r="5496" spans="11:13" x14ac:dyDescent="0.3">
      <c r="K5496" s="2">
        <v>5492</v>
      </c>
      <c r="L5496" s="8">
        <f t="shared" ca="1" si="85"/>
        <v>335628.81386287091</v>
      </c>
      <c r="M5496" s="5">
        <f ca="1">fixedcost+Table1[[#This Row],[Number of People]]*costpervariablecost</f>
        <v>6037604.7976088449</v>
      </c>
    </row>
    <row r="5497" spans="11:13" x14ac:dyDescent="0.3">
      <c r="K5497" s="2">
        <v>5493</v>
      </c>
      <c r="L5497" s="8">
        <f t="shared" ca="1" si="85"/>
        <v>442142.31282429595</v>
      </c>
      <c r="M5497" s="5">
        <f ca="1">fixedcost+Table1[[#This Row],[Number of People]]*costpervariablecost</f>
        <v>6388034.2091919333</v>
      </c>
    </row>
    <row r="5498" spans="11:13" x14ac:dyDescent="0.3">
      <c r="K5498" s="2">
        <v>5494</v>
      </c>
      <c r="L5498" s="8">
        <f t="shared" ca="1" si="85"/>
        <v>498087.98891926941</v>
      </c>
      <c r="M5498" s="5">
        <f ca="1">fixedcost+Table1[[#This Row],[Number of People]]*costpervariablecost</f>
        <v>6572095.4835443962</v>
      </c>
    </row>
    <row r="5499" spans="11:13" x14ac:dyDescent="0.3">
      <c r="K5499" s="2">
        <v>5495</v>
      </c>
      <c r="L5499" s="8">
        <f t="shared" ca="1" si="85"/>
        <v>817494.56101362128</v>
      </c>
      <c r="M5499" s="5">
        <f ca="1">fixedcost+Table1[[#This Row],[Number of People]]*costpervariablecost</f>
        <v>7622943.105734814</v>
      </c>
    </row>
    <row r="5500" spans="11:13" x14ac:dyDescent="0.3">
      <c r="K5500" s="2">
        <v>5496</v>
      </c>
      <c r="L5500" s="8">
        <f t="shared" ca="1" si="85"/>
        <v>524598.50491118839</v>
      </c>
      <c r="M5500" s="5">
        <f ca="1">fixedcost+Table1[[#This Row],[Number of People]]*costpervariablecost</f>
        <v>6659315.0811578101</v>
      </c>
    </row>
    <row r="5501" spans="11:13" x14ac:dyDescent="0.3">
      <c r="K5501" s="2">
        <v>5497</v>
      </c>
      <c r="L5501" s="8">
        <f t="shared" ca="1" si="85"/>
        <v>1009236.0462936562</v>
      </c>
      <c r="M5501" s="5">
        <f ca="1">fixedcost+Table1[[#This Row],[Number of People]]*costpervariablecost</f>
        <v>8253772.5923061296</v>
      </c>
    </row>
    <row r="5502" spans="11:13" x14ac:dyDescent="0.3">
      <c r="K5502" s="2">
        <v>5498</v>
      </c>
      <c r="L5502" s="8">
        <f t="shared" ca="1" si="85"/>
        <v>998862.24593962403</v>
      </c>
      <c r="M5502" s="5">
        <f ca="1">fixedcost+Table1[[#This Row],[Number of People]]*costpervariablecost</f>
        <v>8219642.7891413625</v>
      </c>
    </row>
    <row r="5503" spans="11:13" x14ac:dyDescent="0.3">
      <c r="K5503" s="2">
        <v>5499</v>
      </c>
      <c r="L5503" s="8">
        <f t="shared" ca="1" si="85"/>
        <v>751191.77266954305</v>
      </c>
      <c r="M5503" s="5">
        <f ca="1">fixedcost+Table1[[#This Row],[Number of People]]*costpervariablecost</f>
        <v>7404806.9320827965</v>
      </c>
    </row>
    <row r="5504" spans="11:13" x14ac:dyDescent="0.3">
      <c r="K5504" s="2">
        <v>5500</v>
      </c>
      <c r="L5504" s="8">
        <f t="shared" ca="1" si="85"/>
        <v>704711.41984856268</v>
      </c>
      <c r="M5504" s="5">
        <f ca="1">fixedcost+Table1[[#This Row],[Number of People]]*costpervariablecost</f>
        <v>7251886.5713017713</v>
      </c>
    </row>
    <row r="5505" spans="11:13" x14ac:dyDescent="0.3">
      <c r="K5505" s="2">
        <v>5501</v>
      </c>
      <c r="L5505" s="8">
        <f t="shared" ca="1" si="85"/>
        <v>515496.44318255538</v>
      </c>
      <c r="M5505" s="5">
        <f ca="1">fixedcost+Table1[[#This Row],[Number of People]]*costpervariablecost</f>
        <v>6629369.2980706077</v>
      </c>
    </row>
    <row r="5506" spans="11:13" x14ac:dyDescent="0.3">
      <c r="K5506" s="2">
        <v>5502</v>
      </c>
      <c r="L5506" s="8">
        <f t="shared" ca="1" si="85"/>
        <v>643845.27179893048</v>
      </c>
      <c r="M5506" s="5">
        <f ca="1">fixedcost+Table1[[#This Row],[Number of People]]*costpervariablecost</f>
        <v>7051636.944218481</v>
      </c>
    </row>
    <row r="5507" spans="11:13" x14ac:dyDescent="0.3">
      <c r="K5507" s="2">
        <v>5503</v>
      </c>
      <c r="L5507" s="8">
        <f t="shared" ca="1" si="85"/>
        <v>727219.85168296762</v>
      </c>
      <c r="M5507" s="5">
        <f ca="1">fixedcost+Table1[[#This Row],[Number of People]]*costpervariablecost</f>
        <v>7325939.3120369632</v>
      </c>
    </row>
    <row r="5508" spans="11:13" x14ac:dyDescent="0.3">
      <c r="K5508" s="2">
        <v>5504</v>
      </c>
      <c r="L5508" s="8">
        <f t="shared" ca="1" si="85"/>
        <v>645950.62865828723</v>
      </c>
      <c r="M5508" s="5">
        <f ca="1">fixedcost+Table1[[#This Row],[Number of People]]*costpervariablecost</f>
        <v>7058563.5682857651</v>
      </c>
    </row>
    <row r="5509" spans="11:13" x14ac:dyDescent="0.3">
      <c r="K5509" s="2">
        <v>5505</v>
      </c>
      <c r="L5509" s="8">
        <f t="shared" ref="L5509:L5572" ca="1" si="86">(_xlfn.NORM.INV(RAND(),numberofpeoplemean,numberofpeoplesd))</f>
        <v>441717.604692836</v>
      </c>
      <c r="M5509" s="5">
        <f ca="1">fixedcost+Table1[[#This Row],[Number of People]]*costpervariablecost</f>
        <v>6386636.9194394303</v>
      </c>
    </row>
    <row r="5510" spans="11:13" x14ac:dyDescent="0.3">
      <c r="K5510" s="2">
        <v>5506</v>
      </c>
      <c r="L5510" s="8">
        <f t="shared" ca="1" si="86"/>
        <v>660827.74280562741</v>
      </c>
      <c r="M5510" s="5">
        <f ca="1">fixedcost+Table1[[#This Row],[Number of People]]*costpervariablecost</f>
        <v>7107509.2738305144</v>
      </c>
    </row>
    <row r="5511" spans="11:13" x14ac:dyDescent="0.3">
      <c r="K5511" s="2">
        <v>5507</v>
      </c>
      <c r="L5511" s="8">
        <f t="shared" ca="1" si="86"/>
        <v>585391.76028842432</v>
      </c>
      <c r="M5511" s="5">
        <f ca="1">fixedcost+Table1[[#This Row],[Number of People]]*costpervariablecost</f>
        <v>6859324.8913489161</v>
      </c>
    </row>
    <row r="5512" spans="11:13" x14ac:dyDescent="0.3">
      <c r="K5512" s="2">
        <v>5508</v>
      </c>
      <c r="L5512" s="8">
        <f t="shared" ca="1" si="86"/>
        <v>722294.8167344617</v>
      </c>
      <c r="M5512" s="5">
        <f ca="1">fixedcost+Table1[[#This Row],[Number of People]]*costpervariablecost</f>
        <v>7309735.9470563792</v>
      </c>
    </row>
    <row r="5513" spans="11:13" x14ac:dyDescent="0.3">
      <c r="K5513" s="2">
        <v>5509</v>
      </c>
      <c r="L5513" s="8">
        <f t="shared" ca="1" si="86"/>
        <v>443343.6916358025</v>
      </c>
      <c r="M5513" s="5">
        <f ca="1">fixedcost+Table1[[#This Row],[Number of People]]*costpervariablecost</f>
        <v>6391986.74548179</v>
      </c>
    </row>
    <row r="5514" spans="11:13" x14ac:dyDescent="0.3">
      <c r="K5514" s="2">
        <v>5510</v>
      </c>
      <c r="L5514" s="8">
        <f t="shared" ca="1" si="86"/>
        <v>1063845.3677453466</v>
      </c>
      <c r="M5514" s="5">
        <f ca="1">fixedcost+Table1[[#This Row],[Number of People]]*costpervariablecost</f>
        <v>8433437.2598821893</v>
      </c>
    </row>
    <row r="5515" spans="11:13" x14ac:dyDescent="0.3">
      <c r="K5515" s="2">
        <v>5511</v>
      </c>
      <c r="L5515" s="8">
        <f t="shared" ca="1" si="86"/>
        <v>556542.6224153447</v>
      </c>
      <c r="M5515" s="5">
        <f ca="1">fixedcost+Table1[[#This Row],[Number of People]]*costpervariablecost</f>
        <v>6764411.2277464839</v>
      </c>
    </row>
    <row r="5516" spans="11:13" x14ac:dyDescent="0.3">
      <c r="K5516" s="2">
        <v>5512</v>
      </c>
      <c r="L5516" s="8">
        <f t="shared" ca="1" si="86"/>
        <v>664657.42096293357</v>
      </c>
      <c r="M5516" s="5">
        <f ca="1">fixedcost+Table1[[#This Row],[Number of People]]*costpervariablecost</f>
        <v>7120108.914968051</v>
      </c>
    </row>
    <row r="5517" spans="11:13" x14ac:dyDescent="0.3">
      <c r="K5517" s="2">
        <v>5513</v>
      </c>
      <c r="L5517" s="8">
        <f t="shared" ca="1" si="86"/>
        <v>415788.27423397521</v>
      </c>
      <c r="M5517" s="5">
        <f ca="1">fixedcost+Table1[[#This Row],[Number of People]]*costpervariablecost</f>
        <v>6301329.422229778</v>
      </c>
    </row>
    <row r="5518" spans="11:13" x14ac:dyDescent="0.3">
      <c r="K5518" s="2">
        <v>5514</v>
      </c>
      <c r="L5518" s="8">
        <f t="shared" ca="1" si="86"/>
        <v>730523.03623455786</v>
      </c>
      <c r="M5518" s="5">
        <f ca="1">fixedcost+Table1[[#This Row],[Number of People]]*costpervariablecost</f>
        <v>7336806.789211696</v>
      </c>
    </row>
    <row r="5519" spans="11:13" x14ac:dyDescent="0.3">
      <c r="K5519" s="2">
        <v>5515</v>
      </c>
      <c r="L5519" s="8">
        <f t="shared" ca="1" si="86"/>
        <v>573353.87300385698</v>
      </c>
      <c r="M5519" s="5">
        <f ca="1">fixedcost+Table1[[#This Row],[Number of People]]*costpervariablecost</f>
        <v>6819720.2421826897</v>
      </c>
    </row>
    <row r="5520" spans="11:13" x14ac:dyDescent="0.3">
      <c r="K5520" s="2">
        <v>5516</v>
      </c>
      <c r="L5520" s="8">
        <f t="shared" ca="1" si="86"/>
        <v>500476.97785636643</v>
      </c>
      <c r="M5520" s="5">
        <f ca="1">fixedcost+Table1[[#This Row],[Number of People]]*costpervariablecost</f>
        <v>6579955.2571474453</v>
      </c>
    </row>
    <row r="5521" spans="11:13" x14ac:dyDescent="0.3">
      <c r="K5521" s="2">
        <v>5517</v>
      </c>
      <c r="L5521" s="8">
        <f t="shared" ca="1" si="86"/>
        <v>583268.4849203591</v>
      </c>
      <c r="M5521" s="5">
        <f ca="1">fixedcost+Table1[[#This Row],[Number of People]]*costpervariablecost</f>
        <v>6852339.315387981</v>
      </c>
    </row>
    <row r="5522" spans="11:13" x14ac:dyDescent="0.3">
      <c r="K5522" s="2">
        <v>5518</v>
      </c>
      <c r="L5522" s="8">
        <f t="shared" ca="1" si="86"/>
        <v>471905.51234501018</v>
      </c>
      <c r="M5522" s="5">
        <f ca="1">fixedcost+Table1[[#This Row],[Number of People]]*costpervariablecost</f>
        <v>6485955.1356150834</v>
      </c>
    </row>
    <row r="5523" spans="11:13" x14ac:dyDescent="0.3">
      <c r="K5523" s="2">
        <v>5519</v>
      </c>
      <c r="L5523" s="8">
        <f t="shared" ca="1" si="86"/>
        <v>714863.36506136658</v>
      </c>
      <c r="M5523" s="5">
        <f ca="1">fixedcost+Table1[[#This Row],[Number of People]]*costpervariablecost</f>
        <v>7285286.471051896</v>
      </c>
    </row>
    <row r="5524" spans="11:13" x14ac:dyDescent="0.3">
      <c r="K5524" s="2">
        <v>5520</v>
      </c>
      <c r="L5524" s="8">
        <f t="shared" ca="1" si="86"/>
        <v>782514.95273073739</v>
      </c>
      <c r="M5524" s="5">
        <f ca="1">fixedcost+Table1[[#This Row],[Number of People]]*costpervariablecost</f>
        <v>7507860.1944841258</v>
      </c>
    </row>
    <row r="5525" spans="11:13" x14ac:dyDescent="0.3">
      <c r="K5525" s="2">
        <v>5521</v>
      </c>
      <c r="L5525" s="8">
        <f t="shared" ca="1" si="86"/>
        <v>617311.82692415023</v>
      </c>
      <c r="M5525" s="5">
        <f ca="1">fixedcost+Table1[[#This Row],[Number of People]]*costpervariablecost</f>
        <v>6964341.9105804544</v>
      </c>
    </row>
    <row r="5526" spans="11:13" x14ac:dyDescent="0.3">
      <c r="K5526" s="2">
        <v>5522</v>
      </c>
      <c r="L5526" s="8">
        <f t="shared" ca="1" si="86"/>
        <v>504726.36808145966</v>
      </c>
      <c r="M5526" s="5">
        <f ca="1">fixedcost+Table1[[#This Row],[Number of People]]*costpervariablecost</f>
        <v>6593935.7509880029</v>
      </c>
    </row>
    <row r="5527" spans="11:13" x14ac:dyDescent="0.3">
      <c r="K5527" s="2">
        <v>5523</v>
      </c>
      <c r="L5527" s="8">
        <f t="shared" ca="1" si="86"/>
        <v>258585.13851085666</v>
      </c>
      <c r="M5527" s="5">
        <f ca="1">fixedcost+Table1[[#This Row],[Number of People]]*costpervariablecost</f>
        <v>5784131.1057007182</v>
      </c>
    </row>
    <row r="5528" spans="11:13" x14ac:dyDescent="0.3">
      <c r="K5528" s="2">
        <v>5524</v>
      </c>
      <c r="L5528" s="8">
        <f t="shared" ca="1" si="86"/>
        <v>588102.3466397149</v>
      </c>
      <c r="M5528" s="5">
        <f ca="1">fixedcost+Table1[[#This Row],[Number of People]]*costpervariablecost</f>
        <v>6868242.7204446625</v>
      </c>
    </row>
    <row r="5529" spans="11:13" x14ac:dyDescent="0.3">
      <c r="K5529" s="2">
        <v>5525</v>
      </c>
      <c r="L5529" s="8">
        <f t="shared" ca="1" si="86"/>
        <v>689281.20484074205</v>
      </c>
      <c r="M5529" s="5">
        <f ca="1">fixedcost+Table1[[#This Row],[Number of People]]*costpervariablecost</f>
        <v>7201121.1639260408</v>
      </c>
    </row>
    <row r="5530" spans="11:13" x14ac:dyDescent="0.3">
      <c r="K5530" s="2">
        <v>5526</v>
      </c>
      <c r="L5530" s="8">
        <f t="shared" ca="1" si="86"/>
        <v>650473.8621850753</v>
      </c>
      <c r="M5530" s="5">
        <f ca="1">fixedcost+Table1[[#This Row],[Number of People]]*costpervariablecost</f>
        <v>7073445.0065888977</v>
      </c>
    </row>
    <row r="5531" spans="11:13" x14ac:dyDescent="0.3">
      <c r="K5531" s="2">
        <v>5527</v>
      </c>
      <c r="L5531" s="8">
        <f t="shared" ca="1" si="86"/>
        <v>698894.61037546257</v>
      </c>
      <c r="M5531" s="5">
        <f ca="1">fixedcost+Table1[[#This Row],[Number of People]]*costpervariablecost</f>
        <v>7232749.268135272</v>
      </c>
    </row>
    <row r="5532" spans="11:13" x14ac:dyDescent="0.3">
      <c r="K5532" s="2">
        <v>5528</v>
      </c>
      <c r="L5532" s="8">
        <f t="shared" ca="1" si="86"/>
        <v>855649.15975879016</v>
      </c>
      <c r="M5532" s="5">
        <f ca="1">fixedcost+Table1[[#This Row],[Number of People]]*costpervariablecost</f>
        <v>7748471.7356064199</v>
      </c>
    </row>
    <row r="5533" spans="11:13" x14ac:dyDescent="0.3">
      <c r="K5533" s="2">
        <v>5529</v>
      </c>
      <c r="L5533" s="8">
        <f t="shared" ca="1" si="86"/>
        <v>659428.77383384993</v>
      </c>
      <c r="M5533" s="5">
        <f ca="1">fixedcost+Table1[[#This Row],[Number of People]]*costpervariablecost</f>
        <v>7102906.6659133658</v>
      </c>
    </row>
    <row r="5534" spans="11:13" x14ac:dyDescent="0.3">
      <c r="K5534" s="2">
        <v>5530</v>
      </c>
      <c r="L5534" s="8">
        <f t="shared" ca="1" si="86"/>
        <v>997566.0933098339</v>
      </c>
      <c r="M5534" s="5">
        <f ca="1">fixedcost+Table1[[#This Row],[Number of People]]*costpervariablecost</f>
        <v>8215378.4469893537</v>
      </c>
    </row>
    <row r="5535" spans="11:13" x14ac:dyDescent="0.3">
      <c r="K5535" s="2">
        <v>5531</v>
      </c>
      <c r="L5535" s="8">
        <f t="shared" ca="1" si="86"/>
        <v>694788.17360880529</v>
      </c>
      <c r="M5535" s="5">
        <f ca="1">fixedcost+Table1[[#This Row],[Number of People]]*costpervariablecost</f>
        <v>7219239.091172969</v>
      </c>
    </row>
    <row r="5536" spans="11:13" x14ac:dyDescent="0.3">
      <c r="K5536" s="2">
        <v>5532</v>
      </c>
      <c r="L5536" s="8">
        <f t="shared" ca="1" si="86"/>
        <v>664669.27106793656</v>
      </c>
      <c r="M5536" s="5">
        <f ca="1">fixedcost+Table1[[#This Row],[Number of People]]*costpervariablecost</f>
        <v>7120147.9018135108</v>
      </c>
    </row>
    <row r="5537" spans="11:13" x14ac:dyDescent="0.3">
      <c r="K5537" s="2">
        <v>5533</v>
      </c>
      <c r="L5537" s="8">
        <f t="shared" ca="1" si="86"/>
        <v>384099.28149292769</v>
      </c>
      <c r="M5537" s="5">
        <f ca="1">fixedcost+Table1[[#This Row],[Number of People]]*costpervariablecost</f>
        <v>6197072.6361117326</v>
      </c>
    </row>
    <row r="5538" spans="11:13" x14ac:dyDescent="0.3">
      <c r="K5538" s="2">
        <v>5534</v>
      </c>
      <c r="L5538" s="8">
        <f t="shared" ca="1" si="86"/>
        <v>611255.18399660557</v>
      </c>
      <c r="M5538" s="5">
        <f ca="1">fixedcost+Table1[[#This Row],[Number of People]]*costpervariablecost</f>
        <v>6944415.5553488322</v>
      </c>
    </row>
    <row r="5539" spans="11:13" x14ac:dyDescent="0.3">
      <c r="K5539" s="2">
        <v>5535</v>
      </c>
      <c r="L5539" s="8">
        <f t="shared" ca="1" si="86"/>
        <v>404905.34458624537</v>
      </c>
      <c r="M5539" s="5">
        <f ca="1">fixedcost+Table1[[#This Row],[Number of People]]*costpervariablecost</f>
        <v>6265524.5836887471</v>
      </c>
    </row>
    <row r="5540" spans="11:13" x14ac:dyDescent="0.3">
      <c r="K5540" s="2">
        <v>5536</v>
      </c>
      <c r="L5540" s="8">
        <f t="shared" ca="1" si="86"/>
        <v>631670.26519674889</v>
      </c>
      <c r="M5540" s="5">
        <f ca="1">fixedcost+Table1[[#This Row],[Number of People]]*costpervariablecost</f>
        <v>7011581.1724973042</v>
      </c>
    </row>
    <row r="5541" spans="11:13" x14ac:dyDescent="0.3">
      <c r="K5541" s="2">
        <v>5537</v>
      </c>
      <c r="L5541" s="8">
        <f t="shared" ca="1" si="86"/>
        <v>586125.02533267147</v>
      </c>
      <c r="M5541" s="5">
        <f ca="1">fixedcost+Table1[[#This Row],[Number of People]]*costpervariablecost</f>
        <v>6861737.3333444893</v>
      </c>
    </row>
    <row r="5542" spans="11:13" x14ac:dyDescent="0.3">
      <c r="K5542" s="2">
        <v>5538</v>
      </c>
      <c r="L5542" s="8">
        <f t="shared" ca="1" si="86"/>
        <v>953123.24610491446</v>
      </c>
      <c r="M5542" s="5">
        <f ca="1">fixedcost+Table1[[#This Row],[Number of People]]*costpervariablecost</f>
        <v>8069161.4796851687</v>
      </c>
    </row>
    <row r="5543" spans="11:13" x14ac:dyDescent="0.3">
      <c r="K5543" s="2">
        <v>5539</v>
      </c>
      <c r="L5543" s="8">
        <f t="shared" ca="1" si="86"/>
        <v>673371.71224042983</v>
      </c>
      <c r="M5543" s="5">
        <f ca="1">fixedcost+Table1[[#This Row],[Number of People]]*costpervariablecost</f>
        <v>7148778.9332710141</v>
      </c>
    </row>
    <row r="5544" spans="11:13" x14ac:dyDescent="0.3">
      <c r="K5544" s="2">
        <v>5540</v>
      </c>
      <c r="L5544" s="8">
        <f t="shared" ca="1" si="86"/>
        <v>370373.05298902618</v>
      </c>
      <c r="M5544" s="5">
        <f ca="1">fixedcost+Table1[[#This Row],[Number of People]]*costpervariablecost</f>
        <v>6151913.3443338964</v>
      </c>
    </row>
    <row r="5545" spans="11:13" x14ac:dyDescent="0.3">
      <c r="K5545" s="2">
        <v>5541</v>
      </c>
      <c r="L5545" s="8">
        <f t="shared" ca="1" si="86"/>
        <v>569668.71882027469</v>
      </c>
      <c r="M5545" s="5">
        <f ca="1">fixedcost+Table1[[#This Row],[Number of People]]*costpervariablecost</f>
        <v>6807596.0849187039</v>
      </c>
    </row>
    <row r="5546" spans="11:13" x14ac:dyDescent="0.3">
      <c r="K5546" s="2">
        <v>5542</v>
      </c>
      <c r="L5546" s="8">
        <f t="shared" ca="1" si="86"/>
        <v>524815.69421937887</v>
      </c>
      <c r="M5546" s="5">
        <f ca="1">fixedcost+Table1[[#This Row],[Number of People]]*costpervariablecost</f>
        <v>6660029.6339817569</v>
      </c>
    </row>
    <row r="5547" spans="11:13" x14ac:dyDescent="0.3">
      <c r="K5547" s="2">
        <v>5543</v>
      </c>
      <c r="L5547" s="8">
        <f t="shared" ca="1" si="86"/>
        <v>446551.23930586153</v>
      </c>
      <c r="M5547" s="5">
        <f ca="1">fixedcost+Table1[[#This Row],[Number of People]]*costpervariablecost</f>
        <v>6402539.5773162842</v>
      </c>
    </row>
    <row r="5548" spans="11:13" x14ac:dyDescent="0.3">
      <c r="K5548" s="2">
        <v>5544</v>
      </c>
      <c r="L5548" s="8">
        <f t="shared" ca="1" si="86"/>
        <v>489545.07712711173</v>
      </c>
      <c r="M5548" s="5">
        <f ca="1">fixedcost+Table1[[#This Row],[Number of People]]*costpervariablecost</f>
        <v>6543989.3037481979</v>
      </c>
    </row>
    <row r="5549" spans="11:13" x14ac:dyDescent="0.3">
      <c r="K5549" s="2">
        <v>5545</v>
      </c>
      <c r="L5549" s="8">
        <f t="shared" ca="1" si="86"/>
        <v>742667.75405676756</v>
      </c>
      <c r="M5549" s="5">
        <f ca="1">fixedcost+Table1[[#This Row],[Number of People]]*costpervariablecost</f>
        <v>7376762.9108467652</v>
      </c>
    </row>
    <row r="5550" spans="11:13" x14ac:dyDescent="0.3">
      <c r="K5550" s="2">
        <v>5546</v>
      </c>
      <c r="L5550" s="8">
        <f t="shared" ca="1" si="86"/>
        <v>464122.18271513504</v>
      </c>
      <c r="M5550" s="5">
        <f ca="1">fixedcost+Table1[[#This Row],[Number of People]]*costpervariablecost</f>
        <v>6460347.9811327942</v>
      </c>
    </row>
    <row r="5551" spans="11:13" x14ac:dyDescent="0.3">
      <c r="K5551" s="2">
        <v>5547</v>
      </c>
      <c r="L5551" s="8">
        <f t="shared" ca="1" si="86"/>
        <v>374344.97989759757</v>
      </c>
      <c r="M5551" s="5">
        <f ca="1">fixedcost+Table1[[#This Row],[Number of People]]*costpervariablecost</f>
        <v>6164980.9838630958</v>
      </c>
    </row>
    <row r="5552" spans="11:13" x14ac:dyDescent="0.3">
      <c r="K5552" s="2">
        <v>5548</v>
      </c>
      <c r="L5552" s="8">
        <f t="shared" ca="1" si="86"/>
        <v>468860.93473197753</v>
      </c>
      <c r="M5552" s="5">
        <f ca="1">fixedcost+Table1[[#This Row],[Number of People]]*costpervariablecost</f>
        <v>6475938.4752682056</v>
      </c>
    </row>
    <row r="5553" spans="11:13" x14ac:dyDescent="0.3">
      <c r="K5553" s="2">
        <v>5549</v>
      </c>
      <c r="L5553" s="8">
        <f t="shared" ca="1" si="86"/>
        <v>476372.32972263463</v>
      </c>
      <c r="M5553" s="5">
        <f ca="1">fixedcost+Table1[[#This Row],[Number of People]]*costpervariablecost</f>
        <v>6500650.9647874683</v>
      </c>
    </row>
    <row r="5554" spans="11:13" x14ac:dyDescent="0.3">
      <c r="K5554" s="2">
        <v>5550</v>
      </c>
      <c r="L5554" s="8">
        <f t="shared" ca="1" si="86"/>
        <v>746163.59270002251</v>
      </c>
      <c r="M5554" s="5">
        <f ca="1">fixedcost+Table1[[#This Row],[Number of People]]*costpervariablecost</f>
        <v>7388264.2199830739</v>
      </c>
    </row>
    <row r="5555" spans="11:13" x14ac:dyDescent="0.3">
      <c r="K5555" s="2">
        <v>5551</v>
      </c>
      <c r="L5555" s="8">
        <f t="shared" ca="1" si="86"/>
        <v>645204.37601764314</v>
      </c>
      <c r="M5555" s="5">
        <f ca="1">fixedcost+Table1[[#This Row],[Number of People]]*costpervariablecost</f>
        <v>7056108.3970980458</v>
      </c>
    </row>
    <row r="5556" spans="11:13" x14ac:dyDescent="0.3">
      <c r="K5556" s="2">
        <v>5552</v>
      </c>
      <c r="L5556" s="8">
        <f t="shared" ca="1" si="86"/>
        <v>627739.38596387825</v>
      </c>
      <c r="M5556" s="5">
        <f ca="1">fixedcost+Table1[[#This Row],[Number of People]]*costpervariablecost</f>
        <v>6998648.5798211591</v>
      </c>
    </row>
    <row r="5557" spans="11:13" x14ac:dyDescent="0.3">
      <c r="K5557" s="2">
        <v>5553</v>
      </c>
      <c r="L5557" s="8">
        <f t="shared" ca="1" si="86"/>
        <v>511034.69788287522</v>
      </c>
      <c r="M5557" s="5">
        <f ca="1">fixedcost+Table1[[#This Row],[Number of People]]*costpervariablecost</f>
        <v>6614690.1560346596</v>
      </c>
    </row>
    <row r="5558" spans="11:13" x14ac:dyDescent="0.3">
      <c r="K5558" s="2">
        <v>5554</v>
      </c>
      <c r="L5558" s="8">
        <f t="shared" ca="1" si="86"/>
        <v>714627.39653230016</v>
      </c>
      <c r="M5558" s="5">
        <f ca="1">fixedcost+Table1[[#This Row],[Number of People]]*costpervariablecost</f>
        <v>7284510.1345912674</v>
      </c>
    </row>
    <row r="5559" spans="11:13" x14ac:dyDescent="0.3">
      <c r="K5559" s="2">
        <v>5555</v>
      </c>
      <c r="L5559" s="8">
        <f t="shared" ca="1" si="86"/>
        <v>1007293.1212512447</v>
      </c>
      <c r="M5559" s="5">
        <f ca="1">fixedcost+Table1[[#This Row],[Number of People]]*costpervariablecost</f>
        <v>8247380.3689165954</v>
      </c>
    </row>
    <row r="5560" spans="11:13" x14ac:dyDescent="0.3">
      <c r="K5560" s="2">
        <v>5556</v>
      </c>
      <c r="L5560" s="8">
        <f t="shared" ca="1" si="86"/>
        <v>262819.16127955163</v>
      </c>
      <c r="M5560" s="5">
        <f ca="1">fixedcost+Table1[[#This Row],[Number of People]]*costpervariablecost</f>
        <v>5798061.0406097248</v>
      </c>
    </row>
    <row r="5561" spans="11:13" x14ac:dyDescent="0.3">
      <c r="K5561" s="2">
        <v>5557</v>
      </c>
      <c r="L5561" s="8">
        <f t="shared" ca="1" si="86"/>
        <v>647979.9316626091</v>
      </c>
      <c r="M5561" s="5">
        <f ca="1">fixedcost+Table1[[#This Row],[Number of People]]*costpervariablecost</f>
        <v>7065239.9751699846</v>
      </c>
    </row>
    <row r="5562" spans="11:13" x14ac:dyDescent="0.3">
      <c r="K5562" s="2">
        <v>5558</v>
      </c>
      <c r="L5562" s="8">
        <f t="shared" ca="1" si="86"/>
        <v>777525.66693180148</v>
      </c>
      <c r="M5562" s="5">
        <f ca="1">fixedcost+Table1[[#This Row],[Number of People]]*costpervariablecost</f>
        <v>7491445.4442056268</v>
      </c>
    </row>
    <row r="5563" spans="11:13" x14ac:dyDescent="0.3">
      <c r="K5563" s="2">
        <v>5559</v>
      </c>
      <c r="L5563" s="8">
        <f t="shared" ca="1" si="86"/>
        <v>673323.97263995931</v>
      </c>
      <c r="M5563" s="5">
        <f ca="1">fixedcost+Table1[[#This Row],[Number of People]]*costpervariablecost</f>
        <v>7148621.8699854668</v>
      </c>
    </row>
    <row r="5564" spans="11:13" x14ac:dyDescent="0.3">
      <c r="K5564" s="2">
        <v>5560</v>
      </c>
      <c r="L5564" s="8">
        <f t="shared" ca="1" si="86"/>
        <v>533696.42271755671</v>
      </c>
      <c r="M5564" s="5">
        <f ca="1">fixedcost+Table1[[#This Row],[Number of People]]*costpervariablecost</f>
        <v>6689247.2307407614</v>
      </c>
    </row>
    <row r="5565" spans="11:13" x14ac:dyDescent="0.3">
      <c r="K5565" s="2">
        <v>5561</v>
      </c>
      <c r="L5565" s="8">
        <f t="shared" ca="1" si="86"/>
        <v>880923.249576904</v>
      </c>
      <c r="M5565" s="5">
        <f ca="1">fixedcost+Table1[[#This Row],[Number of People]]*costpervariablecost</f>
        <v>7831623.4911080142</v>
      </c>
    </row>
    <row r="5566" spans="11:13" x14ac:dyDescent="0.3">
      <c r="K5566" s="2">
        <v>5562</v>
      </c>
      <c r="L5566" s="8">
        <f t="shared" ca="1" si="86"/>
        <v>629706.87941765669</v>
      </c>
      <c r="M5566" s="5">
        <f ca="1">fixedcost+Table1[[#This Row],[Number of People]]*costpervariablecost</f>
        <v>7005121.6332840901</v>
      </c>
    </row>
    <row r="5567" spans="11:13" x14ac:dyDescent="0.3">
      <c r="K5567" s="2">
        <v>5563</v>
      </c>
      <c r="L5567" s="8">
        <f t="shared" ca="1" si="86"/>
        <v>587893.66530208499</v>
      </c>
      <c r="M5567" s="5">
        <f ca="1">fixedcost+Table1[[#This Row],[Number of People]]*costpervariablecost</f>
        <v>6867556.15884386</v>
      </c>
    </row>
    <row r="5568" spans="11:13" x14ac:dyDescent="0.3">
      <c r="K5568" s="2">
        <v>5564</v>
      </c>
      <c r="L5568" s="8">
        <f t="shared" ca="1" si="86"/>
        <v>735949.59380911186</v>
      </c>
      <c r="M5568" s="5">
        <f ca="1">fixedcost+Table1[[#This Row],[Number of People]]*costpervariablecost</f>
        <v>7354660.1636319775</v>
      </c>
    </row>
    <row r="5569" spans="11:13" x14ac:dyDescent="0.3">
      <c r="K5569" s="2">
        <v>5565</v>
      </c>
      <c r="L5569" s="8">
        <f t="shared" ca="1" si="86"/>
        <v>481187.52394629817</v>
      </c>
      <c r="M5569" s="5">
        <f ca="1">fixedcost+Table1[[#This Row],[Number of People]]*costpervariablecost</f>
        <v>6516492.9537833212</v>
      </c>
    </row>
    <row r="5570" spans="11:13" x14ac:dyDescent="0.3">
      <c r="K5570" s="2">
        <v>5566</v>
      </c>
      <c r="L5570" s="8">
        <f t="shared" ca="1" si="86"/>
        <v>630289.60897010786</v>
      </c>
      <c r="M5570" s="5">
        <f ca="1">fixedcost+Table1[[#This Row],[Number of People]]*costpervariablecost</f>
        <v>7007038.8135116547</v>
      </c>
    </row>
    <row r="5571" spans="11:13" x14ac:dyDescent="0.3">
      <c r="K5571" s="2">
        <v>5567</v>
      </c>
      <c r="L5571" s="8">
        <f t="shared" ca="1" si="86"/>
        <v>792697.60348833539</v>
      </c>
      <c r="M5571" s="5">
        <f ca="1">fixedcost+Table1[[#This Row],[Number of People]]*costpervariablecost</f>
        <v>7541361.1154766232</v>
      </c>
    </row>
    <row r="5572" spans="11:13" x14ac:dyDescent="0.3">
      <c r="K5572" s="2">
        <v>5568</v>
      </c>
      <c r="L5572" s="8">
        <f t="shared" ca="1" si="86"/>
        <v>427348.2225013891</v>
      </c>
      <c r="M5572" s="5">
        <f ca="1">fixedcost+Table1[[#This Row],[Number of People]]*costpervariablecost</f>
        <v>6339361.6520295702</v>
      </c>
    </row>
    <row r="5573" spans="11:13" x14ac:dyDescent="0.3">
      <c r="K5573" s="2">
        <v>5569</v>
      </c>
      <c r="L5573" s="8">
        <f t="shared" ref="L5573:L5636" ca="1" si="87">(_xlfn.NORM.INV(RAND(),numberofpeoplemean,numberofpeoplesd))</f>
        <v>568941.17466307746</v>
      </c>
      <c r="M5573" s="5">
        <f ca="1">fixedcost+Table1[[#This Row],[Number of People]]*costpervariablecost</f>
        <v>6805202.4646415245</v>
      </c>
    </row>
    <row r="5574" spans="11:13" x14ac:dyDescent="0.3">
      <c r="K5574" s="2">
        <v>5570</v>
      </c>
      <c r="L5574" s="8">
        <f t="shared" ca="1" si="87"/>
        <v>382099.90090527717</v>
      </c>
      <c r="M5574" s="5">
        <f ca="1">fixedcost+Table1[[#This Row],[Number of People]]*costpervariablecost</f>
        <v>6190494.6739783622</v>
      </c>
    </row>
    <row r="5575" spans="11:13" x14ac:dyDescent="0.3">
      <c r="K5575" s="2">
        <v>5571</v>
      </c>
      <c r="L5575" s="8">
        <f t="shared" ca="1" si="87"/>
        <v>603280.83820361656</v>
      </c>
      <c r="M5575" s="5">
        <f ca="1">fixedcost+Table1[[#This Row],[Number of People]]*costpervariablecost</f>
        <v>6918179.9576898981</v>
      </c>
    </row>
    <row r="5576" spans="11:13" x14ac:dyDescent="0.3">
      <c r="K5576" s="2">
        <v>5572</v>
      </c>
      <c r="L5576" s="8">
        <f t="shared" ca="1" si="87"/>
        <v>813825.54353171156</v>
      </c>
      <c r="M5576" s="5">
        <f ca="1">fixedcost+Table1[[#This Row],[Number of People]]*costpervariablecost</f>
        <v>7610872.0382193308</v>
      </c>
    </row>
    <row r="5577" spans="11:13" x14ac:dyDescent="0.3">
      <c r="K5577" s="2">
        <v>5573</v>
      </c>
      <c r="L5577" s="8">
        <f t="shared" ca="1" si="87"/>
        <v>659301.34770274896</v>
      </c>
      <c r="M5577" s="5">
        <f ca="1">fixedcost+Table1[[#This Row],[Number of People]]*costpervariablecost</f>
        <v>7102487.4339420442</v>
      </c>
    </row>
    <row r="5578" spans="11:13" x14ac:dyDescent="0.3">
      <c r="K5578" s="2">
        <v>5574</v>
      </c>
      <c r="L5578" s="8">
        <f t="shared" ca="1" si="87"/>
        <v>432080.16205932986</v>
      </c>
      <c r="M5578" s="5">
        <f ca="1">fixedcost+Table1[[#This Row],[Number of People]]*costpervariablecost</f>
        <v>6354929.7331751958</v>
      </c>
    </row>
    <row r="5579" spans="11:13" x14ac:dyDescent="0.3">
      <c r="K5579" s="2">
        <v>5575</v>
      </c>
      <c r="L5579" s="8">
        <f t="shared" ca="1" si="87"/>
        <v>434196.03863661282</v>
      </c>
      <c r="M5579" s="5">
        <f ca="1">fixedcost+Table1[[#This Row],[Number of People]]*costpervariablecost</f>
        <v>6361890.967114456</v>
      </c>
    </row>
    <row r="5580" spans="11:13" x14ac:dyDescent="0.3">
      <c r="K5580" s="2">
        <v>5576</v>
      </c>
      <c r="L5580" s="8">
        <f t="shared" ca="1" si="87"/>
        <v>664091.15751964657</v>
      </c>
      <c r="M5580" s="5">
        <f ca="1">fixedcost+Table1[[#This Row],[Number of People]]*costpervariablecost</f>
        <v>7118245.9082396366</v>
      </c>
    </row>
    <row r="5581" spans="11:13" x14ac:dyDescent="0.3">
      <c r="K5581" s="2">
        <v>5577</v>
      </c>
      <c r="L5581" s="8">
        <f t="shared" ca="1" si="87"/>
        <v>683423.81298897113</v>
      </c>
      <c r="M5581" s="5">
        <f ca="1">fixedcost+Table1[[#This Row],[Number of People]]*costpervariablecost</f>
        <v>7181850.3447337151</v>
      </c>
    </row>
    <row r="5582" spans="11:13" x14ac:dyDescent="0.3">
      <c r="K5582" s="2">
        <v>5578</v>
      </c>
      <c r="L5582" s="8">
        <f t="shared" ca="1" si="87"/>
        <v>776545.31325602951</v>
      </c>
      <c r="M5582" s="5">
        <f ca="1">fixedcost+Table1[[#This Row],[Number of People]]*costpervariablecost</f>
        <v>7488220.0806123372</v>
      </c>
    </row>
    <row r="5583" spans="11:13" x14ac:dyDescent="0.3">
      <c r="K5583" s="2">
        <v>5579</v>
      </c>
      <c r="L5583" s="8">
        <f t="shared" ca="1" si="87"/>
        <v>677401.58200688194</v>
      </c>
      <c r="M5583" s="5">
        <f ca="1">fixedcost+Table1[[#This Row],[Number of People]]*costpervariablecost</f>
        <v>7162037.2048026416</v>
      </c>
    </row>
    <row r="5584" spans="11:13" x14ac:dyDescent="0.3">
      <c r="K5584" s="2">
        <v>5580</v>
      </c>
      <c r="L5584" s="8">
        <f t="shared" ca="1" si="87"/>
        <v>799404.87790419802</v>
      </c>
      <c r="M5584" s="5">
        <f ca="1">fixedcost+Table1[[#This Row],[Number of People]]*costpervariablecost</f>
        <v>7563428.0483048111</v>
      </c>
    </row>
    <row r="5585" spans="11:13" x14ac:dyDescent="0.3">
      <c r="K5585" s="2">
        <v>5581</v>
      </c>
      <c r="L5585" s="8">
        <f t="shared" ca="1" si="87"/>
        <v>771002.36380817962</v>
      </c>
      <c r="M5585" s="5">
        <f ca="1">fixedcost+Table1[[#This Row],[Number of People]]*costpervariablecost</f>
        <v>7469983.776928911</v>
      </c>
    </row>
    <row r="5586" spans="11:13" x14ac:dyDescent="0.3">
      <c r="K5586" s="2">
        <v>5582</v>
      </c>
      <c r="L5586" s="8">
        <f t="shared" ca="1" si="87"/>
        <v>734927.15261302586</v>
      </c>
      <c r="M5586" s="5">
        <f ca="1">fixedcost+Table1[[#This Row],[Number of People]]*costpervariablecost</f>
        <v>7351296.3320968552</v>
      </c>
    </row>
    <row r="5587" spans="11:13" x14ac:dyDescent="0.3">
      <c r="K5587" s="2">
        <v>5583</v>
      </c>
      <c r="L5587" s="8">
        <f t="shared" ca="1" si="87"/>
        <v>670482.57137277909</v>
      </c>
      <c r="M5587" s="5">
        <f ca="1">fixedcost+Table1[[#This Row],[Number of People]]*costpervariablecost</f>
        <v>7139273.659816443</v>
      </c>
    </row>
    <row r="5588" spans="11:13" x14ac:dyDescent="0.3">
      <c r="K5588" s="2">
        <v>5584</v>
      </c>
      <c r="L5588" s="8">
        <f t="shared" ca="1" si="87"/>
        <v>501220.39825996541</v>
      </c>
      <c r="M5588" s="5">
        <f ca="1">fixedcost+Table1[[#This Row],[Number of People]]*costpervariablecost</f>
        <v>6582401.1102752862</v>
      </c>
    </row>
    <row r="5589" spans="11:13" x14ac:dyDescent="0.3">
      <c r="K5589" s="2">
        <v>5585</v>
      </c>
      <c r="L5589" s="8">
        <f t="shared" ca="1" si="87"/>
        <v>686300.02517894295</v>
      </c>
      <c r="M5589" s="5">
        <f ca="1">fixedcost+Table1[[#This Row],[Number of People]]*costpervariablecost</f>
        <v>7191313.0828387225</v>
      </c>
    </row>
    <row r="5590" spans="11:13" x14ac:dyDescent="0.3">
      <c r="K5590" s="2">
        <v>5586</v>
      </c>
      <c r="L5590" s="8">
        <f t="shared" ca="1" si="87"/>
        <v>627439.26617342152</v>
      </c>
      <c r="M5590" s="5">
        <f ca="1">fixedcost+Table1[[#This Row],[Number of People]]*costpervariablecost</f>
        <v>6997661.1857105568</v>
      </c>
    </row>
    <row r="5591" spans="11:13" x14ac:dyDescent="0.3">
      <c r="K5591" s="2">
        <v>5587</v>
      </c>
      <c r="L5591" s="8">
        <f t="shared" ca="1" si="87"/>
        <v>473593.96492601017</v>
      </c>
      <c r="M5591" s="5">
        <f ca="1">fixedcost+Table1[[#This Row],[Number of People]]*costpervariablecost</f>
        <v>6491510.1446065735</v>
      </c>
    </row>
    <row r="5592" spans="11:13" x14ac:dyDescent="0.3">
      <c r="K5592" s="2">
        <v>5588</v>
      </c>
      <c r="L5592" s="8">
        <f t="shared" ca="1" si="87"/>
        <v>594980.87678566051</v>
      </c>
      <c r="M5592" s="5">
        <f ca="1">fixedcost+Table1[[#This Row],[Number of People]]*costpervariablecost</f>
        <v>6890873.0846248232</v>
      </c>
    </row>
    <row r="5593" spans="11:13" x14ac:dyDescent="0.3">
      <c r="K5593" s="2">
        <v>5589</v>
      </c>
      <c r="L5593" s="8">
        <f t="shared" ca="1" si="87"/>
        <v>1040572.6653685923</v>
      </c>
      <c r="M5593" s="5">
        <f ca="1">fixedcost+Table1[[#This Row],[Number of People]]*costpervariablecost</f>
        <v>8356870.0690626688</v>
      </c>
    </row>
    <row r="5594" spans="11:13" x14ac:dyDescent="0.3">
      <c r="K5594" s="2">
        <v>5590</v>
      </c>
      <c r="L5594" s="8">
        <f t="shared" ca="1" si="87"/>
        <v>575527.32158319757</v>
      </c>
      <c r="M5594" s="5">
        <f ca="1">fixedcost+Table1[[#This Row],[Number of People]]*costpervariablecost</f>
        <v>6826870.8880087202</v>
      </c>
    </row>
    <row r="5595" spans="11:13" x14ac:dyDescent="0.3">
      <c r="K5595" s="2">
        <v>5591</v>
      </c>
      <c r="L5595" s="8">
        <f t="shared" ca="1" si="87"/>
        <v>416181.49589506187</v>
      </c>
      <c r="M5595" s="5">
        <f ca="1">fixedcost+Table1[[#This Row],[Number of People]]*costpervariablecost</f>
        <v>6302623.1214947533</v>
      </c>
    </row>
    <row r="5596" spans="11:13" x14ac:dyDescent="0.3">
      <c r="K5596" s="2">
        <v>5592</v>
      </c>
      <c r="L5596" s="8">
        <f t="shared" ca="1" si="87"/>
        <v>803908.27817987092</v>
      </c>
      <c r="M5596" s="5">
        <f ca="1">fixedcost+Table1[[#This Row],[Number of People]]*costpervariablecost</f>
        <v>7578244.2352117747</v>
      </c>
    </row>
    <row r="5597" spans="11:13" x14ac:dyDescent="0.3">
      <c r="K5597" s="2">
        <v>5593</v>
      </c>
      <c r="L5597" s="8">
        <f t="shared" ca="1" si="87"/>
        <v>477354.5710316496</v>
      </c>
      <c r="M5597" s="5">
        <f ca="1">fixedcost+Table1[[#This Row],[Number of People]]*costpervariablecost</f>
        <v>6503882.5386941275</v>
      </c>
    </row>
    <row r="5598" spans="11:13" x14ac:dyDescent="0.3">
      <c r="K5598" s="2">
        <v>5594</v>
      </c>
      <c r="L5598" s="8">
        <f t="shared" ca="1" si="87"/>
        <v>623785.48462430143</v>
      </c>
      <c r="M5598" s="5">
        <f ca="1">fixedcost+Table1[[#This Row],[Number of People]]*costpervariablecost</f>
        <v>6985640.2444139514</v>
      </c>
    </row>
    <row r="5599" spans="11:13" x14ac:dyDescent="0.3">
      <c r="K5599" s="2">
        <v>5595</v>
      </c>
      <c r="L5599" s="8">
        <f t="shared" ca="1" si="87"/>
        <v>237913.99084752303</v>
      </c>
      <c r="M5599" s="5">
        <f ca="1">fixedcost+Table1[[#This Row],[Number of People]]*costpervariablecost</f>
        <v>5716123.0298883505</v>
      </c>
    </row>
    <row r="5600" spans="11:13" x14ac:dyDescent="0.3">
      <c r="K5600" s="2">
        <v>5596</v>
      </c>
      <c r="L5600" s="8">
        <f t="shared" ca="1" si="87"/>
        <v>856687.75337930699</v>
      </c>
      <c r="M5600" s="5">
        <f ca="1">fixedcost+Table1[[#This Row],[Number of People]]*costpervariablecost</f>
        <v>7751888.7086179201</v>
      </c>
    </row>
    <row r="5601" spans="11:13" x14ac:dyDescent="0.3">
      <c r="K5601" s="2">
        <v>5597</v>
      </c>
      <c r="L5601" s="8">
        <f t="shared" ca="1" si="87"/>
        <v>623832.2408371456</v>
      </c>
      <c r="M5601" s="5">
        <f ca="1">fixedcost+Table1[[#This Row],[Number of People]]*costpervariablecost</f>
        <v>6985794.0723542087</v>
      </c>
    </row>
    <row r="5602" spans="11:13" x14ac:dyDescent="0.3">
      <c r="K5602" s="2">
        <v>5598</v>
      </c>
      <c r="L5602" s="8">
        <f t="shared" ca="1" si="87"/>
        <v>693494.30116599449</v>
      </c>
      <c r="M5602" s="5">
        <f ca="1">fixedcost+Table1[[#This Row],[Number of People]]*costpervariablecost</f>
        <v>7214982.2508361218</v>
      </c>
    </row>
    <row r="5603" spans="11:13" x14ac:dyDescent="0.3">
      <c r="K5603" s="2">
        <v>5599</v>
      </c>
      <c r="L5603" s="8">
        <f t="shared" ca="1" si="87"/>
        <v>735205.97451426112</v>
      </c>
      <c r="M5603" s="5">
        <f ca="1">fixedcost+Table1[[#This Row],[Number of People]]*costpervariablecost</f>
        <v>7352213.6561519187</v>
      </c>
    </row>
    <row r="5604" spans="11:13" x14ac:dyDescent="0.3">
      <c r="K5604" s="2">
        <v>5600</v>
      </c>
      <c r="L5604" s="8">
        <f t="shared" ca="1" si="87"/>
        <v>477486.1744960199</v>
      </c>
      <c r="M5604" s="5">
        <f ca="1">fixedcost+Table1[[#This Row],[Number of People]]*costpervariablecost</f>
        <v>6504315.5140919052</v>
      </c>
    </row>
    <row r="5605" spans="11:13" x14ac:dyDescent="0.3">
      <c r="K5605" s="2">
        <v>5601</v>
      </c>
      <c r="L5605" s="8">
        <f t="shared" ca="1" si="87"/>
        <v>668390.79034825938</v>
      </c>
      <c r="M5605" s="5">
        <f ca="1">fixedcost+Table1[[#This Row],[Number of People]]*costpervariablecost</f>
        <v>7132391.7002457734</v>
      </c>
    </row>
    <row r="5606" spans="11:13" x14ac:dyDescent="0.3">
      <c r="K5606" s="2">
        <v>5602</v>
      </c>
      <c r="L5606" s="8">
        <f t="shared" ca="1" si="87"/>
        <v>444504.7498772816</v>
      </c>
      <c r="M5606" s="5">
        <f ca="1">fixedcost+Table1[[#This Row],[Number of People]]*costpervariablecost</f>
        <v>6395806.6270962562</v>
      </c>
    </row>
    <row r="5607" spans="11:13" x14ac:dyDescent="0.3">
      <c r="K5607" s="2">
        <v>5603</v>
      </c>
      <c r="L5607" s="8">
        <f t="shared" ca="1" si="87"/>
        <v>566447.04403308418</v>
      </c>
      <c r="M5607" s="5">
        <f ca="1">fixedcost+Table1[[#This Row],[Number of People]]*costpervariablecost</f>
        <v>6796996.7748688469</v>
      </c>
    </row>
    <row r="5608" spans="11:13" x14ac:dyDescent="0.3">
      <c r="K5608" s="2">
        <v>5604</v>
      </c>
      <c r="L5608" s="8">
        <f t="shared" ca="1" si="87"/>
        <v>371212.23780019692</v>
      </c>
      <c r="M5608" s="5">
        <f ca="1">fixedcost+Table1[[#This Row],[Number of People]]*costpervariablecost</f>
        <v>6154674.2623626478</v>
      </c>
    </row>
    <row r="5609" spans="11:13" x14ac:dyDescent="0.3">
      <c r="K5609" s="2">
        <v>5605</v>
      </c>
      <c r="L5609" s="8">
        <f t="shared" ca="1" si="87"/>
        <v>417033.87079083489</v>
      </c>
      <c r="M5609" s="5">
        <f ca="1">fixedcost+Table1[[#This Row],[Number of People]]*costpervariablecost</f>
        <v>6305427.4349018466</v>
      </c>
    </row>
    <row r="5610" spans="11:13" x14ac:dyDescent="0.3">
      <c r="K5610" s="2">
        <v>5606</v>
      </c>
      <c r="L5610" s="8">
        <f t="shared" ca="1" si="87"/>
        <v>481092.91833565169</v>
      </c>
      <c r="M5610" s="5">
        <f ca="1">fixedcost+Table1[[#This Row],[Number of People]]*costpervariablecost</f>
        <v>6516181.7013242943</v>
      </c>
    </row>
    <row r="5611" spans="11:13" x14ac:dyDescent="0.3">
      <c r="K5611" s="2">
        <v>5607</v>
      </c>
      <c r="L5611" s="8">
        <f t="shared" ca="1" si="87"/>
        <v>651853.13689554459</v>
      </c>
      <c r="M5611" s="5">
        <f ca="1">fixedcost+Table1[[#This Row],[Number of People]]*costpervariablecost</f>
        <v>7077982.8203863418</v>
      </c>
    </row>
    <row r="5612" spans="11:13" x14ac:dyDescent="0.3">
      <c r="K5612" s="2">
        <v>5608</v>
      </c>
      <c r="L5612" s="8">
        <f t="shared" ca="1" si="87"/>
        <v>833781.30388569331</v>
      </c>
      <c r="M5612" s="5">
        <f ca="1">fixedcost+Table1[[#This Row],[Number of People]]*costpervariablecost</f>
        <v>7676526.4897839315</v>
      </c>
    </row>
    <row r="5613" spans="11:13" x14ac:dyDescent="0.3">
      <c r="K5613" s="2">
        <v>5609</v>
      </c>
      <c r="L5613" s="8">
        <f t="shared" ca="1" si="87"/>
        <v>887926.06262189918</v>
      </c>
      <c r="M5613" s="5">
        <f ca="1">fixedcost+Table1[[#This Row],[Number of People]]*costpervariablecost</f>
        <v>7854662.7460260484</v>
      </c>
    </row>
    <row r="5614" spans="11:13" x14ac:dyDescent="0.3">
      <c r="K5614" s="2">
        <v>5610</v>
      </c>
      <c r="L5614" s="8">
        <f t="shared" ca="1" si="87"/>
        <v>797124.24924855598</v>
      </c>
      <c r="M5614" s="5">
        <f ca="1">fixedcost+Table1[[#This Row],[Number of People]]*costpervariablecost</f>
        <v>7555924.780027749</v>
      </c>
    </row>
    <row r="5615" spans="11:13" x14ac:dyDescent="0.3">
      <c r="K5615" s="2">
        <v>5611</v>
      </c>
      <c r="L5615" s="8">
        <f t="shared" ca="1" si="87"/>
        <v>684390.76388914383</v>
      </c>
      <c r="M5615" s="5">
        <f ca="1">fixedcost+Table1[[#This Row],[Number of People]]*costpervariablecost</f>
        <v>7185031.6131952833</v>
      </c>
    </row>
    <row r="5616" spans="11:13" x14ac:dyDescent="0.3">
      <c r="K5616" s="2">
        <v>5612</v>
      </c>
      <c r="L5616" s="8">
        <f t="shared" ca="1" si="87"/>
        <v>750587.83825248957</v>
      </c>
      <c r="M5616" s="5">
        <f ca="1">fixedcost+Table1[[#This Row],[Number of People]]*costpervariablecost</f>
        <v>7402819.9878506903</v>
      </c>
    </row>
    <row r="5617" spans="11:13" x14ac:dyDescent="0.3">
      <c r="K5617" s="2">
        <v>5613</v>
      </c>
      <c r="L5617" s="8">
        <f t="shared" ca="1" si="87"/>
        <v>570362.34589210502</v>
      </c>
      <c r="M5617" s="5">
        <f ca="1">fixedcost+Table1[[#This Row],[Number of People]]*costpervariablecost</f>
        <v>6809878.117985025</v>
      </c>
    </row>
    <row r="5618" spans="11:13" x14ac:dyDescent="0.3">
      <c r="K5618" s="2">
        <v>5614</v>
      </c>
      <c r="L5618" s="8">
        <f t="shared" ca="1" si="87"/>
        <v>583456.21084903227</v>
      </c>
      <c r="M5618" s="5">
        <f ca="1">fixedcost+Table1[[#This Row],[Number of People]]*costpervariablecost</f>
        <v>6852956.9336933158</v>
      </c>
    </row>
    <row r="5619" spans="11:13" x14ac:dyDescent="0.3">
      <c r="K5619" s="2">
        <v>5615</v>
      </c>
      <c r="L5619" s="8">
        <f t="shared" ca="1" si="87"/>
        <v>358728.21649366029</v>
      </c>
      <c r="M5619" s="5">
        <f ca="1">fixedcost+Table1[[#This Row],[Number of People]]*costpervariablecost</f>
        <v>6113601.8322641421</v>
      </c>
    </row>
    <row r="5620" spans="11:13" x14ac:dyDescent="0.3">
      <c r="K5620" s="2">
        <v>5616</v>
      </c>
      <c r="L5620" s="8">
        <f t="shared" ca="1" si="87"/>
        <v>666648.62258665648</v>
      </c>
      <c r="M5620" s="5">
        <f ca="1">fixedcost+Table1[[#This Row],[Number of People]]*costpervariablecost</f>
        <v>7126659.9683101</v>
      </c>
    </row>
    <row r="5621" spans="11:13" x14ac:dyDescent="0.3">
      <c r="K5621" s="2">
        <v>5617</v>
      </c>
      <c r="L5621" s="8">
        <f t="shared" ca="1" si="87"/>
        <v>691595.64429045073</v>
      </c>
      <c r="M5621" s="5">
        <f ca="1">fixedcost+Table1[[#This Row],[Number of People]]*costpervariablecost</f>
        <v>7208735.6697155833</v>
      </c>
    </row>
    <row r="5622" spans="11:13" x14ac:dyDescent="0.3">
      <c r="K5622" s="2">
        <v>5618</v>
      </c>
      <c r="L5622" s="8">
        <f t="shared" ca="1" si="87"/>
        <v>485939.40556932031</v>
      </c>
      <c r="M5622" s="5">
        <f ca="1">fixedcost+Table1[[#This Row],[Number of People]]*costpervariablecost</f>
        <v>6532126.644323064</v>
      </c>
    </row>
    <row r="5623" spans="11:13" x14ac:dyDescent="0.3">
      <c r="K5623" s="2">
        <v>5619</v>
      </c>
      <c r="L5623" s="8">
        <f t="shared" ca="1" si="87"/>
        <v>441333.53867449751</v>
      </c>
      <c r="M5623" s="5">
        <f ca="1">fixedcost+Table1[[#This Row],[Number of People]]*costpervariablecost</f>
        <v>6385373.3422390968</v>
      </c>
    </row>
    <row r="5624" spans="11:13" x14ac:dyDescent="0.3">
      <c r="K5624" s="2">
        <v>5620</v>
      </c>
      <c r="L5624" s="8">
        <f t="shared" ca="1" si="87"/>
        <v>567987.43828681787</v>
      </c>
      <c r="M5624" s="5">
        <f ca="1">fixedcost+Table1[[#This Row],[Number of People]]*costpervariablecost</f>
        <v>6802064.6719636302</v>
      </c>
    </row>
    <row r="5625" spans="11:13" x14ac:dyDescent="0.3">
      <c r="K5625" s="2">
        <v>5621</v>
      </c>
      <c r="L5625" s="8">
        <f t="shared" ca="1" si="87"/>
        <v>662417.13571054582</v>
      </c>
      <c r="M5625" s="5">
        <f ca="1">fixedcost+Table1[[#This Row],[Number of People]]*costpervariablecost</f>
        <v>7112738.3764876956</v>
      </c>
    </row>
    <row r="5626" spans="11:13" x14ac:dyDescent="0.3">
      <c r="K5626" s="2">
        <v>5622</v>
      </c>
      <c r="L5626" s="8">
        <f t="shared" ca="1" si="87"/>
        <v>675616.5638217472</v>
      </c>
      <c r="M5626" s="5">
        <f ca="1">fixedcost+Table1[[#This Row],[Number of People]]*costpervariablecost</f>
        <v>7156164.4949735478</v>
      </c>
    </row>
    <row r="5627" spans="11:13" x14ac:dyDescent="0.3">
      <c r="K5627" s="2">
        <v>5623</v>
      </c>
      <c r="L5627" s="8">
        <f t="shared" ca="1" si="87"/>
        <v>555760.92550595163</v>
      </c>
      <c r="M5627" s="5">
        <f ca="1">fixedcost+Table1[[#This Row],[Number of People]]*costpervariablecost</f>
        <v>6761839.4449145813</v>
      </c>
    </row>
    <row r="5628" spans="11:13" x14ac:dyDescent="0.3">
      <c r="K5628" s="2">
        <v>5624</v>
      </c>
      <c r="L5628" s="8">
        <f t="shared" ca="1" si="87"/>
        <v>533100.84590761422</v>
      </c>
      <c r="M5628" s="5">
        <f ca="1">fixedcost+Table1[[#This Row],[Number of People]]*costpervariablecost</f>
        <v>6687287.7830360513</v>
      </c>
    </row>
    <row r="5629" spans="11:13" x14ac:dyDescent="0.3">
      <c r="K5629" s="2">
        <v>5625</v>
      </c>
      <c r="L5629" s="8">
        <f t="shared" ca="1" si="87"/>
        <v>715227.04167018749</v>
      </c>
      <c r="M5629" s="5">
        <f ca="1">fixedcost+Table1[[#This Row],[Number of People]]*costpervariablecost</f>
        <v>7286482.9670949169</v>
      </c>
    </row>
    <row r="5630" spans="11:13" x14ac:dyDescent="0.3">
      <c r="K5630" s="2">
        <v>5626</v>
      </c>
      <c r="L5630" s="8">
        <f t="shared" ca="1" si="87"/>
        <v>629321.36088621698</v>
      </c>
      <c r="M5630" s="5">
        <f ca="1">fixedcost+Table1[[#This Row],[Number of People]]*costpervariablecost</f>
        <v>7003853.2773156539</v>
      </c>
    </row>
    <row r="5631" spans="11:13" x14ac:dyDescent="0.3">
      <c r="K5631" s="2">
        <v>5627</v>
      </c>
      <c r="L5631" s="8">
        <f t="shared" ca="1" si="87"/>
        <v>578561.72748306044</v>
      </c>
      <c r="M5631" s="5">
        <f ca="1">fixedcost+Table1[[#This Row],[Number of People]]*costpervariablecost</f>
        <v>6836854.083419269</v>
      </c>
    </row>
    <row r="5632" spans="11:13" x14ac:dyDescent="0.3">
      <c r="K5632" s="2">
        <v>5628</v>
      </c>
      <c r="L5632" s="8">
        <f t="shared" ca="1" si="87"/>
        <v>786528.10593222326</v>
      </c>
      <c r="M5632" s="5">
        <f ca="1">fixedcost+Table1[[#This Row],[Number of People]]*costpervariablecost</f>
        <v>7521063.4685170148</v>
      </c>
    </row>
    <row r="5633" spans="11:13" x14ac:dyDescent="0.3">
      <c r="K5633" s="2">
        <v>5629</v>
      </c>
      <c r="L5633" s="8">
        <f t="shared" ca="1" si="87"/>
        <v>431806.15531049215</v>
      </c>
      <c r="M5633" s="5">
        <f ca="1">fixedcost+Table1[[#This Row],[Number of People]]*costpervariablecost</f>
        <v>6354028.2509715194</v>
      </c>
    </row>
    <row r="5634" spans="11:13" x14ac:dyDescent="0.3">
      <c r="K5634" s="2">
        <v>5630</v>
      </c>
      <c r="L5634" s="8">
        <f t="shared" ca="1" si="87"/>
        <v>501874.3344493332</v>
      </c>
      <c r="M5634" s="5">
        <f ca="1">fixedcost+Table1[[#This Row],[Number of People]]*costpervariablecost</f>
        <v>6584552.5603383062</v>
      </c>
    </row>
    <row r="5635" spans="11:13" x14ac:dyDescent="0.3">
      <c r="K5635" s="2">
        <v>5631</v>
      </c>
      <c r="L5635" s="8">
        <f t="shared" ca="1" si="87"/>
        <v>847830.15878358099</v>
      </c>
      <c r="M5635" s="5">
        <f ca="1">fixedcost+Table1[[#This Row],[Number of People]]*costpervariablecost</f>
        <v>7722747.2223979812</v>
      </c>
    </row>
    <row r="5636" spans="11:13" x14ac:dyDescent="0.3">
      <c r="K5636" s="2">
        <v>5632</v>
      </c>
      <c r="L5636" s="8">
        <f t="shared" ca="1" si="87"/>
        <v>377008.84194096527</v>
      </c>
      <c r="M5636" s="5">
        <f ca="1">fixedcost+Table1[[#This Row],[Number of People]]*costpervariablecost</f>
        <v>6173745.0899857758</v>
      </c>
    </row>
    <row r="5637" spans="11:13" x14ac:dyDescent="0.3">
      <c r="K5637" s="2">
        <v>5633</v>
      </c>
      <c r="L5637" s="8">
        <f t="shared" ref="L5637:L5700" ca="1" si="88">(_xlfn.NORM.INV(RAND(),numberofpeoplemean,numberofpeoplesd))</f>
        <v>516734.25741365855</v>
      </c>
      <c r="M5637" s="5">
        <f ca="1">fixedcost+Table1[[#This Row],[Number of People]]*costpervariablecost</f>
        <v>6633441.7068909369</v>
      </c>
    </row>
    <row r="5638" spans="11:13" x14ac:dyDescent="0.3">
      <c r="K5638" s="2">
        <v>5634</v>
      </c>
      <c r="L5638" s="8">
        <f t="shared" ca="1" si="88"/>
        <v>574119.61980078521</v>
      </c>
      <c r="M5638" s="5">
        <f ca="1">fixedcost+Table1[[#This Row],[Number of People]]*costpervariablecost</f>
        <v>6822239.5491445828</v>
      </c>
    </row>
    <row r="5639" spans="11:13" x14ac:dyDescent="0.3">
      <c r="K5639" s="2">
        <v>5635</v>
      </c>
      <c r="L5639" s="8">
        <f t="shared" ca="1" si="88"/>
        <v>564614.77793395333</v>
      </c>
      <c r="M5639" s="5">
        <f ca="1">fixedcost+Table1[[#This Row],[Number of People]]*costpervariablecost</f>
        <v>6790968.6194027066</v>
      </c>
    </row>
    <row r="5640" spans="11:13" x14ac:dyDescent="0.3">
      <c r="K5640" s="2">
        <v>5636</v>
      </c>
      <c r="L5640" s="8">
        <f t="shared" ca="1" si="88"/>
        <v>641019.67793889809</v>
      </c>
      <c r="M5640" s="5">
        <f ca="1">fixedcost+Table1[[#This Row],[Number of People]]*costpervariablecost</f>
        <v>7042340.7404189743</v>
      </c>
    </row>
    <row r="5641" spans="11:13" x14ac:dyDescent="0.3">
      <c r="K5641" s="2">
        <v>5637</v>
      </c>
      <c r="L5641" s="8">
        <f t="shared" ca="1" si="88"/>
        <v>785070.74875730835</v>
      </c>
      <c r="M5641" s="5">
        <f ca="1">fixedcost+Table1[[#This Row],[Number of People]]*costpervariablecost</f>
        <v>7516268.7634115443</v>
      </c>
    </row>
    <row r="5642" spans="11:13" x14ac:dyDescent="0.3">
      <c r="K5642" s="2">
        <v>5638</v>
      </c>
      <c r="L5642" s="8">
        <f t="shared" ca="1" si="88"/>
        <v>566230.29372517869</v>
      </c>
      <c r="M5642" s="5">
        <f ca="1">fixedcost+Table1[[#This Row],[Number of People]]*costpervariablecost</f>
        <v>6796283.6663558381</v>
      </c>
    </row>
    <row r="5643" spans="11:13" x14ac:dyDescent="0.3">
      <c r="K5643" s="2">
        <v>5639</v>
      </c>
      <c r="L5643" s="8">
        <f t="shared" ca="1" si="88"/>
        <v>385077.40518868272</v>
      </c>
      <c r="M5643" s="5">
        <f ca="1">fixedcost+Table1[[#This Row],[Number of People]]*costpervariablecost</f>
        <v>6200290.6630707663</v>
      </c>
    </row>
    <row r="5644" spans="11:13" x14ac:dyDescent="0.3">
      <c r="K5644" s="2">
        <v>5640</v>
      </c>
      <c r="L5644" s="8">
        <f t="shared" ca="1" si="88"/>
        <v>984431.05361912725</v>
      </c>
      <c r="M5644" s="5">
        <f ca="1">fixedcost+Table1[[#This Row],[Number of People]]*costpervariablecost</f>
        <v>8172164.1664069286</v>
      </c>
    </row>
    <row r="5645" spans="11:13" x14ac:dyDescent="0.3">
      <c r="K5645" s="2">
        <v>5641</v>
      </c>
      <c r="L5645" s="8">
        <f t="shared" ca="1" si="88"/>
        <v>257106.60933609155</v>
      </c>
      <c r="M5645" s="5">
        <f ca="1">fixedcost+Table1[[#This Row],[Number of People]]*costpervariablecost</f>
        <v>5779266.7447157409</v>
      </c>
    </row>
    <row r="5646" spans="11:13" x14ac:dyDescent="0.3">
      <c r="K5646" s="2">
        <v>5642</v>
      </c>
      <c r="L5646" s="8">
        <f t="shared" ca="1" si="88"/>
        <v>576458.69449075963</v>
      </c>
      <c r="M5646" s="5">
        <f ca="1">fixedcost+Table1[[#This Row],[Number of People]]*costpervariablecost</f>
        <v>6829935.1048745997</v>
      </c>
    </row>
    <row r="5647" spans="11:13" x14ac:dyDescent="0.3">
      <c r="K5647" s="2">
        <v>5643</v>
      </c>
      <c r="L5647" s="8">
        <f t="shared" ca="1" si="88"/>
        <v>585621.43522080244</v>
      </c>
      <c r="M5647" s="5">
        <f ca="1">fixedcost+Table1[[#This Row],[Number of People]]*costpervariablecost</f>
        <v>6860080.5218764395</v>
      </c>
    </row>
    <row r="5648" spans="11:13" x14ac:dyDescent="0.3">
      <c r="K5648" s="2">
        <v>5644</v>
      </c>
      <c r="L5648" s="8">
        <f t="shared" ca="1" si="88"/>
        <v>752936.87545427028</v>
      </c>
      <c r="M5648" s="5">
        <f ca="1">fixedcost+Table1[[#This Row],[Number of People]]*costpervariablecost</f>
        <v>7410548.3202445488</v>
      </c>
    </row>
    <row r="5649" spans="11:13" x14ac:dyDescent="0.3">
      <c r="K5649" s="2">
        <v>5645</v>
      </c>
      <c r="L5649" s="8">
        <f t="shared" ca="1" si="88"/>
        <v>627341.25630134984</v>
      </c>
      <c r="M5649" s="5">
        <f ca="1">fixedcost+Table1[[#This Row],[Number of People]]*costpervariablecost</f>
        <v>6997338.7332314411</v>
      </c>
    </row>
    <row r="5650" spans="11:13" x14ac:dyDescent="0.3">
      <c r="K5650" s="2">
        <v>5646</v>
      </c>
      <c r="L5650" s="8">
        <f t="shared" ca="1" si="88"/>
        <v>554662.30204565451</v>
      </c>
      <c r="M5650" s="5">
        <f ca="1">fixedcost+Table1[[#This Row],[Number of People]]*costpervariablecost</f>
        <v>6758224.9737302028</v>
      </c>
    </row>
    <row r="5651" spans="11:13" x14ac:dyDescent="0.3">
      <c r="K5651" s="2">
        <v>5647</v>
      </c>
      <c r="L5651" s="8">
        <f t="shared" ca="1" si="88"/>
        <v>691933.73013652815</v>
      </c>
      <c r="M5651" s="5">
        <f ca="1">fixedcost+Table1[[#This Row],[Number of People]]*costpervariablecost</f>
        <v>7209847.9721491775</v>
      </c>
    </row>
    <row r="5652" spans="11:13" x14ac:dyDescent="0.3">
      <c r="K5652" s="2">
        <v>5648</v>
      </c>
      <c r="L5652" s="8">
        <f t="shared" ca="1" si="88"/>
        <v>645705.38064751099</v>
      </c>
      <c r="M5652" s="5">
        <f ca="1">fixedcost+Table1[[#This Row],[Number of People]]*costpervariablecost</f>
        <v>7057756.7023303118</v>
      </c>
    </row>
    <row r="5653" spans="11:13" x14ac:dyDescent="0.3">
      <c r="K5653" s="2">
        <v>5649</v>
      </c>
      <c r="L5653" s="8">
        <f t="shared" ca="1" si="88"/>
        <v>689502.76722260762</v>
      </c>
      <c r="M5653" s="5">
        <f ca="1">fixedcost+Table1[[#This Row],[Number of People]]*costpervariablecost</f>
        <v>7201850.1041623792</v>
      </c>
    </row>
    <row r="5654" spans="11:13" x14ac:dyDescent="0.3">
      <c r="K5654" s="2">
        <v>5650</v>
      </c>
      <c r="L5654" s="8">
        <f t="shared" ca="1" si="88"/>
        <v>445583.86196750961</v>
      </c>
      <c r="M5654" s="5">
        <f ca="1">fixedcost+Table1[[#This Row],[Number of People]]*costpervariablecost</f>
        <v>6399356.9058731068</v>
      </c>
    </row>
    <row r="5655" spans="11:13" x14ac:dyDescent="0.3">
      <c r="K5655" s="2">
        <v>5651</v>
      </c>
      <c r="L5655" s="8">
        <f t="shared" ca="1" si="88"/>
        <v>798172.47646998882</v>
      </c>
      <c r="M5655" s="5">
        <f ca="1">fixedcost+Table1[[#This Row],[Number of People]]*costpervariablecost</f>
        <v>7559373.4475862626</v>
      </c>
    </row>
    <row r="5656" spans="11:13" x14ac:dyDescent="0.3">
      <c r="K5656" s="2">
        <v>5652</v>
      </c>
      <c r="L5656" s="8">
        <f t="shared" ca="1" si="88"/>
        <v>466159.65677915676</v>
      </c>
      <c r="M5656" s="5">
        <f ca="1">fixedcost+Table1[[#This Row],[Number of People]]*costpervariablecost</f>
        <v>6467051.2708034255</v>
      </c>
    </row>
    <row r="5657" spans="11:13" x14ac:dyDescent="0.3">
      <c r="K5657" s="2">
        <v>5653</v>
      </c>
      <c r="L5657" s="8">
        <f t="shared" ca="1" si="88"/>
        <v>797504.99599418428</v>
      </c>
      <c r="M5657" s="5">
        <f ca="1">fixedcost+Table1[[#This Row],[Number of People]]*costpervariablecost</f>
        <v>7557177.4368208665</v>
      </c>
    </row>
    <row r="5658" spans="11:13" x14ac:dyDescent="0.3">
      <c r="K5658" s="2">
        <v>5654</v>
      </c>
      <c r="L5658" s="8">
        <f t="shared" ca="1" si="88"/>
        <v>443702.55495848024</v>
      </c>
      <c r="M5658" s="5">
        <f ca="1">fixedcost+Table1[[#This Row],[Number of People]]*costpervariablecost</f>
        <v>6393167.4058133997</v>
      </c>
    </row>
    <row r="5659" spans="11:13" x14ac:dyDescent="0.3">
      <c r="K5659" s="2">
        <v>5655</v>
      </c>
      <c r="L5659" s="8">
        <f t="shared" ca="1" si="88"/>
        <v>520001.65478217835</v>
      </c>
      <c r="M5659" s="5">
        <f ca="1">fixedcost+Table1[[#This Row],[Number of People]]*costpervariablecost</f>
        <v>6644191.4442333672</v>
      </c>
    </row>
    <row r="5660" spans="11:13" x14ac:dyDescent="0.3">
      <c r="K5660" s="2">
        <v>5656</v>
      </c>
      <c r="L5660" s="8">
        <f t="shared" ca="1" si="88"/>
        <v>603742.47248457547</v>
      </c>
      <c r="M5660" s="5">
        <f ca="1">fixedcost+Table1[[#This Row],[Number of People]]*costpervariablecost</f>
        <v>6919698.7344742529</v>
      </c>
    </row>
    <row r="5661" spans="11:13" x14ac:dyDescent="0.3">
      <c r="K5661" s="2">
        <v>5657</v>
      </c>
      <c r="L5661" s="8">
        <f t="shared" ca="1" si="88"/>
        <v>800455.38566596573</v>
      </c>
      <c r="M5661" s="5">
        <f ca="1">fixedcost+Table1[[#This Row],[Number of People]]*costpervariablecost</f>
        <v>7566884.2188410275</v>
      </c>
    </row>
    <row r="5662" spans="11:13" x14ac:dyDescent="0.3">
      <c r="K5662" s="2">
        <v>5658</v>
      </c>
      <c r="L5662" s="8">
        <f t="shared" ca="1" si="88"/>
        <v>537280.72572720959</v>
      </c>
      <c r="M5662" s="5">
        <f ca="1">fixedcost+Table1[[#This Row],[Number of People]]*costpervariablecost</f>
        <v>6701039.5876425197</v>
      </c>
    </row>
    <row r="5663" spans="11:13" x14ac:dyDescent="0.3">
      <c r="K5663" s="2">
        <v>5659</v>
      </c>
      <c r="L5663" s="8">
        <f t="shared" ca="1" si="88"/>
        <v>526776.37625620107</v>
      </c>
      <c r="M5663" s="5">
        <f ca="1">fixedcost+Table1[[#This Row],[Number of People]]*costpervariablecost</f>
        <v>6666480.277882902</v>
      </c>
    </row>
    <row r="5664" spans="11:13" x14ac:dyDescent="0.3">
      <c r="K5664" s="2">
        <v>5660</v>
      </c>
      <c r="L5664" s="8">
        <f t="shared" ca="1" si="88"/>
        <v>659929.29670219508</v>
      </c>
      <c r="M5664" s="5">
        <f ca="1">fixedcost+Table1[[#This Row],[Number of People]]*costpervariablecost</f>
        <v>7104553.3861502223</v>
      </c>
    </row>
    <row r="5665" spans="11:13" x14ac:dyDescent="0.3">
      <c r="K5665" s="2">
        <v>5661</v>
      </c>
      <c r="L5665" s="8">
        <f t="shared" ca="1" si="88"/>
        <v>104156.21584115014</v>
      </c>
      <c r="M5665" s="5">
        <f ca="1">fixedcost+Table1[[#This Row],[Number of People]]*costpervariablecost</f>
        <v>5276059.9501173841</v>
      </c>
    </row>
    <row r="5666" spans="11:13" x14ac:dyDescent="0.3">
      <c r="K5666" s="2">
        <v>5662</v>
      </c>
      <c r="L5666" s="8">
        <f t="shared" ca="1" si="88"/>
        <v>833389.0743309987</v>
      </c>
      <c r="M5666" s="5">
        <f ca="1">fixedcost+Table1[[#This Row],[Number of People]]*costpervariablecost</f>
        <v>7675236.0545489863</v>
      </c>
    </row>
    <row r="5667" spans="11:13" x14ac:dyDescent="0.3">
      <c r="K5667" s="2">
        <v>5663</v>
      </c>
      <c r="L5667" s="8">
        <f t="shared" ca="1" si="88"/>
        <v>557804.53786612675</v>
      </c>
      <c r="M5667" s="5">
        <f ca="1">fixedcost+Table1[[#This Row],[Number of People]]*costpervariablecost</f>
        <v>6768562.9295795569</v>
      </c>
    </row>
    <row r="5668" spans="11:13" x14ac:dyDescent="0.3">
      <c r="K5668" s="2">
        <v>5664</v>
      </c>
      <c r="L5668" s="8">
        <f t="shared" ca="1" si="88"/>
        <v>552446.55696573667</v>
      </c>
      <c r="M5668" s="5">
        <f ca="1">fixedcost+Table1[[#This Row],[Number of People]]*costpervariablecost</f>
        <v>6750935.1724172737</v>
      </c>
    </row>
    <row r="5669" spans="11:13" x14ac:dyDescent="0.3">
      <c r="K5669" s="2">
        <v>5665</v>
      </c>
      <c r="L5669" s="8">
        <f t="shared" ca="1" si="88"/>
        <v>787747.96712679905</v>
      </c>
      <c r="M5669" s="5">
        <f ca="1">fixedcost+Table1[[#This Row],[Number of People]]*costpervariablecost</f>
        <v>7525076.811847169</v>
      </c>
    </row>
    <row r="5670" spans="11:13" x14ac:dyDescent="0.3">
      <c r="K5670" s="2">
        <v>5666</v>
      </c>
      <c r="L5670" s="8">
        <f t="shared" ca="1" si="88"/>
        <v>631830.43194669834</v>
      </c>
      <c r="M5670" s="5">
        <f ca="1">fixedcost+Table1[[#This Row],[Number of People]]*costpervariablecost</f>
        <v>7012108.1211046372</v>
      </c>
    </row>
    <row r="5671" spans="11:13" x14ac:dyDescent="0.3">
      <c r="K5671" s="2">
        <v>5667</v>
      </c>
      <c r="L5671" s="8">
        <f t="shared" ca="1" si="88"/>
        <v>592939.30652569956</v>
      </c>
      <c r="M5671" s="5">
        <f ca="1">fixedcost+Table1[[#This Row],[Number of People]]*costpervariablecost</f>
        <v>6884156.3184695514</v>
      </c>
    </row>
    <row r="5672" spans="11:13" x14ac:dyDescent="0.3">
      <c r="K5672" s="2">
        <v>5668</v>
      </c>
      <c r="L5672" s="8">
        <f t="shared" ca="1" si="88"/>
        <v>220026.8489924898</v>
      </c>
      <c r="M5672" s="5">
        <f ca="1">fixedcost+Table1[[#This Row],[Number of People]]*costpervariablecost</f>
        <v>5657274.3331852918</v>
      </c>
    </row>
    <row r="5673" spans="11:13" x14ac:dyDescent="0.3">
      <c r="K5673" s="2">
        <v>5669</v>
      </c>
      <c r="L5673" s="8">
        <f t="shared" ca="1" si="88"/>
        <v>671963.78422175755</v>
      </c>
      <c r="M5673" s="5">
        <f ca="1">fixedcost+Table1[[#This Row],[Number of People]]*costpervariablecost</f>
        <v>7144146.8500895817</v>
      </c>
    </row>
    <row r="5674" spans="11:13" x14ac:dyDescent="0.3">
      <c r="K5674" s="2">
        <v>5670</v>
      </c>
      <c r="L5674" s="8">
        <f t="shared" ca="1" si="88"/>
        <v>560312.97650756268</v>
      </c>
      <c r="M5674" s="5">
        <f ca="1">fixedcost+Table1[[#This Row],[Number of People]]*costpervariablecost</f>
        <v>6776815.6927098818</v>
      </c>
    </row>
    <row r="5675" spans="11:13" x14ac:dyDescent="0.3">
      <c r="K5675" s="2">
        <v>5671</v>
      </c>
      <c r="L5675" s="8">
        <f t="shared" ca="1" si="88"/>
        <v>371880.26555702131</v>
      </c>
      <c r="M5675" s="5">
        <f ca="1">fixedcost+Table1[[#This Row],[Number of People]]*costpervariablecost</f>
        <v>6156872.0736826006</v>
      </c>
    </row>
    <row r="5676" spans="11:13" x14ac:dyDescent="0.3">
      <c r="K5676" s="2">
        <v>5672</v>
      </c>
      <c r="L5676" s="8">
        <f t="shared" ca="1" si="88"/>
        <v>491412.15264092287</v>
      </c>
      <c r="M5676" s="5">
        <f ca="1">fixedcost+Table1[[#This Row],[Number of People]]*costpervariablecost</f>
        <v>6550131.9821886364</v>
      </c>
    </row>
    <row r="5677" spans="11:13" x14ac:dyDescent="0.3">
      <c r="K5677" s="2">
        <v>5673</v>
      </c>
      <c r="L5677" s="8">
        <f t="shared" ca="1" si="88"/>
        <v>654481.77824503032</v>
      </c>
      <c r="M5677" s="5">
        <f ca="1">fixedcost+Table1[[#This Row],[Number of People]]*costpervariablecost</f>
        <v>7086631.0504261497</v>
      </c>
    </row>
    <row r="5678" spans="11:13" x14ac:dyDescent="0.3">
      <c r="K5678" s="2">
        <v>5674</v>
      </c>
      <c r="L5678" s="8">
        <f t="shared" ca="1" si="88"/>
        <v>526434.39182084519</v>
      </c>
      <c r="M5678" s="5">
        <f ca="1">fixedcost+Table1[[#This Row],[Number of People]]*costpervariablecost</f>
        <v>6665355.1490905806</v>
      </c>
    </row>
    <row r="5679" spans="11:13" x14ac:dyDescent="0.3">
      <c r="K5679" s="2">
        <v>5675</v>
      </c>
      <c r="L5679" s="8">
        <f t="shared" ca="1" si="88"/>
        <v>722695.92879547528</v>
      </c>
      <c r="M5679" s="5">
        <f ca="1">fixedcost+Table1[[#This Row],[Number of People]]*costpervariablecost</f>
        <v>7311055.6057371143</v>
      </c>
    </row>
    <row r="5680" spans="11:13" x14ac:dyDescent="0.3">
      <c r="K5680" s="2">
        <v>5676</v>
      </c>
      <c r="L5680" s="8">
        <f t="shared" ca="1" si="88"/>
        <v>657681.2181183811</v>
      </c>
      <c r="M5680" s="5">
        <f ca="1">fixedcost+Table1[[#This Row],[Number of People]]*costpervariablecost</f>
        <v>7097157.2076094737</v>
      </c>
    </row>
    <row r="5681" spans="11:13" x14ac:dyDescent="0.3">
      <c r="K5681" s="2">
        <v>5677</v>
      </c>
      <c r="L5681" s="8">
        <f t="shared" ca="1" si="88"/>
        <v>492958.11665964953</v>
      </c>
      <c r="M5681" s="5">
        <f ca="1">fixedcost+Table1[[#This Row],[Number of People]]*costpervariablecost</f>
        <v>6555218.2038102467</v>
      </c>
    </row>
    <row r="5682" spans="11:13" x14ac:dyDescent="0.3">
      <c r="K5682" s="2">
        <v>5678</v>
      </c>
      <c r="L5682" s="8">
        <f t="shared" ca="1" si="88"/>
        <v>800791.2278769426</v>
      </c>
      <c r="M5682" s="5">
        <f ca="1">fixedcost+Table1[[#This Row],[Number of People]]*costpervariablecost</f>
        <v>7567989.1397151407</v>
      </c>
    </row>
    <row r="5683" spans="11:13" x14ac:dyDescent="0.3">
      <c r="K5683" s="2">
        <v>5679</v>
      </c>
      <c r="L5683" s="8">
        <f t="shared" ca="1" si="88"/>
        <v>557622.11090579524</v>
      </c>
      <c r="M5683" s="5">
        <f ca="1">fixedcost+Table1[[#This Row],[Number of People]]*costpervariablecost</f>
        <v>6767962.7448800663</v>
      </c>
    </row>
    <row r="5684" spans="11:13" x14ac:dyDescent="0.3">
      <c r="K5684" s="2">
        <v>5680</v>
      </c>
      <c r="L5684" s="8">
        <f t="shared" ca="1" si="88"/>
        <v>578673.5670842682</v>
      </c>
      <c r="M5684" s="5">
        <f ca="1">fixedcost+Table1[[#This Row],[Number of People]]*costpervariablecost</f>
        <v>6837222.0357072428</v>
      </c>
    </row>
    <row r="5685" spans="11:13" x14ac:dyDescent="0.3">
      <c r="K5685" s="2">
        <v>5681</v>
      </c>
      <c r="L5685" s="8">
        <f t="shared" ca="1" si="88"/>
        <v>989659.1861362597</v>
      </c>
      <c r="M5685" s="5">
        <f ca="1">fixedcost+Table1[[#This Row],[Number of People]]*costpervariablecost</f>
        <v>8189364.7223882945</v>
      </c>
    </row>
    <row r="5686" spans="11:13" x14ac:dyDescent="0.3">
      <c r="K5686" s="2">
        <v>5682</v>
      </c>
      <c r="L5686" s="8">
        <f t="shared" ca="1" si="88"/>
        <v>765424.03788182302</v>
      </c>
      <c r="M5686" s="5">
        <f ca="1">fixedcost+Table1[[#This Row],[Number of People]]*costpervariablecost</f>
        <v>7451631.0846311972</v>
      </c>
    </row>
    <row r="5687" spans="11:13" x14ac:dyDescent="0.3">
      <c r="K5687" s="2">
        <v>5683</v>
      </c>
      <c r="L5687" s="8">
        <f t="shared" ca="1" si="88"/>
        <v>466367.41850428743</v>
      </c>
      <c r="M5687" s="5">
        <f ca="1">fixedcost+Table1[[#This Row],[Number of People]]*costpervariablecost</f>
        <v>6467734.806879106</v>
      </c>
    </row>
    <row r="5688" spans="11:13" x14ac:dyDescent="0.3">
      <c r="K5688" s="2">
        <v>5684</v>
      </c>
      <c r="L5688" s="8">
        <f t="shared" ca="1" si="88"/>
        <v>911050.17805050383</v>
      </c>
      <c r="M5688" s="5">
        <f ca="1">fixedcost+Table1[[#This Row],[Number of People]]*costpervariablecost</f>
        <v>7930741.0857861582</v>
      </c>
    </row>
    <row r="5689" spans="11:13" x14ac:dyDescent="0.3">
      <c r="K5689" s="2">
        <v>5685</v>
      </c>
      <c r="L5689" s="8">
        <f t="shared" ca="1" si="88"/>
        <v>288384.43680832256</v>
      </c>
      <c r="M5689" s="5">
        <f ca="1">fixedcost+Table1[[#This Row],[Number of People]]*costpervariablecost</f>
        <v>5882170.7970993817</v>
      </c>
    </row>
    <row r="5690" spans="11:13" x14ac:dyDescent="0.3">
      <c r="K5690" s="2">
        <v>5686</v>
      </c>
      <c r="L5690" s="8">
        <f t="shared" ca="1" si="88"/>
        <v>673489.24087190663</v>
      </c>
      <c r="M5690" s="5">
        <f ca="1">fixedcost+Table1[[#This Row],[Number of People]]*costpervariablecost</f>
        <v>7149165.6024685726</v>
      </c>
    </row>
    <row r="5691" spans="11:13" x14ac:dyDescent="0.3">
      <c r="K5691" s="2">
        <v>5687</v>
      </c>
      <c r="L5691" s="8">
        <f t="shared" ca="1" si="88"/>
        <v>730899.82093212334</v>
      </c>
      <c r="M5691" s="5">
        <f ca="1">fixedcost+Table1[[#This Row],[Number of People]]*costpervariablecost</f>
        <v>7338046.4108666852</v>
      </c>
    </row>
    <row r="5692" spans="11:13" x14ac:dyDescent="0.3">
      <c r="K5692" s="2">
        <v>5688</v>
      </c>
      <c r="L5692" s="8">
        <f t="shared" ca="1" si="88"/>
        <v>766398.46406463534</v>
      </c>
      <c r="M5692" s="5">
        <f ca="1">fixedcost+Table1[[#This Row],[Number of People]]*costpervariablecost</f>
        <v>7454836.9467726499</v>
      </c>
    </row>
    <row r="5693" spans="11:13" x14ac:dyDescent="0.3">
      <c r="K5693" s="2">
        <v>5689</v>
      </c>
      <c r="L5693" s="8">
        <f t="shared" ca="1" si="88"/>
        <v>762964.85904552508</v>
      </c>
      <c r="M5693" s="5">
        <f ca="1">fixedcost+Table1[[#This Row],[Number of People]]*costpervariablecost</f>
        <v>7443540.3862597775</v>
      </c>
    </row>
    <row r="5694" spans="11:13" x14ac:dyDescent="0.3">
      <c r="K5694" s="2">
        <v>5690</v>
      </c>
      <c r="L5694" s="8">
        <f t="shared" ca="1" si="88"/>
        <v>920930.16906432412</v>
      </c>
      <c r="M5694" s="5">
        <f ca="1">fixedcost+Table1[[#This Row],[Number of People]]*costpervariablecost</f>
        <v>7963246.256221626</v>
      </c>
    </row>
    <row r="5695" spans="11:13" x14ac:dyDescent="0.3">
      <c r="K5695" s="2">
        <v>5691</v>
      </c>
      <c r="L5695" s="8">
        <f t="shared" ca="1" si="88"/>
        <v>594816.92783852061</v>
      </c>
      <c r="M5695" s="5">
        <f ca="1">fixedcost+Table1[[#This Row],[Number of People]]*costpervariablecost</f>
        <v>6890333.6925887326</v>
      </c>
    </row>
    <row r="5696" spans="11:13" x14ac:dyDescent="0.3">
      <c r="K5696" s="2">
        <v>5692</v>
      </c>
      <c r="L5696" s="8">
        <f t="shared" ca="1" si="88"/>
        <v>329411.20396920631</v>
      </c>
      <c r="M5696" s="5">
        <f ca="1">fixedcost+Table1[[#This Row],[Number of People]]*costpervariablecost</f>
        <v>6017148.8610586887</v>
      </c>
    </row>
    <row r="5697" spans="11:13" x14ac:dyDescent="0.3">
      <c r="K5697" s="2">
        <v>5693</v>
      </c>
      <c r="L5697" s="8">
        <f t="shared" ca="1" si="88"/>
        <v>447130.8684107908</v>
      </c>
      <c r="M5697" s="5">
        <f ca="1">fixedcost+Table1[[#This Row],[Number of People]]*costpervariablecost</f>
        <v>6404446.5570715014</v>
      </c>
    </row>
    <row r="5698" spans="11:13" x14ac:dyDescent="0.3">
      <c r="K5698" s="2">
        <v>5694</v>
      </c>
      <c r="L5698" s="8">
        <f t="shared" ca="1" si="88"/>
        <v>289132.59866775526</v>
      </c>
      <c r="M5698" s="5">
        <f ca="1">fixedcost+Table1[[#This Row],[Number of People]]*costpervariablecost</f>
        <v>5884632.2496169144</v>
      </c>
    </row>
    <row r="5699" spans="11:13" x14ac:dyDescent="0.3">
      <c r="K5699" s="2">
        <v>5695</v>
      </c>
      <c r="L5699" s="8">
        <f t="shared" ca="1" si="88"/>
        <v>525103.06249664177</v>
      </c>
      <c r="M5699" s="5">
        <f ca="1">fixedcost+Table1[[#This Row],[Number of People]]*costpervariablecost</f>
        <v>6660975.0756139513</v>
      </c>
    </row>
    <row r="5700" spans="11:13" x14ac:dyDescent="0.3">
      <c r="K5700" s="2">
        <v>5696</v>
      </c>
      <c r="L5700" s="8">
        <f t="shared" ca="1" si="88"/>
        <v>483820.79772347608</v>
      </c>
      <c r="M5700" s="5">
        <f ca="1">fixedcost+Table1[[#This Row],[Number of People]]*costpervariablecost</f>
        <v>6525156.4245102368</v>
      </c>
    </row>
    <row r="5701" spans="11:13" x14ac:dyDescent="0.3">
      <c r="K5701" s="2">
        <v>5697</v>
      </c>
      <c r="L5701" s="8">
        <f t="shared" ref="L5701:L5764" ca="1" si="89">(_xlfn.NORM.INV(RAND(),numberofpeoplemean,numberofpeoplesd))</f>
        <v>522145.31728738023</v>
      </c>
      <c r="M5701" s="5">
        <f ca="1">fixedcost+Table1[[#This Row],[Number of People]]*costpervariablecost</f>
        <v>6651244.0938754808</v>
      </c>
    </row>
    <row r="5702" spans="11:13" x14ac:dyDescent="0.3">
      <c r="K5702" s="2">
        <v>5698</v>
      </c>
      <c r="L5702" s="8">
        <f t="shared" ca="1" si="89"/>
        <v>437357.8140934644</v>
      </c>
      <c r="M5702" s="5">
        <f ca="1">fixedcost+Table1[[#This Row],[Number of People]]*costpervariablecost</f>
        <v>6372293.2083674977</v>
      </c>
    </row>
    <row r="5703" spans="11:13" x14ac:dyDescent="0.3">
      <c r="K5703" s="2">
        <v>5699</v>
      </c>
      <c r="L5703" s="8">
        <f t="shared" ca="1" si="89"/>
        <v>733970.81794216752</v>
      </c>
      <c r="M5703" s="5">
        <f ca="1">fixedcost+Table1[[#This Row],[Number of People]]*costpervariablecost</f>
        <v>7348149.991029731</v>
      </c>
    </row>
    <row r="5704" spans="11:13" x14ac:dyDescent="0.3">
      <c r="K5704" s="2">
        <v>5700</v>
      </c>
      <c r="L5704" s="8">
        <f t="shared" ca="1" si="89"/>
        <v>327507.64213573135</v>
      </c>
      <c r="M5704" s="5">
        <f ca="1">fixedcost+Table1[[#This Row],[Number of People]]*costpervariablecost</f>
        <v>6010886.1426265556</v>
      </c>
    </row>
    <row r="5705" spans="11:13" x14ac:dyDescent="0.3">
      <c r="K5705" s="2">
        <v>5701</v>
      </c>
      <c r="L5705" s="8">
        <f t="shared" ca="1" si="89"/>
        <v>722794.32580179186</v>
      </c>
      <c r="M5705" s="5">
        <f ca="1">fixedcost+Table1[[#This Row],[Number of People]]*costpervariablecost</f>
        <v>7311379.3318878952</v>
      </c>
    </row>
    <row r="5706" spans="11:13" x14ac:dyDescent="0.3">
      <c r="K5706" s="2">
        <v>5702</v>
      </c>
      <c r="L5706" s="8">
        <f t="shared" ca="1" si="89"/>
        <v>698880.08502893988</v>
      </c>
      <c r="M5706" s="5">
        <f ca="1">fixedcost+Table1[[#This Row],[Number of People]]*costpervariablecost</f>
        <v>7232701.479745212</v>
      </c>
    </row>
    <row r="5707" spans="11:13" x14ac:dyDescent="0.3">
      <c r="K5707" s="2">
        <v>5703</v>
      </c>
      <c r="L5707" s="8">
        <f t="shared" ca="1" si="89"/>
        <v>614887.90712969913</v>
      </c>
      <c r="M5707" s="5">
        <f ca="1">fixedcost+Table1[[#This Row],[Number of People]]*costpervariablecost</f>
        <v>6956367.21445671</v>
      </c>
    </row>
    <row r="5708" spans="11:13" x14ac:dyDescent="0.3">
      <c r="K5708" s="2">
        <v>5704</v>
      </c>
      <c r="L5708" s="8">
        <f t="shared" ca="1" si="89"/>
        <v>570284.63686441688</v>
      </c>
      <c r="M5708" s="5">
        <f ca="1">fixedcost+Table1[[#This Row],[Number of People]]*costpervariablecost</f>
        <v>6809622.4552839315</v>
      </c>
    </row>
    <row r="5709" spans="11:13" x14ac:dyDescent="0.3">
      <c r="K5709" s="2">
        <v>5705</v>
      </c>
      <c r="L5709" s="8">
        <f t="shared" ca="1" si="89"/>
        <v>740802.98460409301</v>
      </c>
      <c r="M5709" s="5">
        <f ca="1">fixedcost+Table1[[#This Row],[Number of People]]*costpervariablecost</f>
        <v>7370627.8193474654</v>
      </c>
    </row>
    <row r="5710" spans="11:13" x14ac:dyDescent="0.3">
      <c r="K5710" s="2">
        <v>5706</v>
      </c>
      <c r="L5710" s="8">
        <f t="shared" ca="1" si="89"/>
        <v>683273.93242299615</v>
      </c>
      <c r="M5710" s="5">
        <f ca="1">fixedcost+Table1[[#This Row],[Number of People]]*costpervariablecost</f>
        <v>7181357.2376716575</v>
      </c>
    </row>
    <row r="5711" spans="11:13" x14ac:dyDescent="0.3">
      <c r="K5711" s="2">
        <v>5707</v>
      </c>
      <c r="L5711" s="8">
        <f t="shared" ca="1" si="89"/>
        <v>441603.10314367979</v>
      </c>
      <c r="M5711" s="5">
        <f ca="1">fixedcost+Table1[[#This Row],[Number of People]]*costpervariablecost</f>
        <v>6386260.2093427069</v>
      </c>
    </row>
    <row r="5712" spans="11:13" x14ac:dyDescent="0.3">
      <c r="K5712" s="2">
        <v>5708</v>
      </c>
      <c r="L5712" s="8">
        <f t="shared" ca="1" si="89"/>
        <v>504539.27583236748</v>
      </c>
      <c r="M5712" s="5">
        <f ca="1">fixedcost+Table1[[#This Row],[Number of People]]*costpervariablecost</f>
        <v>6593320.2174884891</v>
      </c>
    </row>
    <row r="5713" spans="11:13" x14ac:dyDescent="0.3">
      <c r="K5713" s="2">
        <v>5709</v>
      </c>
      <c r="L5713" s="8">
        <f t="shared" ca="1" si="89"/>
        <v>584868.41177025391</v>
      </c>
      <c r="M5713" s="5">
        <f ca="1">fixedcost+Table1[[#This Row],[Number of People]]*costpervariablecost</f>
        <v>6857603.0747241359</v>
      </c>
    </row>
    <row r="5714" spans="11:13" x14ac:dyDescent="0.3">
      <c r="K5714" s="2">
        <v>5710</v>
      </c>
      <c r="L5714" s="8">
        <f t="shared" ca="1" si="89"/>
        <v>770820.39047702879</v>
      </c>
      <c r="M5714" s="5">
        <f ca="1">fixedcost+Table1[[#This Row],[Number of People]]*costpervariablecost</f>
        <v>7469385.0846694242</v>
      </c>
    </row>
    <row r="5715" spans="11:13" x14ac:dyDescent="0.3">
      <c r="K5715" s="2">
        <v>5711</v>
      </c>
      <c r="L5715" s="8">
        <f t="shared" ca="1" si="89"/>
        <v>450670.75640134315</v>
      </c>
      <c r="M5715" s="5">
        <f ca="1">fixedcost+Table1[[#This Row],[Number of People]]*costpervariablecost</f>
        <v>6416092.7885604193</v>
      </c>
    </row>
    <row r="5716" spans="11:13" x14ac:dyDescent="0.3">
      <c r="K5716" s="2">
        <v>5712</v>
      </c>
      <c r="L5716" s="8">
        <f t="shared" ca="1" si="89"/>
        <v>705354.20615401655</v>
      </c>
      <c r="M5716" s="5">
        <f ca="1">fixedcost+Table1[[#This Row],[Number of People]]*costpervariablecost</f>
        <v>7254001.3382467143</v>
      </c>
    </row>
    <row r="5717" spans="11:13" x14ac:dyDescent="0.3">
      <c r="K5717" s="2">
        <v>5713</v>
      </c>
      <c r="L5717" s="8">
        <f t="shared" ca="1" si="89"/>
        <v>555439.14216028817</v>
      </c>
      <c r="M5717" s="5">
        <f ca="1">fixedcost+Table1[[#This Row],[Number of People]]*costpervariablecost</f>
        <v>6760780.7777073476</v>
      </c>
    </row>
    <row r="5718" spans="11:13" x14ac:dyDescent="0.3">
      <c r="K5718" s="2">
        <v>5714</v>
      </c>
      <c r="L5718" s="8">
        <f t="shared" ca="1" si="89"/>
        <v>745584.89298855781</v>
      </c>
      <c r="M5718" s="5">
        <f ca="1">fixedcost+Table1[[#This Row],[Number of People]]*costpervariablecost</f>
        <v>7386360.2979323547</v>
      </c>
    </row>
    <row r="5719" spans="11:13" x14ac:dyDescent="0.3">
      <c r="K5719" s="2">
        <v>5715</v>
      </c>
      <c r="L5719" s="8">
        <f t="shared" ca="1" si="89"/>
        <v>957537.62895557936</v>
      </c>
      <c r="M5719" s="5">
        <f ca="1">fixedcost+Table1[[#This Row],[Number of People]]*costpervariablecost</f>
        <v>8083684.7992638554</v>
      </c>
    </row>
    <row r="5720" spans="11:13" x14ac:dyDescent="0.3">
      <c r="K5720" s="2">
        <v>5716</v>
      </c>
      <c r="L5720" s="8">
        <f t="shared" ca="1" si="89"/>
        <v>781066.8625058094</v>
      </c>
      <c r="M5720" s="5">
        <f ca="1">fixedcost+Table1[[#This Row],[Number of People]]*costpervariablecost</f>
        <v>7503095.9776441129</v>
      </c>
    </row>
    <row r="5721" spans="11:13" x14ac:dyDescent="0.3">
      <c r="K5721" s="2">
        <v>5717</v>
      </c>
      <c r="L5721" s="8">
        <f t="shared" ca="1" si="89"/>
        <v>588905.91245570104</v>
      </c>
      <c r="M5721" s="5">
        <f ca="1">fixedcost+Table1[[#This Row],[Number of People]]*costpervariablecost</f>
        <v>6870886.4519792562</v>
      </c>
    </row>
    <row r="5722" spans="11:13" x14ac:dyDescent="0.3">
      <c r="K5722" s="2">
        <v>5718</v>
      </c>
      <c r="L5722" s="8">
        <f t="shared" ca="1" si="89"/>
        <v>817782.02908376325</v>
      </c>
      <c r="M5722" s="5">
        <f ca="1">fixedcost+Table1[[#This Row],[Number of People]]*costpervariablecost</f>
        <v>7623888.875685581</v>
      </c>
    </row>
    <row r="5723" spans="11:13" x14ac:dyDescent="0.3">
      <c r="K5723" s="2">
        <v>5719</v>
      </c>
      <c r="L5723" s="8">
        <f t="shared" ca="1" si="89"/>
        <v>782142.77802259917</v>
      </c>
      <c r="M5723" s="5">
        <f ca="1">fixedcost+Table1[[#This Row],[Number of People]]*costpervariablecost</f>
        <v>7506635.7396943513</v>
      </c>
    </row>
    <row r="5724" spans="11:13" x14ac:dyDescent="0.3">
      <c r="K5724" s="2">
        <v>5720</v>
      </c>
      <c r="L5724" s="8">
        <f t="shared" ca="1" si="89"/>
        <v>536165.44631116034</v>
      </c>
      <c r="M5724" s="5">
        <f ca="1">fixedcost+Table1[[#This Row],[Number of People]]*costpervariablecost</f>
        <v>6697370.3183637178</v>
      </c>
    </row>
    <row r="5725" spans="11:13" x14ac:dyDescent="0.3">
      <c r="K5725" s="2">
        <v>5721</v>
      </c>
      <c r="L5725" s="8">
        <f t="shared" ca="1" si="89"/>
        <v>466086.24650650553</v>
      </c>
      <c r="M5725" s="5">
        <f ca="1">fixedcost+Table1[[#This Row],[Number of People]]*costpervariablecost</f>
        <v>6466809.751006403</v>
      </c>
    </row>
    <row r="5726" spans="11:13" x14ac:dyDescent="0.3">
      <c r="K5726" s="2">
        <v>5722</v>
      </c>
      <c r="L5726" s="8">
        <f t="shared" ca="1" si="89"/>
        <v>343360.10164218658</v>
      </c>
      <c r="M5726" s="5">
        <f ca="1">fixedcost+Table1[[#This Row],[Number of People]]*costpervariablecost</f>
        <v>6063040.7344027944</v>
      </c>
    </row>
    <row r="5727" spans="11:13" x14ac:dyDescent="0.3">
      <c r="K5727" s="2">
        <v>5723</v>
      </c>
      <c r="L5727" s="8">
        <f t="shared" ca="1" si="89"/>
        <v>773211.02016357332</v>
      </c>
      <c r="M5727" s="5">
        <f ca="1">fixedcost+Table1[[#This Row],[Number of People]]*costpervariablecost</f>
        <v>7477250.2563381568</v>
      </c>
    </row>
    <row r="5728" spans="11:13" x14ac:dyDescent="0.3">
      <c r="K5728" s="2">
        <v>5724</v>
      </c>
      <c r="L5728" s="8">
        <f t="shared" ca="1" si="89"/>
        <v>683078.86964155489</v>
      </c>
      <c r="M5728" s="5">
        <f ca="1">fixedcost+Table1[[#This Row],[Number of People]]*costpervariablecost</f>
        <v>7180715.4811207149</v>
      </c>
    </row>
    <row r="5729" spans="11:13" x14ac:dyDescent="0.3">
      <c r="K5729" s="2">
        <v>5725</v>
      </c>
      <c r="L5729" s="8">
        <f t="shared" ca="1" si="89"/>
        <v>364578.47001082939</v>
      </c>
      <c r="M5729" s="5">
        <f ca="1">fixedcost+Table1[[#This Row],[Number of People]]*costpervariablecost</f>
        <v>6132849.1663356284</v>
      </c>
    </row>
    <row r="5730" spans="11:13" x14ac:dyDescent="0.3">
      <c r="K5730" s="2">
        <v>5726</v>
      </c>
      <c r="L5730" s="8">
        <f t="shared" ca="1" si="89"/>
        <v>950578.55126090348</v>
      </c>
      <c r="M5730" s="5">
        <f ca="1">fixedcost+Table1[[#This Row],[Number of People]]*costpervariablecost</f>
        <v>8060789.4336483721</v>
      </c>
    </row>
    <row r="5731" spans="11:13" x14ac:dyDescent="0.3">
      <c r="K5731" s="2">
        <v>5727</v>
      </c>
      <c r="L5731" s="8">
        <f t="shared" ca="1" si="89"/>
        <v>528974.19695015159</v>
      </c>
      <c r="M5731" s="5">
        <f ca="1">fixedcost+Table1[[#This Row],[Number of People]]*costpervariablecost</f>
        <v>6673711.1079659984</v>
      </c>
    </row>
    <row r="5732" spans="11:13" x14ac:dyDescent="0.3">
      <c r="K5732" s="2">
        <v>5728</v>
      </c>
      <c r="L5732" s="8">
        <f t="shared" ca="1" si="89"/>
        <v>573268.49904693186</v>
      </c>
      <c r="M5732" s="5">
        <f ca="1">fixedcost+Table1[[#This Row],[Number of People]]*costpervariablecost</f>
        <v>6819439.3618644057</v>
      </c>
    </row>
    <row r="5733" spans="11:13" x14ac:dyDescent="0.3">
      <c r="K5733" s="2">
        <v>5729</v>
      </c>
      <c r="L5733" s="8">
        <f t="shared" ca="1" si="89"/>
        <v>200862.00923129439</v>
      </c>
      <c r="M5733" s="5">
        <f ca="1">fixedcost+Table1[[#This Row],[Number of People]]*costpervariablecost</f>
        <v>5594222.0103709586</v>
      </c>
    </row>
    <row r="5734" spans="11:13" x14ac:dyDescent="0.3">
      <c r="K5734" s="2">
        <v>5730</v>
      </c>
      <c r="L5734" s="8">
        <f t="shared" ca="1" si="89"/>
        <v>583763.69023486576</v>
      </c>
      <c r="M5734" s="5">
        <f ca="1">fixedcost+Table1[[#This Row],[Number of People]]*costpervariablecost</f>
        <v>6853968.540872708</v>
      </c>
    </row>
    <row r="5735" spans="11:13" x14ac:dyDescent="0.3">
      <c r="K5735" s="2">
        <v>5731</v>
      </c>
      <c r="L5735" s="8">
        <f t="shared" ca="1" si="89"/>
        <v>687275.62438184139</v>
      </c>
      <c r="M5735" s="5">
        <f ca="1">fixedcost+Table1[[#This Row],[Number of People]]*costpervariablecost</f>
        <v>7194522.8042162582</v>
      </c>
    </row>
    <row r="5736" spans="11:13" x14ac:dyDescent="0.3">
      <c r="K5736" s="2">
        <v>5732</v>
      </c>
      <c r="L5736" s="8">
        <f t="shared" ca="1" si="89"/>
        <v>876883.04516835953</v>
      </c>
      <c r="M5736" s="5">
        <f ca="1">fixedcost+Table1[[#This Row],[Number of People]]*costpervariablecost</f>
        <v>7818331.2186039034</v>
      </c>
    </row>
    <row r="5737" spans="11:13" x14ac:dyDescent="0.3">
      <c r="K5737" s="2">
        <v>5733</v>
      </c>
      <c r="L5737" s="8">
        <f t="shared" ca="1" si="89"/>
        <v>424611.18211120681</v>
      </c>
      <c r="M5737" s="5">
        <f ca="1">fixedcost+Table1[[#This Row],[Number of People]]*costpervariablecost</f>
        <v>6330356.7891458701</v>
      </c>
    </row>
    <row r="5738" spans="11:13" x14ac:dyDescent="0.3">
      <c r="K5738" s="2">
        <v>5734</v>
      </c>
      <c r="L5738" s="8">
        <f t="shared" ca="1" si="89"/>
        <v>768826.21759722685</v>
      </c>
      <c r="M5738" s="5">
        <f ca="1">fixedcost+Table1[[#This Row],[Number of People]]*costpervariablecost</f>
        <v>7462824.255894877</v>
      </c>
    </row>
    <row r="5739" spans="11:13" x14ac:dyDescent="0.3">
      <c r="K5739" s="2">
        <v>5735</v>
      </c>
      <c r="L5739" s="8">
        <f t="shared" ca="1" si="89"/>
        <v>676632.15773212491</v>
      </c>
      <c r="M5739" s="5">
        <f ca="1">fixedcost+Table1[[#This Row],[Number of People]]*costpervariablecost</f>
        <v>7159505.7989386916</v>
      </c>
    </row>
    <row r="5740" spans="11:13" x14ac:dyDescent="0.3">
      <c r="K5740" s="2">
        <v>5736</v>
      </c>
      <c r="L5740" s="8">
        <f t="shared" ca="1" si="89"/>
        <v>688464.56300086947</v>
      </c>
      <c r="M5740" s="5">
        <f ca="1">fixedcost+Table1[[#This Row],[Number of People]]*costpervariablecost</f>
        <v>7198434.4122728612</v>
      </c>
    </row>
    <row r="5741" spans="11:13" x14ac:dyDescent="0.3">
      <c r="K5741" s="2">
        <v>5737</v>
      </c>
      <c r="L5741" s="8">
        <f t="shared" ca="1" si="89"/>
        <v>702323.83265960147</v>
      </c>
      <c r="M5741" s="5">
        <f ca="1">fixedcost+Table1[[#This Row],[Number of People]]*costpervariablecost</f>
        <v>7244031.4094500886</v>
      </c>
    </row>
    <row r="5742" spans="11:13" x14ac:dyDescent="0.3">
      <c r="K5742" s="2">
        <v>5738</v>
      </c>
      <c r="L5742" s="8">
        <f t="shared" ca="1" si="89"/>
        <v>653325.75092874351</v>
      </c>
      <c r="M5742" s="5">
        <f ca="1">fixedcost+Table1[[#This Row],[Number of People]]*costpervariablecost</f>
        <v>7082827.7205555663</v>
      </c>
    </row>
    <row r="5743" spans="11:13" x14ac:dyDescent="0.3">
      <c r="K5743" s="2">
        <v>5739</v>
      </c>
      <c r="L5743" s="8">
        <f t="shared" ca="1" si="89"/>
        <v>535333.12869924866</v>
      </c>
      <c r="M5743" s="5">
        <f ca="1">fixedcost+Table1[[#This Row],[Number of People]]*costpervariablecost</f>
        <v>6694631.9934205282</v>
      </c>
    </row>
    <row r="5744" spans="11:13" x14ac:dyDescent="0.3">
      <c r="K5744" s="2">
        <v>5740</v>
      </c>
      <c r="L5744" s="8">
        <f t="shared" ca="1" si="89"/>
        <v>650995.29000375804</v>
      </c>
      <c r="M5744" s="5">
        <f ca="1">fixedcost+Table1[[#This Row],[Number of People]]*costpervariablecost</f>
        <v>7075160.5041123638</v>
      </c>
    </row>
    <row r="5745" spans="11:13" x14ac:dyDescent="0.3">
      <c r="K5745" s="2">
        <v>5741</v>
      </c>
      <c r="L5745" s="8">
        <f t="shared" ca="1" si="89"/>
        <v>609698.07101735193</v>
      </c>
      <c r="M5745" s="5">
        <f ca="1">fixedcost+Table1[[#This Row],[Number of People]]*costpervariablecost</f>
        <v>6939292.6536470875</v>
      </c>
    </row>
    <row r="5746" spans="11:13" x14ac:dyDescent="0.3">
      <c r="K5746" s="2">
        <v>5742</v>
      </c>
      <c r="L5746" s="8">
        <f t="shared" ca="1" si="89"/>
        <v>763100.23988191504</v>
      </c>
      <c r="M5746" s="5">
        <f ca="1">fixedcost+Table1[[#This Row],[Number of People]]*costpervariablecost</f>
        <v>7443985.7892115004</v>
      </c>
    </row>
    <row r="5747" spans="11:13" x14ac:dyDescent="0.3">
      <c r="K5747" s="2">
        <v>5743</v>
      </c>
      <c r="L5747" s="8">
        <f t="shared" ca="1" si="89"/>
        <v>734311.28262665472</v>
      </c>
      <c r="M5747" s="5">
        <f ca="1">fixedcost+Table1[[#This Row],[Number of People]]*costpervariablecost</f>
        <v>7349270.1198416939</v>
      </c>
    </row>
    <row r="5748" spans="11:13" x14ac:dyDescent="0.3">
      <c r="K5748" s="2">
        <v>5744</v>
      </c>
      <c r="L5748" s="8">
        <f t="shared" ca="1" si="89"/>
        <v>515735.74497408146</v>
      </c>
      <c r="M5748" s="5">
        <f ca="1">fixedcost+Table1[[#This Row],[Number of People]]*costpervariablecost</f>
        <v>6630156.6009647278</v>
      </c>
    </row>
    <row r="5749" spans="11:13" x14ac:dyDescent="0.3">
      <c r="K5749" s="2">
        <v>5745</v>
      </c>
      <c r="L5749" s="8">
        <f t="shared" ca="1" si="89"/>
        <v>690952.94736837572</v>
      </c>
      <c r="M5749" s="5">
        <f ca="1">fixedcost+Table1[[#This Row],[Number of People]]*costpervariablecost</f>
        <v>7206621.1968419561</v>
      </c>
    </row>
    <row r="5750" spans="11:13" x14ac:dyDescent="0.3">
      <c r="K5750" s="2">
        <v>5746</v>
      </c>
      <c r="L5750" s="8">
        <f t="shared" ca="1" si="89"/>
        <v>690488.12255174411</v>
      </c>
      <c r="M5750" s="5">
        <f ca="1">fixedcost+Table1[[#This Row],[Number of People]]*costpervariablecost</f>
        <v>7205091.9231952382</v>
      </c>
    </row>
    <row r="5751" spans="11:13" x14ac:dyDescent="0.3">
      <c r="K5751" s="2">
        <v>5747</v>
      </c>
      <c r="L5751" s="8">
        <f t="shared" ca="1" si="89"/>
        <v>498833.30224629992</v>
      </c>
      <c r="M5751" s="5">
        <f ca="1">fixedcost+Table1[[#This Row],[Number of People]]*costpervariablecost</f>
        <v>6574547.5643903269</v>
      </c>
    </row>
    <row r="5752" spans="11:13" x14ac:dyDescent="0.3">
      <c r="K5752" s="2">
        <v>5748</v>
      </c>
      <c r="L5752" s="8">
        <f t="shared" ca="1" si="89"/>
        <v>787509.63591177308</v>
      </c>
      <c r="M5752" s="5">
        <f ca="1">fixedcost+Table1[[#This Row],[Number of People]]*costpervariablecost</f>
        <v>7524292.7021497339</v>
      </c>
    </row>
    <row r="5753" spans="11:13" x14ac:dyDescent="0.3">
      <c r="K5753" s="2">
        <v>5749</v>
      </c>
      <c r="L5753" s="8">
        <f t="shared" ca="1" si="89"/>
        <v>516368.74829902616</v>
      </c>
      <c r="M5753" s="5">
        <f ca="1">fixedcost+Table1[[#This Row],[Number of People]]*costpervariablecost</f>
        <v>6632239.1819037963</v>
      </c>
    </row>
    <row r="5754" spans="11:13" x14ac:dyDescent="0.3">
      <c r="K5754" s="2">
        <v>5750</v>
      </c>
      <c r="L5754" s="8">
        <f t="shared" ca="1" si="89"/>
        <v>744757.83915488841</v>
      </c>
      <c r="M5754" s="5">
        <f ca="1">fixedcost+Table1[[#This Row],[Number of People]]*costpervariablecost</f>
        <v>7383639.2908195835</v>
      </c>
    </row>
    <row r="5755" spans="11:13" x14ac:dyDescent="0.3">
      <c r="K5755" s="2">
        <v>5751</v>
      </c>
      <c r="L5755" s="8">
        <f t="shared" ca="1" si="89"/>
        <v>494190.56222187064</v>
      </c>
      <c r="M5755" s="5">
        <f ca="1">fixedcost+Table1[[#This Row],[Number of People]]*costpervariablecost</f>
        <v>6559272.9497099547</v>
      </c>
    </row>
    <row r="5756" spans="11:13" x14ac:dyDescent="0.3">
      <c r="K5756" s="2">
        <v>5752</v>
      </c>
      <c r="L5756" s="8">
        <f t="shared" ca="1" si="89"/>
        <v>707298.6829868115</v>
      </c>
      <c r="M5756" s="5">
        <f ca="1">fixedcost+Table1[[#This Row],[Number of People]]*costpervariablecost</f>
        <v>7260398.6670266092</v>
      </c>
    </row>
    <row r="5757" spans="11:13" x14ac:dyDescent="0.3">
      <c r="K5757" s="2">
        <v>5753</v>
      </c>
      <c r="L5757" s="8">
        <f t="shared" ca="1" si="89"/>
        <v>387555.26754853822</v>
      </c>
      <c r="M5757" s="5">
        <f ca="1">fixedcost+Table1[[#This Row],[Number of People]]*costpervariablecost</f>
        <v>6208442.8302346906</v>
      </c>
    </row>
    <row r="5758" spans="11:13" x14ac:dyDescent="0.3">
      <c r="K5758" s="2">
        <v>5754</v>
      </c>
      <c r="L5758" s="8">
        <f t="shared" ca="1" si="89"/>
        <v>538806.83393336099</v>
      </c>
      <c r="M5758" s="5">
        <f ca="1">fixedcost+Table1[[#This Row],[Number of People]]*costpervariablecost</f>
        <v>6706060.4836407574</v>
      </c>
    </row>
    <row r="5759" spans="11:13" x14ac:dyDescent="0.3">
      <c r="K5759" s="2">
        <v>5755</v>
      </c>
      <c r="L5759" s="8">
        <f t="shared" ca="1" si="89"/>
        <v>609823.27979336947</v>
      </c>
      <c r="M5759" s="5">
        <f ca="1">fixedcost+Table1[[#This Row],[Number of People]]*costpervariablecost</f>
        <v>6939704.5905201854</v>
      </c>
    </row>
    <row r="5760" spans="11:13" x14ac:dyDescent="0.3">
      <c r="K5760" s="2">
        <v>5756</v>
      </c>
      <c r="L5760" s="8">
        <f t="shared" ca="1" si="89"/>
        <v>256031.82074716705</v>
      </c>
      <c r="M5760" s="5">
        <f ca="1">fixedcost+Table1[[#This Row],[Number of People]]*costpervariablecost</f>
        <v>5775730.6902581798</v>
      </c>
    </row>
    <row r="5761" spans="11:13" x14ac:dyDescent="0.3">
      <c r="K5761" s="2">
        <v>5757</v>
      </c>
      <c r="L5761" s="8">
        <f t="shared" ca="1" si="89"/>
        <v>693472.75331989233</v>
      </c>
      <c r="M5761" s="5">
        <f ca="1">fixedcost+Table1[[#This Row],[Number of People]]*costpervariablecost</f>
        <v>7214911.3584224451</v>
      </c>
    </row>
    <row r="5762" spans="11:13" x14ac:dyDescent="0.3">
      <c r="K5762" s="2">
        <v>5758</v>
      </c>
      <c r="L5762" s="8">
        <f t="shared" ca="1" si="89"/>
        <v>438939.19819945475</v>
      </c>
      <c r="M5762" s="5">
        <f ca="1">fixedcost+Table1[[#This Row],[Number of People]]*costpervariablecost</f>
        <v>6377495.9620762058</v>
      </c>
    </row>
    <row r="5763" spans="11:13" x14ac:dyDescent="0.3">
      <c r="K5763" s="2">
        <v>5759</v>
      </c>
      <c r="L5763" s="8">
        <f t="shared" ca="1" si="89"/>
        <v>560050.1761178741</v>
      </c>
      <c r="M5763" s="5">
        <f ca="1">fixedcost+Table1[[#This Row],[Number of People]]*costpervariablecost</f>
        <v>6775951.0794278057</v>
      </c>
    </row>
    <row r="5764" spans="11:13" x14ac:dyDescent="0.3">
      <c r="K5764" s="2">
        <v>5760</v>
      </c>
      <c r="L5764" s="8">
        <f t="shared" ca="1" si="89"/>
        <v>466630.0384362716</v>
      </c>
      <c r="M5764" s="5">
        <f ca="1">fixedcost+Table1[[#This Row],[Number of People]]*costpervariablecost</f>
        <v>6468598.8264553333</v>
      </c>
    </row>
    <row r="5765" spans="11:13" x14ac:dyDescent="0.3">
      <c r="K5765" s="2">
        <v>5761</v>
      </c>
      <c r="L5765" s="8">
        <f t="shared" ref="L5765:L5828" ca="1" si="90">(_xlfn.NORM.INV(RAND(),numberofpeoplemean,numberofpeoplesd))</f>
        <v>866779.41563471896</v>
      </c>
      <c r="M5765" s="5">
        <f ca="1">fixedcost+Table1[[#This Row],[Number of People]]*costpervariablecost</f>
        <v>7785090.2774382252</v>
      </c>
    </row>
    <row r="5766" spans="11:13" x14ac:dyDescent="0.3">
      <c r="K5766" s="2">
        <v>5762</v>
      </c>
      <c r="L5766" s="8">
        <f t="shared" ca="1" si="90"/>
        <v>444619.3428531863</v>
      </c>
      <c r="M5766" s="5">
        <f ca="1">fixedcost+Table1[[#This Row],[Number of People]]*costpervariablecost</f>
        <v>6396183.6379869832</v>
      </c>
    </row>
    <row r="5767" spans="11:13" x14ac:dyDescent="0.3">
      <c r="K5767" s="2">
        <v>5763</v>
      </c>
      <c r="L5767" s="8">
        <f t="shared" ca="1" si="90"/>
        <v>123503.84239975194</v>
      </c>
      <c r="M5767" s="5">
        <f ca="1">fixedcost+Table1[[#This Row],[Number of People]]*costpervariablecost</f>
        <v>5339713.641495184</v>
      </c>
    </row>
    <row r="5768" spans="11:13" x14ac:dyDescent="0.3">
      <c r="K5768" s="2">
        <v>5764</v>
      </c>
      <c r="L5768" s="8">
        <f t="shared" ca="1" si="90"/>
        <v>960556.75327462098</v>
      </c>
      <c r="M5768" s="5">
        <f ca="1">fixedcost+Table1[[#This Row],[Number of People]]*costpervariablecost</f>
        <v>8093617.7182735037</v>
      </c>
    </row>
    <row r="5769" spans="11:13" x14ac:dyDescent="0.3">
      <c r="K5769" s="2">
        <v>5765</v>
      </c>
      <c r="L5769" s="8">
        <f t="shared" ca="1" si="90"/>
        <v>809954.76206074294</v>
      </c>
      <c r="M5769" s="5">
        <f ca="1">fixedcost+Table1[[#This Row],[Number of People]]*costpervariablecost</f>
        <v>7598137.1671798443</v>
      </c>
    </row>
    <row r="5770" spans="11:13" x14ac:dyDescent="0.3">
      <c r="K5770" s="2">
        <v>5766</v>
      </c>
      <c r="L5770" s="8">
        <f t="shared" ca="1" si="90"/>
        <v>716916.00875496201</v>
      </c>
      <c r="M5770" s="5">
        <f ca="1">fixedcost+Table1[[#This Row],[Number of People]]*costpervariablecost</f>
        <v>7292039.668803825</v>
      </c>
    </row>
    <row r="5771" spans="11:13" x14ac:dyDescent="0.3">
      <c r="K5771" s="2">
        <v>5767</v>
      </c>
      <c r="L5771" s="8">
        <f t="shared" ca="1" si="90"/>
        <v>644723.80031300918</v>
      </c>
      <c r="M5771" s="5">
        <f ca="1">fixedcost+Table1[[#This Row],[Number of People]]*costpervariablecost</f>
        <v>7054527.3030297998</v>
      </c>
    </row>
    <row r="5772" spans="11:13" x14ac:dyDescent="0.3">
      <c r="K5772" s="2">
        <v>5768</v>
      </c>
      <c r="L5772" s="8">
        <f t="shared" ca="1" si="90"/>
        <v>530252.4755162173</v>
      </c>
      <c r="M5772" s="5">
        <f ca="1">fixedcost+Table1[[#This Row],[Number of People]]*costpervariablecost</f>
        <v>6677916.6444483548</v>
      </c>
    </row>
    <row r="5773" spans="11:13" x14ac:dyDescent="0.3">
      <c r="K5773" s="2">
        <v>5769</v>
      </c>
      <c r="L5773" s="8">
        <f t="shared" ca="1" si="90"/>
        <v>692972.49456385511</v>
      </c>
      <c r="M5773" s="5">
        <f ca="1">fixedcost+Table1[[#This Row],[Number of People]]*costpervariablecost</f>
        <v>7213265.5071150828</v>
      </c>
    </row>
    <row r="5774" spans="11:13" x14ac:dyDescent="0.3">
      <c r="K5774" s="2">
        <v>5770</v>
      </c>
      <c r="L5774" s="8">
        <f t="shared" ca="1" si="90"/>
        <v>804228.53424226679</v>
      </c>
      <c r="M5774" s="5">
        <f ca="1">fixedcost+Table1[[#This Row],[Number of People]]*costpervariablecost</f>
        <v>7579297.8776570577</v>
      </c>
    </row>
    <row r="5775" spans="11:13" x14ac:dyDescent="0.3">
      <c r="K5775" s="2">
        <v>5771</v>
      </c>
      <c r="L5775" s="8">
        <f t="shared" ca="1" si="90"/>
        <v>744010.26588237577</v>
      </c>
      <c r="M5775" s="5">
        <f ca="1">fixedcost+Table1[[#This Row],[Number of People]]*costpervariablecost</f>
        <v>7381179.7747530164</v>
      </c>
    </row>
    <row r="5776" spans="11:13" x14ac:dyDescent="0.3">
      <c r="K5776" s="2">
        <v>5772</v>
      </c>
      <c r="L5776" s="8">
        <f t="shared" ca="1" si="90"/>
        <v>777106.99701746297</v>
      </c>
      <c r="M5776" s="5">
        <f ca="1">fixedcost+Table1[[#This Row],[Number of People]]*costpervariablecost</f>
        <v>7490068.0201874534</v>
      </c>
    </row>
    <row r="5777" spans="11:13" x14ac:dyDescent="0.3">
      <c r="K5777" s="2">
        <v>5773</v>
      </c>
      <c r="L5777" s="8">
        <f t="shared" ca="1" si="90"/>
        <v>636019.89949188905</v>
      </c>
      <c r="M5777" s="5">
        <f ca="1">fixedcost+Table1[[#This Row],[Number of People]]*costpervariablecost</f>
        <v>7025891.469328315</v>
      </c>
    </row>
    <row r="5778" spans="11:13" x14ac:dyDescent="0.3">
      <c r="K5778" s="2">
        <v>5774</v>
      </c>
      <c r="L5778" s="8">
        <f t="shared" ca="1" si="90"/>
        <v>715325.36072649108</v>
      </c>
      <c r="M5778" s="5">
        <f ca="1">fixedcost+Table1[[#This Row],[Number of People]]*costpervariablecost</f>
        <v>7286806.4367901552</v>
      </c>
    </row>
    <row r="5779" spans="11:13" x14ac:dyDescent="0.3">
      <c r="K5779" s="2">
        <v>5775</v>
      </c>
      <c r="L5779" s="8">
        <f t="shared" ca="1" si="90"/>
        <v>602459.56168133696</v>
      </c>
      <c r="M5779" s="5">
        <f ca="1">fixedcost+Table1[[#This Row],[Number of People]]*costpervariablecost</f>
        <v>6915477.9579315986</v>
      </c>
    </row>
    <row r="5780" spans="11:13" x14ac:dyDescent="0.3">
      <c r="K5780" s="2">
        <v>5776</v>
      </c>
      <c r="L5780" s="8">
        <f t="shared" ca="1" si="90"/>
        <v>697307.08869296429</v>
      </c>
      <c r="M5780" s="5">
        <f ca="1">fixedcost+Table1[[#This Row],[Number of People]]*costpervariablecost</f>
        <v>7227526.321799852</v>
      </c>
    </row>
    <row r="5781" spans="11:13" x14ac:dyDescent="0.3">
      <c r="K5781" s="2">
        <v>5777</v>
      </c>
      <c r="L5781" s="8">
        <f t="shared" ca="1" si="90"/>
        <v>517312.87990252743</v>
      </c>
      <c r="M5781" s="5">
        <f ca="1">fixedcost+Table1[[#This Row],[Number of People]]*costpervariablecost</f>
        <v>6635345.3748793155</v>
      </c>
    </row>
    <row r="5782" spans="11:13" x14ac:dyDescent="0.3">
      <c r="K5782" s="2">
        <v>5778</v>
      </c>
      <c r="L5782" s="8">
        <f t="shared" ca="1" si="90"/>
        <v>612625.29957953223</v>
      </c>
      <c r="M5782" s="5">
        <f ca="1">fixedcost+Table1[[#This Row],[Number of People]]*costpervariablecost</f>
        <v>6948923.2356166616</v>
      </c>
    </row>
    <row r="5783" spans="11:13" x14ac:dyDescent="0.3">
      <c r="K5783" s="2">
        <v>5779</v>
      </c>
      <c r="L5783" s="8">
        <f t="shared" ca="1" si="90"/>
        <v>753043.1377969106</v>
      </c>
      <c r="M5783" s="5">
        <f ca="1">fixedcost+Table1[[#This Row],[Number of People]]*costpervariablecost</f>
        <v>7410897.9233518355</v>
      </c>
    </row>
    <row r="5784" spans="11:13" x14ac:dyDescent="0.3">
      <c r="K5784" s="2">
        <v>5780</v>
      </c>
      <c r="L5784" s="8">
        <f t="shared" ca="1" si="90"/>
        <v>511560.86040587822</v>
      </c>
      <c r="M5784" s="5">
        <f ca="1">fixedcost+Table1[[#This Row],[Number of People]]*costpervariablecost</f>
        <v>6616421.2307353392</v>
      </c>
    </row>
    <row r="5785" spans="11:13" x14ac:dyDescent="0.3">
      <c r="K5785" s="2">
        <v>5781</v>
      </c>
      <c r="L5785" s="8">
        <f t="shared" ca="1" si="90"/>
        <v>806595.65174208244</v>
      </c>
      <c r="M5785" s="5">
        <f ca="1">fixedcost+Table1[[#This Row],[Number of People]]*costpervariablecost</f>
        <v>7587085.6942314506</v>
      </c>
    </row>
    <row r="5786" spans="11:13" x14ac:dyDescent="0.3">
      <c r="K5786" s="2">
        <v>5782</v>
      </c>
      <c r="L5786" s="8">
        <f t="shared" ca="1" si="90"/>
        <v>684837.63564688188</v>
      </c>
      <c r="M5786" s="5">
        <f ca="1">fixedcost+Table1[[#This Row],[Number of People]]*costpervariablecost</f>
        <v>7186501.8212782415</v>
      </c>
    </row>
    <row r="5787" spans="11:13" x14ac:dyDescent="0.3">
      <c r="K5787" s="2">
        <v>5783</v>
      </c>
      <c r="L5787" s="8">
        <f t="shared" ca="1" si="90"/>
        <v>507462.0029502564</v>
      </c>
      <c r="M5787" s="5">
        <f ca="1">fixedcost+Table1[[#This Row],[Number of People]]*costpervariablecost</f>
        <v>6602935.989706343</v>
      </c>
    </row>
    <row r="5788" spans="11:13" x14ac:dyDescent="0.3">
      <c r="K5788" s="2">
        <v>5784</v>
      </c>
      <c r="L5788" s="8">
        <f t="shared" ca="1" si="90"/>
        <v>552010.49950148491</v>
      </c>
      <c r="M5788" s="5">
        <f ca="1">fixedcost+Table1[[#This Row],[Number of People]]*costpervariablecost</f>
        <v>6749500.543359885</v>
      </c>
    </row>
    <row r="5789" spans="11:13" x14ac:dyDescent="0.3">
      <c r="K5789" s="2">
        <v>5785</v>
      </c>
      <c r="L5789" s="8">
        <f t="shared" ca="1" si="90"/>
        <v>146869.67586868559</v>
      </c>
      <c r="M5789" s="5">
        <f ca="1">fixedcost+Table1[[#This Row],[Number of People]]*costpervariablecost</f>
        <v>5416587.2336079758</v>
      </c>
    </row>
    <row r="5790" spans="11:13" x14ac:dyDescent="0.3">
      <c r="K5790" s="2">
        <v>5786</v>
      </c>
      <c r="L5790" s="8">
        <f t="shared" ca="1" si="90"/>
        <v>562591.71062760649</v>
      </c>
      <c r="M5790" s="5">
        <f ca="1">fixedcost+Table1[[#This Row],[Number of People]]*costpervariablecost</f>
        <v>6784312.7279648259</v>
      </c>
    </row>
    <row r="5791" spans="11:13" x14ac:dyDescent="0.3">
      <c r="K5791" s="2">
        <v>5787</v>
      </c>
      <c r="L5791" s="8">
        <f t="shared" ca="1" si="90"/>
        <v>878670.09985037765</v>
      </c>
      <c r="M5791" s="5">
        <f ca="1">fixedcost+Table1[[#This Row],[Number of People]]*costpervariablecost</f>
        <v>7824210.6285077427</v>
      </c>
    </row>
    <row r="5792" spans="11:13" x14ac:dyDescent="0.3">
      <c r="K5792" s="2">
        <v>5788</v>
      </c>
      <c r="L5792" s="8">
        <f t="shared" ca="1" si="90"/>
        <v>645163.92400536966</v>
      </c>
      <c r="M5792" s="5">
        <f ca="1">fixedcost+Table1[[#This Row],[Number of People]]*costpervariablecost</f>
        <v>7055975.3099776655</v>
      </c>
    </row>
    <row r="5793" spans="11:13" x14ac:dyDescent="0.3">
      <c r="K5793" s="2">
        <v>5789</v>
      </c>
      <c r="L5793" s="8">
        <f t="shared" ca="1" si="90"/>
        <v>545102.80123372702</v>
      </c>
      <c r="M5793" s="5">
        <f ca="1">fixedcost+Table1[[#This Row],[Number of People]]*costpervariablecost</f>
        <v>6726774.216058962</v>
      </c>
    </row>
    <row r="5794" spans="11:13" x14ac:dyDescent="0.3">
      <c r="K5794" s="2">
        <v>5790</v>
      </c>
      <c r="L5794" s="8">
        <f t="shared" ca="1" si="90"/>
        <v>646685.21918960265</v>
      </c>
      <c r="M5794" s="5">
        <f ca="1">fixedcost+Table1[[#This Row],[Number of People]]*costpervariablecost</f>
        <v>7060980.3711337931</v>
      </c>
    </row>
    <row r="5795" spans="11:13" x14ac:dyDescent="0.3">
      <c r="K5795" s="2">
        <v>5791</v>
      </c>
      <c r="L5795" s="8">
        <f t="shared" ca="1" si="90"/>
        <v>756068.40906143736</v>
      </c>
      <c r="M5795" s="5">
        <f ca="1">fixedcost+Table1[[#This Row],[Number of People]]*costpervariablecost</f>
        <v>7420851.0658121295</v>
      </c>
    </row>
    <row r="5796" spans="11:13" x14ac:dyDescent="0.3">
      <c r="K5796" s="2">
        <v>5792</v>
      </c>
      <c r="L5796" s="8">
        <f t="shared" ca="1" si="90"/>
        <v>739601.8171731109</v>
      </c>
      <c r="M5796" s="5">
        <f ca="1">fixedcost+Table1[[#This Row],[Number of People]]*costpervariablecost</f>
        <v>7366675.9784995355</v>
      </c>
    </row>
    <row r="5797" spans="11:13" x14ac:dyDescent="0.3">
      <c r="K5797" s="2">
        <v>5793</v>
      </c>
      <c r="L5797" s="8">
        <f t="shared" ca="1" si="90"/>
        <v>855174.40817151917</v>
      </c>
      <c r="M5797" s="5">
        <f ca="1">fixedcost+Table1[[#This Row],[Number of People]]*costpervariablecost</f>
        <v>7746909.8028842974</v>
      </c>
    </row>
    <row r="5798" spans="11:13" x14ac:dyDescent="0.3">
      <c r="K5798" s="2">
        <v>5794</v>
      </c>
      <c r="L5798" s="8">
        <f t="shared" ca="1" si="90"/>
        <v>462637.94921063026</v>
      </c>
      <c r="M5798" s="5">
        <f ca="1">fixedcost+Table1[[#This Row],[Number of People]]*costpervariablecost</f>
        <v>6455464.8529029731</v>
      </c>
    </row>
    <row r="5799" spans="11:13" x14ac:dyDescent="0.3">
      <c r="K5799" s="2">
        <v>5795</v>
      </c>
      <c r="L5799" s="8">
        <f t="shared" ca="1" si="90"/>
        <v>454283.01310364879</v>
      </c>
      <c r="M5799" s="5">
        <f ca="1">fixedcost+Table1[[#This Row],[Number of People]]*costpervariablecost</f>
        <v>6427977.1131110042</v>
      </c>
    </row>
    <row r="5800" spans="11:13" x14ac:dyDescent="0.3">
      <c r="K5800" s="2">
        <v>5796</v>
      </c>
      <c r="L5800" s="8">
        <f t="shared" ca="1" si="90"/>
        <v>461393.89795151609</v>
      </c>
      <c r="M5800" s="5">
        <f ca="1">fixedcost+Table1[[#This Row],[Number of People]]*costpervariablecost</f>
        <v>6451371.9242604878</v>
      </c>
    </row>
    <row r="5801" spans="11:13" x14ac:dyDescent="0.3">
      <c r="K5801" s="2">
        <v>5797</v>
      </c>
      <c r="L5801" s="8">
        <f t="shared" ca="1" si="90"/>
        <v>845750.97713247268</v>
      </c>
      <c r="M5801" s="5">
        <f ca="1">fixedcost+Table1[[#This Row],[Number of People]]*costpervariablecost</f>
        <v>7715906.7147658356</v>
      </c>
    </row>
    <row r="5802" spans="11:13" x14ac:dyDescent="0.3">
      <c r="K5802" s="2">
        <v>5798</v>
      </c>
      <c r="L5802" s="8">
        <f t="shared" ca="1" si="90"/>
        <v>722958.16349544714</v>
      </c>
      <c r="M5802" s="5">
        <f ca="1">fixedcost+Table1[[#This Row],[Number of People]]*costpervariablecost</f>
        <v>7311918.3579000216</v>
      </c>
    </row>
    <row r="5803" spans="11:13" x14ac:dyDescent="0.3">
      <c r="K5803" s="2">
        <v>5799</v>
      </c>
      <c r="L5803" s="8">
        <f t="shared" ca="1" si="90"/>
        <v>509659.2821390467</v>
      </c>
      <c r="M5803" s="5">
        <f ca="1">fixedcost+Table1[[#This Row],[Number of People]]*costpervariablecost</f>
        <v>6610165.0382374637</v>
      </c>
    </row>
    <row r="5804" spans="11:13" x14ac:dyDescent="0.3">
      <c r="K5804" s="2">
        <v>5800</v>
      </c>
      <c r="L5804" s="8">
        <f t="shared" ca="1" si="90"/>
        <v>755705.75861487235</v>
      </c>
      <c r="M5804" s="5">
        <f ca="1">fixedcost+Table1[[#This Row],[Number of People]]*costpervariablecost</f>
        <v>7419657.9458429301</v>
      </c>
    </row>
    <row r="5805" spans="11:13" x14ac:dyDescent="0.3">
      <c r="K5805" s="2">
        <v>5801</v>
      </c>
      <c r="L5805" s="8">
        <f t="shared" ca="1" si="90"/>
        <v>311014.90449710516</v>
      </c>
      <c r="M5805" s="5">
        <f ca="1">fixedcost+Table1[[#This Row],[Number of People]]*costpervariablecost</f>
        <v>5956625.0357954763</v>
      </c>
    </row>
    <row r="5806" spans="11:13" x14ac:dyDescent="0.3">
      <c r="K5806" s="2">
        <v>5802</v>
      </c>
      <c r="L5806" s="8">
        <f t="shared" ca="1" si="90"/>
        <v>956561.73715118482</v>
      </c>
      <c r="M5806" s="5">
        <f ca="1">fixedcost+Table1[[#This Row],[Number of People]]*costpervariablecost</f>
        <v>8080474.1152273975</v>
      </c>
    </row>
    <row r="5807" spans="11:13" x14ac:dyDescent="0.3">
      <c r="K5807" s="2">
        <v>5803</v>
      </c>
      <c r="L5807" s="8">
        <f t="shared" ca="1" si="90"/>
        <v>702112.81977016781</v>
      </c>
      <c r="M5807" s="5">
        <f ca="1">fixedcost+Table1[[#This Row],[Number of People]]*costpervariablecost</f>
        <v>7243337.1770438515</v>
      </c>
    </row>
    <row r="5808" spans="11:13" x14ac:dyDescent="0.3">
      <c r="K5808" s="2">
        <v>5804</v>
      </c>
      <c r="L5808" s="8">
        <f t="shared" ca="1" si="90"/>
        <v>397445.24182330177</v>
      </c>
      <c r="M5808" s="5">
        <f ca="1">fixedcost+Table1[[#This Row],[Number of People]]*costpervariablecost</f>
        <v>6240980.8455986623</v>
      </c>
    </row>
    <row r="5809" spans="11:13" x14ac:dyDescent="0.3">
      <c r="K5809" s="2">
        <v>5805</v>
      </c>
      <c r="L5809" s="8">
        <f t="shared" ca="1" si="90"/>
        <v>510741.73387427104</v>
      </c>
      <c r="M5809" s="5">
        <f ca="1">fixedcost+Table1[[#This Row],[Number of People]]*costpervariablecost</f>
        <v>6613726.3044463517</v>
      </c>
    </row>
    <row r="5810" spans="11:13" x14ac:dyDescent="0.3">
      <c r="K5810" s="2">
        <v>5806</v>
      </c>
      <c r="L5810" s="8">
        <f t="shared" ca="1" si="90"/>
        <v>777051.50026173831</v>
      </c>
      <c r="M5810" s="5">
        <f ca="1">fixedcost+Table1[[#This Row],[Number of People]]*costpervariablecost</f>
        <v>7489885.4358611191</v>
      </c>
    </row>
    <row r="5811" spans="11:13" x14ac:dyDescent="0.3">
      <c r="K5811" s="2">
        <v>5807</v>
      </c>
      <c r="L5811" s="8">
        <f t="shared" ca="1" si="90"/>
        <v>886021.09540526499</v>
      </c>
      <c r="M5811" s="5">
        <f ca="1">fixedcost+Table1[[#This Row],[Number of People]]*costpervariablecost</f>
        <v>7848395.4038833212</v>
      </c>
    </row>
    <row r="5812" spans="11:13" x14ac:dyDescent="0.3">
      <c r="K5812" s="2">
        <v>5808</v>
      </c>
      <c r="L5812" s="8">
        <f t="shared" ca="1" si="90"/>
        <v>738067.68922038982</v>
      </c>
      <c r="M5812" s="5">
        <f ca="1">fixedcost+Table1[[#This Row],[Number of People]]*costpervariablecost</f>
        <v>7361628.6975350827</v>
      </c>
    </row>
    <row r="5813" spans="11:13" x14ac:dyDescent="0.3">
      <c r="K5813" s="2">
        <v>5809</v>
      </c>
      <c r="L5813" s="8">
        <f t="shared" ca="1" si="90"/>
        <v>510067.03988740768</v>
      </c>
      <c r="M5813" s="5">
        <f ca="1">fixedcost+Table1[[#This Row],[Number of People]]*costpervariablecost</f>
        <v>6611506.5612295717</v>
      </c>
    </row>
    <row r="5814" spans="11:13" x14ac:dyDescent="0.3">
      <c r="K5814" s="2">
        <v>5810</v>
      </c>
      <c r="L5814" s="8">
        <f t="shared" ca="1" si="90"/>
        <v>766659.29363058275</v>
      </c>
      <c r="M5814" s="5">
        <f ca="1">fixedcost+Table1[[#This Row],[Number of People]]*costpervariablecost</f>
        <v>7455695.0760446172</v>
      </c>
    </row>
    <row r="5815" spans="11:13" x14ac:dyDescent="0.3">
      <c r="K5815" s="2">
        <v>5811</v>
      </c>
      <c r="L5815" s="8">
        <f t="shared" ca="1" si="90"/>
        <v>487294.24363070121</v>
      </c>
      <c r="M5815" s="5">
        <f ca="1">fixedcost+Table1[[#This Row],[Number of People]]*costpervariablecost</f>
        <v>6536584.0615450069</v>
      </c>
    </row>
    <row r="5816" spans="11:13" x14ac:dyDescent="0.3">
      <c r="K5816" s="2">
        <v>5812</v>
      </c>
      <c r="L5816" s="8">
        <f t="shared" ca="1" si="90"/>
        <v>630588.211541667</v>
      </c>
      <c r="M5816" s="5">
        <f ca="1">fixedcost+Table1[[#This Row],[Number of People]]*costpervariablecost</f>
        <v>7008021.2159720846</v>
      </c>
    </row>
    <row r="5817" spans="11:13" x14ac:dyDescent="0.3">
      <c r="K5817" s="2">
        <v>5813</v>
      </c>
      <c r="L5817" s="8">
        <f t="shared" ca="1" si="90"/>
        <v>851187.16358671803</v>
      </c>
      <c r="M5817" s="5">
        <f ca="1">fixedcost+Table1[[#This Row],[Number of People]]*costpervariablecost</f>
        <v>7733791.7682003025</v>
      </c>
    </row>
    <row r="5818" spans="11:13" x14ac:dyDescent="0.3">
      <c r="K5818" s="2">
        <v>5814</v>
      </c>
      <c r="L5818" s="8">
        <f t="shared" ca="1" si="90"/>
        <v>858157.45399520488</v>
      </c>
      <c r="M5818" s="5">
        <f ca="1">fixedcost+Table1[[#This Row],[Number of People]]*costpervariablecost</f>
        <v>7756724.0236442238</v>
      </c>
    </row>
    <row r="5819" spans="11:13" x14ac:dyDescent="0.3">
      <c r="K5819" s="2">
        <v>5815</v>
      </c>
      <c r="L5819" s="8">
        <f t="shared" ca="1" si="90"/>
        <v>686781.01011969044</v>
      </c>
      <c r="M5819" s="5">
        <f ca="1">fixedcost+Table1[[#This Row],[Number of People]]*costpervariablecost</f>
        <v>7192895.523293782</v>
      </c>
    </row>
    <row r="5820" spans="11:13" x14ac:dyDescent="0.3">
      <c r="K5820" s="2">
        <v>5816</v>
      </c>
      <c r="L5820" s="8">
        <f t="shared" ca="1" si="90"/>
        <v>698119.03839883558</v>
      </c>
      <c r="M5820" s="5">
        <f ca="1">fixedcost+Table1[[#This Row],[Number of People]]*costpervariablecost</f>
        <v>7230197.6363321692</v>
      </c>
    </row>
    <row r="5821" spans="11:13" x14ac:dyDescent="0.3">
      <c r="K5821" s="2">
        <v>5817</v>
      </c>
      <c r="L5821" s="8">
        <f t="shared" ca="1" si="90"/>
        <v>414137.47019922483</v>
      </c>
      <c r="M5821" s="5">
        <f ca="1">fixedcost+Table1[[#This Row],[Number of People]]*costpervariablecost</f>
        <v>6295898.27695545</v>
      </c>
    </row>
    <row r="5822" spans="11:13" x14ac:dyDescent="0.3">
      <c r="K5822" s="2">
        <v>5818</v>
      </c>
      <c r="L5822" s="8">
        <f t="shared" ca="1" si="90"/>
        <v>563854.10491687199</v>
      </c>
      <c r="M5822" s="5">
        <f ca="1">fixedcost+Table1[[#This Row],[Number of People]]*costpervariablecost</f>
        <v>6788466.0051765088</v>
      </c>
    </row>
    <row r="5823" spans="11:13" x14ac:dyDescent="0.3">
      <c r="K5823" s="2">
        <v>5819</v>
      </c>
      <c r="L5823" s="8">
        <f t="shared" ca="1" si="90"/>
        <v>587424.41401640011</v>
      </c>
      <c r="M5823" s="5">
        <f ca="1">fixedcost+Table1[[#This Row],[Number of People]]*costpervariablecost</f>
        <v>6866012.3221139563</v>
      </c>
    </row>
    <row r="5824" spans="11:13" x14ac:dyDescent="0.3">
      <c r="K5824" s="2">
        <v>5820</v>
      </c>
      <c r="L5824" s="8">
        <f t="shared" ca="1" si="90"/>
        <v>591239.79202873341</v>
      </c>
      <c r="M5824" s="5">
        <f ca="1">fixedcost+Table1[[#This Row],[Number of People]]*costpervariablecost</f>
        <v>6878564.9157745335</v>
      </c>
    </row>
    <row r="5825" spans="11:13" x14ac:dyDescent="0.3">
      <c r="K5825" s="2">
        <v>5821</v>
      </c>
      <c r="L5825" s="8">
        <f t="shared" ca="1" si="90"/>
        <v>413966.1237614234</v>
      </c>
      <c r="M5825" s="5">
        <f ca="1">fixedcost+Table1[[#This Row],[Number of People]]*costpervariablecost</f>
        <v>6295334.5471750833</v>
      </c>
    </row>
    <row r="5826" spans="11:13" x14ac:dyDescent="0.3">
      <c r="K5826" s="2">
        <v>5822</v>
      </c>
      <c r="L5826" s="8">
        <f t="shared" ca="1" si="90"/>
        <v>538377.23715431895</v>
      </c>
      <c r="M5826" s="5">
        <f ca="1">fixedcost+Table1[[#This Row],[Number of People]]*costpervariablecost</f>
        <v>6704647.1102377092</v>
      </c>
    </row>
    <row r="5827" spans="11:13" x14ac:dyDescent="0.3">
      <c r="K5827" s="2">
        <v>5823</v>
      </c>
      <c r="L5827" s="8">
        <f t="shared" ca="1" si="90"/>
        <v>488207.18024495069</v>
      </c>
      <c r="M5827" s="5">
        <f ca="1">fixedcost+Table1[[#This Row],[Number of People]]*costpervariablecost</f>
        <v>6539587.6230058875</v>
      </c>
    </row>
    <row r="5828" spans="11:13" x14ac:dyDescent="0.3">
      <c r="K5828" s="2">
        <v>5824</v>
      </c>
      <c r="L5828" s="8">
        <f t="shared" ca="1" si="90"/>
        <v>490487.86654136144</v>
      </c>
      <c r="M5828" s="5">
        <f ca="1">fixedcost+Table1[[#This Row],[Number of People]]*costpervariablecost</f>
        <v>6547091.080921079</v>
      </c>
    </row>
    <row r="5829" spans="11:13" x14ac:dyDescent="0.3">
      <c r="K5829" s="2">
        <v>5825</v>
      </c>
      <c r="L5829" s="8">
        <f t="shared" ref="L5829:L5892" ca="1" si="91">(_xlfn.NORM.INV(RAND(),numberofpeoplemean,numberofpeoplesd))</f>
        <v>986507.33146345126</v>
      </c>
      <c r="M5829" s="5">
        <f ca="1">fixedcost+Table1[[#This Row],[Number of People]]*costpervariablecost</f>
        <v>8178995.1205147542</v>
      </c>
    </row>
    <row r="5830" spans="11:13" x14ac:dyDescent="0.3">
      <c r="K5830" s="2">
        <v>5826</v>
      </c>
      <c r="L5830" s="8">
        <f t="shared" ca="1" si="91"/>
        <v>504773.81634855666</v>
      </c>
      <c r="M5830" s="5">
        <f ca="1">fixedcost+Table1[[#This Row],[Number of People]]*costpervariablecost</f>
        <v>6594091.855786752</v>
      </c>
    </row>
    <row r="5831" spans="11:13" x14ac:dyDescent="0.3">
      <c r="K5831" s="2">
        <v>5827</v>
      </c>
      <c r="L5831" s="8">
        <f t="shared" ca="1" si="91"/>
        <v>580652.14327748003</v>
      </c>
      <c r="M5831" s="5">
        <f ca="1">fixedcost+Table1[[#This Row],[Number of People]]*costpervariablecost</f>
        <v>6843731.5513829095</v>
      </c>
    </row>
    <row r="5832" spans="11:13" x14ac:dyDescent="0.3">
      <c r="K5832" s="2">
        <v>5828</v>
      </c>
      <c r="L5832" s="8">
        <f t="shared" ca="1" si="91"/>
        <v>666548.67001343973</v>
      </c>
      <c r="M5832" s="5">
        <f ca="1">fixedcost+Table1[[#This Row],[Number of People]]*costpervariablecost</f>
        <v>7126331.1243442167</v>
      </c>
    </row>
    <row r="5833" spans="11:13" x14ac:dyDescent="0.3">
      <c r="K5833" s="2">
        <v>5829</v>
      </c>
      <c r="L5833" s="8">
        <f t="shared" ca="1" si="91"/>
        <v>343916.37218865444</v>
      </c>
      <c r="M5833" s="5">
        <f ca="1">fixedcost+Table1[[#This Row],[Number of People]]*costpervariablecost</f>
        <v>6064870.8645006735</v>
      </c>
    </row>
    <row r="5834" spans="11:13" x14ac:dyDescent="0.3">
      <c r="K5834" s="2">
        <v>5830</v>
      </c>
      <c r="L5834" s="8">
        <f t="shared" ca="1" si="91"/>
        <v>547767.380363554</v>
      </c>
      <c r="M5834" s="5">
        <f ca="1">fixedcost+Table1[[#This Row],[Number of People]]*costpervariablecost</f>
        <v>6735540.6813960932</v>
      </c>
    </row>
    <row r="5835" spans="11:13" x14ac:dyDescent="0.3">
      <c r="K5835" s="2">
        <v>5831</v>
      </c>
      <c r="L5835" s="8">
        <f t="shared" ca="1" si="91"/>
        <v>230986.87964632933</v>
      </c>
      <c r="M5835" s="5">
        <f ca="1">fixedcost+Table1[[#This Row],[Number of People]]*costpervariablecost</f>
        <v>5693332.8340364238</v>
      </c>
    </row>
    <row r="5836" spans="11:13" x14ac:dyDescent="0.3">
      <c r="K5836" s="2">
        <v>5832</v>
      </c>
      <c r="L5836" s="8">
        <f t="shared" ca="1" si="91"/>
        <v>388431.22800253972</v>
      </c>
      <c r="M5836" s="5">
        <f ca="1">fixedcost+Table1[[#This Row],[Number of People]]*costpervariablecost</f>
        <v>6211324.740128356</v>
      </c>
    </row>
    <row r="5837" spans="11:13" x14ac:dyDescent="0.3">
      <c r="K5837" s="2">
        <v>5833</v>
      </c>
      <c r="L5837" s="8">
        <f t="shared" ca="1" si="91"/>
        <v>571585.39564167208</v>
      </c>
      <c r="M5837" s="5">
        <f ca="1">fixedcost+Table1[[#This Row],[Number of People]]*costpervariablecost</f>
        <v>6813901.9516611006</v>
      </c>
    </row>
    <row r="5838" spans="11:13" x14ac:dyDescent="0.3">
      <c r="K5838" s="2">
        <v>5834</v>
      </c>
      <c r="L5838" s="8">
        <f t="shared" ca="1" si="91"/>
        <v>680617.60928078252</v>
      </c>
      <c r="M5838" s="5">
        <f ca="1">fixedcost+Table1[[#This Row],[Number of People]]*costpervariablecost</f>
        <v>7172617.9345337749</v>
      </c>
    </row>
    <row r="5839" spans="11:13" x14ac:dyDescent="0.3">
      <c r="K5839" s="2">
        <v>5835</v>
      </c>
      <c r="L5839" s="8">
        <f t="shared" ca="1" si="91"/>
        <v>487751.96580212592</v>
      </c>
      <c r="M5839" s="5">
        <f ca="1">fixedcost+Table1[[#This Row],[Number of People]]*costpervariablecost</f>
        <v>6538089.9674889948</v>
      </c>
    </row>
    <row r="5840" spans="11:13" x14ac:dyDescent="0.3">
      <c r="K5840" s="2">
        <v>5836</v>
      </c>
      <c r="L5840" s="8">
        <f t="shared" ca="1" si="91"/>
        <v>545654.17717903887</v>
      </c>
      <c r="M5840" s="5">
        <f ca="1">fixedcost+Table1[[#This Row],[Number of People]]*costpervariablecost</f>
        <v>6728588.242919038</v>
      </c>
    </row>
    <row r="5841" spans="11:13" x14ac:dyDescent="0.3">
      <c r="K5841" s="2">
        <v>5837</v>
      </c>
      <c r="L5841" s="8">
        <f t="shared" ca="1" si="91"/>
        <v>616761.24414253479</v>
      </c>
      <c r="M5841" s="5">
        <f ca="1">fixedcost+Table1[[#This Row],[Number of People]]*costpervariablecost</f>
        <v>6962530.4932289394</v>
      </c>
    </row>
    <row r="5842" spans="11:13" x14ac:dyDescent="0.3">
      <c r="K5842" s="2">
        <v>5838</v>
      </c>
      <c r="L5842" s="8">
        <f t="shared" ca="1" si="91"/>
        <v>582451.80679310474</v>
      </c>
      <c r="M5842" s="5">
        <f ca="1">fixedcost+Table1[[#This Row],[Number of People]]*costpervariablecost</f>
        <v>6849652.444349315</v>
      </c>
    </row>
    <row r="5843" spans="11:13" x14ac:dyDescent="0.3">
      <c r="K5843" s="2">
        <v>5839</v>
      </c>
      <c r="L5843" s="8">
        <f t="shared" ca="1" si="91"/>
        <v>849086.18302621052</v>
      </c>
      <c r="M5843" s="5">
        <f ca="1">fixedcost+Table1[[#This Row],[Number of People]]*costpervariablecost</f>
        <v>7726879.5421562325</v>
      </c>
    </row>
    <row r="5844" spans="11:13" x14ac:dyDescent="0.3">
      <c r="K5844" s="2">
        <v>5840</v>
      </c>
      <c r="L5844" s="8">
        <f t="shared" ca="1" si="91"/>
        <v>683808.30764629459</v>
      </c>
      <c r="M5844" s="5">
        <f ca="1">fixedcost+Table1[[#This Row],[Number of People]]*costpervariablecost</f>
        <v>7183115.3321563099</v>
      </c>
    </row>
    <row r="5845" spans="11:13" x14ac:dyDescent="0.3">
      <c r="K5845" s="2">
        <v>5841</v>
      </c>
      <c r="L5845" s="8">
        <f t="shared" ca="1" si="91"/>
        <v>648247.43869951786</v>
      </c>
      <c r="M5845" s="5">
        <f ca="1">fixedcost+Table1[[#This Row],[Number of People]]*costpervariablecost</f>
        <v>7066120.0733214132</v>
      </c>
    </row>
    <row r="5846" spans="11:13" x14ac:dyDescent="0.3">
      <c r="K5846" s="2">
        <v>5842</v>
      </c>
      <c r="L5846" s="8">
        <f t="shared" ca="1" si="91"/>
        <v>756364.25770968839</v>
      </c>
      <c r="M5846" s="5">
        <f ca="1">fixedcost+Table1[[#This Row],[Number of People]]*costpervariablecost</f>
        <v>7421824.4078648742</v>
      </c>
    </row>
    <row r="5847" spans="11:13" x14ac:dyDescent="0.3">
      <c r="K5847" s="2">
        <v>5843</v>
      </c>
      <c r="L5847" s="8">
        <f t="shared" ca="1" si="91"/>
        <v>452926.39955504041</v>
      </c>
      <c r="M5847" s="5">
        <f ca="1">fixedcost+Table1[[#This Row],[Number of People]]*costpervariablecost</f>
        <v>6423513.8545360826</v>
      </c>
    </row>
    <row r="5848" spans="11:13" x14ac:dyDescent="0.3">
      <c r="K5848" s="2">
        <v>5844</v>
      </c>
      <c r="L5848" s="8">
        <f t="shared" ca="1" si="91"/>
        <v>888619.20127269882</v>
      </c>
      <c r="M5848" s="5">
        <f ca="1">fixedcost+Table1[[#This Row],[Number of People]]*costpervariablecost</f>
        <v>7856943.1721871793</v>
      </c>
    </row>
    <row r="5849" spans="11:13" x14ac:dyDescent="0.3">
      <c r="K5849" s="2">
        <v>5845</v>
      </c>
      <c r="L5849" s="8">
        <f t="shared" ca="1" si="91"/>
        <v>621977.3136429881</v>
      </c>
      <c r="M5849" s="5">
        <f ca="1">fixedcost+Table1[[#This Row],[Number of People]]*costpervariablecost</f>
        <v>6979691.3618854303</v>
      </c>
    </row>
    <row r="5850" spans="11:13" x14ac:dyDescent="0.3">
      <c r="K5850" s="2">
        <v>5846</v>
      </c>
      <c r="L5850" s="8">
        <f t="shared" ca="1" si="91"/>
        <v>391968.83824239462</v>
      </c>
      <c r="M5850" s="5">
        <f ca="1">fixedcost+Table1[[#This Row],[Number of People]]*costpervariablecost</f>
        <v>6222963.4778174786</v>
      </c>
    </row>
    <row r="5851" spans="11:13" x14ac:dyDescent="0.3">
      <c r="K5851" s="2">
        <v>5847</v>
      </c>
      <c r="L5851" s="8">
        <f t="shared" ca="1" si="91"/>
        <v>797871.94788674871</v>
      </c>
      <c r="M5851" s="5">
        <f ca="1">fixedcost+Table1[[#This Row],[Number of People]]*costpervariablecost</f>
        <v>7558384.7085474031</v>
      </c>
    </row>
    <row r="5852" spans="11:13" x14ac:dyDescent="0.3">
      <c r="K5852" s="2">
        <v>5848</v>
      </c>
      <c r="L5852" s="8">
        <f t="shared" ca="1" si="91"/>
        <v>388523.06416143919</v>
      </c>
      <c r="M5852" s="5">
        <f ca="1">fixedcost+Table1[[#This Row],[Number of People]]*costpervariablecost</f>
        <v>6211626.8810911346</v>
      </c>
    </row>
    <row r="5853" spans="11:13" x14ac:dyDescent="0.3">
      <c r="K5853" s="2">
        <v>5849</v>
      </c>
      <c r="L5853" s="8">
        <f t="shared" ca="1" si="91"/>
        <v>1082211.3485408595</v>
      </c>
      <c r="M5853" s="5">
        <f ca="1">fixedcost+Table1[[#This Row],[Number of People]]*costpervariablecost</f>
        <v>8493861.336699428</v>
      </c>
    </row>
    <row r="5854" spans="11:13" x14ac:dyDescent="0.3">
      <c r="K5854" s="2">
        <v>5850</v>
      </c>
      <c r="L5854" s="8">
        <f t="shared" ca="1" si="91"/>
        <v>465629.71608947171</v>
      </c>
      <c r="M5854" s="5">
        <f ca="1">fixedcost+Table1[[#This Row],[Number of People]]*costpervariablecost</f>
        <v>6465307.7659343621</v>
      </c>
    </row>
    <row r="5855" spans="11:13" x14ac:dyDescent="0.3">
      <c r="K5855" s="2">
        <v>5851</v>
      </c>
      <c r="L5855" s="8">
        <f t="shared" ca="1" si="91"/>
        <v>670544.68110841885</v>
      </c>
      <c r="M5855" s="5">
        <f ca="1">fixedcost+Table1[[#This Row],[Number of People]]*costpervariablecost</f>
        <v>7139478.0008466979</v>
      </c>
    </row>
    <row r="5856" spans="11:13" x14ac:dyDescent="0.3">
      <c r="K5856" s="2">
        <v>5852</v>
      </c>
      <c r="L5856" s="8">
        <f t="shared" ca="1" si="91"/>
        <v>515140.15739242313</v>
      </c>
      <c r="M5856" s="5">
        <f ca="1">fixedcost+Table1[[#This Row],[Number of People]]*costpervariablecost</f>
        <v>6628197.1178210722</v>
      </c>
    </row>
    <row r="5857" spans="11:13" x14ac:dyDescent="0.3">
      <c r="K5857" s="2">
        <v>5853</v>
      </c>
      <c r="L5857" s="8">
        <f t="shared" ca="1" si="91"/>
        <v>508274.64345863473</v>
      </c>
      <c r="M5857" s="5">
        <f ca="1">fixedcost+Table1[[#This Row],[Number of People]]*costpervariablecost</f>
        <v>6605609.5769789089</v>
      </c>
    </row>
    <row r="5858" spans="11:13" x14ac:dyDescent="0.3">
      <c r="K5858" s="2">
        <v>5854</v>
      </c>
      <c r="L5858" s="8">
        <f t="shared" ca="1" si="91"/>
        <v>494314.15324485849</v>
      </c>
      <c r="M5858" s="5">
        <f ca="1">fixedcost+Table1[[#This Row],[Number of People]]*costpervariablecost</f>
        <v>6559679.5641755844</v>
      </c>
    </row>
    <row r="5859" spans="11:13" x14ac:dyDescent="0.3">
      <c r="K5859" s="2">
        <v>5855</v>
      </c>
      <c r="L5859" s="8">
        <f t="shared" ca="1" si="91"/>
        <v>718710.78696240764</v>
      </c>
      <c r="M5859" s="5">
        <f ca="1">fixedcost+Table1[[#This Row],[Number of People]]*costpervariablecost</f>
        <v>7297944.4891063217</v>
      </c>
    </row>
    <row r="5860" spans="11:13" x14ac:dyDescent="0.3">
      <c r="K5860" s="2">
        <v>5856</v>
      </c>
      <c r="L5860" s="8">
        <f t="shared" ca="1" si="91"/>
        <v>648878.48715716973</v>
      </c>
      <c r="M5860" s="5">
        <f ca="1">fixedcost+Table1[[#This Row],[Number of People]]*costpervariablecost</f>
        <v>7068196.2227470884</v>
      </c>
    </row>
    <row r="5861" spans="11:13" x14ac:dyDescent="0.3">
      <c r="K5861" s="2">
        <v>5857</v>
      </c>
      <c r="L5861" s="8">
        <f t="shared" ca="1" si="91"/>
        <v>764014.20291043923</v>
      </c>
      <c r="M5861" s="5">
        <f ca="1">fixedcost+Table1[[#This Row],[Number of People]]*costpervariablecost</f>
        <v>7446992.727575345</v>
      </c>
    </row>
    <row r="5862" spans="11:13" x14ac:dyDescent="0.3">
      <c r="K5862" s="2">
        <v>5858</v>
      </c>
      <c r="L5862" s="8">
        <f t="shared" ca="1" si="91"/>
        <v>583982.94576565153</v>
      </c>
      <c r="M5862" s="5">
        <f ca="1">fixedcost+Table1[[#This Row],[Number of People]]*costpervariablecost</f>
        <v>6854689.8915689932</v>
      </c>
    </row>
    <row r="5863" spans="11:13" x14ac:dyDescent="0.3">
      <c r="K5863" s="2">
        <v>5859</v>
      </c>
      <c r="L5863" s="8">
        <f t="shared" ca="1" si="91"/>
        <v>660644.48853329499</v>
      </c>
      <c r="M5863" s="5">
        <f ca="1">fixedcost+Table1[[#This Row],[Number of People]]*costpervariablecost</f>
        <v>7106906.3672745405</v>
      </c>
    </row>
    <row r="5864" spans="11:13" x14ac:dyDescent="0.3">
      <c r="K5864" s="2">
        <v>5860</v>
      </c>
      <c r="L5864" s="8">
        <f t="shared" ca="1" si="91"/>
        <v>452727.34203972545</v>
      </c>
      <c r="M5864" s="5">
        <f ca="1">fixedcost+Table1[[#This Row],[Number of People]]*costpervariablecost</f>
        <v>6422858.9553106967</v>
      </c>
    </row>
    <row r="5865" spans="11:13" x14ac:dyDescent="0.3">
      <c r="K5865" s="2">
        <v>5861</v>
      </c>
      <c r="L5865" s="8">
        <f t="shared" ca="1" si="91"/>
        <v>467437.24901548732</v>
      </c>
      <c r="M5865" s="5">
        <f ca="1">fixedcost+Table1[[#This Row],[Number of People]]*costpervariablecost</f>
        <v>6471254.5492609534</v>
      </c>
    </row>
    <row r="5866" spans="11:13" x14ac:dyDescent="0.3">
      <c r="K5866" s="2">
        <v>5862</v>
      </c>
      <c r="L5866" s="8">
        <f t="shared" ca="1" si="91"/>
        <v>814457.85012055351</v>
      </c>
      <c r="M5866" s="5">
        <f ca="1">fixedcost+Table1[[#This Row],[Number of People]]*costpervariablecost</f>
        <v>7612952.3268966209</v>
      </c>
    </row>
    <row r="5867" spans="11:13" x14ac:dyDescent="0.3">
      <c r="K5867" s="2">
        <v>5863</v>
      </c>
      <c r="L5867" s="8">
        <f t="shared" ca="1" si="91"/>
        <v>676950.70474948268</v>
      </c>
      <c r="M5867" s="5">
        <f ca="1">fixedcost+Table1[[#This Row],[Number of People]]*costpervariablecost</f>
        <v>7160553.8186257984</v>
      </c>
    </row>
    <row r="5868" spans="11:13" x14ac:dyDescent="0.3">
      <c r="K5868" s="2">
        <v>5864</v>
      </c>
      <c r="L5868" s="8">
        <f t="shared" ca="1" si="91"/>
        <v>748110.5944101999</v>
      </c>
      <c r="M5868" s="5">
        <f ca="1">fixedcost+Table1[[#This Row],[Number of People]]*costpervariablecost</f>
        <v>7394669.8556095576</v>
      </c>
    </row>
    <row r="5869" spans="11:13" x14ac:dyDescent="0.3">
      <c r="K5869" s="2">
        <v>5865</v>
      </c>
      <c r="L5869" s="8">
        <f t="shared" ca="1" si="91"/>
        <v>551205.42875544459</v>
      </c>
      <c r="M5869" s="5">
        <f ca="1">fixedcost+Table1[[#This Row],[Number of People]]*costpervariablecost</f>
        <v>6746851.8606054131</v>
      </c>
    </row>
    <row r="5870" spans="11:13" x14ac:dyDescent="0.3">
      <c r="K5870" s="2">
        <v>5866</v>
      </c>
      <c r="L5870" s="8">
        <f t="shared" ca="1" si="91"/>
        <v>551198.22598141863</v>
      </c>
      <c r="M5870" s="5">
        <f ca="1">fixedcost+Table1[[#This Row],[Number of People]]*costpervariablecost</f>
        <v>6746828.1634788672</v>
      </c>
    </row>
    <row r="5871" spans="11:13" x14ac:dyDescent="0.3">
      <c r="K5871" s="2">
        <v>5867</v>
      </c>
      <c r="L5871" s="8">
        <f t="shared" ca="1" si="91"/>
        <v>923864.3357226057</v>
      </c>
      <c r="M5871" s="5">
        <f ca="1">fixedcost+Table1[[#This Row],[Number of People]]*costpervariablecost</f>
        <v>7972899.6645273734</v>
      </c>
    </row>
    <row r="5872" spans="11:13" x14ac:dyDescent="0.3">
      <c r="K5872" s="2">
        <v>5868</v>
      </c>
      <c r="L5872" s="8">
        <f t="shared" ca="1" si="91"/>
        <v>726512.38883415773</v>
      </c>
      <c r="M5872" s="5">
        <f ca="1">fixedcost+Table1[[#This Row],[Number of People]]*costpervariablecost</f>
        <v>7323611.7592643788</v>
      </c>
    </row>
    <row r="5873" spans="11:13" x14ac:dyDescent="0.3">
      <c r="K5873" s="2">
        <v>5869</v>
      </c>
      <c r="L5873" s="8">
        <f t="shared" ca="1" si="91"/>
        <v>681701.86706602306</v>
      </c>
      <c r="M5873" s="5">
        <f ca="1">fixedcost+Table1[[#This Row],[Number of People]]*costpervariablecost</f>
        <v>7176185.1426472161</v>
      </c>
    </row>
    <row r="5874" spans="11:13" x14ac:dyDescent="0.3">
      <c r="K5874" s="2">
        <v>5870</v>
      </c>
      <c r="L5874" s="8">
        <f t="shared" ca="1" si="91"/>
        <v>750559.11789349571</v>
      </c>
      <c r="M5874" s="5">
        <f ca="1">fixedcost+Table1[[#This Row],[Number of People]]*costpervariablecost</f>
        <v>7402725.4978696015</v>
      </c>
    </row>
    <row r="5875" spans="11:13" x14ac:dyDescent="0.3">
      <c r="K5875" s="2">
        <v>5871</v>
      </c>
      <c r="L5875" s="8">
        <f t="shared" ca="1" si="91"/>
        <v>887551.11404857878</v>
      </c>
      <c r="M5875" s="5">
        <f ca="1">fixedcost+Table1[[#This Row],[Number of People]]*costpervariablecost</f>
        <v>7853429.1652198248</v>
      </c>
    </row>
    <row r="5876" spans="11:13" x14ac:dyDescent="0.3">
      <c r="K5876" s="2">
        <v>5872</v>
      </c>
      <c r="L5876" s="8">
        <f t="shared" ca="1" si="91"/>
        <v>908517.23341494915</v>
      </c>
      <c r="M5876" s="5">
        <f ca="1">fixedcost+Table1[[#This Row],[Number of People]]*costpervariablecost</f>
        <v>7922407.6979351826</v>
      </c>
    </row>
    <row r="5877" spans="11:13" x14ac:dyDescent="0.3">
      <c r="K5877" s="2">
        <v>5873</v>
      </c>
      <c r="L5877" s="8">
        <f t="shared" ca="1" si="91"/>
        <v>847762.38471767888</v>
      </c>
      <c r="M5877" s="5">
        <f ca="1">fixedcost+Table1[[#This Row],[Number of People]]*costpervariablecost</f>
        <v>7722524.2457211632</v>
      </c>
    </row>
    <row r="5878" spans="11:13" x14ac:dyDescent="0.3">
      <c r="K5878" s="2">
        <v>5874</v>
      </c>
      <c r="L5878" s="8">
        <f t="shared" ca="1" si="91"/>
        <v>816745.84078272665</v>
      </c>
      <c r="M5878" s="5">
        <f ca="1">fixedcost+Table1[[#This Row],[Number of People]]*costpervariablecost</f>
        <v>7620479.8161751702</v>
      </c>
    </row>
    <row r="5879" spans="11:13" x14ac:dyDescent="0.3">
      <c r="K5879" s="2">
        <v>5875</v>
      </c>
      <c r="L5879" s="8">
        <f t="shared" ca="1" si="91"/>
        <v>823586.51828363305</v>
      </c>
      <c r="M5879" s="5">
        <f ca="1">fixedcost+Table1[[#This Row],[Number of People]]*costpervariablecost</f>
        <v>7642985.6451531528</v>
      </c>
    </row>
    <row r="5880" spans="11:13" x14ac:dyDescent="0.3">
      <c r="K5880" s="2">
        <v>5876</v>
      </c>
      <c r="L5880" s="8">
        <f t="shared" ca="1" si="91"/>
        <v>947976.10917951027</v>
      </c>
      <c r="M5880" s="5">
        <f ca="1">fixedcost+Table1[[#This Row],[Number of People]]*costpervariablecost</f>
        <v>8052227.3992005885</v>
      </c>
    </row>
    <row r="5881" spans="11:13" x14ac:dyDescent="0.3">
      <c r="K5881" s="2">
        <v>5877</v>
      </c>
      <c r="L5881" s="8">
        <f t="shared" ca="1" si="91"/>
        <v>789458.87929153931</v>
      </c>
      <c r="M5881" s="5">
        <f ca="1">fixedcost+Table1[[#This Row],[Number of People]]*costpervariablecost</f>
        <v>7530705.7128691645</v>
      </c>
    </row>
    <row r="5882" spans="11:13" x14ac:dyDescent="0.3">
      <c r="K5882" s="2">
        <v>5878</v>
      </c>
      <c r="L5882" s="8">
        <f t="shared" ca="1" si="91"/>
        <v>944483.12850246683</v>
      </c>
      <c r="M5882" s="5">
        <f ca="1">fixedcost+Table1[[#This Row],[Number of People]]*costpervariablecost</f>
        <v>8040735.4927731156</v>
      </c>
    </row>
    <row r="5883" spans="11:13" x14ac:dyDescent="0.3">
      <c r="K5883" s="2">
        <v>5879</v>
      </c>
      <c r="L5883" s="8">
        <f t="shared" ca="1" si="91"/>
        <v>629519.06800806627</v>
      </c>
      <c r="M5883" s="5">
        <f ca="1">fixedcost+Table1[[#This Row],[Number of People]]*costpervariablecost</f>
        <v>7004503.7337465379</v>
      </c>
    </row>
    <row r="5884" spans="11:13" x14ac:dyDescent="0.3">
      <c r="K5884" s="2">
        <v>5880</v>
      </c>
      <c r="L5884" s="8">
        <f t="shared" ca="1" si="91"/>
        <v>872821.31749950303</v>
      </c>
      <c r="M5884" s="5">
        <f ca="1">fixedcost+Table1[[#This Row],[Number of People]]*costpervariablecost</f>
        <v>7804968.1345733646</v>
      </c>
    </row>
    <row r="5885" spans="11:13" x14ac:dyDescent="0.3">
      <c r="K5885" s="2">
        <v>5881</v>
      </c>
      <c r="L5885" s="8">
        <f t="shared" ca="1" si="91"/>
        <v>693706.17539558164</v>
      </c>
      <c r="M5885" s="5">
        <f ca="1">fixedcost+Table1[[#This Row],[Number of People]]*costpervariablecost</f>
        <v>7215679.3170514638</v>
      </c>
    </row>
    <row r="5886" spans="11:13" x14ac:dyDescent="0.3">
      <c r="K5886" s="2">
        <v>5882</v>
      </c>
      <c r="L5886" s="8">
        <f t="shared" ca="1" si="91"/>
        <v>770926.5939047595</v>
      </c>
      <c r="M5886" s="5">
        <f ca="1">fixedcost+Table1[[#This Row],[Number of People]]*costpervariablecost</f>
        <v>7469734.4939466584</v>
      </c>
    </row>
    <row r="5887" spans="11:13" x14ac:dyDescent="0.3">
      <c r="K5887" s="2">
        <v>5883</v>
      </c>
      <c r="L5887" s="8">
        <f t="shared" ca="1" si="91"/>
        <v>732329.58989422047</v>
      </c>
      <c r="M5887" s="5">
        <f ca="1">fixedcost+Table1[[#This Row],[Number of People]]*costpervariablecost</f>
        <v>7342750.3507519849</v>
      </c>
    </row>
    <row r="5888" spans="11:13" x14ac:dyDescent="0.3">
      <c r="K5888" s="2">
        <v>5884</v>
      </c>
      <c r="L5888" s="8">
        <f t="shared" ca="1" si="91"/>
        <v>723415.02120373794</v>
      </c>
      <c r="M5888" s="5">
        <f ca="1">fixedcost+Table1[[#This Row],[Number of People]]*costpervariablecost</f>
        <v>7313421.419760298</v>
      </c>
    </row>
    <row r="5889" spans="11:13" x14ac:dyDescent="0.3">
      <c r="K5889" s="2">
        <v>5885</v>
      </c>
      <c r="L5889" s="8">
        <f t="shared" ca="1" si="91"/>
        <v>255824.66091126599</v>
      </c>
      <c r="M5889" s="5">
        <f ca="1">fixedcost+Table1[[#This Row],[Number of People]]*costpervariablecost</f>
        <v>5775049.1343980655</v>
      </c>
    </row>
    <row r="5890" spans="11:13" x14ac:dyDescent="0.3">
      <c r="K5890" s="2">
        <v>5886</v>
      </c>
      <c r="L5890" s="8">
        <f t="shared" ca="1" si="91"/>
        <v>486085.40484231483</v>
      </c>
      <c r="M5890" s="5">
        <f ca="1">fixedcost+Table1[[#This Row],[Number of People]]*costpervariablecost</f>
        <v>6532606.9819312161</v>
      </c>
    </row>
    <row r="5891" spans="11:13" x14ac:dyDescent="0.3">
      <c r="K5891" s="2">
        <v>5887</v>
      </c>
      <c r="L5891" s="8">
        <f t="shared" ca="1" si="91"/>
        <v>496306.64570532122</v>
      </c>
      <c r="M5891" s="5">
        <f ca="1">fixedcost+Table1[[#This Row],[Number of People]]*costpervariablecost</f>
        <v>6566234.8643705063</v>
      </c>
    </row>
    <row r="5892" spans="11:13" x14ac:dyDescent="0.3">
      <c r="K5892" s="2">
        <v>5888</v>
      </c>
      <c r="L5892" s="8">
        <f t="shared" ca="1" si="91"/>
        <v>833523.34837974969</v>
      </c>
      <c r="M5892" s="5">
        <f ca="1">fixedcost+Table1[[#This Row],[Number of People]]*costpervariablecost</f>
        <v>7675677.8161693765</v>
      </c>
    </row>
    <row r="5893" spans="11:13" x14ac:dyDescent="0.3">
      <c r="K5893" s="2">
        <v>5889</v>
      </c>
      <c r="L5893" s="8">
        <f t="shared" ref="L5893:L5956" ca="1" si="92">(_xlfn.NORM.INV(RAND(),numberofpeoplemean,numberofpeoplesd))</f>
        <v>891885.41083428962</v>
      </c>
      <c r="M5893" s="5">
        <f ca="1">fixedcost+Table1[[#This Row],[Number of People]]*costpervariablecost</f>
        <v>7867689.0016448125</v>
      </c>
    </row>
    <row r="5894" spans="11:13" x14ac:dyDescent="0.3">
      <c r="K5894" s="2">
        <v>5890</v>
      </c>
      <c r="L5894" s="8">
        <f t="shared" ca="1" si="92"/>
        <v>476673.97292465495</v>
      </c>
      <c r="M5894" s="5">
        <f ca="1">fixedcost+Table1[[#This Row],[Number of People]]*costpervariablecost</f>
        <v>6501643.3709221147</v>
      </c>
    </row>
    <row r="5895" spans="11:13" x14ac:dyDescent="0.3">
      <c r="K5895" s="2">
        <v>5891</v>
      </c>
      <c r="L5895" s="8">
        <f t="shared" ca="1" si="92"/>
        <v>393707.11905862676</v>
      </c>
      <c r="M5895" s="5">
        <f ca="1">fixedcost+Table1[[#This Row],[Number of People]]*costpervariablecost</f>
        <v>6228682.4217028823</v>
      </c>
    </row>
    <row r="5896" spans="11:13" x14ac:dyDescent="0.3">
      <c r="K5896" s="2">
        <v>5892</v>
      </c>
      <c r="L5896" s="8">
        <f t="shared" ca="1" si="92"/>
        <v>592011.52963187813</v>
      </c>
      <c r="M5896" s="5">
        <f ca="1">fixedcost+Table1[[#This Row],[Number of People]]*costpervariablecost</f>
        <v>6881103.9324888792</v>
      </c>
    </row>
    <row r="5897" spans="11:13" x14ac:dyDescent="0.3">
      <c r="K5897" s="2">
        <v>5893</v>
      </c>
      <c r="L5897" s="8">
        <f t="shared" ca="1" si="92"/>
        <v>860643.71263682074</v>
      </c>
      <c r="M5897" s="5">
        <f ca="1">fixedcost+Table1[[#This Row],[Number of People]]*costpervariablecost</f>
        <v>7764903.8145751404</v>
      </c>
    </row>
    <row r="5898" spans="11:13" x14ac:dyDescent="0.3">
      <c r="K5898" s="2">
        <v>5894</v>
      </c>
      <c r="L5898" s="8">
        <f t="shared" ca="1" si="92"/>
        <v>848160.51931475801</v>
      </c>
      <c r="M5898" s="5">
        <f ca="1">fixedcost+Table1[[#This Row],[Number of People]]*costpervariablecost</f>
        <v>7723834.1085455539</v>
      </c>
    </row>
    <row r="5899" spans="11:13" x14ac:dyDescent="0.3">
      <c r="K5899" s="2">
        <v>5895</v>
      </c>
      <c r="L5899" s="8">
        <f t="shared" ca="1" si="92"/>
        <v>782489.93953666789</v>
      </c>
      <c r="M5899" s="5">
        <f ca="1">fixedcost+Table1[[#This Row],[Number of People]]*costpervariablecost</f>
        <v>7507777.901075637</v>
      </c>
    </row>
    <row r="5900" spans="11:13" x14ac:dyDescent="0.3">
      <c r="K5900" s="2">
        <v>5896</v>
      </c>
      <c r="L5900" s="8">
        <f t="shared" ca="1" si="92"/>
        <v>513363.34186950745</v>
      </c>
      <c r="M5900" s="5">
        <f ca="1">fixedcost+Table1[[#This Row],[Number of People]]*costpervariablecost</f>
        <v>6622351.3947506798</v>
      </c>
    </row>
    <row r="5901" spans="11:13" x14ac:dyDescent="0.3">
      <c r="K5901" s="2">
        <v>5897</v>
      </c>
      <c r="L5901" s="8">
        <f t="shared" ca="1" si="92"/>
        <v>760023.41210684949</v>
      </c>
      <c r="M5901" s="5">
        <f ca="1">fixedcost+Table1[[#This Row],[Number of People]]*costpervariablecost</f>
        <v>7433863.0258315355</v>
      </c>
    </row>
    <row r="5902" spans="11:13" x14ac:dyDescent="0.3">
      <c r="K5902" s="2">
        <v>5898</v>
      </c>
      <c r="L5902" s="8">
        <f t="shared" ca="1" si="92"/>
        <v>518291.56144462497</v>
      </c>
      <c r="M5902" s="5">
        <f ca="1">fixedcost+Table1[[#This Row],[Number of People]]*costpervariablecost</f>
        <v>6638565.2371528167</v>
      </c>
    </row>
    <row r="5903" spans="11:13" x14ac:dyDescent="0.3">
      <c r="K5903" s="2">
        <v>5899</v>
      </c>
      <c r="L5903" s="8">
        <f t="shared" ca="1" si="92"/>
        <v>582501.18913618033</v>
      </c>
      <c r="M5903" s="5">
        <f ca="1">fixedcost+Table1[[#This Row],[Number of People]]*costpervariablecost</f>
        <v>6849814.9122580336</v>
      </c>
    </row>
    <row r="5904" spans="11:13" x14ac:dyDescent="0.3">
      <c r="K5904" s="2">
        <v>5900</v>
      </c>
      <c r="L5904" s="8">
        <f t="shared" ca="1" si="92"/>
        <v>399030.82236084651</v>
      </c>
      <c r="M5904" s="5">
        <f ca="1">fixedcost+Table1[[#This Row],[Number of People]]*costpervariablecost</f>
        <v>6246197.405567185</v>
      </c>
    </row>
    <row r="5905" spans="11:13" x14ac:dyDescent="0.3">
      <c r="K5905" s="2">
        <v>5901</v>
      </c>
      <c r="L5905" s="8">
        <f t="shared" ca="1" si="92"/>
        <v>702322.85642182396</v>
      </c>
      <c r="M5905" s="5">
        <f ca="1">fixedcost+Table1[[#This Row],[Number of People]]*costpervariablecost</f>
        <v>7244028.1976278014</v>
      </c>
    </row>
    <row r="5906" spans="11:13" x14ac:dyDescent="0.3">
      <c r="K5906" s="2">
        <v>5902</v>
      </c>
      <c r="L5906" s="8">
        <f t="shared" ca="1" si="92"/>
        <v>301264.11295100482</v>
      </c>
      <c r="M5906" s="5">
        <f ca="1">fixedcost+Table1[[#This Row],[Number of People]]*costpervariablecost</f>
        <v>5924544.9316088054</v>
      </c>
    </row>
    <row r="5907" spans="11:13" x14ac:dyDescent="0.3">
      <c r="K5907" s="2">
        <v>5903</v>
      </c>
      <c r="L5907" s="8">
        <f t="shared" ca="1" si="92"/>
        <v>702244.11921245744</v>
      </c>
      <c r="M5907" s="5">
        <f ca="1">fixedcost+Table1[[#This Row],[Number of People]]*costpervariablecost</f>
        <v>7243769.1522089848</v>
      </c>
    </row>
    <row r="5908" spans="11:13" x14ac:dyDescent="0.3">
      <c r="K5908" s="2">
        <v>5904</v>
      </c>
      <c r="L5908" s="8">
        <f t="shared" ca="1" si="92"/>
        <v>668260.91116590367</v>
      </c>
      <c r="M5908" s="5">
        <f ca="1">fixedcost+Table1[[#This Row],[Number of People]]*costpervariablecost</f>
        <v>7131964.3977358229</v>
      </c>
    </row>
    <row r="5909" spans="11:13" x14ac:dyDescent="0.3">
      <c r="K5909" s="2">
        <v>5905</v>
      </c>
      <c r="L5909" s="8">
        <f t="shared" ca="1" si="92"/>
        <v>891204.63836921612</v>
      </c>
      <c r="M5909" s="5">
        <f ca="1">fixedcost+Table1[[#This Row],[Number of People]]*costpervariablecost</f>
        <v>7865449.260234721</v>
      </c>
    </row>
    <row r="5910" spans="11:13" x14ac:dyDescent="0.3">
      <c r="K5910" s="2">
        <v>5906</v>
      </c>
      <c r="L5910" s="8">
        <f t="shared" ca="1" si="92"/>
        <v>522177.09252423485</v>
      </c>
      <c r="M5910" s="5">
        <f ca="1">fixedcost+Table1[[#This Row],[Number of People]]*costpervariablecost</f>
        <v>6651348.6344047328</v>
      </c>
    </row>
    <row r="5911" spans="11:13" x14ac:dyDescent="0.3">
      <c r="K5911" s="2">
        <v>5907</v>
      </c>
      <c r="L5911" s="8">
        <f t="shared" ca="1" si="92"/>
        <v>788359.83014771878</v>
      </c>
      <c r="M5911" s="5">
        <f ca="1">fixedcost+Table1[[#This Row],[Number of People]]*costpervariablecost</f>
        <v>7527089.8411859944</v>
      </c>
    </row>
    <row r="5912" spans="11:13" x14ac:dyDescent="0.3">
      <c r="K5912" s="2">
        <v>5908</v>
      </c>
      <c r="L5912" s="8">
        <f t="shared" ca="1" si="92"/>
        <v>423155.10755937279</v>
      </c>
      <c r="M5912" s="5">
        <f ca="1">fixedcost+Table1[[#This Row],[Number of People]]*costpervariablecost</f>
        <v>6325566.3038703362</v>
      </c>
    </row>
    <row r="5913" spans="11:13" x14ac:dyDescent="0.3">
      <c r="K5913" s="2">
        <v>5909</v>
      </c>
      <c r="L5913" s="8">
        <f t="shared" ca="1" si="92"/>
        <v>715951.65717160283</v>
      </c>
      <c r="M5913" s="5">
        <f ca="1">fixedcost+Table1[[#This Row],[Number of People]]*costpervariablecost</f>
        <v>7288866.9520945735</v>
      </c>
    </row>
    <row r="5914" spans="11:13" x14ac:dyDescent="0.3">
      <c r="K5914" s="2">
        <v>5910</v>
      </c>
      <c r="L5914" s="8">
        <f t="shared" ca="1" si="92"/>
        <v>514107.3007991059</v>
      </c>
      <c r="M5914" s="5">
        <f ca="1">fixedcost+Table1[[#This Row],[Number of People]]*costpervariablecost</f>
        <v>6624799.0196290584</v>
      </c>
    </row>
    <row r="5915" spans="11:13" x14ac:dyDescent="0.3">
      <c r="K5915" s="2">
        <v>5911</v>
      </c>
      <c r="L5915" s="8">
        <f t="shared" ca="1" si="92"/>
        <v>797459.74403009261</v>
      </c>
      <c r="M5915" s="5">
        <f ca="1">fixedcost+Table1[[#This Row],[Number of People]]*costpervariablecost</f>
        <v>7557028.5578590054</v>
      </c>
    </row>
    <row r="5916" spans="11:13" x14ac:dyDescent="0.3">
      <c r="K5916" s="2">
        <v>5912</v>
      </c>
      <c r="L5916" s="8">
        <f t="shared" ca="1" si="92"/>
        <v>589577.24978142546</v>
      </c>
      <c r="M5916" s="5">
        <f ca="1">fixedcost+Table1[[#This Row],[Number of People]]*costpervariablecost</f>
        <v>6873095.1517808903</v>
      </c>
    </row>
    <row r="5917" spans="11:13" x14ac:dyDescent="0.3">
      <c r="K5917" s="2">
        <v>5913</v>
      </c>
      <c r="L5917" s="8">
        <f t="shared" ca="1" si="92"/>
        <v>475662.68304601684</v>
      </c>
      <c r="M5917" s="5">
        <f ca="1">fixedcost+Table1[[#This Row],[Number of People]]*costpervariablecost</f>
        <v>6498316.2272213958</v>
      </c>
    </row>
    <row r="5918" spans="11:13" x14ac:dyDescent="0.3">
      <c r="K5918" s="2">
        <v>5914</v>
      </c>
      <c r="L5918" s="8">
        <f t="shared" ca="1" si="92"/>
        <v>619497.08732304815</v>
      </c>
      <c r="M5918" s="5">
        <f ca="1">fixedcost+Table1[[#This Row],[Number of People]]*costpervariablecost</f>
        <v>6971531.4172928287</v>
      </c>
    </row>
    <row r="5919" spans="11:13" x14ac:dyDescent="0.3">
      <c r="K5919" s="2">
        <v>5915</v>
      </c>
      <c r="L5919" s="8">
        <f t="shared" ca="1" si="92"/>
        <v>345797.33413334022</v>
      </c>
      <c r="M5919" s="5">
        <f ca="1">fixedcost+Table1[[#This Row],[Number of People]]*costpervariablecost</f>
        <v>6071059.2292986894</v>
      </c>
    </row>
    <row r="5920" spans="11:13" x14ac:dyDescent="0.3">
      <c r="K5920" s="2">
        <v>5916</v>
      </c>
      <c r="L5920" s="8">
        <f t="shared" ca="1" si="92"/>
        <v>448064.42614215758</v>
      </c>
      <c r="M5920" s="5">
        <f ca="1">fixedcost+Table1[[#This Row],[Number of People]]*costpervariablecost</f>
        <v>6407517.9620076986</v>
      </c>
    </row>
    <row r="5921" spans="11:13" x14ac:dyDescent="0.3">
      <c r="K5921" s="2">
        <v>5917</v>
      </c>
      <c r="L5921" s="8">
        <f t="shared" ca="1" si="92"/>
        <v>405400.82376790931</v>
      </c>
      <c r="M5921" s="5">
        <f ca="1">fixedcost+Table1[[#This Row],[Number of People]]*costpervariablecost</f>
        <v>6267154.7101964215</v>
      </c>
    </row>
    <row r="5922" spans="11:13" x14ac:dyDescent="0.3">
      <c r="K5922" s="2">
        <v>5918</v>
      </c>
      <c r="L5922" s="8">
        <f t="shared" ca="1" si="92"/>
        <v>882002.02909076377</v>
      </c>
      <c r="M5922" s="5">
        <f ca="1">fixedcost+Table1[[#This Row],[Number of People]]*costpervariablecost</f>
        <v>7835172.6757086124</v>
      </c>
    </row>
    <row r="5923" spans="11:13" x14ac:dyDescent="0.3">
      <c r="K5923" s="2">
        <v>5919</v>
      </c>
      <c r="L5923" s="8">
        <f t="shared" ca="1" si="92"/>
        <v>530656.98505624314</v>
      </c>
      <c r="M5923" s="5">
        <f ca="1">fixedcost+Table1[[#This Row],[Number of People]]*costpervariablecost</f>
        <v>6679247.4808350401</v>
      </c>
    </row>
    <row r="5924" spans="11:13" x14ac:dyDescent="0.3">
      <c r="K5924" s="2">
        <v>5920</v>
      </c>
      <c r="L5924" s="8">
        <f t="shared" ca="1" si="92"/>
        <v>679514.89325032535</v>
      </c>
      <c r="M5924" s="5">
        <f ca="1">fixedcost+Table1[[#This Row],[Number of People]]*costpervariablecost</f>
        <v>7168989.9987935703</v>
      </c>
    </row>
    <row r="5925" spans="11:13" x14ac:dyDescent="0.3">
      <c r="K5925" s="2">
        <v>5921</v>
      </c>
      <c r="L5925" s="8">
        <f t="shared" ca="1" si="92"/>
        <v>343153.70481714059</v>
      </c>
      <c r="M5925" s="5">
        <f ca="1">fixedcost+Table1[[#This Row],[Number of People]]*costpervariablecost</f>
        <v>6062361.688848393</v>
      </c>
    </row>
    <row r="5926" spans="11:13" x14ac:dyDescent="0.3">
      <c r="K5926" s="2">
        <v>5922</v>
      </c>
      <c r="L5926" s="8">
        <f t="shared" ca="1" si="92"/>
        <v>509677.92827682191</v>
      </c>
      <c r="M5926" s="5">
        <f ca="1">fixedcost+Table1[[#This Row],[Number of People]]*costpervariablecost</f>
        <v>6610226.3840307444</v>
      </c>
    </row>
    <row r="5927" spans="11:13" x14ac:dyDescent="0.3">
      <c r="K5927" s="2">
        <v>5923</v>
      </c>
      <c r="L5927" s="8">
        <f t="shared" ca="1" si="92"/>
        <v>769693.08921310015</v>
      </c>
      <c r="M5927" s="5">
        <f ca="1">fixedcost+Table1[[#This Row],[Number of People]]*costpervariablecost</f>
        <v>7465676.2635110989</v>
      </c>
    </row>
    <row r="5928" spans="11:13" x14ac:dyDescent="0.3">
      <c r="K5928" s="2">
        <v>5924</v>
      </c>
      <c r="L5928" s="8">
        <f t="shared" ca="1" si="92"/>
        <v>449306.97774169972</v>
      </c>
      <c r="M5928" s="5">
        <f ca="1">fixedcost+Table1[[#This Row],[Number of People]]*costpervariablecost</f>
        <v>6411605.9567701919</v>
      </c>
    </row>
    <row r="5929" spans="11:13" x14ac:dyDescent="0.3">
      <c r="K5929" s="2">
        <v>5925</v>
      </c>
      <c r="L5929" s="8">
        <f t="shared" ca="1" si="92"/>
        <v>817354.13639891834</v>
      </c>
      <c r="M5929" s="5">
        <f ca="1">fixedcost+Table1[[#This Row],[Number of People]]*costpervariablecost</f>
        <v>7622481.1087524416</v>
      </c>
    </row>
    <row r="5930" spans="11:13" x14ac:dyDescent="0.3">
      <c r="K5930" s="2">
        <v>5926</v>
      </c>
      <c r="L5930" s="8">
        <f t="shared" ca="1" si="92"/>
        <v>540743.15733698162</v>
      </c>
      <c r="M5930" s="5">
        <f ca="1">fixedcost+Table1[[#This Row],[Number of People]]*costpervariablecost</f>
        <v>6712430.9876386691</v>
      </c>
    </row>
    <row r="5931" spans="11:13" x14ac:dyDescent="0.3">
      <c r="K5931" s="2">
        <v>5927</v>
      </c>
      <c r="L5931" s="8">
        <f t="shared" ca="1" si="92"/>
        <v>581412.29810460587</v>
      </c>
      <c r="M5931" s="5">
        <f ca="1">fixedcost+Table1[[#This Row],[Number of People]]*costpervariablecost</f>
        <v>6846232.4607641529</v>
      </c>
    </row>
    <row r="5932" spans="11:13" x14ac:dyDescent="0.3">
      <c r="K5932" s="2">
        <v>5928</v>
      </c>
      <c r="L5932" s="8">
        <f t="shared" ca="1" si="92"/>
        <v>778570.71967814153</v>
      </c>
      <c r="M5932" s="5">
        <f ca="1">fixedcost+Table1[[#This Row],[Number of People]]*costpervariablecost</f>
        <v>7494883.6677410863</v>
      </c>
    </row>
    <row r="5933" spans="11:13" x14ac:dyDescent="0.3">
      <c r="K5933" s="2">
        <v>5929</v>
      </c>
      <c r="L5933" s="8">
        <f t="shared" ca="1" si="92"/>
        <v>689850.27881850721</v>
      </c>
      <c r="M5933" s="5">
        <f ca="1">fixedcost+Table1[[#This Row],[Number of People]]*costpervariablecost</f>
        <v>7202993.4173128884</v>
      </c>
    </row>
    <row r="5934" spans="11:13" x14ac:dyDescent="0.3">
      <c r="K5934" s="2">
        <v>5930</v>
      </c>
      <c r="L5934" s="8">
        <f t="shared" ca="1" si="92"/>
        <v>416339.92134094599</v>
      </c>
      <c r="M5934" s="5">
        <f ca="1">fixedcost+Table1[[#This Row],[Number of People]]*costpervariablecost</f>
        <v>6303144.341211712</v>
      </c>
    </row>
    <row r="5935" spans="11:13" x14ac:dyDescent="0.3">
      <c r="K5935" s="2">
        <v>5931</v>
      </c>
      <c r="L5935" s="8">
        <f t="shared" ca="1" si="92"/>
        <v>465453.25778348366</v>
      </c>
      <c r="M5935" s="5">
        <f ca="1">fixedcost+Table1[[#This Row],[Number of People]]*costpervariablecost</f>
        <v>6464727.2181076612</v>
      </c>
    </row>
    <row r="5936" spans="11:13" x14ac:dyDescent="0.3">
      <c r="K5936" s="2">
        <v>5932</v>
      </c>
      <c r="L5936" s="8">
        <f t="shared" ca="1" si="92"/>
        <v>304502.56041679223</v>
      </c>
      <c r="M5936" s="5">
        <f ca="1">fixedcost+Table1[[#This Row],[Number of People]]*costpervariablecost</f>
        <v>5935199.4237712463</v>
      </c>
    </row>
    <row r="5937" spans="11:13" x14ac:dyDescent="0.3">
      <c r="K5937" s="2">
        <v>5933</v>
      </c>
      <c r="L5937" s="8">
        <f t="shared" ca="1" si="92"/>
        <v>840106.51645132236</v>
      </c>
      <c r="M5937" s="5">
        <f ca="1">fixedcost+Table1[[#This Row],[Number of People]]*costpervariablecost</f>
        <v>7697336.4391248506</v>
      </c>
    </row>
    <row r="5938" spans="11:13" x14ac:dyDescent="0.3">
      <c r="K5938" s="2">
        <v>5934</v>
      </c>
      <c r="L5938" s="8">
        <f t="shared" ca="1" si="92"/>
        <v>516579.37608054886</v>
      </c>
      <c r="M5938" s="5">
        <f ca="1">fixedcost+Table1[[#This Row],[Number of People]]*costpervariablecost</f>
        <v>6632932.1473050062</v>
      </c>
    </row>
    <row r="5939" spans="11:13" x14ac:dyDescent="0.3">
      <c r="K5939" s="2">
        <v>5935</v>
      </c>
      <c r="L5939" s="8">
        <f t="shared" ca="1" si="92"/>
        <v>1002572.3955341842</v>
      </c>
      <c r="M5939" s="5">
        <f ca="1">fixedcost+Table1[[#This Row],[Number of People]]*costpervariablecost</f>
        <v>8231849.1813074658</v>
      </c>
    </row>
    <row r="5940" spans="11:13" x14ac:dyDescent="0.3">
      <c r="K5940" s="2">
        <v>5936</v>
      </c>
      <c r="L5940" s="8">
        <f t="shared" ca="1" si="92"/>
        <v>298004.2532775501</v>
      </c>
      <c r="M5940" s="5">
        <f ca="1">fixedcost+Table1[[#This Row],[Number of People]]*costpervariablecost</f>
        <v>5913819.9932831395</v>
      </c>
    </row>
    <row r="5941" spans="11:13" x14ac:dyDescent="0.3">
      <c r="K5941" s="2">
        <v>5937</v>
      </c>
      <c r="L5941" s="8">
        <f t="shared" ca="1" si="92"/>
        <v>382910.78871291713</v>
      </c>
      <c r="M5941" s="5">
        <f ca="1">fixedcost+Table1[[#This Row],[Number of People]]*costpervariablecost</f>
        <v>6193162.4948654976</v>
      </c>
    </row>
    <row r="5942" spans="11:13" x14ac:dyDescent="0.3">
      <c r="K5942" s="2">
        <v>5938</v>
      </c>
      <c r="L5942" s="8">
        <f t="shared" ca="1" si="92"/>
        <v>385995.09796750394</v>
      </c>
      <c r="M5942" s="5">
        <f ca="1">fixedcost+Table1[[#This Row],[Number of People]]*costpervariablecost</f>
        <v>6203309.8723130878</v>
      </c>
    </row>
    <row r="5943" spans="11:13" x14ac:dyDescent="0.3">
      <c r="K5943" s="2">
        <v>5939</v>
      </c>
      <c r="L5943" s="8">
        <f t="shared" ca="1" si="92"/>
        <v>841799.33455927367</v>
      </c>
      <c r="M5943" s="5">
        <f ca="1">fixedcost+Table1[[#This Row],[Number of People]]*costpervariablecost</f>
        <v>7702905.8107000105</v>
      </c>
    </row>
    <row r="5944" spans="11:13" x14ac:dyDescent="0.3">
      <c r="K5944" s="2">
        <v>5940</v>
      </c>
      <c r="L5944" s="8">
        <f t="shared" ca="1" si="92"/>
        <v>815913.19457231602</v>
      </c>
      <c r="M5944" s="5">
        <f ca="1">fixedcost+Table1[[#This Row],[Number of People]]*costpervariablecost</f>
        <v>7617740.410142919</v>
      </c>
    </row>
    <row r="5945" spans="11:13" x14ac:dyDescent="0.3">
      <c r="K5945" s="2">
        <v>5941</v>
      </c>
      <c r="L5945" s="8">
        <f t="shared" ca="1" si="92"/>
        <v>482934.56261040195</v>
      </c>
      <c r="M5945" s="5">
        <f ca="1">fixedcost+Table1[[#This Row],[Number of People]]*costpervariablecost</f>
        <v>6522240.7109882226</v>
      </c>
    </row>
    <row r="5946" spans="11:13" x14ac:dyDescent="0.3">
      <c r="K5946" s="2">
        <v>5942</v>
      </c>
      <c r="L5946" s="8">
        <f t="shared" ca="1" si="92"/>
        <v>895548.21625553118</v>
      </c>
      <c r="M5946" s="5">
        <f ca="1">fixedcost+Table1[[#This Row],[Number of People]]*costpervariablecost</f>
        <v>7879739.6314806975</v>
      </c>
    </row>
    <row r="5947" spans="11:13" x14ac:dyDescent="0.3">
      <c r="K5947" s="2">
        <v>5943</v>
      </c>
      <c r="L5947" s="8">
        <f t="shared" ca="1" si="92"/>
        <v>711691.91229013726</v>
      </c>
      <c r="M5947" s="5">
        <f ca="1">fixedcost+Table1[[#This Row],[Number of People]]*costpervariablecost</f>
        <v>7274852.3914345521</v>
      </c>
    </row>
    <row r="5948" spans="11:13" x14ac:dyDescent="0.3">
      <c r="K5948" s="2">
        <v>5944</v>
      </c>
      <c r="L5948" s="8">
        <f t="shared" ca="1" si="92"/>
        <v>562036.49039718823</v>
      </c>
      <c r="M5948" s="5">
        <f ca="1">fixedcost+Table1[[#This Row],[Number of People]]*costpervariablecost</f>
        <v>6782486.0534067489</v>
      </c>
    </row>
    <row r="5949" spans="11:13" x14ac:dyDescent="0.3">
      <c r="K5949" s="2">
        <v>5945</v>
      </c>
      <c r="L5949" s="8">
        <f t="shared" ca="1" si="92"/>
        <v>540559.61911368789</v>
      </c>
      <c r="M5949" s="5">
        <f ca="1">fixedcost+Table1[[#This Row],[Number of People]]*costpervariablecost</f>
        <v>6711827.1468840335</v>
      </c>
    </row>
    <row r="5950" spans="11:13" x14ac:dyDescent="0.3">
      <c r="K5950" s="2">
        <v>5946</v>
      </c>
      <c r="L5950" s="8">
        <f t="shared" ca="1" si="92"/>
        <v>544072.42805129301</v>
      </c>
      <c r="M5950" s="5">
        <f ca="1">fixedcost+Table1[[#This Row],[Number of People]]*costpervariablecost</f>
        <v>6723384.2882887535</v>
      </c>
    </row>
    <row r="5951" spans="11:13" x14ac:dyDescent="0.3">
      <c r="K5951" s="2">
        <v>5947</v>
      </c>
      <c r="L5951" s="8">
        <f t="shared" ca="1" si="92"/>
        <v>975098.66238467931</v>
      </c>
      <c r="M5951" s="5">
        <f ca="1">fixedcost+Table1[[#This Row],[Number of People]]*costpervariablecost</f>
        <v>8141460.5992455948</v>
      </c>
    </row>
    <row r="5952" spans="11:13" x14ac:dyDescent="0.3">
      <c r="K5952" s="2">
        <v>5948</v>
      </c>
      <c r="L5952" s="8">
        <f t="shared" ca="1" si="92"/>
        <v>1145546.5856139068</v>
      </c>
      <c r="M5952" s="5">
        <f ca="1">fixedcost+Table1[[#This Row],[Number of People]]*costpervariablecost</f>
        <v>8702234.2666697539</v>
      </c>
    </row>
    <row r="5953" spans="11:13" x14ac:dyDescent="0.3">
      <c r="K5953" s="2">
        <v>5949</v>
      </c>
      <c r="L5953" s="8">
        <f t="shared" ca="1" si="92"/>
        <v>702442.11034582928</v>
      </c>
      <c r="M5953" s="5">
        <f ca="1">fixedcost+Table1[[#This Row],[Number of People]]*costpervariablecost</f>
        <v>7244420.5430377778</v>
      </c>
    </row>
    <row r="5954" spans="11:13" x14ac:dyDescent="0.3">
      <c r="K5954" s="2">
        <v>5950</v>
      </c>
      <c r="L5954" s="8">
        <f t="shared" ca="1" si="92"/>
        <v>261233.41445773025</v>
      </c>
      <c r="M5954" s="5">
        <f ca="1">fixedcost+Table1[[#This Row],[Number of People]]*costpervariablecost</f>
        <v>5792843.9335659323</v>
      </c>
    </row>
    <row r="5955" spans="11:13" x14ac:dyDescent="0.3">
      <c r="K5955" s="2">
        <v>5951</v>
      </c>
      <c r="L5955" s="8">
        <f t="shared" ca="1" si="92"/>
        <v>733308.89833980915</v>
      </c>
      <c r="M5955" s="5">
        <f ca="1">fixedcost+Table1[[#This Row],[Number of People]]*costpervariablecost</f>
        <v>7345972.2755379723</v>
      </c>
    </row>
    <row r="5956" spans="11:13" x14ac:dyDescent="0.3">
      <c r="K5956" s="2">
        <v>5952</v>
      </c>
      <c r="L5956" s="8">
        <f t="shared" ca="1" si="92"/>
        <v>417653.25807982369</v>
      </c>
      <c r="M5956" s="5">
        <f ca="1">fixedcost+Table1[[#This Row],[Number of People]]*costpervariablecost</f>
        <v>6307465.21908262</v>
      </c>
    </row>
    <row r="5957" spans="11:13" x14ac:dyDescent="0.3">
      <c r="K5957" s="2">
        <v>5953</v>
      </c>
      <c r="L5957" s="8">
        <f t="shared" ref="L5957:L6020" ca="1" si="93">(_xlfn.NORM.INV(RAND(),numberofpeoplemean,numberofpeoplesd))</f>
        <v>452391.12774501019</v>
      </c>
      <c r="M5957" s="5">
        <f ca="1">fixedcost+Table1[[#This Row],[Number of People]]*costpervariablecost</f>
        <v>6421752.810281083</v>
      </c>
    </row>
    <row r="5958" spans="11:13" x14ac:dyDescent="0.3">
      <c r="K5958" s="2">
        <v>5954</v>
      </c>
      <c r="L5958" s="8">
        <f t="shared" ca="1" si="93"/>
        <v>683018.02506044845</v>
      </c>
      <c r="M5958" s="5">
        <f ca="1">fixedcost+Table1[[#This Row],[Number of People]]*costpervariablecost</f>
        <v>7180515.3024488753</v>
      </c>
    </row>
    <row r="5959" spans="11:13" x14ac:dyDescent="0.3">
      <c r="K5959" s="2">
        <v>5955</v>
      </c>
      <c r="L5959" s="8">
        <f t="shared" ca="1" si="93"/>
        <v>233324.43247622636</v>
      </c>
      <c r="M5959" s="5">
        <f ca="1">fixedcost+Table1[[#This Row],[Number of People]]*costpervariablecost</f>
        <v>5701023.3828467848</v>
      </c>
    </row>
    <row r="5960" spans="11:13" x14ac:dyDescent="0.3">
      <c r="K5960" s="2">
        <v>5956</v>
      </c>
      <c r="L5960" s="8">
        <f t="shared" ca="1" si="93"/>
        <v>697800.32845732966</v>
      </c>
      <c r="M5960" s="5">
        <f ca="1">fixedcost+Table1[[#This Row],[Number of People]]*costpervariablecost</f>
        <v>7229149.0806246139</v>
      </c>
    </row>
    <row r="5961" spans="11:13" x14ac:dyDescent="0.3">
      <c r="K5961" s="2">
        <v>5957</v>
      </c>
      <c r="L5961" s="8">
        <f t="shared" ca="1" si="93"/>
        <v>875663.43436358368</v>
      </c>
      <c r="M5961" s="5">
        <f ca="1">fixedcost+Table1[[#This Row],[Number of People]]*costpervariablecost</f>
        <v>7814318.6990561904</v>
      </c>
    </row>
    <row r="5962" spans="11:13" x14ac:dyDescent="0.3">
      <c r="K5962" s="2">
        <v>5958</v>
      </c>
      <c r="L5962" s="8">
        <f t="shared" ca="1" si="93"/>
        <v>757593.65918471874</v>
      </c>
      <c r="M5962" s="5">
        <f ca="1">fixedcost+Table1[[#This Row],[Number of People]]*costpervariablecost</f>
        <v>7425869.138717724</v>
      </c>
    </row>
    <row r="5963" spans="11:13" x14ac:dyDescent="0.3">
      <c r="K5963" s="2">
        <v>5959</v>
      </c>
      <c r="L5963" s="8">
        <f t="shared" ca="1" si="93"/>
        <v>929477.00299051392</v>
      </c>
      <c r="M5963" s="5">
        <f ca="1">fixedcost+Table1[[#This Row],[Number of People]]*costpervariablecost</f>
        <v>7991365.3398387907</v>
      </c>
    </row>
    <row r="5964" spans="11:13" x14ac:dyDescent="0.3">
      <c r="K5964" s="2">
        <v>5960</v>
      </c>
      <c r="L5964" s="8">
        <f t="shared" ca="1" si="93"/>
        <v>780579.14908229338</v>
      </c>
      <c r="M5964" s="5">
        <f ca="1">fixedcost+Table1[[#This Row],[Number of People]]*costpervariablecost</f>
        <v>7501491.4004807454</v>
      </c>
    </row>
    <row r="5965" spans="11:13" x14ac:dyDescent="0.3">
      <c r="K5965" s="2">
        <v>5961</v>
      </c>
      <c r="L5965" s="8">
        <f t="shared" ca="1" si="93"/>
        <v>827788.70506181964</v>
      </c>
      <c r="M5965" s="5">
        <f ca="1">fixedcost+Table1[[#This Row],[Number of People]]*costpervariablecost</f>
        <v>7656810.8396533867</v>
      </c>
    </row>
    <row r="5966" spans="11:13" x14ac:dyDescent="0.3">
      <c r="K5966" s="2">
        <v>5962</v>
      </c>
      <c r="L5966" s="8">
        <f t="shared" ca="1" si="93"/>
        <v>707197.80969927786</v>
      </c>
      <c r="M5966" s="5">
        <f ca="1">fixedcost+Table1[[#This Row],[Number of People]]*costpervariablecost</f>
        <v>7260066.7939106245</v>
      </c>
    </row>
    <row r="5967" spans="11:13" x14ac:dyDescent="0.3">
      <c r="K5967" s="2">
        <v>5963</v>
      </c>
      <c r="L5967" s="8">
        <f t="shared" ca="1" si="93"/>
        <v>440874.76094025769</v>
      </c>
      <c r="M5967" s="5">
        <f ca="1">fixedcost+Table1[[#This Row],[Number of People]]*costpervariablecost</f>
        <v>6383863.9634934478</v>
      </c>
    </row>
    <row r="5968" spans="11:13" x14ac:dyDescent="0.3">
      <c r="K5968" s="2">
        <v>5964</v>
      </c>
      <c r="L5968" s="8">
        <f t="shared" ca="1" si="93"/>
        <v>638737.24843287386</v>
      </c>
      <c r="M5968" s="5">
        <f ca="1">fixedcost+Table1[[#This Row],[Number of People]]*costpervariablecost</f>
        <v>7034831.5473441556</v>
      </c>
    </row>
    <row r="5969" spans="11:13" x14ac:dyDescent="0.3">
      <c r="K5969" s="2">
        <v>5965</v>
      </c>
      <c r="L5969" s="8">
        <f t="shared" ca="1" si="93"/>
        <v>615644.36951565475</v>
      </c>
      <c r="M5969" s="5">
        <f ca="1">fixedcost+Table1[[#This Row],[Number of People]]*costpervariablecost</f>
        <v>6958855.9757065047</v>
      </c>
    </row>
    <row r="5970" spans="11:13" x14ac:dyDescent="0.3">
      <c r="K5970" s="2">
        <v>5966</v>
      </c>
      <c r="L5970" s="8">
        <f t="shared" ca="1" si="93"/>
        <v>327251.47209090902</v>
      </c>
      <c r="M5970" s="5">
        <f ca="1">fixedcost+Table1[[#This Row],[Number of People]]*costpervariablecost</f>
        <v>6010043.3431790909</v>
      </c>
    </row>
    <row r="5971" spans="11:13" x14ac:dyDescent="0.3">
      <c r="K5971" s="2">
        <v>5967</v>
      </c>
      <c r="L5971" s="8">
        <f t="shared" ca="1" si="93"/>
        <v>631519.54640765861</v>
      </c>
      <c r="M5971" s="5">
        <f ca="1">fixedcost+Table1[[#This Row],[Number of People]]*costpervariablecost</f>
        <v>7011085.3076811973</v>
      </c>
    </row>
    <row r="5972" spans="11:13" x14ac:dyDescent="0.3">
      <c r="K5972" s="2">
        <v>5968</v>
      </c>
      <c r="L5972" s="8">
        <f t="shared" ca="1" si="93"/>
        <v>405561.3666502483</v>
      </c>
      <c r="M5972" s="5">
        <f ca="1">fixedcost+Table1[[#This Row],[Number of People]]*costpervariablecost</f>
        <v>6267682.8962793164</v>
      </c>
    </row>
    <row r="5973" spans="11:13" x14ac:dyDescent="0.3">
      <c r="K5973" s="2">
        <v>5969</v>
      </c>
      <c r="L5973" s="8">
        <f t="shared" ca="1" si="93"/>
        <v>504389.42342782818</v>
      </c>
      <c r="M5973" s="5">
        <f ca="1">fixedcost+Table1[[#This Row],[Number of People]]*costpervariablecost</f>
        <v>6592827.2030775547</v>
      </c>
    </row>
    <row r="5974" spans="11:13" x14ac:dyDescent="0.3">
      <c r="K5974" s="2">
        <v>5970</v>
      </c>
      <c r="L5974" s="8">
        <f t="shared" ca="1" si="93"/>
        <v>481272.28735919739</v>
      </c>
      <c r="M5974" s="5">
        <f ca="1">fixedcost+Table1[[#This Row],[Number of People]]*costpervariablecost</f>
        <v>6516771.8254117593</v>
      </c>
    </row>
    <row r="5975" spans="11:13" x14ac:dyDescent="0.3">
      <c r="K5975" s="2">
        <v>5971</v>
      </c>
      <c r="L5975" s="8">
        <f t="shared" ca="1" si="93"/>
        <v>690257.02153303183</v>
      </c>
      <c r="M5975" s="5">
        <f ca="1">fixedcost+Table1[[#This Row],[Number of People]]*costpervariablecost</f>
        <v>7204331.6008436754</v>
      </c>
    </row>
    <row r="5976" spans="11:13" x14ac:dyDescent="0.3">
      <c r="K5976" s="2">
        <v>5972</v>
      </c>
      <c r="L5976" s="8">
        <f t="shared" ca="1" si="93"/>
        <v>557416.21099437948</v>
      </c>
      <c r="M5976" s="5">
        <f ca="1">fixedcost+Table1[[#This Row],[Number of People]]*costpervariablecost</f>
        <v>6767285.3341715084</v>
      </c>
    </row>
    <row r="5977" spans="11:13" x14ac:dyDescent="0.3">
      <c r="K5977" s="2">
        <v>5973</v>
      </c>
      <c r="L5977" s="8">
        <f t="shared" ca="1" si="93"/>
        <v>581565.28711449075</v>
      </c>
      <c r="M5977" s="5">
        <f ca="1">fixedcost+Table1[[#This Row],[Number of People]]*costpervariablecost</f>
        <v>6846735.7946066745</v>
      </c>
    </row>
    <row r="5978" spans="11:13" x14ac:dyDescent="0.3">
      <c r="K5978" s="2">
        <v>5974</v>
      </c>
      <c r="L5978" s="8">
        <f t="shared" ca="1" si="93"/>
        <v>321270.16315065249</v>
      </c>
      <c r="M5978" s="5">
        <f ca="1">fixedcost+Table1[[#This Row],[Number of People]]*costpervariablecost</f>
        <v>5990364.8367656469</v>
      </c>
    </row>
    <row r="5979" spans="11:13" x14ac:dyDescent="0.3">
      <c r="K5979" s="2">
        <v>5975</v>
      </c>
      <c r="L5979" s="8">
        <f t="shared" ca="1" si="93"/>
        <v>779255.24600260507</v>
      </c>
      <c r="M5979" s="5">
        <f ca="1">fixedcost+Table1[[#This Row],[Number of People]]*costpervariablecost</f>
        <v>7497135.7593485713</v>
      </c>
    </row>
    <row r="5980" spans="11:13" x14ac:dyDescent="0.3">
      <c r="K5980" s="2">
        <v>5976</v>
      </c>
      <c r="L5980" s="8">
        <f t="shared" ca="1" si="93"/>
        <v>557993.65956681466</v>
      </c>
      <c r="M5980" s="5">
        <f ca="1">fixedcost+Table1[[#This Row],[Number of People]]*costpervariablecost</f>
        <v>6769185.1399748204</v>
      </c>
    </row>
    <row r="5981" spans="11:13" x14ac:dyDescent="0.3">
      <c r="K5981" s="2">
        <v>5977</v>
      </c>
      <c r="L5981" s="8">
        <f t="shared" ca="1" si="93"/>
        <v>444062.15740687202</v>
      </c>
      <c r="M5981" s="5">
        <f ca="1">fixedcost+Table1[[#This Row],[Number of People]]*costpervariablecost</f>
        <v>6394350.4978686087</v>
      </c>
    </row>
    <row r="5982" spans="11:13" x14ac:dyDescent="0.3">
      <c r="K5982" s="2">
        <v>5978</v>
      </c>
      <c r="L5982" s="8">
        <f t="shared" ca="1" si="93"/>
        <v>817040.90711497038</v>
      </c>
      <c r="M5982" s="5">
        <f ca="1">fixedcost+Table1[[#This Row],[Number of People]]*costpervariablecost</f>
        <v>7621450.5844082525</v>
      </c>
    </row>
    <row r="5983" spans="11:13" x14ac:dyDescent="0.3">
      <c r="K5983" s="2">
        <v>5979</v>
      </c>
      <c r="L5983" s="8">
        <f t="shared" ca="1" si="93"/>
        <v>714279.81312406238</v>
      </c>
      <c r="M5983" s="5">
        <f ca="1">fixedcost+Table1[[#This Row],[Number of People]]*costpervariablecost</f>
        <v>7283366.5851781648</v>
      </c>
    </row>
    <row r="5984" spans="11:13" x14ac:dyDescent="0.3">
      <c r="K5984" s="2">
        <v>5980</v>
      </c>
      <c r="L5984" s="8">
        <f t="shared" ca="1" si="93"/>
        <v>366118.42089522578</v>
      </c>
      <c r="M5984" s="5">
        <f ca="1">fixedcost+Table1[[#This Row],[Number of People]]*costpervariablecost</f>
        <v>6137915.604745293</v>
      </c>
    </row>
    <row r="5985" spans="11:13" x14ac:dyDescent="0.3">
      <c r="K5985" s="2">
        <v>5981</v>
      </c>
      <c r="L5985" s="8">
        <f t="shared" ca="1" si="93"/>
        <v>432048.59938747226</v>
      </c>
      <c r="M5985" s="5">
        <f ca="1">fixedcost+Table1[[#This Row],[Number of People]]*costpervariablecost</f>
        <v>6354825.891984784</v>
      </c>
    </row>
    <row r="5986" spans="11:13" x14ac:dyDescent="0.3">
      <c r="K5986" s="2">
        <v>5982</v>
      </c>
      <c r="L5986" s="8">
        <f t="shared" ca="1" si="93"/>
        <v>1026116.1477684628</v>
      </c>
      <c r="M5986" s="5">
        <f ca="1">fixedcost+Table1[[#This Row],[Number of People]]*costpervariablecost</f>
        <v>8309308.126158243</v>
      </c>
    </row>
    <row r="5987" spans="11:13" x14ac:dyDescent="0.3">
      <c r="K5987" s="2">
        <v>5983</v>
      </c>
      <c r="L5987" s="8">
        <f t="shared" ca="1" si="93"/>
        <v>652081.31186438794</v>
      </c>
      <c r="M5987" s="5">
        <f ca="1">fixedcost+Table1[[#This Row],[Number of People]]*costpervariablecost</f>
        <v>7078733.5160338357</v>
      </c>
    </row>
    <row r="5988" spans="11:13" x14ac:dyDescent="0.3">
      <c r="K5988" s="2">
        <v>5984</v>
      </c>
      <c r="L5988" s="8">
        <f t="shared" ca="1" si="93"/>
        <v>943018.08927912987</v>
      </c>
      <c r="M5988" s="5">
        <f ca="1">fixedcost+Table1[[#This Row],[Number of People]]*costpervariablecost</f>
        <v>8035915.5137283374</v>
      </c>
    </row>
    <row r="5989" spans="11:13" x14ac:dyDescent="0.3">
      <c r="K5989" s="2">
        <v>5985</v>
      </c>
      <c r="L5989" s="8">
        <f t="shared" ca="1" si="93"/>
        <v>788987.17197966052</v>
      </c>
      <c r="M5989" s="5">
        <f ca="1">fixedcost+Table1[[#This Row],[Number of People]]*costpervariablecost</f>
        <v>7529153.7958130836</v>
      </c>
    </row>
    <row r="5990" spans="11:13" x14ac:dyDescent="0.3">
      <c r="K5990" s="2">
        <v>5986</v>
      </c>
      <c r="L5990" s="8">
        <f t="shared" ca="1" si="93"/>
        <v>725007.69088691752</v>
      </c>
      <c r="M5990" s="5">
        <f ca="1">fixedcost+Table1[[#This Row],[Number of People]]*costpervariablecost</f>
        <v>7318661.303017959</v>
      </c>
    </row>
    <row r="5991" spans="11:13" x14ac:dyDescent="0.3">
      <c r="K5991" s="2">
        <v>5987</v>
      </c>
      <c r="L5991" s="8">
        <f t="shared" ca="1" si="93"/>
        <v>882267.06640609656</v>
      </c>
      <c r="M5991" s="5">
        <f ca="1">fixedcost+Table1[[#This Row],[Number of People]]*costpervariablecost</f>
        <v>7836044.6484760577</v>
      </c>
    </row>
    <row r="5992" spans="11:13" x14ac:dyDescent="0.3">
      <c r="K5992" s="2">
        <v>5988</v>
      </c>
      <c r="L5992" s="8">
        <f t="shared" ca="1" si="93"/>
        <v>657437.97042878857</v>
      </c>
      <c r="M5992" s="5">
        <f ca="1">fixedcost+Table1[[#This Row],[Number of People]]*costpervariablecost</f>
        <v>7096356.9227107149</v>
      </c>
    </row>
    <row r="5993" spans="11:13" x14ac:dyDescent="0.3">
      <c r="K5993" s="2">
        <v>5989</v>
      </c>
      <c r="L5993" s="8">
        <f t="shared" ca="1" si="93"/>
        <v>544254.64006398234</v>
      </c>
      <c r="M5993" s="5">
        <f ca="1">fixedcost+Table1[[#This Row],[Number of People]]*costpervariablecost</f>
        <v>6723983.7658105018</v>
      </c>
    </row>
    <row r="5994" spans="11:13" x14ac:dyDescent="0.3">
      <c r="K5994" s="2">
        <v>5990</v>
      </c>
      <c r="L5994" s="8">
        <f t="shared" ca="1" si="93"/>
        <v>714932.73356837104</v>
      </c>
      <c r="M5994" s="5">
        <f ca="1">fixedcost+Table1[[#This Row],[Number of People]]*costpervariablecost</f>
        <v>7285514.6934399409</v>
      </c>
    </row>
    <row r="5995" spans="11:13" x14ac:dyDescent="0.3">
      <c r="K5995" s="2">
        <v>5991</v>
      </c>
      <c r="L5995" s="8">
        <f t="shared" ca="1" si="93"/>
        <v>665704.0221066142</v>
      </c>
      <c r="M5995" s="5">
        <f ca="1">fixedcost+Table1[[#This Row],[Number of People]]*costpervariablecost</f>
        <v>7123552.2327307612</v>
      </c>
    </row>
    <row r="5996" spans="11:13" x14ac:dyDescent="0.3">
      <c r="K5996" s="2">
        <v>5992</v>
      </c>
      <c r="L5996" s="8">
        <f t="shared" ca="1" si="93"/>
        <v>241980.1023301293</v>
      </c>
      <c r="M5996" s="5">
        <f ca="1">fixedcost+Table1[[#This Row],[Number of People]]*costpervariablecost</f>
        <v>5729500.5366661251</v>
      </c>
    </row>
    <row r="5997" spans="11:13" x14ac:dyDescent="0.3">
      <c r="K5997" s="2">
        <v>5993</v>
      </c>
      <c r="L5997" s="8">
        <f t="shared" ca="1" si="93"/>
        <v>740091.59657918103</v>
      </c>
      <c r="M5997" s="5">
        <f ca="1">fixedcost+Table1[[#This Row],[Number of People]]*costpervariablecost</f>
        <v>7368287.352745505</v>
      </c>
    </row>
    <row r="5998" spans="11:13" x14ac:dyDescent="0.3">
      <c r="K5998" s="2">
        <v>5994</v>
      </c>
      <c r="L5998" s="8">
        <f t="shared" ca="1" si="93"/>
        <v>417944.94435982819</v>
      </c>
      <c r="M5998" s="5">
        <f ca="1">fixedcost+Table1[[#This Row],[Number of People]]*costpervariablecost</f>
        <v>6308424.8669438343</v>
      </c>
    </row>
    <row r="5999" spans="11:13" x14ac:dyDescent="0.3">
      <c r="K5999" s="2">
        <v>5995</v>
      </c>
      <c r="L5999" s="8">
        <f t="shared" ca="1" si="93"/>
        <v>767508.77504914405</v>
      </c>
      <c r="M5999" s="5">
        <f ca="1">fixedcost+Table1[[#This Row],[Number of People]]*costpervariablecost</f>
        <v>7458489.8699116837</v>
      </c>
    </row>
    <row r="6000" spans="11:13" x14ac:dyDescent="0.3">
      <c r="K6000" s="2">
        <v>5996</v>
      </c>
      <c r="L6000" s="8">
        <f t="shared" ca="1" si="93"/>
        <v>571691.74798270548</v>
      </c>
      <c r="M6000" s="5">
        <f ca="1">fixedcost+Table1[[#This Row],[Number of People]]*costpervariablecost</f>
        <v>6814251.850863101</v>
      </c>
    </row>
    <row r="6001" spans="11:13" x14ac:dyDescent="0.3">
      <c r="K6001" s="2">
        <v>5997</v>
      </c>
      <c r="L6001" s="8">
        <f t="shared" ca="1" si="93"/>
        <v>649432.73882844707</v>
      </c>
      <c r="M6001" s="5">
        <f ca="1">fixedcost+Table1[[#This Row],[Number of People]]*costpervariablecost</f>
        <v>7070019.7107455907</v>
      </c>
    </row>
    <row r="6002" spans="11:13" x14ac:dyDescent="0.3">
      <c r="K6002" s="2">
        <v>5998</v>
      </c>
      <c r="L6002" s="8">
        <f t="shared" ca="1" si="93"/>
        <v>586863.40794456424</v>
      </c>
      <c r="M6002" s="5">
        <f ca="1">fixedcost+Table1[[#This Row],[Number of People]]*costpervariablecost</f>
        <v>6864166.6121376166</v>
      </c>
    </row>
    <row r="6003" spans="11:13" x14ac:dyDescent="0.3">
      <c r="K6003" s="2">
        <v>5999</v>
      </c>
      <c r="L6003" s="8">
        <f t="shared" ca="1" si="93"/>
        <v>600979.94155825442</v>
      </c>
      <c r="M6003" s="5">
        <f ca="1">fixedcost+Table1[[#This Row],[Number of People]]*costpervariablecost</f>
        <v>6910610.0077266572</v>
      </c>
    </row>
    <row r="6004" spans="11:13" x14ac:dyDescent="0.3">
      <c r="K6004" s="2">
        <v>6000</v>
      </c>
      <c r="L6004" s="8">
        <f t="shared" ca="1" si="93"/>
        <v>621225.96898225113</v>
      </c>
      <c r="M6004" s="5">
        <f ca="1">fixedcost+Table1[[#This Row],[Number of People]]*costpervariablecost</f>
        <v>6977219.4379516058</v>
      </c>
    </row>
    <row r="6005" spans="11:13" x14ac:dyDescent="0.3">
      <c r="K6005" s="2">
        <v>6001</v>
      </c>
      <c r="L6005" s="8">
        <f t="shared" ca="1" si="93"/>
        <v>733175.41139638587</v>
      </c>
      <c r="M6005" s="5">
        <f ca="1">fixedcost+Table1[[#This Row],[Number of People]]*costpervariablecost</f>
        <v>7345533.1034941096</v>
      </c>
    </row>
    <row r="6006" spans="11:13" x14ac:dyDescent="0.3">
      <c r="K6006" s="2">
        <v>6002</v>
      </c>
      <c r="L6006" s="8">
        <f t="shared" ca="1" si="93"/>
        <v>957484.95579632069</v>
      </c>
      <c r="M6006" s="5">
        <f ca="1">fixedcost+Table1[[#This Row],[Number of People]]*costpervariablecost</f>
        <v>8083511.5045698956</v>
      </c>
    </row>
    <row r="6007" spans="11:13" x14ac:dyDescent="0.3">
      <c r="K6007" s="2">
        <v>6003</v>
      </c>
      <c r="L6007" s="8">
        <f t="shared" ca="1" si="93"/>
        <v>490778.73305187846</v>
      </c>
      <c r="M6007" s="5">
        <f ca="1">fixedcost+Table1[[#This Row],[Number of People]]*costpervariablecost</f>
        <v>6548048.0317406803</v>
      </c>
    </row>
    <row r="6008" spans="11:13" x14ac:dyDescent="0.3">
      <c r="K6008" s="2">
        <v>6004</v>
      </c>
      <c r="L6008" s="8">
        <f t="shared" ca="1" si="93"/>
        <v>611406.59310432745</v>
      </c>
      <c r="M6008" s="5">
        <f ca="1">fixedcost+Table1[[#This Row],[Number of People]]*costpervariablecost</f>
        <v>6944913.691313237</v>
      </c>
    </row>
    <row r="6009" spans="11:13" x14ac:dyDescent="0.3">
      <c r="K6009" s="2">
        <v>6005</v>
      </c>
      <c r="L6009" s="8">
        <f t="shared" ca="1" si="93"/>
        <v>674656.5786494296</v>
      </c>
      <c r="M6009" s="5">
        <f ca="1">fixedcost+Table1[[#This Row],[Number of People]]*costpervariablecost</f>
        <v>7153006.1437566234</v>
      </c>
    </row>
    <row r="6010" spans="11:13" x14ac:dyDescent="0.3">
      <c r="K6010" s="2">
        <v>6006</v>
      </c>
      <c r="L6010" s="8">
        <f t="shared" ca="1" si="93"/>
        <v>823978.25177526905</v>
      </c>
      <c r="M6010" s="5">
        <f ca="1">fixedcost+Table1[[#This Row],[Number of People]]*costpervariablecost</f>
        <v>7644274.4483406357</v>
      </c>
    </row>
    <row r="6011" spans="11:13" x14ac:dyDescent="0.3">
      <c r="K6011" s="2">
        <v>6007</v>
      </c>
      <c r="L6011" s="8">
        <f t="shared" ca="1" si="93"/>
        <v>518852.80111751647</v>
      </c>
      <c r="M6011" s="5">
        <f ca="1">fixedcost+Table1[[#This Row],[Number of People]]*costpervariablecost</f>
        <v>6640411.715676629</v>
      </c>
    </row>
    <row r="6012" spans="11:13" x14ac:dyDescent="0.3">
      <c r="K6012" s="2">
        <v>6008</v>
      </c>
      <c r="L6012" s="8">
        <f t="shared" ca="1" si="93"/>
        <v>701473.66999983101</v>
      </c>
      <c r="M6012" s="5">
        <f ca="1">fixedcost+Table1[[#This Row],[Number of People]]*costpervariablecost</f>
        <v>7241234.3742994443</v>
      </c>
    </row>
    <row r="6013" spans="11:13" x14ac:dyDescent="0.3">
      <c r="K6013" s="2">
        <v>6009</v>
      </c>
      <c r="L6013" s="8">
        <f t="shared" ca="1" si="93"/>
        <v>746319.78543770732</v>
      </c>
      <c r="M6013" s="5">
        <f ca="1">fixedcost+Table1[[#This Row],[Number of People]]*costpervariablecost</f>
        <v>7388778.0940900575</v>
      </c>
    </row>
    <row r="6014" spans="11:13" x14ac:dyDescent="0.3">
      <c r="K6014" s="2">
        <v>6010</v>
      </c>
      <c r="L6014" s="8">
        <f t="shared" ca="1" si="93"/>
        <v>574620.05671863304</v>
      </c>
      <c r="M6014" s="5">
        <f ca="1">fixedcost+Table1[[#This Row],[Number of People]]*costpervariablecost</f>
        <v>6823885.9866043031</v>
      </c>
    </row>
    <row r="6015" spans="11:13" x14ac:dyDescent="0.3">
      <c r="K6015" s="2">
        <v>6011</v>
      </c>
      <c r="L6015" s="8">
        <f t="shared" ca="1" si="93"/>
        <v>425713.80263514229</v>
      </c>
      <c r="M6015" s="5">
        <f ca="1">fixedcost+Table1[[#This Row],[Number of People]]*costpervariablecost</f>
        <v>6333984.4106696183</v>
      </c>
    </row>
    <row r="6016" spans="11:13" x14ac:dyDescent="0.3">
      <c r="K6016" s="2">
        <v>6012</v>
      </c>
      <c r="L6016" s="8">
        <f t="shared" ca="1" si="93"/>
        <v>680989.88705834455</v>
      </c>
      <c r="M6016" s="5">
        <f ca="1">fixedcost+Table1[[#This Row],[Number of People]]*costpervariablecost</f>
        <v>7173842.7284219535</v>
      </c>
    </row>
    <row r="6017" spans="11:13" x14ac:dyDescent="0.3">
      <c r="K6017" s="2">
        <v>6013</v>
      </c>
      <c r="L6017" s="8">
        <f t="shared" ca="1" si="93"/>
        <v>697412.73970782664</v>
      </c>
      <c r="M6017" s="5">
        <f ca="1">fixedcost+Table1[[#This Row],[Number of People]]*costpervariablecost</f>
        <v>7227873.9136387501</v>
      </c>
    </row>
    <row r="6018" spans="11:13" x14ac:dyDescent="0.3">
      <c r="K6018" s="2">
        <v>6014</v>
      </c>
      <c r="L6018" s="8">
        <f t="shared" ca="1" si="93"/>
        <v>590311.3759749087</v>
      </c>
      <c r="M6018" s="5">
        <f ca="1">fixedcost+Table1[[#This Row],[Number of People]]*costpervariablecost</f>
        <v>6875510.4269574499</v>
      </c>
    </row>
    <row r="6019" spans="11:13" x14ac:dyDescent="0.3">
      <c r="K6019" s="2">
        <v>6015</v>
      </c>
      <c r="L6019" s="8">
        <f t="shared" ca="1" si="93"/>
        <v>1027107.8392660782</v>
      </c>
      <c r="M6019" s="5">
        <f ca="1">fixedcost+Table1[[#This Row],[Number of People]]*costpervariablecost</f>
        <v>8312570.7911853977</v>
      </c>
    </row>
    <row r="6020" spans="11:13" x14ac:dyDescent="0.3">
      <c r="K6020" s="2">
        <v>6016</v>
      </c>
      <c r="L6020" s="8">
        <f t="shared" ca="1" si="93"/>
        <v>401705.2333098849</v>
      </c>
      <c r="M6020" s="5">
        <f ca="1">fixedcost+Table1[[#This Row],[Number of People]]*costpervariablecost</f>
        <v>6254996.2175895218</v>
      </c>
    </row>
    <row r="6021" spans="11:13" x14ac:dyDescent="0.3">
      <c r="K6021" s="2">
        <v>6017</v>
      </c>
      <c r="L6021" s="8">
        <f t="shared" ref="L6021:L6084" ca="1" si="94">(_xlfn.NORM.INV(RAND(),numberofpeoplemean,numberofpeoplesd))</f>
        <v>794430.6455746796</v>
      </c>
      <c r="M6021" s="5">
        <f ca="1">fixedcost+Table1[[#This Row],[Number of People]]*costpervariablecost</f>
        <v>7547062.8239406962</v>
      </c>
    </row>
    <row r="6022" spans="11:13" x14ac:dyDescent="0.3">
      <c r="K6022" s="2">
        <v>6018</v>
      </c>
      <c r="L6022" s="8">
        <f t="shared" ca="1" si="94"/>
        <v>704078.82158195425</v>
      </c>
      <c r="M6022" s="5">
        <f ca="1">fixedcost+Table1[[#This Row],[Number of People]]*costpervariablecost</f>
        <v>7249805.3230046295</v>
      </c>
    </row>
    <row r="6023" spans="11:13" x14ac:dyDescent="0.3">
      <c r="K6023" s="2">
        <v>6019</v>
      </c>
      <c r="L6023" s="8">
        <f t="shared" ca="1" si="94"/>
        <v>754329.07544517482</v>
      </c>
      <c r="M6023" s="5">
        <f ca="1">fixedcost+Table1[[#This Row],[Number of People]]*costpervariablecost</f>
        <v>7415128.658214625</v>
      </c>
    </row>
    <row r="6024" spans="11:13" x14ac:dyDescent="0.3">
      <c r="K6024" s="2">
        <v>6020</v>
      </c>
      <c r="L6024" s="8">
        <f t="shared" ca="1" si="94"/>
        <v>893743.73443582328</v>
      </c>
      <c r="M6024" s="5">
        <f ca="1">fixedcost+Table1[[#This Row],[Number of People]]*costpervariablecost</f>
        <v>7873802.8862938583</v>
      </c>
    </row>
    <row r="6025" spans="11:13" x14ac:dyDescent="0.3">
      <c r="K6025" s="2">
        <v>6021</v>
      </c>
      <c r="L6025" s="8">
        <f t="shared" ca="1" si="94"/>
        <v>767999.52670967183</v>
      </c>
      <c r="M6025" s="5">
        <f ca="1">fixedcost+Table1[[#This Row],[Number of People]]*costpervariablecost</f>
        <v>7460104.4428748209</v>
      </c>
    </row>
    <row r="6026" spans="11:13" x14ac:dyDescent="0.3">
      <c r="K6026" s="2">
        <v>6022</v>
      </c>
      <c r="L6026" s="8">
        <f t="shared" ca="1" si="94"/>
        <v>941647.57199492876</v>
      </c>
      <c r="M6026" s="5">
        <f ca="1">fixedcost+Table1[[#This Row],[Number of People]]*costpervariablecost</f>
        <v>8031406.5118633155</v>
      </c>
    </row>
    <row r="6027" spans="11:13" x14ac:dyDescent="0.3">
      <c r="K6027" s="2">
        <v>6023</v>
      </c>
      <c r="L6027" s="8">
        <f t="shared" ca="1" si="94"/>
        <v>733819.36734423949</v>
      </c>
      <c r="M6027" s="5">
        <f ca="1">fixedcost+Table1[[#This Row],[Number of People]]*costpervariablecost</f>
        <v>7347651.718562548</v>
      </c>
    </row>
    <row r="6028" spans="11:13" x14ac:dyDescent="0.3">
      <c r="K6028" s="2">
        <v>6024</v>
      </c>
      <c r="L6028" s="8">
        <f t="shared" ca="1" si="94"/>
        <v>743880.45478797588</v>
      </c>
      <c r="M6028" s="5">
        <f ca="1">fixedcost+Table1[[#This Row],[Number of People]]*costpervariablecost</f>
        <v>7380752.696252441</v>
      </c>
    </row>
    <row r="6029" spans="11:13" x14ac:dyDescent="0.3">
      <c r="K6029" s="2">
        <v>6025</v>
      </c>
      <c r="L6029" s="8">
        <f t="shared" ca="1" si="94"/>
        <v>639617.65305191197</v>
      </c>
      <c r="M6029" s="5">
        <f ca="1">fixedcost+Table1[[#This Row],[Number of People]]*costpervariablecost</f>
        <v>7037728.0785407908</v>
      </c>
    </row>
    <row r="6030" spans="11:13" x14ac:dyDescent="0.3">
      <c r="K6030" s="2">
        <v>6026</v>
      </c>
      <c r="L6030" s="8">
        <f t="shared" ca="1" si="94"/>
        <v>577031.80392698315</v>
      </c>
      <c r="M6030" s="5">
        <f ca="1">fixedcost+Table1[[#This Row],[Number of People]]*costpervariablecost</f>
        <v>6831820.6349197747</v>
      </c>
    </row>
    <row r="6031" spans="11:13" x14ac:dyDescent="0.3">
      <c r="K6031" s="2">
        <v>6027</v>
      </c>
      <c r="L6031" s="8">
        <f t="shared" ca="1" si="94"/>
        <v>694321.87995000184</v>
      </c>
      <c r="M6031" s="5">
        <f ca="1">fixedcost+Table1[[#This Row],[Number of People]]*costpervariablecost</f>
        <v>7217704.9850355061</v>
      </c>
    </row>
    <row r="6032" spans="11:13" x14ac:dyDescent="0.3">
      <c r="K6032" s="2">
        <v>6028</v>
      </c>
      <c r="L6032" s="8">
        <f t="shared" ca="1" si="94"/>
        <v>952608.96748416289</v>
      </c>
      <c r="M6032" s="5">
        <f ca="1">fixedcost+Table1[[#This Row],[Number of People]]*costpervariablecost</f>
        <v>8067469.5030228961</v>
      </c>
    </row>
    <row r="6033" spans="11:13" x14ac:dyDescent="0.3">
      <c r="K6033" s="2">
        <v>6029</v>
      </c>
      <c r="L6033" s="8">
        <f t="shared" ca="1" si="94"/>
        <v>462741.50663036411</v>
      </c>
      <c r="M6033" s="5">
        <f ca="1">fixedcost+Table1[[#This Row],[Number of People]]*costpervariablecost</f>
        <v>6455805.5568138976</v>
      </c>
    </row>
    <row r="6034" spans="11:13" x14ac:dyDescent="0.3">
      <c r="K6034" s="2">
        <v>6030</v>
      </c>
      <c r="L6034" s="8">
        <f t="shared" ca="1" si="94"/>
        <v>297311.36236014764</v>
      </c>
      <c r="M6034" s="5">
        <f ca="1">fixedcost+Table1[[#This Row],[Number of People]]*costpervariablecost</f>
        <v>5911540.3821648862</v>
      </c>
    </row>
    <row r="6035" spans="11:13" x14ac:dyDescent="0.3">
      <c r="K6035" s="2">
        <v>6031</v>
      </c>
      <c r="L6035" s="8">
        <f t="shared" ca="1" si="94"/>
        <v>963918.44293888891</v>
      </c>
      <c r="M6035" s="5">
        <f ca="1">fixedcost+Table1[[#This Row],[Number of People]]*costpervariablecost</f>
        <v>8104677.6772689447</v>
      </c>
    </row>
    <row r="6036" spans="11:13" x14ac:dyDescent="0.3">
      <c r="K6036" s="2">
        <v>6032</v>
      </c>
      <c r="L6036" s="8">
        <f t="shared" ca="1" si="94"/>
        <v>576929.84049805242</v>
      </c>
      <c r="M6036" s="5">
        <f ca="1">fixedcost+Table1[[#This Row],[Number of People]]*costpervariablecost</f>
        <v>6831485.1752385926</v>
      </c>
    </row>
    <row r="6037" spans="11:13" x14ac:dyDescent="0.3">
      <c r="K6037" s="2">
        <v>6033</v>
      </c>
      <c r="L6037" s="8">
        <f t="shared" ca="1" si="94"/>
        <v>602624.14213769755</v>
      </c>
      <c r="M6037" s="5">
        <f ca="1">fixedcost+Table1[[#This Row],[Number of People]]*costpervariablecost</f>
        <v>6916019.4276330248</v>
      </c>
    </row>
    <row r="6038" spans="11:13" x14ac:dyDescent="0.3">
      <c r="K6038" s="2">
        <v>6034</v>
      </c>
      <c r="L6038" s="8">
        <f t="shared" ca="1" si="94"/>
        <v>413541.36173986585</v>
      </c>
      <c r="M6038" s="5">
        <f ca="1">fixedcost+Table1[[#This Row],[Number of People]]*costpervariablecost</f>
        <v>6293937.0801241584</v>
      </c>
    </row>
    <row r="6039" spans="11:13" x14ac:dyDescent="0.3">
      <c r="K6039" s="2">
        <v>6035</v>
      </c>
      <c r="L6039" s="8">
        <f t="shared" ca="1" si="94"/>
        <v>737526.34404023539</v>
      </c>
      <c r="M6039" s="5">
        <f ca="1">fixedcost+Table1[[#This Row],[Number of People]]*costpervariablecost</f>
        <v>7359847.6718923748</v>
      </c>
    </row>
    <row r="6040" spans="11:13" x14ac:dyDescent="0.3">
      <c r="K6040" s="2">
        <v>6036</v>
      </c>
      <c r="L6040" s="8">
        <f t="shared" ca="1" si="94"/>
        <v>488823.26122329378</v>
      </c>
      <c r="M6040" s="5">
        <f ca="1">fixedcost+Table1[[#This Row],[Number of People]]*costpervariablecost</f>
        <v>6541614.5294246366</v>
      </c>
    </row>
    <row r="6041" spans="11:13" x14ac:dyDescent="0.3">
      <c r="K6041" s="2">
        <v>6037</v>
      </c>
      <c r="L6041" s="8">
        <f t="shared" ca="1" si="94"/>
        <v>812919.91475079441</v>
      </c>
      <c r="M6041" s="5">
        <f ca="1">fixedcost+Table1[[#This Row],[Number of People]]*costpervariablecost</f>
        <v>7607892.5195301138</v>
      </c>
    </row>
    <row r="6042" spans="11:13" x14ac:dyDescent="0.3">
      <c r="K6042" s="2">
        <v>6038</v>
      </c>
      <c r="L6042" s="8">
        <f t="shared" ca="1" si="94"/>
        <v>235004.68683304946</v>
      </c>
      <c r="M6042" s="5">
        <f ca="1">fixedcost+Table1[[#This Row],[Number of People]]*costpervariablecost</f>
        <v>5706551.4196807332</v>
      </c>
    </row>
    <row r="6043" spans="11:13" x14ac:dyDescent="0.3">
      <c r="K6043" s="2">
        <v>6039</v>
      </c>
      <c r="L6043" s="8">
        <f t="shared" ca="1" si="94"/>
        <v>828869.25051322335</v>
      </c>
      <c r="M6043" s="5">
        <f ca="1">fixedcost+Table1[[#This Row],[Number of People]]*costpervariablecost</f>
        <v>7660365.8341885051</v>
      </c>
    </row>
    <row r="6044" spans="11:13" x14ac:dyDescent="0.3">
      <c r="K6044" s="2">
        <v>6040</v>
      </c>
      <c r="L6044" s="8">
        <f t="shared" ca="1" si="94"/>
        <v>618699.33795001346</v>
      </c>
      <c r="M6044" s="5">
        <f ca="1">fixedcost+Table1[[#This Row],[Number of People]]*costpervariablecost</f>
        <v>6968906.8218555441</v>
      </c>
    </row>
    <row r="6045" spans="11:13" x14ac:dyDescent="0.3">
      <c r="K6045" s="2">
        <v>6041</v>
      </c>
      <c r="L6045" s="8">
        <f t="shared" ca="1" si="94"/>
        <v>723886.6015777227</v>
      </c>
      <c r="M6045" s="5">
        <f ca="1">fixedcost+Table1[[#This Row],[Number of People]]*costpervariablecost</f>
        <v>7314972.9191907076</v>
      </c>
    </row>
    <row r="6046" spans="11:13" x14ac:dyDescent="0.3">
      <c r="K6046" s="2">
        <v>6042</v>
      </c>
      <c r="L6046" s="8">
        <f t="shared" ca="1" si="94"/>
        <v>1021582.4564016841</v>
      </c>
      <c r="M6046" s="5">
        <f ca="1">fixedcost+Table1[[#This Row],[Number of People]]*costpervariablecost</f>
        <v>8294392.2815615404</v>
      </c>
    </row>
    <row r="6047" spans="11:13" x14ac:dyDescent="0.3">
      <c r="K6047" s="2">
        <v>6043</v>
      </c>
      <c r="L6047" s="8">
        <f t="shared" ca="1" si="94"/>
        <v>924465.66788923112</v>
      </c>
      <c r="M6047" s="5">
        <f ca="1">fixedcost+Table1[[#This Row],[Number of People]]*costpervariablecost</f>
        <v>7974878.0473555699</v>
      </c>
    </row>
    <row r="6048" spans="11:13" x14ac:dyDescent="0.3">
      <c r="K6048" s="2">
        <v>6044</v>
      </c>
      <c r="L6048" s="8">
        <f t="shared" ca="1" si="94"/>
        <v>575855.32510443928</v>
      </c>
      <c r="M6048" s="5">
        <f ca="1">fixedcost+Table1[[#This Row],[Number of People]]*costpervariablecost</f>
        <v>6827950.0195936058</v>
      </c>
    </row>
    <row r="6049" spans="11:13" x14ac:dyDescent="0.3">
      <c r="K6049" s="2">
        <v>6045</v>
      </c>
      <c r="L6049" s="8">
        <f t="shared" ca="1" si="94"/>
        <v>725591.53184358892</v>
      </c>
      <c r="M6049" s="5">
        <f ca="1">fixedcost+Table1[[#This Row],[Number of People]]*costpervariablecost</f>
        <v>7320582.1397654079</v>
      </c>
    </row>
    <row r="6050" spans="11:13" x14ac:dyDescent="0.3">
      <c r="K6050" s="2">
        <v>6046</v>
      </c>
      <c r="L6050" s="8">
        <f t="shared" ca="1" si="94"/>
        <v>660294.25928677188</v>
      </c>
      <c r="M6050" s="5">
        <f ca="1">fixedcost+Table1[[#This Row],[Number of People]]*costpervariablecost</f>
        <v>7105754.1130534802</v>
      </c>
    </row>
    <row r="6051" spans="11:13" x14ac:dyDescent="0.3">
      <c r="K6051" s="2">
        <v>6047</v>
      </c>
      <c r="L6051" s="8">
        <f t="shared" ca="1" si="94"/>
        <v>487788.22851753607</v>
      </c>
      <c r="M6051" s="5">
        <f ca="1">fixedcost+Table1[[#This Row],[Number of People]]*costpervariablecost</f>
        <v>6538209.2718226938</v>
      </c>
    </row>
    <row r="6052" spans="11:13" x14ac:dyDescent="0.3">
      <c r="K6052" s="2">
        <v>6048</v>
      </c>
      <c r="L6052" s="8">
        <f t="shared" ca="1" si="94"/>
        <v>668014.41417581798</v>
      </c>
      <c r="M6052" s="5">
        <f ca="1">fixedcost+Table1[[#This Row],[Number of People]]*costpervariablecost</f>
        <v>7131153.4226384405</v>
      </c>
    </row>
    <row r="6053" spans="11:13" x14ac:dyDescent="0.3">
      <c r="K6053" s="2">
        <v>6049</v>
      </c>
      <c r="L6053" s="8">
        <f t="shared" ca="1" si="94"/>
        <v>521626.63658563636</v>
      </c>
      <c r="M6053" s="5">
        <f ca="1">fixedcost+Table1[[#This Row],[Number of People]]*costpervariablecost</f>
        <v>6649537.6343667433</v>
      </c>
    </row>
    <row r="6054" spans="11:13" x14ac:dyDescent="0.3">
      <c r="K6054" s="2">
        <v>6050</v>
      </c>
      <c r="L6054" s="8">
        <f t="shared" ca="1" si="94"/>
        <v>1056261.9526906628</v>
      </c>
      <c r="M6054" s="5">
        <f ca="1">fixedcost+Table1[[#This Row],[Number of People]]*costpervariablecost</f>
        <v>8408487.8243522812</v>
      </c>
    </row>
    <row r="6055" spans="11:13" x14ac:dyDescent="0.3">
      <c r="K6055" s="2">
        <v>6051</v>
      </c>
      <c r="L6055" s="8">
        <f t="shared" ca="1" si="94"/>
        <v>444815.15933942009</v>
      </c>
      <c r="M6055" s="5">
        <f ca="1">fixedcost+Table1[[#This Row],[Number of People]]*costpervariablecost</f>
        <v>6396827.8742266921</v>
      </c>
    </row>
    <row r="6056" spans="11:13" x14ac:dyDescent="0.3">
      <c r="K6056" s="2">
        <v>6052</v>
      </c>
      <c r="L6056" s="8">
        <f t="shared" ca="1" si="94"/>
        <v>687916.27418104291</v>
      </c>
      <c r="M6056" s="5">
        <f ca="1">fixedcost+Table1[[#This Row],[Number of People]]*costpervariablecost</f>
        <v>7196630.5420556311</v>
      </c>
    </row>
    <row r="6057" spans="11:13" x14ac:dyDescent="0.3">
      <c r="K6057" s="2">
        <v>6053</v>
      </c>
      <c r="L6057" s="8">
        <f t="shared" ca="1" si="94"/>
        <v>528629.33787067514</v>
      </c>
      <c r="M6057" s="5">
        <f ca="1">fixedcost+Table1[[#This Row],[Number of People]]*costpervariablecost</f>
        <v>6672576.5215945207</v>
      </c>
    </row>
    <row r="6058" spans="11:13" x14ac:dyDescent="0.3">
      <c r="K6058" s="2">
        <v>6054</v>
      </c>
      <c r="L6058" s="8">
        <f t="shared" ca="1" si="94"/>
        <v>771508.00039972784</v>
      </c>
      <c r="M6058" s="5">
        <f ca="1">fixedcost+Table1[[#This Row],[Number of People]]*costpervariablecost</f>
        <v>7471647.3213151041</v>
      </c>
    </row>
    <row r="6059" spans="11:13" x14ac:dyDescent="0.3">
      <c r="K6059" s="2">
        <v>6055</v>
      </c>
      <c r="L6059" s="8">
        <f t="shared" ca="1" si="94"/>
        <v>656696.32594636851</v>
      </c>
      <c r="M6059" s="5">
        <f ca="1">fixedcost+Table1[[#This Row],[Number of People]]*costpervariablecost</f>
        <v>7093916.9123635525</v>
      </c>
    </row>
    <row r="6060" spans="11:13" x14ac:dyDescent="0.3">
      <c r="K6060" s="2">
        <v>6056</v>
      </c>
      <c r="L6060" s="8">
        <f t="shared" ca="1" si="94"/>
        <v>874780.87723401631</v>
      </c>
      <c r="M6060" s="5">
        <f ca="1">fixedcost+Table1[[#This Row],[Number of People]]*costpervariablecost</f>
        <v>7811415.0860999133</v>
      </c>
    </row>
    <row r="6061" spans="11:13" x14ac:dyDescent="0.3">
      <c r="K6061" s="2">
        <v>6057</v>
      </c>
      <c r="L6061" s="8">
        <f t="shared" ca="1" si="94"/>
        <v>649638.22769850818</v>
      </c>
      <c r="M6061" s="5">
        <f ca="1">fixedcost+Table1[[#This Row],[Number of People]]*costpervariablecost</f>
        <v>7070695.7691280916</v>
      </c>
    </row>
    <row r="6062" spans="11:13" x14ac:dyDescent="0.3">
      <c r="K6062" s="2">
        <v>6058</v>
      </c>
      <c r="L6062" s="8">
        <f t="shared" ca="1" si="94"/>
        <v>478679.79158444807</v>
      </c>
      <c r="M6062" s="5">
        <f ca="1">fixedcost+Table1[[#This Row],[Number of People]]*costpervariablecost</f>
        <v>6508242.5143128345</v>
      </c>
    </row>
    <row r="6063" spans="11:13" x14ac:dyDescent="0.3">
      <c r="K6063" s="2">
        <v>6059</v>
      </c>
      <c r="L6063" s="8">
        <f t="shared" ca="1" si="94"/>
        <v>513997.83548762376</v>
      </c>
      <c r="M6063" s="5">
        <f ca="1">fixedcost+Table1[[#This Row],[Number of People]]*costpervariablecost</f>
        <v>6624438.8787542824</v>
      </c>
    </row>
    <row r="6064" spans="11:13" x14ac:dyDescent="0.3">
      <c r="K6064" s="2">
        <v>6060</v>
      </c>
      <c r="L6064" s="8">
        <f t="shared" ca="1" si="94"/>
        <v>601631.64794551651</v>
      </c>
      <c r="M6064" s="5">
        <f ca="1">fixedcost+Table1[[#This Row],[Number of People]]*costpervariablecost</f>
        <v>6912754.1217407491</v>
      </c>
    </row>
    <row r="6065" spans="11:13" x14ac:dyDescent="0.3">
      <c r="K6065" s="2">
        <v>6061</v>
      </c>
      <c r="L6065" s="8">
        <f t="shared" ca="1" si="94"/>
        <v>666661.65939102031</v>
      </c>
      <c r="M6065" s="5">
        <f ca="1">fixedcost+Table1[[#This Row],[Number of People]]*costpervariablecost</f>
        <v>7126702.8593964567</v>
      </c>
    </row>
    <row r="6066" spans="11:13" x14ac:dyDescent="0.3">
      <c r="K6066" s="2">
        <v>6062</v>
      </c>
      <c r="L6066" s="8">
        <f t="shared" ca="1" si="94"/>
        <v>549838.99697872228</v>
      </c>
      <c r="M6066" s="5">
        <f ca="1">fixedcost+Table1[[#This Row],[Number of People]]*costpervariablecost</f>
        <v>6742356.3000599965</v>
      </c>
    </row>
    <row r="6067" spans="11:13" x14ac:dyDescent="0.3">
      <c r="K6067" s="2">
        <v>6063</v>
      </c>
      <c r="L6067" s="8">
        <f t="shared" ca="1" si="94"/>
        <v>763759.7783547726</v>
      </c>
      <c r="M6067" s="5">
        <f ca="1">fixedcost+Table1[[#This Row],[Number of People]]*costpervariablecost</f>
        <v>7446155.6707872022</v>
      </c>
    </row>
    <row r="6068" spans="11:13" x14ac:dyDescent="0.3">
      <c r="K6068" s="2">
        <v>6064</v>
      </c>
      <c r="L6068" s="8">
        <f t="shared" ca="1" si="94"/>
        <v>630460.08481088921</v>
      </c>
      <c r="M6068" s="5">
        <f ca="1">fixedcost+Table1[[#This Row],[Number of People]]*costpervariablecost</f>
        <v>7007599.6790278256</v>
      </c>
    </row>
    <row r="6069" spans="11:13" x14ac:dyDescent="0.3">
      <c r="K6069" s="2">
        <v>6065</v>
      </c>
      <c r="L6069" s="8">
        <f t="shared" ca="1" si="94"/>
        <v>796438.39507725916</v>
      </c>
      <c r="M6069" s="5">
        <f ca="1">fixedcost+Table1[[#This Row],[Number of People]]*costpervariablecost</f>
        <v>7553668.3198041823</v>
      </c>
    </row>
    <row r="6070" spans="11:13" x14ac:dyDescent="0.3">
      <c r="K6070" s="2">
        <v>6066</v>
      </c>
      <c r="L6070" s="8">
        <f t="shared" ca="1" si="94"/>
        <v>573601.7323205556</v>
      </c>
      <c r="M6070" s="5">
        <f ca="1">fixedcost+Table1[[#This Row],[Number of People]]*costpervariablecost</f>
        <v>6820535.6993346279</v>
      </c>
    </row>
    <row r="6071" spans="11:13" x14ac:dyDescent="0.3">
      <c r="K6071" s="2">
        <v>6067</v>
      </c>
      <c r="L6071" s="8">
        <f t="shared" ca="1" si="94"/>
        <v>282735.74902307393</v>
      </c>
      <c r="M6071" s="5">
        <f ca="1">fixedcost+Table1[[#This Row],[Number of People]]*costpervariablecost</f>
        <v>5863586.6142859133</v>
      </c>
    </row>
    <row r="6072" spans="11:13" x14ac:dyDescent="0.3">
      <c r="K6072" s="2">
        <v>6068</v>
      </c>
      <c r="L6072" s="8">
        <f t="shared" ca="1" si="94"/>
        <v>627271.42963147082</v>
      </c>
      <c r="M6072" s="5">
        <f ca="1">fixedcost+Table1[[#This Row],[Number of People]]*costpervariablecost</f>
        <v>6997109.0034875385</v>
      </c>
    </row>
    <row r="6073" spans="11:13" x14ac:dyDescent="0.3">
      <c r="K6073" s="2">
        <v>6069</v>
      </c>
      <c r="L6073" s="8">
        <f t="shared" ca="1" si="94"/>
        <v>437523.16613900702</v>
      </c>
      <c r="M6073" s="5">
        <f ca="1">fixedcost+Table1[[#This Row],[Number of People]]*costpervariablecost</f>
        <v>6372837.2165973336</v>
      </c>
    </row>
    <row r="6074" spans="11:13" x14ac:dyDescent="0.3">
      <c r="K6074" s="2">
        <v>6070</v>
      </c>
      <c r="L6074" s="8">
        <f t="shared" ca="1" si="94"/>
        <v>746574.19062291516</v>
      </c>
      <c r="M6074" s="5">
        <f ca="1">fixedcost+Table1[[#This Row],[Number of People]]*costpervariablecost</f>
        <v>7389615.087149391</v>
      </c>
    </row>
    <row r="6075" spans="11:13" x14ac:dyDescent="0.3">
      <c r="K6075" s="2">
        <v>6071</v>
      </c>
      <c r="L6075" s="8">
        <f t="shared" ca="1" si="94"/>
        <v>943962.91215415089</v>
      </c>
      <c r="M6075" s="5">
        <f ca="1">fixedcost+Table1[[#This Row],[Number of People]]*costpervariablecost</f>
        <v>8039023.9809871558</v>
      </c>
    </row>
    <row r="6076" spans="11:13" x14ac:dyDescent="0.3">
      <c r="K6076" s="2">
        <v>6072</v>
      </c>
      <c r="L6076" s="8">
        <f t="shared" ca="1" si="94"/>
        <v>717345.97588106408</v>
      </c>
      <c r="M6076" s="5">
        <f ca="1">fixedcost+Table1[[#This Row],[Number of People]]*costpervariablecost</f>
        <v>7293454.2606487013</v>
      </c>
    </row>
    <row r="6077" spans="11:13" x14ac:dyDescent="0.3">
      <c r="K6077" s="2">
        <v>6073</v>
      </c>
      <c r="L6077" s="8">
        <f t="shared" ca="1" si="94"/>
        <v>918511.70274984138</v>
      </c>
      <c r="M6077" s="5">
        <f ca="1">fixedcost+Table1[[#This Row],[Number of People]]*costpervariablecost</f>
        <v>7955289.5020469781</v>
      </c>
    </row>
    <row r="6078" spans="11:13" x14ac:dyDescent="0.3">
      <c r="K6078" s="2">
        <v>6074</v>
      </c>
      <c r="L6078" s="8">
        <f t="shared" ca="1" si="94"/>
        <v>550850.95199680899</v>
      </c>
      <c r="M6078" s="5">
        <f ca="1">fixedcost+Table1[[#This Row],[Number of People]]*costpervariablecost</f>
        <v>6745685.632069502</v>
      </c>
    </row>
    <row r="6079" spans="11:13" x14ac:dyDescent="0.3">
      <c r="K6079" s="2">
        <v>6075</v>
      </c>
      <c r="L6079" s="8">
        <f t="shared" ca="1" si="94"/>
        <v>460616.14601010806</v>
      </c>
      <c r="M6079" s="5">
        <f ca="1">fixedcost+Table1[[#This Row],[Number of People]]*costpervariablecost</f>
        <v>6448813.1203732556</v>
      </c>
    </row>
    <row r="6080" spans="11:13" x14ac:dyDescent="0.3">
      <c r="K6080" s="2">
        <v>6076</v>
      </c>
      <c r="L6080" s="8">
        <f t="shared" ca="1" si="94"/>
        <v>868971.91858905868</v>
      </c>
      <c r="M6080" s="5">
        <f ca="1">fixedcost+Table1[[#This Row],[Number of People]]*costpervariablecost</f>
        <v>7792303.6121580033</v>
      </c>
    </row>
    <row r="6081" spans="11:13" x14ac:dyDescent="0.3">
      <c r="K6081" s="2">
        <v>6077</v>
      </c>
      <c r="L6081" s="8">
        <f t="shared" ca="1" si="94"/>
        <v>385153.65900969657</v>
      </c>
      <c r="M6081" s="5">
        <f ca="1">fixedcost+Table1[[#This Row],[Number of People]]*costpervariablecost</f>
        <v>6200541.5381419016</v>
      </c>
    </row>
    <row r="6082" spans="11:13" x14ac:dyDescent="0.3">
      <c r="K6082" s="2">
        <v>6078</v>
      </c>
      <c r="L6082" s="8">
        <f t="shared" ca="1" si="94"/>
        <v>678644.99293311243</v>
      </c>
      <c r="M6082" s="5">
        <f ca="1">fixedcost+Table1[[#This Row],[Number of People]]*costpervariablecost</f>
        <v>7166128.0267499406</v>
      </c>
    </row>
    <row r="6083" spans="11:13" x14ac:dyDescent="0.3">
      <c r="K6083" s="2">
        <v>6079</v>
      </c>
      <c r="L6083" s="8">
        <f t="shared" ca="1" si="94"/>
        <v>861600.07343180745</v>
      </c>
      <c r="M6083" s="5">
        <f ca="1">fixedcost+Table1[[#This Row],[Number of People]]*costpervariablecost</f>
        <v>7768050.241590647</v>
      </c>
    </row>
    <row r="6084" spans="11:13" x14ac:dyDescent="0.3">
      <c r="K6084" s="2">
        <v>6080</v>
      </c>
      <c r="L6084" s="8">
        <f t="shared" ca="1" si="94"/>
        <v>811926.5410784171</v>
      </c>
      <c r="M6084" s="5">
        <f ca="1">fixedcost+Table1[[#This Row],[Number of People]]*costpervariablecost</f>
        <v>7604624.3201479921</v>
      </c>
    </row>
    <row r="6085" spans="11:13" x14ac:dyDescent="0.3">
      <c r="K6085" s="2">
        <v>6081</v>
      </c>
      <c r="L6085" s="8">
        <f t="shared" ref="L6085:L6148" ca="1" si="95">(_xlfn.NORM.INV(RAND(),numberofpeoplemean,numberofpeoplesd))</f>
        <v>521281.23649544554</v>
      </c>
      <c r="M6085" s="5">
        <f ca="1">fixedcost+Table1[[#This Row],[Number of People]]*costpervariablecost</f>
        <v>6648401.2680700161</v>
      </c>
    </row>
    <row r="6086" spans="11:13" x14ac:dyDescent="0.3">
      <c r="K6086" s="2">
        <v>6082</v>
      </c>
      <c r="L6086" s="8">
        <f t="shared" ca="1" si="95"/>
        <v>356216.59459314641</v>
      </c>
      <c r="M6086" s="5">
        <f ca="1">fixedcost+Table1[[#This Row],[Number of People]]*costpervariablecost</f>
        <v>6105338.596211452</v>
      </c>
    </row>
    <row r="6087" spans="11:13" x14ac:dyDescent="0.3">
      <c r="K6087" s="2">
        <v>6083</v>
      </c>
      <c r="L6087" s="8">
        <f t="shared" ca="1" si="95"/>
        <v>490956.84813396068</v>
      </c>
      <c r="M6087" s="5">
        <f ca="1">fixedcost+Table1[[#This Row],[Number of People]]*costpervariablecost</f>
        <v>6548634.0303607304</v>
      </c>
    </row>
    <row r="6088" spans="11:13" x14ac:dyDescent="0.3">
      <c r="K6088" s="2">
        <v>6084</v>
      </c>
      <c r="L6088" s="8">
        <f t="shared" ca="1" si="95"/>
        <v>666946.53009238152</v>
      </c>
      <c r="M6088" s="5">
        <f ca="1">fixedcost+Table1[[#This Row],[Number of People]]*costpervariablecost</f>
        <v>7127640.0840039346</v>
      </c>
    </row>
    <row r="6089" spans="11:13" x14ac:dyDescent="0.3">
      <c r="K6089" s="2">
        <v>6085</v>
      </c>
      <c r="L6089" s="8">
        <f t="shared" ca="1" si="95"/>
        <v>435570.00453103206</v>
      </c>
      <c r="M6089" s="5">
        <f ca="1">fixedcost+Table1[[#This Row],[Number of People]]*costpervariablecost</f>
        <v>6366411.3149070954</v>
      </c>
    </row>
    <row r="6090" spans="11:13" x14ac:dyDescent="0.3">
      <c r="K6090" s="2">
        <v>6086</v>
      </c>
      <c r="L6090" s="8">
        <f t="shared" ca="1" si="95"/>
        <v>733171.40026677481</v>
      </c>
      <c r="M6090" s="5">
        <f ca="1">fixedcost+Table1[[#This Row],[Number of People]]*costpervariablecost</f>
        <v>7345519.9068776891</v>
      </c>
    </row>
    <row r="6091" spans="11:13" x14ac:dyDescent="0.3">
      <c r="K6091" s="2">
        <v>6087</v>
      </c>
      <c r="L6091" s="8">
        <f t="shared" ca="1" si="95"/>
        <v>683245.18023385841</v>
      </c>
      <c r="M6091" s="5">
        <f ca="1">fixedcost+Table1[[#This Row],[Number of People]]*costpervariablecost</f>
        <v>7181262.6429693941</v>
      </c>
    </row>
    <row r="6092" spans="11:13" x14ac:dyDescent="0.3">
      <c r="K6092" s="2">
        <v>6088</v>
      </c>
      <c r="L6092" s="8">
        <f t="shared" ca="1" si="95"/>
        <v>727589.17472957238</v>
      </c>
      <c r="M6092" s="5">
        <f ca="1">fixedcost+Table1[[#This Row],[Number of People]]*costpervariablecost</f>
        <v>7327154.384860293</v>
      </c>
    </row>
    <row r="6093" spans="11:13" x14ac:dyDescent="0.3">
      <c r="K6093" s="2">
        <v>6089</v>
      </c>
      <c r="L6093" s="8">
        <f t="shared" ca="1" si="95"/>
        <v>413687.6061517077</v>
      </c>
      <c r="M6093" s="5">
        <f ca="1">fixedcost+Table1[[#This Row],[Number of People]]*costpervariablecost</f>
        <v>6294418.2242391184</v>
      </c>
    </row>
    <row r="6094" spans="11:13" x14ac:dyDescent="0.3">
      <c r="K6094" s="2">
        <v>6090</v>
      </c>
      <c r="L6094" s="8">
        <f t="shared" ca="1" si="95"/>
        <v>678837.41661534284</v>
      </c>
      <c r="M6094" s="5">
        <f ca="1">fixedcost+Table1[[#This Row],[Number of People]]*costpervariablecost</f>
        <v>7166761.1006644778</v>
      </c>
    </row>
    <row r="6095" spans="11:13" x14ac:dyDescent="0.3">
      <c r="K6095" s="2">
        <v>6091</v>
      </c>
      <c r="L6095" s="8">
        <f t="shared" ca="1" si="95"/>
        <v>705335.33941901033</v>
      </c>
      <c r="M6095" s="5">
        <f ca="1">fixedcost+Table1[[#This Row],[Number of People]]*costpervariablecost</f>
        <v>7253939.2666885443</v>
      </c>
    </row>
    <row r="6096" spans="11:13" x14ac:dyDescent="0.3">
      <c r="K6096" s="2">
        <v>6092</v>
      </c>
      <c r="L6096" s="8">
        <f t="shared" ca="1" si="95"/>
        <v>651843.42033979623</v>
      </c>
      <c r="M6096" s="5">
        <f ca="1">fixedcost+Table1[[#This Row],[Number of People]]*costpervariablecost</f>
        <v>7077950.8529179301</v>
      </c>
    </row>
    <row r="6097" spans="11:13" x14ac:dyDescent="0.3">
      <c r="K6097" s="2">
        <v>6093</v>
      </c>
      <c r="L6097" s="8">
        <f t="shared" ca="1" si="95"/>
        <v>639088.77749541635</v>
      </c>
      <c r="M6097" s="5">
        <f ca="1">fixedcost+Table1[[#This Row],[Number of People]]*costpervariablecost</f>
        <v>7035988.0779599193</v>
      </c>
    </row>
    <row r="6098" spans="11:13" x14ac:dyDescent="0.3">
      <c r="K6098" s="2">
        <v>6094</v>
      </c>
      <c r="L6098" s="8">
        <f t="shared" ca="1" si="95"/>
        <v>643614.23616737872</v>
      </c>
      <c r="M6098" s="5">
        <f ca="1">fixedcost+Table1[[#This Row],[Number of People]]*costpervariablecost</f>
        <v>7050876.8369906759</v>
      </c>
    </row>
    <row r="6099" spans="11:13" x14ac:dyDescent="0.3">
      <c r="K6099" s="2">
        <v>6095</v>
      </c>
      <c r="L6099" s="8">
        <f t="shared" ca="1" si="95"/>
        <v>664550.78659934166</v>
      </c>
      <c r="M6099" s="5">
        <f ca="1">fixedcost+Table1[[#This Row],[Number of People]]*costpervariablecost</f>
        <v>7119758.087911834</v>
      </c>
    </row>
    <row r="6100" spans="11:13" x14ac:dyDescent="0.3">
      <c r="K6100" s="2">
        <v>6096</v>
      </c>
      <c r="L6100" s="8">
        <f t="shared" ca="1" si="95"/>
        <v>710709.74102233979</v>
      </c>
      <c r="M6100" s="5">
        <f ca="1">fixedcost+Table1[[#This Row],[Number of People]]*costpervariablecost</f>
        <v>7271621.0479634982</v>
      </c>
    </row>
    <row r="6101" spans="11:13" x14ac:dyDescent="0.3">
      <c r="K6101" s="2">
        <v>6097</v>
      </c>
      <c r="L6101" s="8">
        <f t="shared" ca="1" si="95"/>
        <v>635172.72469944716</v>
      </c>
      <c r="M6101" s="5">
        <f ca="1">fixedcost+Table1[[#This Row],[Number of People]]*costpervariablecost</f>
        <v>7023104.2642611815</v>
      </c>
    </row>
    <row r="6102" spans="11:13" x14ac:dyDescent="0.3">
      <c r="K6102" s="2">
        <v>6098</v>
      </c>
      <c r="L6102" s="8">
        <f t="shared" ca="1" si="95"/>
        <v>619886.10567724367</v>
      </c>
      <c r="M6102" s="5">
        <f ca="1">fixedcost+Table1[[#This Row],[Number of People]]*costpervariablecost</f>
        <v>6972811.2876781318</v>
      </c>
    </row>
    <row r="6103" spans="11:13" x14ac:dyDescent="0.3">
      <c r="K6103" s="2">
        <v>6099</v>
      </c>
      <c r="L6103" s="8">
        <f t="shared" ca="1" si="95"/>
        <v>436040.01887379237</v>
      </c>
      <c r="M6103" s="5">
        <f ca="1">fixedcost+Table1[[#This Row],[Number of People]]*costpervariablecost</f>
        <v>6367957.6620947774</v>
      </c>
    </row>
    <row r="6104" spans="11:13" x14ac:dyDescent="0.3">
      <c r="K6104" s="2">
        <v>6100</v>
      </c>
      <c r="L6104" s="8">
        <f t="shared" ca="1" si="95"/>
        <v>484224.86709174037</v>
      </c>
      <c r="M6104" s="5">
        <f ca="1">fixedcost+Table1[[#This Row],[Number of People]]*costpervariablecost</f>
        <v>6526485.8127318257</v>
      </c>
    </row>
    <row r="6105" spans="11:13" x14ac:dyDescent="0.3">
      <c r="K6105" s="2">
        <v>6101</v>
      </c>
      <c r="L6105" s="8">
        <f t="shared" ca="1" si="95"/>
        <v>352374.53028774471</v>
      </c>
      <c r="M6105" s="5">
        <f ca="1">fixedcost+Table1[[#This Row],[Number of People]]*costpervariablecost</f>
        <v>6092698.2046466805</v>
      </c>
    </row>
    <row r="6106" spans="11:13" x14ac:dyDescent="0.3">
      <c r="K6106" s="2">
        <v>6102</v>
      </c>
      <c r="L6106" s="8">
        <f t="shared" ca="1" si="95"/>
        <v>80233.633582900395</v>
      </c>
      <c r="M6106" s="5">
        <f ca="1">fixedcost+Table1[[#This Row],[Number of People]]*costpervariablecost</f>
        <v>5197354.6544877421</v>
      </c>
    </row>
    <row r="6107" spans="11:13" x14ac:dyDescent="0.3">
      <c r="K6107" s="2">
        <v>6103</v>
      </c>
      <c r="L6107" s="8">
        <f t="shared" ca="1" si="95"/>
        <v>350122.48424694978</v>
      </c>
      <c r="M6107" s="5">
        <f ca="1">fixedcost+Table1[[#This Row],[Number of People]]*costpervariablecost</f>
        <v>6085288.9731724653</v>
      </c>
    </row>
    <row r="6108" spans="11:13" x14ac:dyDescent="0.3">
      <c r="K6108" s="2">
        <v>6104</v>
      </c>
      <c r="L6108" s="8">
        <f t="shared" ca="1" si="95"/>
        <v>752589.06183138327</v>
      </c>
      <c r="M6108" s="5">
        <f ca="1">fixedcost+Table1[[#This Row],[Number of People]]*costpervariablecost</f>
        <v>7409404.0134252515</v>
      </c>
    </row>
    <row r="6109" spans="11:13" x14ac:dyDescent="0.3">
      <c r="K6109" s="2">
        <v>6105</v>
      </c>
      <c r="L6109" s="8">
        <f t="shared" ca="1" si="95"/>
        <v>602660.15645567235</v>
      </c>
      <c r="M6109" s="5">
        <f ca="1">fixedcost+Table1[[#This Row],[Number of People]]*costpervariablecost</f>
        <v>6916137.9147391617</v>
      </c>
    </row>
    <row r="6110" spans="11:13" x14ac:dyDescent="0.3">
      <c r="K6110" s="2">
        <v>6106</v>
      </c>
      <c r="L6110" s="8">
        <f t="shared" ca="1" si="95"/>
        <v>548603.44745976839</v>
      </c>
      <c r="M6110" s="5">
        <f ca="1">fixedcost+Table1[[#This Row],[Number of People]]*costpervariablecost</f>
        <v>6738291.3421426378</v>
      </c>
    </row>
    <row r="6111" spans="11:13" x14ac:dyDescent="0.3">
      <c r="K6111" s="2">
        <v>6107</v>
      </c>
      <c r="L6111" s="8">
        <f t="shared" ca="1" si="95"/>
        <v>432272.93313244323</v>
      </c>
      <c r="M6111" s="5">
        <f ca="1">fixedcost+Table1[[#This Row],[Number of People]]*costpervariablecost</f>
        <v>6355563.9500057381</v>
      </c>
    </row>
    <row r="6112" spans="11:13" x14ac:dyDescent="0.3">
      <c r="K6112" s="2">
        <v>6108</v>
      </c>
      <c r="L6112" s="8">
        <f t="shared" ca="1" si="95"/>
        <v>673049.05568381539</v>
      </c>
      <c r="M6112" s="5">
        <f ca="1">fixedcost+Table1[[#This Row],[Number of People]]*costpervariablecost</f>
        <v>7147717.393199753</v>
      </c>
    </row>
    <row r="6113" spans="11:13" x14ac:dyDescent="0.3">
      <c r="K6113" s="2">
        <v>6109</v>
      </c>
      <c r="L6113" s="8">
        <f t="shared" ca="1" si="95"/>
        <v>348478.3439645156</v>
      </c>
      <c r="M6113" s="5">
        <f ca="1">fixedcost+Table1[[#This Row],[Number of People]]*costpervariablecost</f>
        <v>6079879.7516432563</v>
      </c>
    </row>
    <row r="6114" spans="11:13" x14ac:dyDescent="0.3">
      <c r="K6114" s="2">
        <v>6110</v>
      </c>
      <c r="L6114" s="8">
        <f t="shared" ca="1" si="95"/>
        <v>639320.35626192822</v>
      </c>
      <c r="M6114" s="5">
        <f ca="1">fixedcost+Table1[[#This Row],[Number of People]]*costpervariablecost</f>
        <v>7036749.9721017443</v>
      </c>
    </row>
    <row r="6115" spans="11:13" x14ac:dyDescent="0.3">
      <c r="K6115" s="2">
        <v>6111</v>
      </c>
      <c r="L6115" s="8">
        <f t="shared" ca="1" si="95"/>
        <v>655640.12298696453</v>
      </c>
      <c r="M6115" s="5">
        <f ca="1">fixedcost+Table1[[#This Row],[Number of People]]*costpervariablecost</f>
        <v>7090442.0046271132</v>
      </c>
    </row>
    <row r="6116" spans="11:13" x14ac:dyDescent="0.3">
      <c r="K6116" s="2">
        <v>6112</v>
      </c>
      <c r="L6116" s="8">
        <f t="shared" ca="1" si="95"/>
        <v>533492.47655525524</v>
      </c>
      <c r="M6116" s="5">
        <f ca="1">fixedcost+Table1[[#This Row],[Number of People]]*costpervariablecost</f>
        <v>6688576.2478667898</v>
      </c>
    </row>
    <row r="6117" spans="11:13" x14ac:dyDescent="0.3">
      <c r="K6117" s="2">
        <v>6113</v>
      </c>
      <c r="L6117" s="8">
        <f t="shared" ca="1" si="95"/>
        <v>637405.92173866532</v>
      </c>
      <c r="M6117" s="5">
        <f ca="1">fixedcost+Table1[[#This Row],[Number of People]]*costpervariablecost</f>
        <v>7030451.4825202087</v>
      </c>
    </row>
    <row r="6118" spans="11:13" x14ac:dyDescent="0.3">
      <c r="K6118" s="2">
        <v>6114</v>
      </c>
      <c r="L6118" s="8">
        <f t="shared" ca="1" si="95"/>
        <v>690494.1413632615</v>
      </c>
      <c r="M6118" s="5">
        <f ca="1">fixedcost+Table1[[#This Row],[Number of People]]*costpervariablecost</f>
        <v>7205111.72508513</v>
      </c>
    </row>
    <row r="6119" spans="11:13" x14ac:dyDescent="0.3">
      <c r="K6119" s="2">
        <v>6115</v>
      </c>
      <c r="L6119" s="8">
        <f t="shared" ca="1" si="95"/>
        <v>548358.96545116976</v>
      </c>
      <c r="M6119" s="5">
        <f ca="1">fixedcost+Table1[[#This Row],[Number of People]]*costpervariablecost</f>
        <v>6737486.9963343488</v>
      </c>
    </row>
    <row r="6120" spans="11:13" x14ac:dyDescent="0.3">
      <c r="K6120" s="2">
        <v>6116</v>
      </c>
      <c r="L6120" s="8">
        <f t="shared" ca="1" si="95"/>
        <v>676577.11217442958</v>
      </c>
      <c r="M6120" s="5">
        <f ca="1">fixedcost+Table1[[#This Row],[Number of People]]*costpervariablecost</f>
        <v>7159324.6990538733</v>
      </c>
    </row>
    <row r="6121" spans="11:13" x14ac:dyDescent="0.3">
      <c r="K6121" s="2">
        <v>6117</v>
      </c>
      <c r="L6121" s="8">
        <f t="shared" ca="1" si="95"/>
        <v>347310.56619954563</v>
      </c>
      <c r="M6121" s="5">
        <f ca="1">fixedcost+Table1[[#This Row],[Number of People]]*costpervariablecost</f>
        <v>6076037.7627965054</v>
      </c>
    </row>
    <row r="6122" spans="11:13" x14ac:dyDescent="0.3">
      <c r="K6122" s="2">
        <v>6118</v>
      </c>
      <c r="L6122" s="8">
        <f t="shared" ca="1" si="95"/>
        <v>731407.93204255123</v>
      </c>
      <c r="M6122" s="5">
        <f ca="1">fixedcost+Table1[[#This Row],[Number of People]]*costpervariablecost</f>
        <v>7339718.0964199938</v>
      </c>
    </row>
    <row r="6123" spans="11:13" x14ac:dyDescent="0.3">
      <c r="K6123" s="2">
        <v>6119</v>
      </c>
      <c r="L6123" s="8">
        <f t="shared" ca="1" si="95"/>
        <v>523631.36180860084</v>
      </c>
      <c r="M6123" s="5">
        <f ca="1">fixedcost+Table1[[#This Row],[Number of People]]*costpervariablecost</f>
        <v>6656133.1803502962</v>
      </c>
    </row>
    <row r="6124" spans="11:13" x14ac:dyDescent="0.3">
      <c r="K6124" s="2">
        <v>6120</v>
      </c>
      <c r="L6124" s="8">
        <f t="shared" ca="1" si="95"/>
        <v>625537.99630218046</v>
      </c>
      <c r="M6124" s="5">
        <f ca="1">fixedcost+Table1[[#This Row],[Number of People]]*costpervariablecost</f>
        <v>6991406.0078341737</v>
      </c>
    </row>
    <row r="6125" spans="11:13" x14ac:dyDescent="0.3">
      <c r="K6125" s="2">
        <v>6121</v>
      </c>
      <c r="L6125" s="8">
        <f t="shared" ca="1" si="95"/>
        <v>366493.60367055616</v>
      </c>
      <c r="M6125" s="5">
        <f ca="1">fixedcost+Table1[[#This Row],[Number of People]]*costpervariablecost</f>
        <v>6139149.9560761303</v>
      </c>
    </row>
    <row r="6126" spans="11:13" x14ac:dyDescent="0.3">
      <c r="K6126" s="2">
        <v>6122</v>
      </c>
      <c r="L6126" s="8">
        <f t="shared" ca="1" si="95"/>
        <v>384178.63289718085</v>
      </c>
      <c r="M6126" s="5">
        <f ca="1">fixedcost+Table1[[#This Row],[Number of People]]*costpervariablecost</f>
        <v>6197333.7022317247</v>
      </c>
    </row>
    <row r="6127" spans="11:13" x14ac:dyDescent="0.3">
      <c r="K6127" s="2">
        <v>6123</v>
      </c>
      <c r="L6127" s="8">
        <f t="shared" ca="1" si="95"/>
        <v>777164.19388466969</v>
      </c>
      <c r="M6127" s="5">
        <f ca="1">fixedcost+Table1[[#This Row],[Number of People]]*costpervariablecost</f>
        <v>7490256.1978805633</v>
      </c>
    </row>
    <row r="6128" spans="11:13" x14ac:dyDescent="0.3">
      <c r="K6128" s="2">
        <v>6124</v>
      </c>
      <c r="L6128" s="8">
        <f t="shared" ca="1" si="95"/>
        <v>679041.11085215397</v>
      </c>
      <c r="M6128" s="5">
        <f ca="1">fixedcost+Table1[[#This Row],[Number of People]]*costpervariablecost</f>
        <v>7167431.2547035869</v>
      </c>
    </row>
    <row r="6129" spans="11:13" x14ac:dyDescent="0.3">
      <c r="K6129" s="2">
        <v>6125</v>
      </c>
      <c r="L6129" s="8">
        <f t="shared" ca="1" si="95"/>
        <v>301308.79474817234</v>
      </c>
      <c r="M6129" s="5">
        <f ca="1">fixedcost+Table1[[#This Row],[Number of People]]*costpervariablecost</f>
        <v>5924691.9347214866</v>
      </c>
    </row>
    <row r="6130" spans="11:13" x14ac:dyDescent="0.3">
      <c r="K6130" s="2">
        <v>6126</v>
      </c>
      <c r="L6130" s="8">
        <f t="shared" ca="1" si="95"/>
        <v>941792.36521776346</v>
      </c>
      <c r="M6130" s="5">
        <f ca="1">fixedcost+Table1[[#This Row],[Number of People]]*costpervariablecost</f>
        <v>8031882.8815664416</v>
      </c>
    </row>
    <row r="6131" spans="11:13" x14ac:dyDescent="0.3">
      <c r="K6131" s="2">
        <v>6127</v>
      </c>
      <c r="L6131" s="8">
        <f t="shared" ca="1" si="95"/>
        <v>718780.98505368084</v>
      </c>
      <c r="M6131" s="5">
        <f ca="1">fixedcost+Table1[[#This Row],[Number of People]]*costpervariablecost</f>
        <v>7298175.4408266097</v>
      </c>
    </row>
    <row r="6132" spans="11:13" x14ac:dyDescent="0.3">
      <c r="K6132" s="2">
        <v>6128</v>
      </c>
      <c r="L6132" s="8">
        <f t="shared" ca="1" si="95"/>
        <v>675138.92997862434</v>
      </c>
      <c r="M6132" s="5">
        <f ca="1">fixedcost+Table1[[#This Row],[Number of People]]*costpervariablecost</f>
        <v>7154593.0796296746</v>
      </c>
    </row>
    <row r="6133" spans="11:13" x14ac:dyDescent="0.3">
      <c r="K6133" s="2">
        <v>6129</v>
      </c>
      <c r="L6133" s="8">
        <f t="shared" ca="1" si="95"/>
        <v>714255.56360234984</v>
      </c>
      <c r="M6133" s="5">
        <f ca="1">fixedcost+Table1[[#This Row],[Number of People]]*costpervariablecost</f>
        <v>7283286.8042517304</v>
      </c>
    </row>
    <row r="6134" spans="11:13" x14ac:dyDescent="0.3">
      <c r="K6134" s="2">
        <v>6130</v>
      </c>
      <c r="L6134" s="8">
        <f t="shared" ca="1" si="95"/>
        <v>810007.75299075455</v>
      </c>
      <c r="M6134" s="5">
        <f ca="1">fixedcost+Table1[[#This Row],[Number of People]]*costpervariablecost</f>
        <v>7598311.5073395818</v>
      </c>
    </row>
    <row r="6135" spans="11:13" x14ac:dyDescent="0.3">
      <c r="K6135" s="2">
        <v>6131</v>
      </c>
      <c r="L6135" s="8">
        <f t="shared" ca="1" si="95"/>
        <v>677973.33068434836</v>
      </c>
      <c r="M6135" s="5">
        <f ca="1">fixedcost+Table1[[#This Row],[Number of People]]*costpervariablecost</f>
        <v>7163918.2579515055</v>
      </c>
    </row>
    <row r="6136" spans="11:13" x14ac:dyDescent="0.3">
      <c r="K6136" s="2">
        <v>6132</v>
      </c>
      <c r="L6136" s="8">
        <f t="shared" ca="1" si="95"/>
        <v>642216.40054636658</v>
      </c>
      <c r="M6136" s="5">
        <f ca="1">fixedcost+Table1[[#This Row],[Number of People]]*costpervariablecost</f>
        <v>7046277.9577975459</v>
      </c>
    </row>
    <row r="6137" spans="11:13" x14ac:dyDescent="0.3">
      <c r="K6137" s="2">
        <v>6133</v>
      </c>
      <c r="L6137" s="8">
        <f t="shared" ca="1" si="95"/>
        <v>484223.71648115164</v>
      </c>
      <c r="M6137" s="5">
        <f ca="1">fixedcost+Table1[[#This Row],[Number of People]]*costpervariablecost</f>
        <v>6526482.0272229891</v>
      </c>
    </row>
    <row r="6138" spans="11:13" x14ac:dyDescent="0.3">
      <c r="K6138" s="2">
        <v>6134</v>
      </c>
      <c r="L6138" s="8">
        <f t="shared" ca="1" si="95"/>
        <v>592617.52799365902</v>
      </c>
      <c r="M6138" s="5">
        <f ca="1">fixedcost+Table1[[#This Row],[Number of People]]*costpervariablecost</f>
        <v>6883097.6670991387</v>
      </c>
    </row>
    <row r="6139" spans="11:13" x14ac:dyDescent="0.3">
      <c r="K6139" s="2">
        <v>6135</v>
      </c>
      <c r="L6139" s="8">
        <f t="shared" ca="1" si="95"/>
        <v>780556.05479204026</v>
      </c>
      <c r="M6139" s="5">
        <f ca="1">fixedcost+Table1[[#This Row],[Number of People]]*costpervariablecost</f>
        <v>7501415.4202658124</v>
      </c>
    </row>
    <row r="6140" spans="11:13" x14ac:dyDescent="0.3">
      <c r="K6140" s="2">
        <v>6136</v>
      </c>
      <c r="L6140" s="8">
        <f t="shared" ca="1" si="95"/>
        <v>698444.16910570231</v>
      </c>
      <c r="M6140" s="5">
        <f ca="1">fixedcost+Table1[[#This Row],[Number of People]]*costpervariablecost</f>
        <v>7231267.3163577607</v>
      </c>
    </row>
    <row r="6141" spans="11:13" x14ac:dyDescent="0.3">
      <c r="K6141" s="2">
        <v>6137</v>
      </c>
      <c r="L6141" s="8">
        <f t="shared" ca="1" si="95"/>
        <v>774065.47787773691</v>
      </c>
      <c r="M6141" s="5">
        <f ca="1">fixedcost+Table1[[#This Row],[Number of People]]*costpervariablecost</f>
        <v>7480061.4222177546</v>
      </c>
    </row>
    <row r="6142" spans="11:13" x14ac:dyDescent="0.3">
      <c r="K6142" s="2">
        <v>6138</v>
      </c>
      <c r="L6142" s="8">
        <f t="shared" ca="1" si="95"/>
        <v>850558.45574330457</v>
      </c>
      <c r="M6142" s="5">
        <f ca="1">fixedcost+Table1[[#This Row],[Number of People]]*costpervariablecost</f>
        <v>7731723.3193954723</v>
      </c>
    </row>
    <row r="6143" spans="11:13" x14ac:dyDescent="0.3">
      <c r="K6143" s="2">
        <v>6139</v>
      </c>
      <c r="L6143" s="8">
        <f t="shared" ca="1" si="95"/>
        <v>585450.77429781912</v>
      </c>
      <c r="M6143" s="5">
        <f ca="1">fixedcost+Table1[[#This Row],[Number of People]]*costpervariablecost</f>
        <v>6859519.0474398248</v>
      </c>
    </row>
    <row r="6144" spans="11:13" x14ac:dyDescent="0.3">
      <c r="K6144" s="2">
        <v>6140</v>
      </c>
      <c r="L6144" s="8">
        <f t="shared" ca="1" si="95"/>
        <v>552305.54935621773</v>
      </c>
      <c r="M6144" s="5">
        <f ca="1">fixedcost+Table1[[#This Row],[Number of People]]*costpervariablecost</f>
        <v>6750471.2573819561</v>
      </c>
    </row>
    <row r="6145" spans="11:13" x14ac:dyDescent="0.3">
      <c r="K6145" s="2">
        <v>6141</v>
      </c>
      <c r="L6145" s="8">
        <f t="shared" ca="1" si="95"/>
        <v>228614.09487805213</v>
      </c>
      <c r="M6145" s="5">
        <f ca="1">fixedcost+Table1[[#This Row],[Number of People]]*costpervariablecost</f>
        <v>5685526.3721487913</v>
      </c>
    </row>
    <row r="6146" spans="11:13" x14ac:dyDescent="0.3">
      <c r="K6146" s="2">
        <v>6142</v>
      </c>
      <c r="L6146" s="8">
        <f t="shared" ca="1" si="95"/>
        <v>402942.01895816281</v>
      </c>
      <c r="M6146" s="5">
        <f ca="1">fixedcost+Table1[[#This Row],[Number of People]]*costpervariablecost</f>
        <v>6259065.2423723554</v>
      </c>
    </row>
    <row r="6147" spans="11:13" x14ac:dyDescent="0.3">
      <c r="K6147" s="2">
        <v>6143</v>
      </c>
      <c r="L6147" s="8">
        <f t="shared" ca="1" si="95"/>
        <v>386775.32811280619</v>
      </c>
      <c r="M6147" s="5">
        <f ca="1">fixedcost+Table1[[#This Row],[Number of People]]*costpervariablecost</f>
        <v>6205876.8294911329</v>
      </c>
    </row>
    <row r="6148" spans="11:13" x14ac:dyDescent="0.3">
      <c r="K6148" s="2">
        <v>6144</v>
      </c>
      <c r="L6148" s="8">
        <f t="shared" ca="1" si="95"/>
        <v>440708.70741949405</v>
      </c>
      <c r="M6148" s="5">
        <f ca="1">fixedcost+Table1[[#This Row],[Number of People]]*costpervariablecost</f>
        <v>6383317.6474101357</v>
      </c>
    </row>
    <row r="6149" spans="11:13" x14ac:dyDescent="0.3">
      <c r="K6149" s="2">
        <v>6145</v>
      </c>
      <c r="L6149" s="8">
        <f t="shared" ref="L6149:L6212" ca="1" si="96">(_xlfn.NORM.INV(RAND(),numberofpeoplemean,numberofpeoplesd))</f>
        <v>733706.54876949487</v>
      </c>
      <c r="M6149" s="5">
        <f ca="1">fixedcost+Table1[[#This Row],[Number of People]]*costpervariablecost</f>
        <v>7347280.5454516383</v>
      </c>
    </row>
    <row r="6150" spans="11:13" x14ac:dyDescent="0.3">
      <c r="K6150" s="2">
        <v>6146</v>
      </c>
      <c r="L6150" s="8">
        <f t="shared" ca="1" si="96"/>
        <v>617468.48154776555</v>
      </c>
      <c r="M6150" s="5">
        <f ca="1">fixedcost+Table1[[#This Row],[Number of People]]*costpervariablecost</f>
        <v>6964857.3042921489</v>
      </c>
    </row>
    <row r="6151" spans="11:13" x14ac:dyDescent="0.3">
      <c r="K6151" s="2">
        <v>6147</v>
      </c>
      <c r="L6151" s="8">
        <f t="shared" ca="1" si="96"/>
        <v>659611.26401884761</v>
      </c>
      <c r="M6151" s="5">
        <f ca="1">fixedcost+Table1[[#This Row],[Number of People]]*costpervariablecost</f>
        <v>7103507.0586220082</v>
      </c>
    </row>
    <row r="6152" spans="11:13" x14ac:dyDescent="0.3">
      <c r="K6152" s="2">
        <v>6148</v>
      </c>
      <c r="L6152" s="8">
        <f t="shared" ca="1" si="96"/>
        <v>324301.64851615782</v>
      </c>
      <c r="M6152" s="5">
        <f ca="1">fixedcost+Table1[[#This Row],[Number of People]]*costpervariablecost</f>
        <v>6000338.4236181593</v>
      </c>
    </row>
    <row r="6153" spans="11:13" x14ac:dyDescent="0.3">
      <c r="K6153" s="2">
        <v>6149</v>
      </c>
      <c r="L6153" s="8">
        <f t="shared" ca="1" si="96"/>
        <v>777456.91541852953</v>
      </c>
      <c r="M6153" s="5">
        <f ca="1">fixedcost+Table1[[#This Row],[Number of People]]*costpervariablecost</f>
        <v>7491219.2517269626</v>
      </c>
    </row>
    <row r="6154" spans="11:13" x14ac:dyDescent="0.3">
      <c r="K6154" s="2">
        <v>6150</v>
      </c>
      <c r="L6154" s="8">
        <f t="shared" ca="1" si="96"/>
        <v>850980.67531954194</v>
      </c>
      <c r="M6154" s="5">
        <f ca="1">fixedcost+Table1[[#This Row],[Number of People]]*costpervariablecost</f>
        <v>7733112.4218012933</v>
      </c>
    </row>
    <row r="6155" spans="11:13" x14ac:dyDescent="0.3">
      <c r="K6155" s="2">
        <v>6151</v>
      </c>
      <c r="L6155" s="8">
        <f t="shared" ca="1" si="96"/>
        <v>609653.12347916909</v>
      </c>
      <c r="M6155" s="5">
        <f ca="1">fixedcost+Table1[[#This Row],[Number of People]]*costpervariablecost</f>
        <v>6939144.7762464667</v>
      </c>
    </row>
    <row r="6156" spans="11:13" x14ac:dyDescent="0.3">
      <c r="K6156" s="2">
        <v>6152</v>
      </c>
      <c r="L6156" s="8">
        <f t="shared" ca="1" si="96"/>
        <v>593437.30820142571</v>
      </c>
      <c r="M6156" s="5">
        <f ca="1">fixedcost+Table1[[#This Row],[Number of People]]*costpervariablecost</f>
        <v>6885794.7439826904</v>
      </c>
    </row>
    <row r="6157" spans="11:13" x14ac:dyDescent="0.3">
      <c r="K6157" s="2">
        <v>6153</v>
      </c>
      <c r="L6157" s="8">
        <f t="shared" ca="1" si="96"/>
        <v>870971.61310736719</v>
      </c>
      <c r="M6157" s="5">
        <f ca="1">fixedcost+Table1[[#This Row],[Number of People]]*costpervariablecost</f>
        <v>7798882.607123238</v>
      </c>
    </row>
    <row r="6158" spans="11:13" x14ac:dyDescent="0.3">
      <c r="K6158" s="2">
        <v>6154</v>
      </c>
      <c r="L6158" s="8">
        <f t="shared" ca="1" si="96"/>
        <v>440055.7998635663</v>
      </c>
      <c r="M6158" s="5">
        <f ca="1">fixedcost+Table1[[#This Row],[Number of People]]*costpervariablecost</f>
        <v>6381169.5815511327</v>
      </c>
    </row>
    <row r="6159" spans="11:13" x14ac:dyDescent="0.3">
      <c r="K6159" s="2">
        <v>6155</v>
      </c>
      <c r="L6159" s="8">
        <f t="shared" ca="1" si="96"/>
        <v>534135.03340590606</v>
      </c>
      <c r="M6159" s="5">
        <f ca="1">fixedcost+Table1[[#This Row],[Number of People]]*costpervariablecost</f>
        <v>6690690.2599054314</v>
      </c>
    </row>
    <row r="6160" spans="11:13" x14ac:dyDescent="0.3">
      <c r="K6160" s="2">
        <v>6156</v>
      </c>
      <c r="L6160" s="8">
        <f t="shared" ca="1" si="96"/>
        <v>677449.04068468092</v>
      </c>
      <c r="M6160" s="5">
        <f ca="1">fixedcost+Table1[[#This Row],[Number of People]]*costpervariablecost</f>
        <v>7162193.3438526001</v>
      </c>
    </row>
    <row r="6161" spans="11:13" x14ac:dyDescent="0.3">
      <c r="K6161" s="2">
        <v>6157</v>
      </c>
      <c r="L6161" s="8">
        <f t="shared" ca="1" si="96"/>
        <v>527402.588661924</v>
      </c>
      <c r="M6161" s="5">
        <f ca="1">fixedcost+Table1[[#This Row],[Number of People]]*costpervariablecost</f>
        <v>6668540.5166977299</v>
      </c>
    </row>
    <row r="6162" spans="11:13" x14ac:dyDescent="0.3">
      <c r="K6162" s="2">
        <v>6158</v>
      </c>
      <c r="L6162" s="8">
        <f t="shared" ca="1" si="96"/>
        <v>414591.62016280211</v>
      </c>
      <c r="M6162" s="5">
        <f ca="1">fixedcost+Table1[[#This Row],[Number of People]]*costpervariablecost</f>
        <v>6297392.4303356186</v>
      </c>
    </row>
    <row r="6163" spans="11:13" x14ac:dyDescent="0.3">
      <c r="K6163" s="2">
        <v>6159</v>
      </c>
      <c r="L6163" s="8">
        <f t="shared" ca="1" si="96"/>
        <v>899210.39269316872</v>
      </c>
      <c r="M6163" s="5">
        <f ca="1">fixedcost+Table1[[#This Row],[Number of People]]*costpervariablecost</f>
        <v>7891788.1919605248</v>
      </c>
    </row>
    <row r="6164" spans="11:13" x14ac:dyDescent="0.3">
      <c r="K6164" s="2">
        <v>6160</v>
      </c>
      <c r="L6164" s="8">
        <f t="shared" ca="1" si="96"/>
        <v>753467.80671996297</v>
      </c>
      <c r="M6164" s="5">
        <f ca="1">fixedcost+Table1[[#This Row],[Number of People]]*costpervariablecost</f>
        <v>7412295.0841086786</v>
      </c>
    </row>
    <row r="6165" spans="11:13" x14ac:dyDescent="0.3">
      <c r="K6165" s="2">
        <v>6161</v>
      </c>
      <c r="L6165" s="8">
        <f t="shared" ca="1" si="96"/>
        <v>593113.17365234252</v>
      </c>
      <c r="M6165" s="5">
        <f ca="1">fixedcost+Table1[[#This Row],[Number of People]]*costpervariablecost</f>
        <v>6884728.3413162064</v>
      </c>
    </row>
    <row r="6166" spans="11:13" x14ac:dyDescent="0.3">
      <c r="K6166" s="2">
        <v>6162</v>
      </c>
      <c r="L6166" s="8">
        <f t="shared" ca="1" si="96"/>
        <v>625290.45451978792</v>
      </c>
      <c r="M6166" s="5">
        <f ca="1">fixedcost+Table1[[#This Row],[Number of People]]*costpervariablecost</f>
        <v>6990591.5953701027</v>
      </c>
    </row>
    <row r="6167" spans="11:13" x14ac:dyDescent="0.3">
      <c r="K6167" s="2">
        <v>6163</v>
      </c>
      <c r="L6167" s="8">
        <f t="shared" ca="1" si="96"/>
        <v>746832.2639935076</v>
      </c>
      <c r="M6167" s="5">
        <f ca="1">fixedcost+Table1[[#This Row],[Number of People]]*costpervariablecost</f>
        <v>7390464.1485386398</v>
      </c>
    </row>
    <row r="6168" spans="11:13" x14ac:dyDescent="0.3">
      <c r="K6168" s="2">
        <v>6164</v>
      </c>
      <c r="L6168" s="8">
        <f t="shared" ca="1" si="96"/>
        <v>707591.17118554655</v>
      </c>
      <c r="M6168" s="5">
        <f ca="1">fixedcost+Table1[[#This Row],[Number of People]]*costpervariablecost</f>
        <v>7261360.9532004483</v>
      </c>
    </row>
    <row r="6169" spans="11:13" x14ac:dyDescent="0.3">
      <c r="K6169" s="2">
        <v>6165</v>
      </c>
      <c r="L6169" s="8">
        <f t="shared" ca="1" si="96"/>
        <v>739416.05507470889</v>
      </c>
      <c r="M6169" s="5">
        <f ca="1">fixedcost+Table1[[#This Row],[Number of People]]*costpervariablecost</f>
        <v>7366064.8211957924</v>
      </c>
    </row>
    <row r="6170" spans="11:13" x14ac:dyDescent="0.3">
      <c r="K6170" s="2">
        <v>6166</v>
      </c>
      <c r="L6170" s="8">
        <f t="shared" ca="1" si="96"/>
        <v>398587.87173157779</v>
      </c>
      <c r="M6170" s="5">
        <f ca="1">fixedcost+Table1[[#This Row],[Number of People]]*costpervariablecost</f>
        <v>6244740.0979968905</v>
      </c>
    </row>
    <row r="6171" spans="11:13" x14ac:dyDescent="0.3">
      <c r="K6171" s="2">
        <v>6167</v>
      </c>
      <c r="L6171" s="8">
        <f t="shared" ca="1" si="96"/>
        <v>659995.071746603</v>
      </c>
      <c r="M6171" s="5">
        <f ca="1">fixedcost+Table1[[#This Row],[Number of People]]*costpervariablecost</f>
        <v>7104769.7860463243</v>
      </c>
    </row>
    <row r="6172" spans="11:13" x14ac:dyDescent="0.3">
      <c r="K6172" s="2">
        <v>6168</v>
      </c>
      <c r="L6172" s="8">
        <f t="shared" ca="1" si="96"/>
        <v>738820.14044166461</v>
      </c>
      <c r="M6172" s="5">
        <f ca="1">fixedcost+Table1[[#This Row],[Number of People]]*costpervariablecost</f>
        <v>7364104.2620530762</v>
      </c>
    </row>
    <row r="6173" spans="11:13" x14ac:dyDescent="0.3">
      <c r="K6173" s="2">
        <v>6169</v>
      </c>
      <c r="L6173" s="8">
        <f t="shared" ca="1" si="96"/>
        <v>648137.3458556392</v>
      </c>
      <c r="M6173" s="5">
        <f ca="1">fixedcost+Table1[[#This Row],[Number of People]]*costpervariablecost</f>
        <v>7065757.867865053</v>
      </c>
    </row>
    <row r="6174" spans="11:13" x14ac:dyDescent="0.3">
      <c r="K6174" s="2">
        <v>6170</v>
      </c>
      <c r="L6174" s="8">
        <f t="shared" ca="1" si="96"/>
        <v>537028.05381600163</v>
      </c>
      <c r="M6174" s="5">
        <f ca="1">fixedcost+Table1[[#This Row],[Number of People]]*costpervariablecost</f>
        <v>6700208.2970546456</v>
      </c>
    </row>
    <row r="6175" spans="11:13" x14ac:dyDescent="0.3">
      <c r="K6175" s="2">
        <v>6171</v>
      </c>
      <c r="L6175" s="8">
        <f t="shared" ca="1" si="96"/>
        <v>411849.52392457536</v>
      </c>
      <c r="M6175" s="5">
        <f ca="1">fixedcost+Table1[[#This Row],[Number of People]]*costpervariablecost</f>
        <v>6288370.9337118529</v>
      </c>
    </row>
    <row r="6176" spans="11:13" x14ac:dyDescent="0.3">
      <c r="K6176" s="2">
        <v>6172</v>
      </c>
      <c r="L6176" s="8">
        <f t="shared" ca="1" si="96"/>
        <v>417314.31030661525</v>
      </c>
      <c r="M6176" s="5">
        <f ca="1">fixedcost+Table1[[#This Row],[Number of People]]*costpervariablecost</f>
        <v>6306350.0809087642</v>
      </c>
    </row>
    <row r="6177" spans="11:13" x14ac:dyDescent="0.3">
      <c r="K6177" s="2">
        <v>6173</v>
      </c>
      <c r="L6177" s="8">
        <f t="shared" ca="1" si="96"/>
        <v>542742.23529897665</v>
      </c>
      <c r="M6177" s="5">
        <f ca="1">fixedcost+Table1[[#This Row],[Number of People]]*costpervariablecost</f>
        <v>6719007.9541336335</v>
      </c>
    </row>
    <row r="6178" spans="11:13" x14ac:dyDescent="0.3">
      <c r="K6178" s="2">
        <v>6174</v>
      </c>
      <c r="L6178" s="8">
        <f t="shared" ca="1" si="96"/>
        <v>517229.41387372767</v>
      </c>
      <c r="M6178" s="5">
        <f ca="1">fixedcost+Table1[[#This Row],[Number of People]]*costpervariablecost</f>
        <v>6635070.7716445643</v>
      </c>
    </row>
    <row r="6179" spans="11:13" x14ac:dyDescent="0.3">
      <c r="K6179" s="2">
        <v>6175</v>
      </c>
      <c r="L6179" s="8">
        <f t="shared" ca="1" si="96"/>
        <v>466066.64921886066</v>
      </c>
      <c r="M6179" s="5">
        <f ca="1">fixedcost+Table1[[#This Row],[Number of People]]*costpervariablecost</f>
        <v>6466745.2759300517</v>
      </c>
    </row>
    <row r="6180" spans="11:13" x14ac:dyDescent="0.3">
      <c r="K6180" s="2">
        <v>6176</v>
      </c>
      <c r="L6180" s="8">
        <f t="shared" ca="1" si="96"/>
        <v>303604.22781809617</v>
      </c>
      <c r="M6180" s="5">
        <f ca="1">fixedcost+Table1[[#This Row],[Number of People]]*costpervariablecost</f>
        <v>5932243.9095215369</v>
      </c>
    </row>
    <row r="6181" spans="11:13" x14ac:dyDescent="0.3">
      <c r="K6181" s="2">
        <v>6177</v>
      </c>
      <c r="L6181" s="8">
        <f t="shared" ca="1" si="96"/>
        <v>681690.93462023092</v>
      </c>
      <c r="M6181" s="5">
        <f ca="1">fixedcost+Table1[[#This Row],[Number of People]]*costpervariablecost</f>
        <v>7176149.1749005597</v>
      </c>
    </row>
    <row r="6182" spans="11:13" x14ac:dyDescent="0.3">
      <c r="K6182" s="2">
        <v>6178</v>
      </c>
      <c r="L6182" s="8">
        <f t="shared" ca="1" si="96"/>
        <v>273305.89461646223</v>
      </c>
      <c r="M6182" s="5">
        <f ca="1">fixedcost+Table1[[#This Row],[Number of People]]*costpervariablecost</f>
        <v>5832562.3932881607</v>
      </c>
    </row>
    <row r="6183" spans="11:13" x14ac:dyDescent="0.3">
      <c r="K6183" s="2">
        <v>6179</v>
      </c>
      <c r="L6183" s="8">
        <f t="shared" ca="1" si="96"/>
        <v>578166.73099166201</v>
      </c>
      <c r="M6183" s="5">
        <f ca="1">fixedcost+Table1[[#This Row],[Number of People]]*costpervariablecost</f>
        <v>6835554.5449625682</v>
      </c>
    </row>
    <row r="6184" spans="11:13" x14ac:dyDescent="0.3">
      <c r="K6184" s="2">
        <v>6180</v>
      </c>
      <c r="L6184" s="8">
        <f t="shared" ca="1" si="96"/>
        <v>836676.46148278285</v>
      </c>
      <c r="M6184" s="5">
        <f ca="1">fixedcost+Table1[[#This Row],[Number of People]]*costpervariablecost</f>
        <v>7686051.5582783557</v>
      </c>
    </row>
    <row r="6185" spans="11:13" x14ac:dyDescent="0.3">
      <c r="K6185" s="2">
        <v>6181</v>
      </c>
      <c r="L6185" s="8">
        <f t="shared" ca="1" si="96"/>
        <v>714936.97316385747</v>
      </c>
      <c r="M6185" s="5">
        <f ca="1">fixedcost+Table1[[#This Row],[Number of People]]*costpervariablecost</f>
        <v>7285528.6417090911</v>
      </c>
    </row>
    <row r="6186" spans="11:13" x14ac:dyDescent="0.3">
      <c r="K6186" s="2">
        <v>6182</v>
      </c>
      <c r="L6186" s="8">
        <f t="shared" ca="1" si="96"/>
        <v>860001.85771244043</v>
      </c>
      <c r="M6186" s="5">
        <f ca="1">fixedcost+Table1[[#This Row],[Number of People]]*costpervariablecost</f>
        <v>7762792.1118739285</v>
      </c>
    </row>
    <row r="6187" spans="11:13" x14ac:dyDescent="0.3">
      <c r="K6187" s="2">
        <v>6183</v>
      </c>
      <c r="L6187" s="8">
        <f t="shared" ca="1" si="96"/>
        <v>773506.12573312782</v>
      </c>
      <c r="M6187" s="5">
        <f ca="1">fixedcost+Table1[[#This Row],[Number of People]]*costpervariablecost</f>
        <v>7478221.1536619905</v>
      </c>
    </row>
    <row r="6188" spans="11:13" x14ac:dyDescent="0.3">
      <c r="K6188" s="2">
        <v>6184</v>
      </c>
      <c r="L6188" s="8">
        <f t="shared" ca="1" si="96"/>
        <v>858720.18464245752</v>
      </c>
      <c r="M6188" s="5">
        <f ca="1">fixedcost+Table1[[#This Row],[Number of People]]*costpervariablecost</f>
        <v>7758575.4074736852</v>
      </c>
    </row>
    <row r="6189" spans="11:13" x14ac:dyDescent="0.3">
      <c r="K6189" s="2">
        <v>6185</v>
      </c>
      <c r="L6189" s="8">
        <f t="shared" ca="1" si="96"/>
        <v>510667.21720117755</v>
      </c>
      <c r="M6189" s="5">
        <f ca="1">fixedcost+Table1[[#This Row],[Number of People]]*costpervariablecost</f>
        <v>6613481.1445918744</v>
      </c>
    </row>
    <row r="6190" spans="11:13" x14ac:dyDescent="0.3">
      <c r="K6190" s="2">
        <v>6186</v>
      </c>
      <c r="L6190" s="8">
        <f t="shared" ca="1" si="96"/>
        <v>886012.56707810971</v>
      </c>
      <c r="M6190" s="5">
        <f ca="1">fixedcost+Table1[[#This Row],[Number of People]]*costpervariablecost</f>
        <v>7848367.3456869815</v>
      </c>
    </row>
    <row r="6191" spans="11:13" x14ac:dyDescent="0.3">
      <c r="K6191" s="2">
        <v>6187</v>
      </c>
      <c r="L6191" s="8">
        <f t="shared" ca="1" si="96"/>
        <v>747793.36143885879</v>
      </c>
      <c r="M6191" s="5">
        <f ca="1">fixedcost+Table1[[#This Row],[Number of People]]*costpervariablecost</f>
        <v>7393626.1591338459</v>
      </c>
    </row>
    <row r="6192" spans="11:13" x14ac:dyDescent="0.3">
      <c r="K6192" s="2">
        <v>6188</v>
      </c>
      <c r="L6192" s="8">
        <f t="shared" ca="1" si="96"/>
        <v>866419.72711913451</v>
      </c>
      <c r="M6192" s="5">
        <f ca="1">fixedcost+Table1[[#This Row],[Number of People]]*costpervariablecost</f>
        <v>7783906.9022219526</v>
      </c>
    </row>
    <row r="6193" spans="11:13" x14ac:dyDescent="0.3">
      <c r="K6193" s="2">
        <v>6189</v>
      </c>
      <c r="L6193" s="8">
        <f t="shared" ca="1" si="96"/>
        <v>956609.97371895774</v>
      </c>
      <c r="M6193" s="5">
        <f ca="1">fixedcost+Table1[[#This Row],[Number of People]]*costpervariablecost</f>
        <v>8080632.8135353709</v>
      </c>
    </row>
    <row r="6194" spans="11:13" x14ac:dyDescent="0.3">
      <c r="K6194" s="2">
        <v>6190</v>
      </c>
      <c r="L6194" s="8">
        <f t="shared" ca="1" si="96"/>
        <v>505182.09655621095</v>
      </c>
      <c r="M6194" s="5">
        <f ca="1">fixedcost+Table1[[#This Row],[Number of People]]*costpervariablecost</f>
        <v>6595435.0976699339</v>
      </c>
    </row>
    <row r="6195" spans="11:13" x14ac:dyDescent="0.3">
      <c r="K6195" s="2">
        <v>6191</v>
      </c>
      <c r="L6195" s="8">
        <f t="shared" ca="1" si="96"/>
        <v>484426.30740938894</v>
      </c>
      <c r="M6195" s="5">
        <f ca="1">fixedcost+Table1[[#This Row],[Number of People]]*costpervariablecost</f>
        <v>6527148.5513768895</v>
      </c>
    </row>
    <row r="6196" spans="11:13" x14ac:dyDescent="0.3">
      <c r="K6196" s="2">
        <v>6192</v>
      </c>
      <c r="L6196" s="8">
        <f t="shared" ca="1" si="96"/>
        <v>608324.25549828215</v>
      </c>
      <c r="M6196" s="5">
        <f ca="1">fixedcost+Table1[[#This Row],[Number of People]]*costpervariablecost</f>
        <v>6934772.8005893482</v>
      </c>
    </row>
    <row r="6197" spans="11:13" x14ac:dyDescent="0.3">
      <c r="K6197" s="2">
        <v>6193</v>
      </c>
      <c r="L6197" s="8">
        <f t="shared" ca="1" si="96"/>
        <v>411841.41590308875</v>
      </c>
      <c r="M6197" s="5">
        <f ca="1">fixedcost+Table1[[#This Row],[Number of People]]*costpervariablecost</f>
        <v>6288344.2583211623</v>
      </c>
    </row>
    <row r="6198" spans="11:13" x14ac:dyDescent="0.3">
      <c r="K6198" s="2">
        <v>6194</v>
      </c>
      <c r="L6198" s="8">
        <f t="shared" ca="1" si="96"/>
        <v>733976.24139009183</v>
      </c>
      <c r="M6198" s="5">
        <f ca="1">fixedcost+Table1[[#This Row],[Number of People]]*costpervariablecost</f>
        <v>7348167.8341734018</v>
      </c>
    </row>
    <row r="6199" spans="11:13" x14ac:dyDescent="0.3">
      <c r="K6199" s="2">
        <v>6195</v>
      </c>
      <c r="L6199" s="8">
        <f t="shared" ca="1" si="96"/>
        <v>642149.55837944034</v>
      </c>
      <c r="M6199" s="5">
        <f ca="1">fixedcost+Table1[[#This Row],[Number of People]]*costpervariablecost</f>
        <v>7046058.0470683593</v>
      </c>
    </row>
    <row r="6200" spans="11:13" x14ac:dyDescent="0.3">
      <c r="K6200" s="2">
        <v>6196</v>
      </c>
      <c r="L6200" s="8">
        <f t="shared" ca="1" si="96"/>
        <v>848178.15052950138</v>
      </c>
      <c r="M6200" s="5">
        <f ca="1">fixedcost+Table1[[#This Row],[Number of People]]*costpervariablecost</f>
        <v>7723892.1152420593</v>
      </c>
    </row>
    <row r="6201" spans="11:13" x14ac:dyDescent="0.3">
      <c r="K6201" s="2">
        <v>6197</v>
      </c>
      <c r="L6201" s="8">
        <f t="shared" ca="1" si="96"/>
        <v>442026.77122523391</v>
      </c>
      <c r="M6201" s="5">
        <f ca="1">fixedcost+Table1[[#This Row],[Number of People]]*costpervariablecost</f>
        <v>6387654.0773310196</v>
      </c>
    </row>
    <row r="6202" spans="11:13" x14ac:dyDescent="0.3">
      <c r="K6202" s="2">
        <v>6198</v>
      </c>
      <c r="L6202" s="8">
        <f t="shared" ca="1" si="96"/>
        <v>625190.58376830816</v>
      </c>
      <c r="M6202" s="5">
        <f ca="1">fixedcost+Table1[[#This Row],[Number of People]]*costpervariablecost</f>
        <v>6990263.0205977336</v>
      </c>
    </row>
    <row r="6203" spans="11:13" x14ac:dyDescent="0.3">
      <c r="K6203" s="2">
        <v>6199</v>
      </c>
      <c r="L6203" s="8">
        <f t="shared" ca="1" si="96"/>
        <v>460951.03084024659</v>
      </c>
      <c r="M6203" s="5">
        <f ca="1">fixedcost+Table1[[#This Row],[Number of People]]*costpervariablecost</f>
        <v>6449914.8914644113</v>
      </c>
    </row>
    <row r="6204" spans="11:13" x14ac:dyDescent="0.3">
      <c r="K6204" s="2">
        <v>6200</v>
      </c>
      <c r="L6204" s="8">
        <f t="shared" ca="1" si="96"/>
        <v>526759.71761153266</v>
      </c>
      <c r="M6204" s="5">
        <f ca="1">fixedcost+Table1[[#This Row],[Number of People]]*costpervariablecost</f>
        <v>6666425.4709419422</v>
      </c>
    </row>
    <row r="6205" spans="11:13" x14ac:dyDescent="0.3">
      <c r="K6205" s="2">
        <v>6201</v>
      </c>
      <c r="L6205" s="8">
        <f t="shared" ca="1" si="96"/>
        <v>654043.02674091945</v>
      </c>
      <c r="M6205" s="5">
        <f ca="1">fixedcost+Table1[[#This Row],[Number of People]]*costpervariablecost</f>
        <v>7085187.5579776252</v>
      </c>
    </row>
    <row r="6206" spans="11:13" x14ac:dyDescent="0.3">
      <c r="K6206" s="2">
        <v>6202</v>
      </c>
      <c r="L6206" s="8">
        <f t="shared" ca="1" si="96"/>
        <v>645010.17833078699</v>
      </c>
      <c r="M6206" s="5">
        <f ca="1">fixedcost+Table1[[#This Row],[Number of People]]*costpervariablecost</f>
        <v>7055469.486708289</v>
      </c>
    </row>
    <row r="6207" spans="11:13" x14ac:dyDescent="0.3">
      <c r="K6207" s="2">
        <v>6203</v>
      </c>
      <c r="L6207" s="8">
        <f t="shared" ca="1" si="96"/>
        <v>855342.52089824795</v>
      </c>
      <c r="M6207" s="5">
        <f ca="1">fixedcost+Table1[[#This Row],[Number of People]]*costpervariablecost</f>
        <v>7747462.8937552357</v>
      </c>
    </row>
    <row r="6208" spans="11:13" x14ac:dyDescent="0.3">
      <c r="K6208" s="2">
        <v>6204</v>
      </c>
      <c r="L6208" s="8">
        <f t="shared" ca="1" si="96"/>
        <v>535524.50062032614</v>
      </c>
      <c r="M6208" s="5">
        <f ca="1">fixedcost+Table1[[#This Row],[Number of People]]*costpervariablecost</f>
        <v>6695261.6070408728</v>
      </c>
    </row>
    <row r="6209" spans="11:13" x14ac:dyDescent="0.3">
      <c r="K6209" s="2">
        <v>6205</v>
      </c>
      <c r="L6209" s="8">
        <f t="shared" ca="1" si="96"/>
        <v>403377.64887073706</v>
      </c>
      <c r="M6209" s="5">
        <f ca="1">fixedcost+Table1[[#This Row],[Number of People]]*costpervariablecost</f>
        <v>6260498.4647847246</v>
      </c>
    </row>
    <row r="6210" spans="11:13" x14ac:dyDescent="0.3">
      <c r="K6210" s="2">
        <v>6206</v>
      </c>
      <c r="L6210" s="8">
        <f t="shared" ca="1" si="96"/>
        <v>830125.79940218176</v>
      </c>
      <c r="M6210" s="5">
        <f ca="1">fixedcost+Table1[[#This Row],[Number of People]]*costpervariablecost</f>
        <v>7664499.8800331783</v>
      </c>
    </row>
    <row r="6211" spans="11:13" x14ac:dyDescent="0.3">
      <c r="K6211" s="2">
        <v>6207</v>
      </c>
      <c r="L6211" s="8">
        <f t="shared" ca="1" si="96"/>
        <v>941790.63618870475</v>
      </c>
      <c r="M6211" s="5">
        <f ca="1">fixedcost+Table1[[#This Row],[Number of People]]*costpervariablecost</f>
        <v>8031877.1930608386</v>
      </c>
    </row>
    <row r="6212" spans="11:13" x14ac:dyDescent="0.3">
      <c r="K6212" s="2">
        <v>6208</v>
      </c>
      <c r="L6212" s="8">
        <f t="shared" ca="1" si="96"/>
        <v>469968.52074676356</v>
      </c>
      <c r="M6212" s="5">
        <f ca="1">fixedcost+Table1[[#This Row],[Number of People]]*costpervariablecost</f>
        <v>6479582.4332568524</v>
      </c>
    </row>
    <row r="6213" spans="11:13" x14ac:dyDescent="0.3">
      <c r="K6213" s="2">
        <v>6209</v>
      </c>
      <c r="L6213" s="8">
        <f t="shared" ref="L6213:L6276" ca="1" si="97">(_xlfn.NORM.INV(RAND(),numberofpeoplemean,numberofpeoplesd))</f>
        <v>721341.51912712958</v>
      </c>
      <c r="M6213" s="5">
        <f ca="1">fixedcost+Table1[[#This Row],[Number of People]]*costpervariablecost</f>
        <v>7306599.5979282558</v>
      </c>
    </row>
    <row r="6214" spans="11:13" x14ac:dyDescent="0.3">
      <c r="K6214" s="2">
        <v>6210</v>
      </c>
      <c r="L6214" s="8">
        <f t="shared" ca="1" si="97"/>
        <v>52844.673421862419</v>
      </c>
      <c r="M6214" s="5">
        <f ca="1">fixedcost+Table1[[#This Row],[Number of People]]*costpervariablecost</f>
        <v>5107244.975557927</v>
      </c>
    </row>
    <row r="6215" spans="11:13" x14ac:dyDescent="0.3">
      <c r="K6215" s="2">
        <v>6211</v>
      </c>
      <c r="L6215" s="8">
        <f t="shared" ca="1" si="97"/>
        <v>490820.98493529455</v>
      </c>
      <c r="M6215" s="5">
        <f ca="1">fixedcost+Table1[[#This Row],[Number of People]]*costpervariablecost</f>
        <v>6548187.0404371191</v>
      </c>
    </row>
    <row r="6216" spans="11:13" x14ac:dyDescent="0.3">
      <c r="K6216" s="2">
        <v>6212</v>
      </c>
      <c r="L6216" s="8">
        <f t="shared" ca="1" si="97"/>
        <v>247763.22725384083</v>
      </c>
      <c r="M6216" s="5">
        <f ca="1">fixedcost+Table1[[#This Row],[Number of People]]*costpervariablecost</f>
        <v>5748527.0176651366</v>
      </c>
    </row>
    <row r="6217" spans="11:13" x14ac:dyDescent="0.3">
      <c r="K6217" s="2">
        <v>6213</v>
      </c>
      <c r="L6217" s="8">
        <f t="shared" ca="1" si="97"/>
        <v>690268.3061562709</v>
      </c>
      <c r="M6217" s="5">
        <f ca="1">fixedcost+Table1[[#This Row],[Number of People]]*costpervariablecost</f>
        <v>7204368.7272541318</v>
      </c>
    </row>
    <row r="6218" spans="11:13" x14ac:dyDescent="0.3">
      <c r="K6218" s="2">
        <v>6214</v>
      </c>
      <c r="L6218" s="8">
        <f t="shared" ca="1" si="97"/>
        <v>286640.07705610548</v>
      </c>
      <c r="M6218" s="5">
        <f ca="1">fixedcost+Table1[[#This Row],[Number of People]]*costpervariablecost</f>
        <v>5876431.8535145875</v>
      </c>
    </row>
    <row r="6219" spans="11:13" x14ac:dyDescent="0.3">
      <c r="K6219" s="2">
        <v>6215</v>
      </c>
      <c r="L6219" s="8">
        <f t="shared" ca="1" si="97"/>
        <v>793268.15517858113</v>
      </c>
      <c r="M6219" s="5">
        <f ca="1">fixedcost+Table1[[#This Row],[Number of People]]*costpervariablecost</f>
        <v>7543238.2305375319</v>
      </c>
    </row>
    <row r="6220" spans="11:13" x14ac:dyDescent="0.3">
      <c r="K6220" s="2">
        <v>6216</v>
      </c>
      <c r="L6220" s="8">
        <f t="shared" ca="1" si="97"/>
        <v>860443.38911513239</v>
      </c>
      <c r="M6220" s="5">
        <f ca="1">fixedcost+Table1[[#This Row],[Number of People]]*costpervariablecost</f>
        <v>7764244.7501887856</v>
      </c>
    </row>
    <row r="6221" spans="11:13" x14ac:dyDescent="0.3">
      <c r="K6221" s="2">
        <v>6217</v>
      </c>
      <c r="L6221" s="8">
        <f t="shared" ca="1" si="97"/>
        <v>337729.36989261251</v>
      </c>
      <c r="M6221" s="5">
        <f ca="1">fixedcost+Table1[[#This Row],[Number of People]]*costpervariablecost</f>
        <v>6044515.6269466951</v>
      </c>
    </row>
    <row r="6222" spans="11:13" x14ac:dyDescent="0.3">
      <c r="K6222" s="2">
        <v>6218</v>
      </c>
      <c r="L6222" s="8">
        <f t="shared" ca="1" si="97"/>
        <v>615387.39249197196</v>
      </c>
      <c r="M6222" s="5">
        <f ca="1">fixedcost+Table1[[#This Row],[Number of People]]*costpervariablecost</f>
        <v>6958010.5212985873</v>
      </c>
    </row>
    <row r="6223" spans="11:13" x14ac:dyDescent="0.3">
      <c r="K6223" s="2">
        <v>6219</v>
      </c>
      <c r="L6223" s="8">
        <f t="shared" ca="1" si="97"/>
        <v>406002.02159102692</v>
      </c>
      <c r="M6223" s="5">
        <f ca="1">fixedcost+Table1[[#This Row],[Number of People]]*costpervariablecost</f>
        <v>6269132.6510344781</v>
      </c>
    </row>
    <row r="6224" spans="11:13" x14ac:dyDescent="0.3">
      <c r="K6224" s="2">
        <v>6220</v>
      </c>
      <c r="L6224" s="8">
        <f t="shared" ca="1" si="97"/>
        <v>1078105.3054902607</v>
      </c>
      <c r="M6224" s="5">
        <f ca="1">fixedcost+Table1[[#This Row],[Number of People]]*costpervariablecost</f>
        <v>8480352.4550629575</v>
      </c>
    </row>
    <row r="6225" spans="11:13" x14ac:dyDescent="0.3">
      <c r="K6225" s="2">
        <v>6221</v>
      </c>
      <c r="L6225" s="8">
        <f t="shared" ca="1" si="97"/>
        <v>183985.05567247991</v>
      </c>
      <c r="M6225" s="5">
        <f ca="1">fixedcost+Table1[[#This Row],[Number of People]]*costpervariablecost</f>
        <v>5538696.8331624586</v>
      </c>
    </row>
    <row r="6226" spans="11:13" x14ac:dyDescent="0.3">
      <c r="K6226" s="2">
        <v>6222</v>
      </c>
      <c r="L6226" s="8">
        <f t="shared" ca="1" si="97"/>
        <v>541761.54171466886</v>
      </c>
      <c r="M6226" s="5">
        <f ca="1">fixedcost+Table1[[#This Row],[Number of People]]*costpervariablecost</f>
        <v>6715781.4722412601</v>
      </c>
    </row>
    <row r="6227" spans="11:13" x14ac:dyDescent="0.3">
      <c r="K6227" s="2">
        <v>6223</v>
      </c>
      <c r="L6227" s="8">
        <f t="shared" ca="1" si="97"/>
        <v>544740.6271543561</v>
      </c>
      <c r="M6227" s="5">
        <f ca="1">fixedcost+Table1[[#This Row],[Number of People]]*costpervariablecost</f>
        <v>6725582.6633378314</v>
      </c>
    </row>
    <row r="6228" spans="11:13" x14ac:dyDescent="0.3">
      <c r="K6228" s="2">
        <v>6224</v>
      </c>
      <c r="L6228" s="8">
        <f t="shared" ca="1" si="97"/>
        <v>621770.49601065542</v>
      </c>
      <c r="M6228" s="5">
        <f ca="1">fixedcost+Table1[[#This Row],[Number of People]]*costpervariablecost</f>
        <v>6979010.9318750566</v>
      </c>
    </row>
    <row r="6229" spans="11:13" x14ac:dyDescent="0.3">
      <c r="K6229" s="2">
        <v>6225</v>
      </c>
      <c r="L6229" s="8">
        <f t="shared" ca="1" si="97"/>
        <v>724708.5052863498</v>
      </c>
      <c r="M6229" s="5">
        <f ca="1">fixedcost+Table1[[#This Row],[Number of People]]*costpervariablecost</f>
        <v>7317676.9823920913</v>
      </c>
    </row>
    <row r="6230" spans="11:13" x14ac:dyDescent="0.3">
      <c r="K6230" s="2">
        <v>6226</v>
      </c>
      <c r="L6230" s="8">
        <f t="shared" ca="1" si="97"/>
        <v>868123.78095249343</v>
      </c>
      <c r="M6230" s="5">
        <f ca="1">fixedcost+Table1[[#This Row],[Number of People]]*costpervariablecost</f>
        <v>7789513.2393337032</v>
      </c>
    </row>
    <row r="6231" spans="11:13" x14ac:dyDescent="0.3">
      <c r="K6231" s="2">
        <v>6227</v>
      </c>
      <c r="L6231" s="8">
        <f t="shared" ca="1" si="97"/>
        <v>676080.13767734065</v>
      </c>
      <c r="M6231" s="5">
        <f ca="1">fixedcost+Table1[[#This Row],[Number of People]]*costpervariablecost</f>
        <v>7157689.6529584508</v>
      </c>
    </row>
    <row r="6232" spans="11:13" x14ac:dyDescent="0.3">
      <c r="K6232" s="2">
        <v>6228</v>
      </c>
      <c r="L6232" s="8">
        <f t="shared" ca="1" si="97"/>
        <v>668912.18727061804</v>
      </c>
      <c r="M6232" s="5">
        <f ca="1">fixedcost+Table1[[#This Row],[Number of People]]*costpervariablecost</f>
        <v>7134107.0961203333</v>
      </c>
    </row>
    <row r="6233" spans="11:13" x14ac:dyDescent="0.3">
      <c r="K6233" s="2">
        <v>6229</v>
      </c>
      <c r="L6233" s="8">
        <f t="shared" ca="1" si="97"/>
        <v>687949.03534641303</v>
      </c>
      <c r="M6233" s="5">
        <f ca="1">fixedcost+Table1[[#This Row],[Number of People]]*costpervariablecost</f>
        <v>7196738.3262896985</v>
      </c>
    </row>
    <row r="6234" spans="11:13" x14ac:dyDescent="0.3">
      <c r="K6234" s="2">
        <v>6230</v>
      </c>
      <c r="L6234" s="8">
        <f t="shared" ca="1" si="97"/>
        <v>912121.57880186476</v>
      </c>
      <c r="M6234" s="5">
        <f ca="1">fixedcost+Table1[[#This Row],[Number of People]]*costpervariablecost</f>
        <v>7934265.9942581356</v>
      </c>
    </row>
    <row r="6235" spans="11:13" x14ac:dyDescent="0.3">
      <c r="K6235" s="2">
        <v>6231</v>
      </c>
      <c r="L6235" s="8">
        <f t="shared" ca="1" si="97"/>
        <v>624136.96821020253</v>
      </c>
      <c r="M6235" s="5">
        <f ca="1">fixedcost+Table1[[#This Row],[Number of People]]*costpervariablecost</f>
        <v>6986796.6254115663</v>
      </c>
    </row>
    <row r="6236" spans="11:13" x14ac:dyDescent="0.3">
      <c r="K6236" s="2">
        <v>6232</v>
      </c>
      <c r="L6236" s="8">
        <f t="shared" ca="1" si="97"/>
        <v>644573.4386495169</v>
      </c>
      <c r="M6236" s="5">
        <f ca="1">fixedcost+Table1[[#This Row],[Number of People]]*costpervariablecost</f>
        <v>7054032.613156911</v>
      </c>
    </row>
    <row r="6237" spans="11:13" x14ac:dyDescent="0.3">
      <c r="K6237" s="2">
        <v>6233</v>
      </c>
      <c r="L6237" s="8">
        <f t="shared" ca="1" si="97"/>
        <v>633559.10334579623</v>
      </c>
      <c r="M6237" s="5">
        <f ca="1">fixedcost+Table1[[#This Row],[Number of People]]*costpervariablecost</f>
        <v>7017795.4500076696</v>
      </c>
    </row>
    <row r="6238" spans="11:13" x14ac:dyDescent="0.3">
      <c r="K6238" s="2">
        <v>6234</v>
      </c>
      <c r="L6238" s="8">
        <f t="shared" ca="1" si="97"/>
        <v>717951.61110339256</v>
      </c>
      <c r="M6238" s="5">
        <f ca="1">fixedcost+Table1[[#This Row],[Number of People]]*costpervariablecost</f>
        <v>7295446.8005301617</v>
      </c>
    </row>
    <row r="6239" spans="11:13" x14ac:dyDescent="0.3">
      <c r="K6239" s="2">
        <v>6235</v>
      </c>
      <c r="L6239" s="8">
        <f t="shared" ca="1" si="97"/>
        <v>345694.52207007463</v>
      </c>
      <c r="M6239" s="5">
        <f ca="1">fixedcost+Table1[[#This Row],[Number of People]]*costpervariablecost</f>
        <v>6070720.9776105452</v>
      </c>
    </row>
    <row r="6240" spans="11:13" x14ac:dyDescent="0.3">
      <c r="K6240" s="2">
        <v>6236</v>
      </c>
      <c r="L6240" s="8">
        <f t="shared" ca="1" si="97"/>
        <v>430733.91554319474</v>
      </c>
      <c r="M6240" s="5">
        <f ca="1">fixedcost+Table1[[#This Row],[Number of People]]*costpervariablecost</f>
        <v>6350500.5821371106</v>
      </c>
    </row>
    <row r="6241" spans="11:13" x14ac:dyDescent="0.3">
      <c r="K6241" s="2">
        <v>6237</v>
      </c>
      <c r="L6241" s="8">
        <f t="shared" ca="1" si="97"/>
        <v>465745.35528398334</v>
      </c>
      <c r="M6241" s="5">
        <f ca="1">fixedcost+Table1[[#This Row],[Number of People]]*costpervariablecost</f>
        <v>6465688.2188843051</v>
      </c>
    </row>
    <row r="6242" spans="11:13" x14ac:dyDescent="0.3">
      <c r="K6242" s="2">
        <v>6238</v>
      </c>
      <c r="L6242" s="8">
        <f t="shared" ca="1" si="97"/>
        <v>603027.60347295762</v>
      </c>
      <c r="M6242" s="5">
        <f ca="1">fixedcost+Table1[[#This Row],[Number of People]]*costpervariablecost</f>
        <v>6917346.8154260311</v>
      </c>
    </row>
    <row r="6243" spans="11:13" x14ac:dyDescent="0.3">
      <c r="K6243" s="2">
        <v>6239</v>
      </c>
      <c r="L6243" s="8">
        <f t="shared" ca="1" si="97"/>
        <v>642073.30699881865</v>
      </c>
      <c r="M6243" s="5">
        <f ca="1">fixedcost+Table1[[#This Row],[Number of People]]*costpervariablecost</f>
        <v>7045807.180026114</v>
      </c>
    </row>
    <row r="6244" spans="11:13" x14ac:dyDescent="0.3">
      <c r="K6244" s="2">
        <v>6240</v>
      </c>
      <c r="L6244" s="8">
        <f t="shared" ca="1" si="97"/>
        <v>339300.76269014092</v>
      </c>
      <c r="M6244" s="5">
        <f ca="1">fixedcost+Table1[[#This Row],[Number of People]]*costpervariablecost</f>
        <v>6049685.5092505636</v>
      </c>
    </row>
    <row r="6245" spans="11:13" x14ac:dyDescent="0.3">
      <c r="K6245" s="2">
        <v>6241</v>
      </c>
      <c r="L6245" s="8">
        <f t="shared" ca="1" si="97"/>
        <v>557179.2868759241</v>
      </c>
      <c r="M6245" s="5">
        <f ca="1">fixedcost+Table1[[#This Row],[Number of People]]*costpervariablecost</f>
        <v>6766505.8538217898</v>
      </c>
    </row>
    <row r="6246" spans="11:13" x14ac:dyDescent="0.3">
      <c r="K6246" s="2">
        <v>6242</v>
      </c>
      <c r="L6246" s="8">
        <f t="shared" ca="1" si="97"/>
        <v>811000.48060586583</v>
      </c>
      <c r="M6246" s="5">
        <f ca="1">fixedcost+Table1[[#This Row],[Number of People]]*costpervariablecost</f>
        <v>7601577.5811932981</v>
      </c>
    </row>
    <row r="6247" spans="11:13" x14ac:dyDescent="0.3">
      <c r="K6247" s="2">
        <v>6243</v>
      </c>
      <c r="L6247" s="8">
        <f t="shared" ca="1" si="97"/>
        <v>767119.73765535932</v>
      </c>
      <c r="M6247" s="5">
        <f ca="1">fixedcost+Table1[[#This Row],[Number of People]]*costpervariablecost</f>
        <v>7457209.9368861318</v>
      </c>
    </row>
    <row r="6248" spans="11:13" x14ac:dyDescent="0.3">
      <c r="K6248" s="2">
        <v>6244</v>
      </c>
      <c r="L6248" s="8">
        <f t="shared" ca="1" si="97"/>
        <v>568749.14793677733</v>
      </c>
      <c r="M6248" s="5">
        <f ca="1">fixedcost+Table1[[#This Row],[Number of People]]*costpervariablecost</f>
        <v>6804570.6967119975</v>
      </c>
    </row>
    <row r="6249" spans="11:13" x14ac:dyDescent="0.3">
      <c r="K6249" s="2">
        <v>6245</v>
      </c>
      <c r="L6249" s="8">
        <f t="shared" ca="1" si="97"/>
        <v>496281.77448138932</v>
      </c>
      <c r="M6249" s="5">
        <f ca="1">fixedcost+Table1[[#This Row],[Number of People]]*costpervariablecost</f>
        <v>6566153.0380437709</v>
      </c>
    </row>
    <row r="6250" spans="11:13" x14ac:dyDescent="0.3">
      <c r="K6250" s="2">
        <v>6246</v>
      </c>
      <c r="L6250" s="8">
        <f t="shared" ca="1" si="97"/>
        <v>562440.90117526823</v>
      </c>
      <c r="M6250" s="5">
        <f ca="1">fixedcost+Table1[[#This Row],[Number of People]]*costpervariablecost</f>
        <v>6783816.5648666322</v>
      </c>
    </row>
    <row r="6251" spans="11:13" x14ac:dyDescent="0.3">
      <c r="K6251" s="2">
        <v>6247</v>
      </c>
      <c r="L6251" s="8">
        <f t="shared" ca="1" si="97"/>
        <v>1096247.061710468</v>
      </c>
      <c r="M6251" s="5">
        <f ca="1">fixedcost+Table1[[#This Row],[Number of People]]*costpervariablecost</f>
        <v>8540038.8330274392</v>
      </c>
    </row>
    <row r="6252" spans="11:13" x14ac:dyDescent="0.3">
      <c r="K6252" s="2">
        <v>6248</v>
      </c>
      <c r="L6252" s="8">
        <f t="shared" ca="1" si="97"/>
        <v>447327.60215575004</v>
      </c>
      <c r="M6252" s="5">
        <f ca="1">fixedcost+Table1[[#This Row],[Number of People]]*costpervariablecost</f>
        <v>6405093.8110924177</v>
      </c>
    </row>
    <row r="6253" spans="11:13" x14ac:dyDescent="0.3">
      <c r="K6253" s="2">
        <v>6249</v>
      </c>
      <c r="L6253" s="8">
        <f t="shared" ca="1" si="97"/>
        <v>901994.54198833089</v>
      </c>
      <c r="M6253" s="5">
        <f ca="1">fixedcost+Table1[[#This Row],[Number of People]]*costpervariablecost</f>
        <v>7900948.0431416091</v>
      </c>
    </row>
    <row r="6254" spans="11:13" x14ac:dyDescent="0.3">
      <c r="K6254" s="2">
        <v>6250</v>
      </c>
      <c r="L6254" s="8">
        <f t="shared" ca="1" si="97"/>
        <v>403796.12397637777</v>
      </c>
      <c r="M6254" s="5">
        <f ca="1">fixedcost+Table1[[#This Row],[Number of People]]*costpervariablecost</f>
        <v>6261875.2478822824</v>
      </c>
    </row>
    <row r="6255" spans="11:13" x14ac:dyDescent="0.3">
      <c r="K6255" s="2">
        <v>6251</v>
      </c>
      <c r="L6255" s="8">
        <f t="shared" ca="1" si="97"/>
        <v>387868.54462319054</v>
      </c>
      <c r="M6255" s="5">
        <f ca="1">fixedcost+Table1[[#This Row],[Number of People]]*costpervariablecost</f>
        <v>6209473.5118102971</v>
      </c>
    </row>
    <row r="6256" spans="11:13" x14ac:dyDescent="0.3">
      <c r="K6256" s="2">
        <v>6252</v>
      </c>
      <c r="L6256" s="8">
        <f t="shared" ca="1" si="97"/>
        <v>204881.72950615251</v>
      </c>
      <c r="M6256" s="5">
        <f ca="1">fixedcost+Table1[[#This Row],[Number of People]]*costpervariablecost</f>
        <v>5607446.8900752421</v>
      </c>
    </row>
    <row r="6257" spans="11:13" x14ac:dyDescent="0.3">
      <c r="K6257" s="2">
        <v>6253</v>
      </c>
      <c r="L6257" s="8">
        <f t="shared" ca="1" si="97"/>
        <v>548626.2840333092</v>
      </c>
      <c r="M6257" s="5">
        <f ca="1">fixedcost+Table1[[#This Row],[Number of People]]*costpervariablecost</f>
        <v>6738366.4744695872</v>
      </c>
    </row>
    <row r="6258" spans="11:13" x14ac:dyDescent="0.3">
      <c r="K6258" s="2">
        <v>6254</v>
      </c>
      <c r="L6258" s="8">
        <f t="shared" ca="1" si="97"/>
        <v>320751.54247476457</v>
      </c>
      <c r="M6258" s="5">
        <f ca="1">fixedcost+Table1[[#This Row],[Number of People]]*costpervariablecost</f>
        <v>5988658.5747419754</v>
      </c>
    </row>
    <row r="6259" spans="11:13" x14ac:dyDescent="0.3">
      <c r="K6259" s="2">
        <v>6255</v>
      </c>
      <c r="L6259" s="8">
        <f t="shared" ca="1" si="97"/>
        <v>590842.88845099113</v>
      </c>
      <c r="M6259" s="5">
        <f ca="1">fixedcost+Table1[[#This Row],[Number of People]]*costpervariablecost</f>
        <v>6877259.1030037608</v>
      </c>
    </row>
    <row r="6260" spans="11:13" x14ac:dyDescent="0.3">
      <c r="K6260" s="2">
        <v>6256</v>
      </c>
      <c r="L6260" s="8">
        <f t="shared" ca="1" si="97"/>
        <v>514222.03375931998</v>
      </c>
      <c r="M6260" s="5">
        <f ca="1">fixedcost+Table1[[#This Row],[Number of People]]*costpervariablecost</f>
        <v>6625176.491068163</v>
      </c>
    </row>
    <row r="6261" spans="11:13" x14ac:dyDescent="0.3">
      <c r="K6261" s="2">
        <v>6257</v>
      </c>
      <c r="L6261" s="8">
        <f t="shared" ca="1" si="97"/>
        <v>699336.70048733859</v>
      </c>
      <c r="M6261" s="5">
        <f ca="1">fixedcost+Table1[[#This Row],[Number of People]]*costpervariablecost</f>
        <v>7234203.7446033433</v>
      </c>
    </row>
    <row r="6262" spans="11:13" x14ac:dyDescent="0.3">
      <c r="K6262" s="2">
        <v>6258</v>
      </c>
      <c r="L6262" s="8">
        <f t="shared" ca="1" si="97"/>
        <v>481213.28601212159</v>
      </c>
      <c r="M6262" s="5">
        <f ca="1">fixedcost+Table1[[#This Row],[Number of People]]*costpervariablecost</f>
        <v>6516577.7109798798</v>
      </c>
    </row>
    <row r="6263" spans="11:13" x14ac:dyDescent="0.3">
      <c r="K6263" s="2">
        <v>6259</v>
      </c>
      <c r="L6263" s="8">
        <f t="shared" ca="1" si="97"/>
        <v>667363.54509067454</v>
      </c>
      <c r="M6263" s="5">
        <f ca="1">fixedcost+Table1[[#This Row],[Number of People]]*costpervariablecost</f>
        <v>7129012.0633483194</v>
      </c>
    </row>
    <row r="6264" spans="11:13" x14ac:dyDescent="0.3">
      <c r="K6264" s="2">
        <v>6260</v>
      </c>
      <c r="L6264" s="8">
        <f t="shared" ca="1" si="97"/>
        <v>573453.33024043008</v>
      </c>
      <c r="M6264" s="5">
        <f ca="1">fixedcost+Table1[[#This Row],[Number of People]]*costpervariablecost</f>
        <v>6820047.4564910149</v>
      </c>
    </row>
    <row r="6265" spans="11:13" x14ac:dyDescent="0.3">
      <c r="K6265" s="2">
        <v>6261</v>
      </c>
      <c r="L6265" s="8">
        <f t="shared" ca="1" si="97"/>
        <v>514833.14306347095</v>
      </c>
      <c r="M6265" s="5">
        <f ca="1">fixedcost+Table1[[#This Row],[Number of People]]*costpervariablecost</f>
        <v>6627187.0406788196</v>
      </c>
    </row>
    <row r="6266" spans="11:13" x14ac:dyDescent="0.3">
      <c r="K6266" s="2">
        <v>6262</v>
      </c>
      <c r="L6266" s="8">
        <f t="shared" ca="1" si="97"/>
        <v>804947.00765333767</v>
      </c>
      <c r="M6266" s="5">
        <f ca="1">fixedcost+Table1[[#This Row],[Number of People]]*costpervariablecost</f>
        <v>7581661.655179481</v>
      </c>
    </row>
    <row r="6267" spans="11:13" x14ac:dyDescent="0.3">
      <c r="K6267" s="2">
        <v>6263</v>
      </c>
      <c r="L6267" s="8">
        <f t="shared" ca="1" si="97"/>
        <v>590367.52172755974</v>
      </c>
      <c r="M6267" s="5">
        <f ca="1">fixedcost+Table1[[#This Row],[Number of People]]*costpervariablecost</f>
        <v>6875695.1464836719</v>
      </c>
    </row>
    <row r="6268" spans="11:13" x14ac:dyDescent="0.3">
      <c r="K6268" s="2">
        <v>6264</v>
      </c>
      <c r="L6268" s="8">
        <f t="shared" ca="1" si="97"/>
        <v>866464.39030025504</v>
      </c>
      <c r="M6268" s="5">
        <f ca="1">fixedcost+Table1[[#This Row],[Number of People]]*costpervariablecost</f>
        <v>7784053.8440878391</v>
      </c>
    </row>
    <row r="6269" spans="11:13" x14ac:dyDescent="0.3">
      <c r="K6269" s="2">
        <v>6265</v>
      </c>
      <c r="L6269" s="8">
        <f t="shared" ca="1" si="97"/>
        <v>912268.05153805204</v>
      </c>
      <c r="M6269" s="5">
        <f ca="1">fixedcost+Table1[[#This Row],[Number of People]]*costpervariablecost</f>
        <v>7934747.889560191</v>
      </c>
    </row>
    <row r="6270" spans="11:13" x14ac:dyDescent="0.3">
      <c r="K6270" s="2">
        <v>6266</v>
      </c>
      <c r="L6270" s="8">
        <f t="shared" ca="1" si="97"/>
        <v>909943.79910411476</v>
      </c>
      <c r="M6270" s="5">
        <f ca="1">fixedcost+Table1[[#This Row],[Number of People]]*costpervariablecost</f>
        <v>7927101.0990525372</v>
      </c>
    </row>
    <row r="6271" spans="11:13" x14ac:dyDescent="0.3">
      <c r="K6271" s="2">
        <v>6267</v>
      </c>
      <c r="L6271" s="8">
        <f t="shared" ca="1" si="97"/>
        <v>786212.85980819119</v>
      </c>
      <c r="M6271" s="5">
        <f ca="1">fixedcost+Table1[[#This Row],[Number of People]]*costpervariablecost</f>
        <v>7520026.3087689485</v>
      </c>
    </row>
    <row r="6272" spans="11:13" x14ac:dyDescent="0.3">
      <c r="K6272" s="2">
        <v>6268</v>
      </c>
      <c r="L6272" s="8">
        <f t="shared" ca="1" si="97"/>
        <v>328109.04318473453</v>
      </c>
      <c r="M6272" s="5">
        <f ca="1">fixedcost+Table1[[#This Row],[Number of People]]*costpervariablecost</f>
        <v>6012864.7520777769</v>
      </c>
    </row>
    <row r="6273" spans="11:13" x14ac:dyDescent="0.3">
      <c r="K6273" s="2">
        <v>6269</v>
      </c>
      <c r="L6273" s="8">
        <f t="shared" ca="1" si="97"/>
        <v>747500.75280864967</v>
      </c>
      <c r="M6273" s="5">
        <f ca="1">fixedcost+Table1[[#This Row],[Number of People]]*costpervariablecost</f>
        <v>7392663.4767404571</v>
      </c>
    </row>
    <row r="6274" spans="11:13" x14ac:dyDescent="0.3">
      <c r="K6274" s="2">
        <v>6270</v>
      </c>
      <c r="L6274" s="8">
        <f t="shared" ca="1" si="97"/>
        <v>649897.08619866951</v>
      </c>
      <c r="M6274" s="5">
        <f ca="1">fixedcost+Table1[[#This Row],[Number of People]]*costpervariablecost</f>
        <v>7071547.4135936229</v>
      </c>
    </row>
    <row r="6275" spans="11:13" x14ac:dyDescent="0.3">
      <c r="K6275" s="2">
        <v>6271</v>
      </c>
      <c r="L6275" s="8">
        <f t="shared" ca="1" si="97"/>
        <v>452256.09668394964</v>
      </c>
      <c r="M6275" s="5">
        <f ca="1">fixedcost+Table1[[#This Row],[Number of People]]*costpervariablecost</f>
        <v>6421308.5580901941</v>
      </c>
    </row>
    <row r="6276" spans="11:13" x14ac:dyDescent="0.3">
      <c r="K6276" s="2">
        <v>6272</v>
      </c>
      <c r="L6276" s="8">
        <f t="shared" ca="1" si="97"/>
        <v>470738.53685642011</v>
      </c>
      <c r="M6276" s="5">
        <f ca="1">fixedcost+Table1[[#This Row],[Number of People]]*costpervariablecost</f>
        <v>6482115.7862576218</v>
      </c>
    </row>
    <row r="6277" spans="11:13" x14ac:dyDescent="0.3">
      <c r="K6277" s="2">
        <v>6273</v>
      </c>
      <c r="L6277" s="8">
        <f t="shared" ref="L6277:L6340" ca="1" si="98">(_xlfn.NORM.INV(RAND(),numberofpeoplemean,numberofpeoplesd))</f>
        <v>767413.96697917662</v>
      </c>
      <c r="M6277" s="5">
        <f ca="1">fixedcost+Table1[[#This Row],[Number of People]]*costpervariablecost</f>
        <v>7458177.9513614904</v>
      </c>
    </row>
    <row r="6278" spans="11:13" x14ac:dyDescent="0.3">
      <c r="K6278" s="2">
        <v>6274</v>
      </c>
      <c r="L6278" s="8">
        <f t="shared" ca="1" si="98"/>
        <v>332704.41745198326</v>
      </c>
      <c r="M6278" s="5">
        <f ca="1">fixedcost+Table1[[#This Row],[Number of People]]*costpervariablecost</f>
        <v>6027983.5334170246</v>
      </c>
    </row>
    <row r="6279" spans="11:13" x14ac:dyDescent="0.3">
      <c r="K6279" s="2">
        <v>6275</v>
      </c>
      <c r="L6279" s="8">
        <f t="shared" ca="1" si="98"/>
        <v>574384.66095233825</v>
      </c>
      <c r="M6279" s="5">
        <f ca="1">fixedcost+Table1[[#This Row],[Number of People]]*costpervariablecost</f>
        <v>6823111.5345331933</v>
      </c>
    </row>
    <row r="6280" spans="11:13" x14ac:dyDescent="0.3">
      <c r="K6280" s="2">
        <v>6276</v>
      </c>
      <c r="L6280" s="8">
        <f t="shared" ca="1" si="98"/>
        <v>469692.041724629</v>
      </c>
      <c r="M6280" s="5">
        <f ca="1">fixedcost+Table1[[#This Row],[Number of People]]*costpervariablecost</f>
        <v>6478672.8172740294</v>
      </c>
    </row>
    <row r="6281" spans="11:13" x14ac:dyDescent="0.3">
      <c r="K6281" s="2">
        <v>6277</v>
      </c>
      <c r="L6281" s="8">
        <f t="shared" ca="1" si="98"/>
        <v>710473.77450021112</v>
      </c>
      <c r="M6281" s="5">
        <f ca="1">fixedcost+Table1[[#This Row],[Number of People]]*costpervariablecost</f>
        <v>7270844.7181056943</v>
      </c>
    </row>
    <row r="6282" spans="11:13" x14ac:dyDescent="0.3">
      <c r="K6282" s="2">
        <v>6278</v>
      </c>
      <c r="L6282" s="8">
        <f t="shared" ca="1" si="98"/>
        <v>191357.85519842879</v>
      </c>
      <c r="M6282" s="5">
        <f ca="1">fixedcost+Table1[[#This Row],[Number of People]]*costpervariablecost</f>
        <v>5562953.3436028305</v>
      </c>
    </row>
    <row r="6283" spans="11:13" x14ac:dyDescent="0.3">
      <c r="K6283" s="2">
        <v>6279</v>
      </c>
      <c r="L6283" s="8">
        <f t="shared" ca="1" si="98"/>
        <v>414270.5075921258</v>
      </c>
      <c r="M6283" s="5">
        <f ca="1">fixedcost+Table1[[#This Row],[Number of People]]*costpervariablecost</f>
        <v>6296335.9699780941</v>
      </c>
    </row>
    <row r="6284" spans="11:13" x14ac:dyDescent="0.3">
      <c r="K6284" s="2">
        <v>6280</v>
      </c>
      <c r="L6284" s="8">
        <f t="shared" ca="1" si="98"/>
        <v>638252.4215578622</v>
      </c>
      <c r="M6284" s="5">
        <f ca="1">fixedcost+Table1[[#This Row],[Number of People]]*costpervariablecost</f>
        <v>7033236.4669253668</v>
      </c>
    </row>
    <row r="6285" spans="11:13" x14ac:dyDescent="0.3">
      <c r="K6285" s="2">
        <v>6281</v>
      </c>
      <c r="L6285" s="8">
        <f t="shared" ca="1" si="98"/>
        <v>790505.22180478298</v>
      </c>
      <c r="M6285" s="5">
        <f ca="1">fixedcost+Table1[[#This Row],[Number of People]]*costpervariablecost</f>
        <v>7534148.1797377355</v>
      </c>
    </row>
    <row r="6286" spans="11:13" x14ac:dyDescent="0.3">
      <c r="K6286" s="2">
        <v>6282</v>
      </c>
      <c r="L6286" s="8">
        <f t="shared" ca="1" si="98"/>
        <v>766918.50073363842</v>
      </c>
      <c r="M6286" s="5">
        <f ca="1">fixedcost+Table1[[#This Row],[Number of People]]*costpervariablecost</f>
        <v>7456547.8674136698</v>
      </c>
    </row>
    <row r="6287" spans="11:13" x14ac:dyDescent="0.3">
      <c r="K6287" s="2">
        <v>6283</v>
      </c>
      <c r="L6287" s="8">
        <f t="shared" ca="1" si="98"/>
        <v>561051.47573324561</v>
      </c>
      <c r="M6287" s="5">
        <f ca="1">fixedcost+Table1[[#This Row],[Number of People]]*costpervariablecost</f>
        <v>6779245.3551623784</v>
      </c>
    </row>
    <row r="6288" spans="11:13" x14ac:dyDescent="0.3">
      <c r="K6288" s="2">
        <v>6284</v>
      </c>
      <c r="L6288" s="8">
        <f t="shared" ca="1" si="98"/>
        <v>632067.04861691303</v>
      </c>
      <c r="M6288" s="5">
        <f ca="1">fixedcost+Table1[[#This Row],[Number of People]]*costpervariablecost</f>
        <v>7012886.5899496442</v>
      </c>
    </row>
    <row r="6289" spans="11:13" x14ac:dyDescent="0.3">
      <c r="K6289" s="2">
        <v>6285</v>
      </c>
      <c r="L6289" s="8">
        <f t="shared" ca="1" si="98"/>
        <v>452132.34428661084</v>
      </c>
      <c r="M6289" s="5">
        <f ca="1">fixedcost+Table1[[#This Row],[Number of People]]*costpervariablecost</f>
        <v>6420901.4127029497</v>
      </c>
    </row>
    <row r="6290" spans="11:13" x14ac:dyDescent="0.3">
      <c r="K6290" s="2">
        <v>6286</v>
      </c>
      <c r="L6290" s="8">
        <f t="shared" ca="1" si="98"/>
        <v>693333.16784637922</v>
      </c>
      <c r="M6290" s="5">
        <f ca="1">fixedcost+Table1[[#This Row],[Number of People]]*costpervariablecost</f>
        <v>7214452.1222145874</v>
      </c>
    </row>
    <row r="6291" spans="11:13" x14ac:dyDescent="0.3">
      <c r="K6291" s="2">
        <v>6287</v>
      </c>
      <c r="L6291" s="8">
        <f t="shared" ca="1" si="98"/>
        <v>391708.74021422991</v>
      </c>
      <c r="M6291" s="5">
        <f ca="1">fixedcost+Table1[[#This Row],[Number of People]]*costpervariablecost</f>
        <v>6222107.7553048162</v>
      </c>
    </row>
    <row r="6292" spans="11:13" x14ac:dyDescent="0.3">
      <c r="K6292" s="2">
        <v>6288</v>
      </c>
      <c r="L6292" s="8">
        <f t="shared" ca="1" si="98"/>
        <v>557212.21623373334</v>
      </c>
      <c r="M6292" s="5">
        <f ca="1">fixedcost+Table1[[#This Row],[Number of People]]*costpervariablecost</f>
        <v>6766614.1914089825</v>
      </c>
    </row>
    <row r="6293" spans="11:13" x14ac:dyDescent="0.3">
      <c r="K6293" s="2">
        <v>6289</v>
      </c>
      <c r="L6293" s="8">
        <f t="shared" ca="1" si="98"/>
        <v>664930.62920165202</v>
      </c>
      <c r="M6293" s="5">
        <f ca="1">fixedcost+Table1[[#This Row],[Number of People]]*costpervariablecost</f>
        <v>7121007.7700734353</v>
      </c>
    </row>
    <row r="6294" spans="11:13" x14ac:dyDescent="0.3">
      <c r="K6294" s="2">
        <v>6290</v>
      </c>
      <c r="L6294" s="8">
        <f t="shared" ca="1" si="98"/>
        <v>993206.11408817268</v>
      </c>
      <c r="M6294" s="5">
        <f ca="1">fixedcost+Table1[[#This Row],[Number of People]]*costpervariablecost</f>
        <v>8201034.1153500881</v>
      </c>
    </row>
    <row r="6295" spans="11:13" x14ac:dyDescent="0.3">
      <c r="K6295" s="2">
        <v>6291</v>
      </c>
      <c r="L6295" s="8">
        <f t="shared" ca="1" si="98"/>
        <v>438463.74550415261</v>
      </c>
      <c r="M6295" s="5">
        <f ca="1">fixedcost+Table1[[#This Row],[Number of People]]*costpervariablecost</f>
        <v>6375931.722708662</v>
      </c>
    </row>
    <row r="6296" spans="11:13" x14ac:dyDescent="0.3">
      <c r="K6296" s="2">
        <v>6292</v>
      </c>
      <c r="L6296" s="8">
        <f t="shared" ca="1" si="98"/>
        <v>874554.06104742689</v>
      </c>
      <c r="M6296" s="5">
        <f ca="1">fixedcost+Table1[[#This Row],[Number of People]]*costpervariablecost</f>
        <v>7810668.8608460352</v>
      </c>
    </row>
    <row r="6297" spans="11:13" x14ac:dyDescent="0.3">
      <c r="K6297" s="2">
        <v>6293</v>
      </c>
      <c r="L6297" s="8">
        <f t="shared" ca="1" si="98"/>
        <v>760028.15541737585</v>
      </c>
      <c r="M6297" s="5">
        <f ca="1">fixedcost+Table1[[#This Row],[Number of People]]*costpervariablecost</f>
        <v>7433878.6313231662</v>
      </c>
    </row>
    <row r="6298" spans="11:13" x14ac:dyDescent="0.3">
      <c r="K6298" s="2">
        <v>6294</v>
      </c>
      <c r="L6298" s="8">
        <f t="shared" ca="1" si="98"/>
        <v>652483.44224137336</v>
      </c>
      <c r="M6298" s="5">
        <f ca="1">fixedcost+Table1[[#This Row],[Number of People]]*costpervariablecost</f>
        <v>7080056.5249741189</v>
      </c>
    </row>
    <row r="6299" spans="11:13" x14ac:dyDescent="0.3">
      <c r="K6299" s="2">
        <v>6295</v>
      </c>
      <c r="L6299" s="8">
        <f t="shared" ca="1" si="98"/>
        <v>738593.73771063529</v>
      </c>
      <c r="M6299" s="5">
        <f ca="1">fixedcost+Table1[[#This Row],[Number of People]]*costpervariablecost</f>
        <v>7363359.3970679902</v>
      </c>
    </row>
    <row r="6300" spans="11:13" x14ac:dyDescent="0.3">
      <c r="K6300" s="2">
        <v>6296</v>
      </c>
      <c r="L6300" s="8">
        <f t="shared" ca="1" si="98"/>
        <v>530878.20364193234</v>
      </c>
      <c r="M6300" s="5">
        <f ca="1">fixedcost+Table1[[#This Row],[Number of People]]*costpervariablecost</f>
        <v>6679975.2899819575</v>
      </c>
    </row>
    <row r="6301" spans="11:13" x14ac:dyDescent="0.3">
      <c r="K6301" s="2">
        <v>6297</v>
      </c>
      <c r="L6301" s="8">
        <f t="shared" ca="1" si="98"/>
        <v>768642.70194960176</v>
      </c>
      <c r="M6301" s="5">
        <f ca="1">fixedcost+Table1[[#This Row],[Number of People]]*costpervariablecost</f>
        <v>7462220.4894141899</v>
      </c>
    </row>
    <row r="6302" spans="11:13" x14ac:dyDescent="0.3">
      <c r="K6302" s="2">
        <v>6298</v>
      </c>
      <c r="L6302" s="8">
        <f t="shared" ca="1" si="98"/>
        <v>771464.86973609636</v>
      </c>
      <c r="M6302" s="5">
        <f ca="1">fixedcost+Table1[[#This Row],[Number of People]]*costpervariablecost</f>
        <v>7471505.4214317575</v>
      </c>
    </row>
    <row r="6303" spans="11:13" x14ac:dyDescent="0.3">
      <c r="K6303" s="2">
        <v>6299</v>
      </c>
      <c r="L6303" s="8">
        <f t="shared" ca="1" si="98"/>
        <v>774295.0244172971</v>
      </c>
      <c r="M6303" s="5">
        <f ca="1">fixedcost+Table1[[#This Row],[Number of People]]*costpervariablecost</f>
        <v>7480816.6303329077</v>
      </c>
    </row>
    <row r="6304" spans="11:13" x14ac:dyDescent="0.3">
      <c r="K6304" s="2">
        <v>6300</v>
      </c>
      <c r="L6304" s="8">
        <f t="shared" ca="1" si="98"/>
        <v>592806.39374367357</v>
      </c>
      <c r="M6304" s="5">
        <f ca="1">fixedcost+Table1[[#This Row],[Number of People]]*costpervariablecost</f>
        <v>6883719.035416686</v>
      </c>
    </row>
    <row r="6305" spans="11:13" x14ac:dyDescent="0.3">
      <c r="K6305" s="2">
        <v>6301</v>
      </c>
      <c r="L6305" s="8">
        <f t="shared" ca="1" si="98"/>
        <v>675337.53059827315</v>
      </c>
      <c r="M6305" s="5">
        <f ca="1">fixedcost+Table1[[#This Row],[Number of People]]*costpervariablecost</f>
        <v>7155246.4756683186</v>
      </c>
    </row>
    <row r="6306" spans="11:13" x14ac:dyDescent="0.3">
      <c r="K6306" s="2">
        <v>6302</v>
      </c>
      <c r="L6306" s="8">
        <f t="shared" ca="1" si="98"/>
        <v>873234.45673515089</v>
      </c>
      <c r="M6306" s="5">
        <f ca="1">fixedcost+Table1[[#This Row],[Number of People]]*costpervariablecost</f>
        <v>7806327.362658646</v>
      </c>
    </row>
    <row r="6307" spans="11:13" x14ac:dyDescent="0.3">
      <c r="K6307" s="2">
        <v>6303</v>
      </c>
      <c r="L6307" s="8">
        <f t="shared" ca="1" si="98"/>
        <v>678076.49866683222</v>
      </c>
      <c r="M6307" s="5">
        <f ca="1">fixedcost+Table1[[#This Row],[Number of People]]*costpervariablecost</f>
        <v>7164257.6806138782</v>
      </c>
    </row>
    <row r="6308" spans="11:13" x14ac:dyDescent="0.3">
      <c r="K6308" s="2">
        <v>6304</v>
      </c>
      <c r="L6308" s="8">
        <f t="shared" ca="1" si="98"/>
        <v>419844.24094347202</v>
      </c>
      <c r="M6308" s="5">
        <f ca="1">fixedcost+Table1[[#This Row],[Number of People]]*costpervariablecost</f>
        <v>6314673.5527040232</v>
      </c>
    </row>
    <row r="6309" spans="11:13" x14ac:dyDescent="0.3">
      <c r="K6309" s="2">
        <v>6305</v>
      </c>
      <c r="L6309" s="8">
        <f t="shared" ca="1" si="98"/>
        <v>787706.29473145958</v>
      </c>
      <c r="M6309" s="5">
        <f ca="1">fixedcost+Table1[[#This Row],[Number of People]]*costpervariablecost</f>
        <v>7524939.7096665017</v>
      </c>
    </row>
    <row r="6310" spans="11:13" x14ac:dyDescent="0.3">
      <c r="K6310" s="2">
        <v>6306</v>
      </c>
      <c r="L6310" s="8">
        <f t="shared" ca="1" si="98"/>
        <v>780897.18900048651</v>
      </c>
      <c r="M6310" s="5">
        <f ca="1">fixedcost+Table1[[#This Row],[Number of People]]*costpervariablecost</f>
        <v>7502537.7518116012</v>
      </c>
    </row>
    <row r="6311" spans="11:13" x14ac:dyDescent="0.3">
      <c r="K6311" s="2">
        <v>6307</v>
      </c>
      <c r="L6311" s="8">
        <f t="shared" ca="1" si="98"/>
        <v>407440.90450875554</v>
      </c>
      <c r="M6311" s="5">
        <f ca="1">fixedcost+Table1[[#This Row],[Number of People]]*costpervariablecost</f>
        <v>6273866.5758338058</v>
      </c>
    </row>
    <row r="6312" spans="11:13" x14ac:dyDescent="0.3">
      <c r="K6312" s="2">
        <v>6308</v>
      </c>
      <c r="L6312" s="8">
        <f t="shared" ca="1" si="98"/>
        <v>799772.98737872031</v>
      </c>
      <c r="M6312" s="5">
        <f ca="1">fixedcost+Table1[[#This Row],[Number of People]]*costpervariablecost</f>
        <v>7564639.1284759901</v>
      </c>
    </row>
    <row r="6313" spans="11:13" x14ac:dyDescent="0.3">
      <c r="K6313" s="2">
        <v>6309</v>
      </c>
      <c r="L6313" s="8">
        <f t="shared" ca="1" si="98"/>
        <v>257596.44587168668</v>
      </c>
      <c r="M6313" s="5">
        <f ca="1">fixedcost+Table1[[#This Row],[Number of People]]*costpervariablecost</f>
        <v>5780878.306917849</v>
      </c>
    </row>
    <row r="6314" spans="11:13" x14ac:dyDescent="0.3">
      <c r="K6314" s="2">
        <v>6310</v>
      </c>
      <c r="L6314" s="8">
        <f t="shared" ca="1" si="98"/>
        <v>402964.07760721189</v>
      </c>
      <c r="M6314" s="5">
        <f ca="1">fixedcost+Table1[[#This Row],[Number of People]]*costpervariablecost</f>
        <v>6259137.8153277272</v>
      </c>
    </row>
    <row r="6315" spans="11:13" x14ac:dyDescent="0.3">
      <c r="K6315" s="2">
        <v>6311</v>
      </c>
      <c r="L6315" s="8">
        <f t="shared" ca="1" si="98"/>
        <v>417015.19715529529</v>
      </c>
      <c r="M6315" s="5">
        <f ca="1">fixedcost+Table1[[#This Row],[Number of People]]*costpervariablecost</f>
        <v>6305365.998640921</v>
      </c>
    </row>
    <row r="6316" spans="11:13" x14ac:dyDescent="0.3">
      <c r="K6316" s="2">
        <v>6312</v>
      </c>
      <c r="L6316" s="8">
        <f t="shared" ca="1" si="98"/>
        <v>675030.06383416627</v>
      </c>
      <c r="M6316" s="5">
        <f ca="1">fixedcost+Table1[[#This Row],[Number of People]]*costpervariablecost</f>
        <v>7154234.9100144077</v>
      </c>
    </row>
    <row r="6317" spans="11:13" x14ac:dyDescent="0.3">
      <c r="K6317" s="2">
        <v>6313</v>
      </c>
      <c r="L6317" s="8">
        <f t="shared" ca="1" si="98"/>
        <v>668946.91946700728</v>
      </c>
      <c r="M6317" s="5">
        <f ca="1">fixedcost+Table1[[#This Row],[Number of People]]*costpervariablecost</f>
        <v>7134221.3650464546</v>
      </c>
    </row>
    <row r="6318" spans="11:13" x14ac:dyDescent="0.3">
      <c r="K6318" s="2">
        <v>6314</v>
      </c>
      <c r="L6318" s="8">
        <f t="shared" ca="1" si="98"/>
        <v>773867.54070851183</v>
      </c>
      <c r="M6318" s="5">
        <f ca="1">fixedcost+Table1[[#This Row],[Number of People]]*costpervariablecost</f>
        <v>7479410.2089310046</v>
      </c>
    </row>
    <row r="6319" spans="11:13" x14ac:dyDescent="0.3">
      <c r="K6319" s="2">
        <v>6315</v>
      </c>
      <c r="L6319" s="8">
        <f t="shared" ca="1" si="98"/>
        <v>606619.19776837737</v>
      </c>
      <c r="M6319" s="5">
        <f ca="1">fixedcost+Table1[[#This Row],[Number of People]]*costpervariablecost</f>
        <v>6929163.1606579619</v>
      </c>
    </row>
    <row r="6320" spans="11:13" x14ac:dyDescent="0.3">
      <c r="K6320" s="2">
        <v>6316</v>
      </c>
      <c r="L6320" s="8">
        <f t="shared" ca="1" si="98"/>
        <v>552062.19249681232</v>
      </c>
      <c r="M6320" s="5">
        <f ca="1">fixedcost+Table1[[#This Row],[Number of People]]*costpervariablecost</f>
        <v>6749670.6133145131</v>
      </c>
    </row>
    <row r="6321" spans="11:13" x14ac:dyDescent="0.3">
      <c r="K6321" s="2">
        <v>6317</v>
      </c>
      <c r="L6321" s="8">
        <f t="shared" ca="1" si="98"/>
        <v>801446.38608125888</v>
      </c>
      <c r="M6321" s="5">
        <f ca="1">fixedcost+Table1[[#This Row],[Number of People]]*costpervariablecost</f>
        <v>7570144.6102073416</v>
      </c>
    </row>
    <row r="6322" spans="11:13" x14ac:dyDescent="0.3">
      <c r="K6322" s="2">
        <v>6318</v>
      </c>
      <c r="L6322" s="8">
        <f t="shared" ca="1" si="98"/>
        <v>773101.797981638</v>
      </c>
      <c r="M6322" s="5">
        <f ca="1">fixedcost+Table1[[#This Row],[Number of People]]*costpervariablecost</f>
        <v>7476890.9153595883</v>
      </c>
    </row>
    <row r="6323" spans="11:13" x14ac:dyDescent="0.3">
      <c r="K6323" s="2">
        <v>6319</v>
      </c>
      <c r="L6323" s="8">
        <f t="shared" ca="1" si="98"/>
        <v>780996.54775128351</v>
      </c>
      <c r="M6323" s="5">
        <f ca="1">fixedcost+Table1[[#This Row],[Number of People]]*costpervariablecost</f>
        <v>7502864.6421017228</v>
      </c>
    </row>
    <row r="6324" spans="11:13" x14ac:dyDescent="0.3">
      <c r="K6324" s="2">
        <v>6320</v>
      </c>
      <c r="L6324" s="8">
        <f t="shared" ca="1" si="98"/>
        <v>776055.13192098052</v>
      </c>
      <c r="M6324" s="5">
        <f ca="1">fixedcost+Table1[[#This Row],[Number of People]]*costpervariablecost</f>
        <v>7486607.3840200258</v>
      </c>
    </row>
    <row r="6325" spans="11:13" x14ac:dyDescent="0.3">
      <c r="K6325" s="2">
        <v>6321</v>
      </c>
      <c r="L6325" s="8">
        <f t="shared" ca="1" si="98"/>
        <v>277824.65182493755</v>
      </c>
      <c r="M6325" s="5">
        <f ca="1">fixedcost+Table1[[#This Row],[Number of People]]*costpervariablecost</f>
        <v>5847429.1045040442</v>
      </c>
    </row>
    <row r="6326" spans="11:13" x14ac:dyDescent="0.3">
      <c r="K6326" s="2">
        <v>6322</v>
      </c>
      <c r="L6326" s="8">
        <f t="shared" ca="1" si="98"/>
        <v>401164.2777955521</v>
      </c>
      <c r="M6326" s="5">
        <f ca="1">fixedcost+Table1[[#This Row],[Number of People]]*costpervariablecost</f>
        <v>6253216.4739473667</v>
      </c>
    </row>
    <row r="6327" spans="11:13" x14ac:dyDescent="0.3">
      <c r="K6327" s="2">
        <v>6323</v>
      </c>
      <c r="L6327" s="8">
        <f t="shared" ca="1" si="98"/>
        <v>912842.92782609467</v>
      </c>
      <c r="M6327" s="5">
        <f ca="1">fixedcost+Table1[[#This Row],[Number of People]]*costpervariablecost</f>
        <v>7936639.2325478513</v>
      </c>
    </row>
    <row r="6328" spans="11:13" x14ac:dyDescent="0.3">
      <c r="K6328" s="2">
        <v>6324</v>
      </c>
      <c r="L6328" s="8">
        <f t="shared" ca="1" si="98"/>
        <v>418193.19907404837</v>
      </c>
      <c r="M6328" s="5">
        <f ca="1">fixedcost+Table1[[#This Row],[Number of People]]*costpervariablecost</f>
        <v>6309241.6249536192</v>
      </c>
    </row>
    <row r="6329" spans="11:13" x14ac:dyDescent="0.3">
      <c r="K6329" s="2">
        <v>6325</v>
      </c>
      <c r="L6329" s="8">
        <f t="shared" ca="1" si="98"/>
        <v>912624.88991382811</v>
      </c>
      <c r="M6329" s="5">
        <f ca="1">fixedcost+Table1[[#This Row],[Number of People]]*costpervariablecost</f>
        <v>7935921.8878164943</v>
      </c>
    </row>
    <row r="6330" spans="11:13" x14ac:dyDescent="0.3">
      <c r="K6330" s="2">
        <v>6326</v>
      </c>
      <c r="L6330" s="8">
        <f t="shared" ca="1" si="98"/>
        <v>570471.85298289231</v>
      </c>
      <c r="M6330" s="5">
        <f ca="1">fixedcost+Table1[[#This Row],[Number of People]]*costpervariablecost</f>
        <v>6810238.3963137157</v>
      </c>
    </row>
    <row r="6331" spans="11:13" x14ac:dyDescent="0.3">
      <c r="K6331" s="2">
        <v>6327</v>
      </c>
      <c r="L6331" s="8">
        <f t="shared" ca="1" si="98"/>
        <v>1032665.7706368143</v>
      </c>
      <c r="M6331" s="5">
        <f ca="1">fixedcost+Table1[[#This Row],[Number of People]]*costpervariablecost</f>
        <v>8330856.385395119</v>
      </c>
    </row>
    <row r="6332" spans="11:13" x14ac:dyDescent="0.3">
      <c r="K6332" s="2">
        <v>6328</v>
      </c>
      <c r="L6332" s="8">
        <f t="shared" ca="1" si="98"/>
        <v>541503.07080574997</v>
      </c>
      <c r="M6332" s="5">
        <f ca="1">fixedcost+Table1[[#This Row],[Number of People]]*costpervariablecost</f>
        <v>6714931.1029509176</v>
      </c>
    </row>
    <row r="6333" spans="11:13" x14ac:dyDescent="0.3">
      <c r="K6333" s="2">
        <v>6329</v>
      </c>
      <c r="L6333" s="8">
        <f t="shared" ca="1" si="98"/>
        <v>692282.55296709028</v>
      </c>
      <c r="M6333" s="5">
        <f ca="1">fixedcost+Table1[[#This Row],[Number of People]]*costpervariablecost</f>
        <v>7210995.5992617272</v>
      </c>
    </row>
    <row r="6334" spans="11:13" x14ac:dyDescent="0.3">
      <c r="K6334" s="2">
        <v>6330</v>
      </c>
      <c r="L6334" s="8">
        <f t="shared" ca="1" si="98"/>
        <v>702338.78054244106</v>
      </c>
      <c r="M6334" s="5">
        <f ca="1">fixedcost+Table1[[#This Row],[Number of People]]*costpervariablecost</f>
        <v>7244080.5879846308</v>
      </c>
    </row>
    <row r="6335" spans="11:13" x14ac:dyDescent="0.3">
      <c r="K6335" s="2">
        <v>6331</v>
      </c>
      <c r="L6335" s="8">
        <f t="shared" ca="1" si="98"/>
        <v>773173.3706038408</v>
      </c>
      <c r="M6335" s="5">
        <f ca="1">fixedcost+Table1[[#This Row],[Number of People]]*costpervariablecost</f>
        <v>7477126.3892866364</v>
      </c>
    </row>
    <row r="6336" spans="11:13" x14ac:dyDescent="0.3">
      <c r="K6336" s="2">
        <v>6332</v>
      </c>
      <c r="L6336" s="8">
        <f t="shared" ca="1" si="98"/>
        <v>611078.05345898611</v>
      </c>
      <c r="M6336" s="5">
        <f ca="1">fixedcost+Table1[[#This Row],[Number of People]]*costpervariablecost</f>
        <v>6943832.7958800644</v>
      </c>
    </row>
    <row r="6337" spans="11:13" x14ac:dyDescent="0.3">
      <c r="K6337" s="2">
        <v>6333</v>
      </c>
      <c r="L6337" s="8">
        <f t="shared" ca="1" si="98"/>
        <v>523679.8109390969</v>
      </c>
      <c r="M6337" s="5">
        <f ca="1">fixedcost+Table1[[#This Row],[Number of People]]*costpervariablecost</f>
        <v>6656292.5779896285</v>
      </c>
    </row>
    <row r="6338" spans="11:13" x14ac:dyDescent="0.3">
      <c r="K6338" s="2">
        <v>6334</v>
      </c>
      <c r="L6338" s="8">
        <f t="shared" ca="1" si="98"/>
        <v>543728.20284270751</v>
      </c>
      <c r="M6338" s="5">
        <f ca="1">fixedcost+Table1[[#This Row],[Number of People]]*costpervariablecost</f>
        <v>6722251.7873525079</v>
      </c>
    </row>
    <row r="6339" spans="11:13" x14ac:dyDescent="0.3">
      <c r="K6339" s="2">
        <v>6335</v>
      </c>
      <c r="L6339" s="8">
        <f t="shared" ca="1" si="98"/>
        <v>642396.97018938395</v>
      </c>
      <c r="M6339" s="5">
        <f ca="1">fixedcost+Table1[[#This Row],[Number of People]]*costpervariablecost</f>
        <v>7046872.0319230733</v>
      </c>
    </row>
    <row r="6340" spans="11:13" x14ac:dyDescent="0.3">
      <c r="K6340" s="2">
        <v>6336</v>
      </c>
      <c r="L6340" s="8">
        <f t="shared" ca="1" si="98"/>
        <v>667772.18909229629</v>
      </c>
      <c r="M6340" s="5">
        <f ca="1">fixedcost+Table1[[#This Row],[Number of People]]*costpervariablecost</f>
        <v>7130356.5021136552</v>
      </c>
    </row>
    <row r="6341" spans="11:13" x14ac:dyDescent="0.3">
      <c r="K6341" s="2">
        <v>6337</v>
      </c>
      <c r="L6341" s="8">
        <f t="shared" ref="L6341:L6404" ca="1" si="99">(_xlfn.NORM.INV(RAND(),numberofpeoplemean,numberofpeoplesd))</f>
        <v>682916.30404232687</v>
      </c>
      <c r="M6341" s="5">
        <f ca="1">fixedcost+Table1[[#This Row],[Number of People]]*costpervariablecost</f>
        <v>7180180.640299255</v>
      </c>
    </row>
    <row r="6342" spans="11:13" x14ac:dyDescent="0.3">
      <c r="K6342" s="2">
        <v>6338</v>
      </c>
      <c r="L6342" s="8">
        <f t="shared" ca="1" si="99"/>
        <v>727752.01315241191</v>
      </c>
      <c r="M6342" s="5">
        <f ca="1">fixedcost+Table1[[#This Row],[Number of People]]*costpervariablecost</f>
        <v>7327690.1232714355</v>
      </c>
    </row>
    <row r="6343" spans="11:13" x14ac:dyDescent="0.3">
      <c r="K6343" s="2">
        <v>6339</v>
      </c>
      <c r="L6343" s="8">
        <f t="shared" ca="1" si="99"/>
        <v>477474.42216423457</v>
      </c>
      <c r="M6343" s="5">
        <f ca="1">fixedcost+Table1[[#This Row],[Number of People]]*costpervariablecost</f>
        <v>6504276.8489203323</v>
      </c>
    </row>
    <row r="6344" spans="11:13" x14ac:dyDescent="0.3">
      <c r="K6344" s="2">
        <v>6340</v>
      </c>
      <c r="L6344" s="8">
        <f t="shared" ca="1" si="99"/>
        <v>820889.27020602417</v>
      </c>
      <c r="M6344" s="5">
        <f ca="1">fixedcost+Table1[[#This Row],[Number of People]]*costpervariablecost</f>
        <v>7634111.6989778196</v>
      </c>
    </row>
    <row r="6345" spans="11:13" x14ac:dyDescent="0.3">
      <c r="K6345" s="2">
        <v>6341</v>
      </c>
      <c r="L6345" s="8">
        <f t="shared" ca="1" si="99"/>
        <v>686323.67912794393</v>
      </c>
      <c r="M6345" s="5">
        <f ca="1">fixedcost+Table1[[#This Row],[Number of People]]*costpervariablecost</f>
        <v>7191390.9043309353</v>
      </c>
    </row>
    <row r="6346" spans="11:13" x14ac:dyDescent="0.3">
      <c r="K6346" s="2">
        <v>6342</v>
      </c>
      <c r="L6346" s="8">
        <f t="shared" ca="1" si="99"/>
        <v>902060.60666429927</v>
      </c>
      <c r="M6346" s="5">
        <f ca="1">fixedcost+Table1[[#This Row],[Number of People]]*costpervariablecost</f>
        <v>7901165.3959255442</v>
      </c>
    </row>
    <row r="6347" spans="11:13" x14ac:dyDescent="0.3">
      <c r="K6347" s="2">
        <v>6343</v>
      </c>
      <c r="L6347" s="8">
        <f t="shared" ca="1" si="99"/>
        <v>678269.10243845149</v>
      </c>
      <c r="M6347" s="5">
        <f ca="1">fixedcost+Table1[[#This Row],[Number of People]]*costpervariablecost</f>
        <v>7164891.3470225055</v>
      </c>
    </row>
    <row r="6348" spans="11:13" x14ac:dyDescent="0.3">
      <c r="K6348" s="2">
        <v>6344</v>
      </c>
      <c r="L6348" s="8">
        <f t="shared" ca="1" si="99"/>
        <v>318168.16778152954</v>
      </c>
      <c r="M6348" s="5">
        <f ca="1">fixedcost+Table1[[#This Row],[Number of People]]*costpervariablecost</f>
        <v>5980159.272001232</v>
      </c>
    </row>
    <row r="6349" spans="11:13" x14ac:dyDescent="0.3">
      <c r="K6349" s="2">
        <v>6345</v>
      </c>
      <c r="L6349" s="8">
        <f t="shared" ca="1" si="99"/>
        <v>773282.95491691085</v>
      </c>
      <c r="M6349" s="5">
        <f ca="1">fixedcost+Table1[[#This Row],[Number of People]]*costpervariablecost</f>
        <v>7477486.9216766367</v>
      </c>
    </row>
    <row r="6350" spans="11:13" x14ac:dyDescent="0.3">
      <c r="K6350" s="2">
        <v>6346</v>
      </c>
      <c r="L6350" s="8">
        <f t="shared" ca="1" si="99"/>
        <v>703139.32632579992</v>
      </c>
      <c r="M6350" s="5">
        <f ca="1">fixedcost+Table1[[#This Row],[Number of People]]*costpervariablecost</f>
        <v>7246714.3836118821</v>
      </c>
    </row>
    <row r="6351" spans="11:13" x14ac:dyDescent="0.3">
      <c r="K6351" s="2">
        <v>6347</v>
      </c>
      <c r="L6351" s="8">
        <f t="shared" ca="1" si="99"/>
        <v>592189.40358054265</v>
      </c>
      <c r="M6351" s="5">
        <f ca="1">fixedcost+Table1[[#This Row],[Number of People]]*costpervariablecost</f>
        <v>6881689.1377799856</v>
      </c>
    </row>
    <row r="6352" spans="11:13" x14ac:dyDescent="0.3">
      <c r="K6352" s="2">
        <v>6348</v>
      </c>
      <c r="L6352" s="8">
        <f t="shared" ca="1" si="99"/>
        <v>737282.1111247635</v>
      </c>
      <c r="M6352" s="5">
        <f ca="1">fixedcost+Table1[[#This Row],[Number of People]]*costpervariablecost</f>
        <v>7359044.1456004716</v>
      </c>
    </row>
    <row r="6353" spans="11:13" x14ac:dyDescent="0.3">
      <c r="K6353" s="2">
        <v>6349</v>
      </c>
      <c r="L6353" s="8">
        <f t="shared" ca="1" si="99"/>
        <v>727023.76607445697</v>
      </c>
      <c r="M6353" s="5">
        <f ca="1">fixedcost+Table1[[#This Row],[Number of People]]*costpervariablecost</f>
        <v>7325294.1903849635</v>
      </c>
    </row>
    <row r="6354" spans="11:13" x14ac:dyDescent="0.3">
      <c r="K6354" s="2">
        <v>6350</v>
      </c>
      <c r="L6354" s="8">
        <f t="shared" ca="1" si="99"/>
        <v>699731.10876463051</v>
      </c>
      <c r="M6354" s="5">
        <f ca="1">fixedcost+Table1[[#This Row],[Number of People]]*costpervariablecost</f>
        <v>7235501.3478356339</v>
      </c>
    </row>
    <row r="6355" spans="11:13" x14ac:dyDescent="0.3">
      <c r="K6355" s="2">
        <v>6351</v>
      </c>
      <c r="L6355" s="8">
        <f t="shared" ca="1" si="99"/>
        <v>390267.03045515297</v>
      </c>
      <c r="M6355" s="5">
        <f ca="1">fixedcost+Table1[[#This Row],[Number of People]]*costpervariablecost</f>
        <v>6217364.5301974528</v>
      </c>
    </row>
    <row r="6356" spans="11:13" x14ac:dyDescent="0.3">
      <c r="K6356" s="2">
        <v>6352</v>
      </c>
      <c r="L6356" s="8">
        <f t="shared" ca="1" si="99"/>
        <v>657124.07093588356</v>
      </c>
      <c r="M6356" s="5">
        <f ca="1">fixedcost+Table1[[#This Row],[Number of People]]*costpervariablecost</f>
        <v>7095324.1933790576</v>
      </c>
    </row>
    <row r="6357" spans="11:13" x14ac:dyDescent="0.3">
      <c r="K6357" s="2">
        <v>6353</v>
      </c>
      <c r="L6357" s="8">
        <f t="shared" ca="1" si="99"/>
        <v>504630.76815543871</v>
      </c>
      <c r="M6357" s="5">
        <f ca="1">fixedcost+Table1[[#This Row],[Number of People]]*costpervariablecost</f>
        <v>6593621.2272313936</v>
      </c>
    </row>
    <row r="6358" spans="11:13" x14ac:dyDescent="0.3">
      <c r="K6358" s="2">
        <v>6354</v>
      </c>
      <c r="L6358" s="8">
        <f t="shared" ca="1" si="99"/>
        <v>699353.02236032998</v>
      </c>
      <c r="M6358" s="5">
        <f ca="1">fixedcost+Table1[[#This Row],[Number of People]]*costpervariablecost</f>
        <v>7234257.443565486</v>
      </c>
    </row>
    <row r="6359" spans="11:13" x14ac:dyDescent="0.3">
      <c r="K6359" s="2">
        <v>6355</v>
      </c>
      <c r="L6359" s="8">
        <f t="shared" ca="1" si="99"/>
        <v>441405.78317711037</v>
      </c>
      <c r="M6359" s="5">
        <f ca="1">fixedcost+Table1[[#This Row],[Number of People]]*costpervariablecost</f>
        <v>6385611.0266526928</v>
      </c>
    </row>
    <row r="6360" spans="11:13" x14ac:dyDescent="0.3">
      <c r="K6360" s="2">
        <v>6356</v>
      </c>
      <c r="L6360" s="8">
        <f t="shared" ca="1" si="99"/>
        <v>865257.24462618085</v>
      </c>
      <c r="M6360" s="5">
        <f ca="1">fixedcost+Table1[[#This Row],[Number of People]]*costpervariablecost</f>
        <v>7780082.3348201346</v>
      </c>
    </row>
    <row r="6361" spans="11:13" x14ac:dyDescent="0.3">
      <c r="K6361" s="2">
        <v>6357</v>
      </c>
      <c r="L6361" s="8">
        <f t="shared" ca="1" si="99"/>
        <v>746956.81610562908</v>
      </c>
      <c r="M6361" s="5">
        <f ca="1">fixedcost+Table1[[#This Row],[Number of People]]*costpervariablecost</f>
        <v>7390873.9249875192</v>
      </c>
    </row>
    <row r="6362" spans="11:13" x14ac:dyDescent="0.3">
      <c r="K6362" s="2">
        <v>6358</v>
      </c>
      <c r="L6362" s="8">
        <f t="shared" ca="1" si="99"/>
        <v>603724.43337345205</v>
      </c>
      <c r="M6362" s="5">
        <f ca="1">fixedcost+Table1[[#This Row],[Number of People]]*costpervariablecost</f>
        <v>6919639.3857986573</v>
      </c>
    </row>
    <row r="6363" spans="11:13" x14ac:dyDescent="0.3">
      <c r="K6363" s="2">
        <v>6359</v>
      </c>
      <c r="L6363" s="8">
        <f t="shared" ca="1" si="99"/>
        <v>988011.96625815216</v>
      </c>
      <c r="M6363" s="5">
        <f ca="1">fixedcost+Table1[[#This Row],[Number of People]]*costpervariablecost</f>
        <v>8183945.3689893205</v>
      </c>
    </row>
    <row r="6364" spans="11:13" x14ac:dyDescent="0.3">
      <c r="K6364" s="2">
        <v>6360</v>
      </c>
      <c r="L6364" s="8">
        <f t="shared" ca="1" si="99"/>
        <v>534092.03716871713</v>
      </c>
      <c r="M6364" s="5">
        <f ca="1">fixedcost+Table1[[#This Row],[Number of People]]*costpervariablecost</f>
        <v>6690548.8022850789</v>
      </c>
    </row>
    <row r="6365" spans="11:13" x14ac:dyDescent="0.3">
      <c r="K6365" s="2">
        <v>6361</v>
      </c>
      <c r="L6365" s="8">
        <f t="shared" ca="1" si="99"/>
        <v>892368.64219945762</v>
      </c>
      <c r="M6365" s="5">
        <f ca="1">fixedcost+Table1[[#This Row],[Number of People]]*costpervariablecost</f>
        <v>7869278.8328362154</v>
      </c>
    </row>
    <row r="6366" spans="11:13" x14ac:dyDescent="0.3">
      <c r="K6366" s="2">
        <v>6362</v>
      </c>
      <c r="L6366" s="8">
        <f t="shared" ca="1" si="99"/>
        <v>310567.64682259451</v>
      </c>
      <c r="M6366" s="5">
        <f ca="1">fixedcost+Table1[[#This Row],[Number of People]]*costpervariablecost</f>
        <v>5955153.5580463363</v>
      </c>
    </row>
    <row r="6367" spans="11:13" x14ac:dyDescent="0.3">
      <c r="K6367" s="2">
        <v>6363</v>
      </c>
      <c r="L6367" s="8">
        <f t="shared" ca="1" si="99"/>
        <v>553321.71262043121</v>
      </c>
      <c r="M6367" s="5">
        <f ca="1">fixedcost+Table1[[#This Row],[Number of People]]*costpervariablecost</f>
        <v>6753814.4345212188</v>
      </c>
    </row>
    <row r="6368" spans="11:13" x14ac:dyDescent="0.3">
      <c r="K6368" s="2">
        <v>6364</v>
      </c>
      <c r="L6368" s="8">
        <f t="shared" ca="1" si="99"/>
        <v>472040.75372855121</v>
      </c>
      <c r="M6368" s="5">
        <f ca="1">fixedcost+Table1[[#This Row],[Number of People]]*costpervariablecost</f>
        <v>6486400.0797669338</v>
      </c>
    </row>
    <row r="6369" spans="11:13" x14ac:dyDescent="0.3">
      <c r="K6369" s="2">
        <v>6365</v>
      </c>
      <c r="L6369" s="8">
        <f t="shared" ca="1" si="99"/>
        <v>690203.26519449987</v>
      </c>
      <c r="M6369" s="5">
        <f ca="1">fixedcost+Table1[[#This Row],[Number of People]]*costpervariablecost</f>
        <v>7204154.7424899042</v>
      </c>
    </row>
    <row r="6370" spans="11:13" x14ac:dyDescent="0.3">
      <c r="K6370" s="2">
        <v>6366</v>
      </c>
      <c r="L6370" s="8">
        <f t="shared" ca="1" si="99"/>
        <v>372805.24431166274</v>
      </c>
      <c r="M6370" s="5">
        <f ca="1">fixedcost+Table1[[#This Row],[Number of People]]*costpervariablecost</f>
        <v>6159915.2537853699</v>
      </c>
    </row>
    <row r="6371" spans="11:13" x14ac:dyDescent="0.3">
      <c r="K6371" s="2">
        <v>6367</v>
      </c>
      <c r="L6371" s="8">
        <f t="shared" ca="1" si="99"/>
        <v>371941.35463859222</v>
      </c>
      <c r="M6371" s="5">
        <f ca="1">fixedcost+Table1[[#This Row],[Number of People]]*costpervariablecost</f>
        <v>6157073.0567609686</v>
      </c>
    </row>
    <row r="6372" spans="11:13" x14ac:dyDescent="0.3">
      <c r="K6372" s="2">
        <v>6368</v>
      </c>
      <c r="L6372" s="8">
        <f t="shared" ca="1" si="99"/>
        <v>689585.95654173789</v>
      </c>
      <c r="M6372" s="5">
        <f ca="1">fixedcost+Table1[[#This Row],[Number of People]]*costpervariablecost</f>
        <v>7202123.7970223175</v>
      </c>
    </row>
    <row r="6373" spans="11:13" x14ac:dyDescent="0.3">
      <c r="K6373" s="2">
        <v>6369</v>
      </c>
      <c r="L6373" s="8">
        <f t="shared" ca="1" si="99"/>
        <v>830864.61806315952</v>
      </c>
      <c r="M6373" s="5">
        <f ca="1">fixedcost+Table1[[#This Row],[Number of People]]*costpervariablecost</f>
        <v>7666930.593427795</v>
      </c>
    </row>
    <row r="6374" spans="11:13" x14ac:dyDescent="0.3">
      <c r="K6374" s="2">
        <v>6370</v>
      </c>
      <c r="L6374" s="8">
        <f t="shared" ca="1" si="99"/>
        <v>500722.10859865317</v>
      </c>
      <c r="M6374" s="5">
        <f ca="1">fixedcost+Table1[[#This Row],[Number of People]]*costpervariablecost</f>
        <v>6580761.7372895684</v>
      </c>
    </row>
    <row r="6375" spans="11:13" x14ac:dyDescent="0.3">
      <c r="K6375" s="2">
        <v>6371</v>
      </c>
      <c r="L6375" s="8">
        <f t="shared" ca="1" si="99"/>
        <v>701530.63431573194</v>
      </c>
      <c r="M6375" s="5">
        <f ca="1">fixedcost+Table1[[#This Row],[Number of People]]*costpervariablecost</f>
        <v>7241421.7868987583</v>
      </c>
    </row>
    <row r="6376" spans="11:13" x14ac:dyDescent="0.3">
      <c r="K6376" s="2">
        <v>6372</v>
      </c>
      <c r="L6376" s="8">
        <f t="shared" ca="1" si="99"/>
        <v>695808.98073160485</v>
      </c>
      <c r="M6376" s="5">
        <f ca="1">fixedcost+Table1[[#This Row],[Number of People]]*costpervariablecost</f>
        <v>7222597.5466069803</v>
      </c>
    </row>
    <row r="6377" spans="11:13" x14ac:dyDescent="0.3">
      <c r="K6377" s="2">
        <v>6373</v>
      </c>
      <c r="L6377" s="8">
        <f t="shared" ca="1" si="99"/>
        <v>375611.76811666408</v>
      </c>
      <c r="M6377" s="5">
        <f ca="1">fixedcost+Table1[[#This Row],[Number of People]]*costpervariablecost</f>
        <v>6169148.717103825</v>
      </c>
    </row>
    <row r="6378" spans="11:13" x14ac:dyDescent="0.3">
      <c r="K6378" s="2">
        <v>6374</v>
      </c>
      <c r="L6378" s="8">
        <f t="shared" ca="1" si="99"/>
        <v>300927.32887111278</v>
      </c>
      <c r="M6378" s="5">
        <f ca="1">fixedcost+Table1[[#This Row],[Number of People]]*costpervariablecost</f>
        <v>5923436.9119859608</v>
      </c>
    </row>
    <row r="6379" spans="11:13" x14ac:dyDescent="0.3">
      <c r="K6379" s="2">
        <v>6375</v>
      </c>
      <c r="L6379" s="8">
        <f t="shared" ca="1" si="99"/>
        <v>609342.11241296981</v>
      </c>
      <c r="M6379" s="5">
        <f ca="1">fixedcost+Table1[[#This Row],[Number of People]]*costpervariablecost</f>
        <v>6938121.5498386705</v>
      </c>
    </row>
    <row r="6380" spans="11:13" x14ac:dyDescent="0.3">
      <c r="K6380" s="2">
        <v>6376</v>
      </c>
      <c r="L6380" s="8">
        <f t="shared" ca="1" si="99"/>
        <v>581198.47558296076</v>
      </c>
      <c r="M6380" s="5">
        <f ca="1">fixedcost+Table1[[#This Row],[Number of People]]*costpervariablecost</f>
        <v>6845528.984667941</v>
      </c>
    </row>
    <row r="6381" spans="11:13" x14ac:dyDescent="0.3">
      <c r="K6381" s="2">
        <v>6377</v>
      </c>
      <c r="L6381" s="8">
        <f t="shared" ca="1" si="99"/>
        <v>523184.74496145302</v>
      </c>
      <c r="M6381" s="5">
        <f ca="1">fixedcost+Table1[[#This Row],[Number of People]]*costpervariablecost</f>
        <v>6654663.8109231805</v>
      </c>
    </row>
    <row r="6382" spans="11:13" x14ac:dyDescent="0.3">
      <c r="K6382" s="2">
        <v>6378</v>
      </c>
      <c r="L6382" s="8">
        <f t="shared" ca="1" si="99"/>
        <v>551739.55023719009</v>
      </c>
      <c r="M6382" s="5">
        <f ca="1">fixedcost+Table1[[#This Row],[Number of People]]*costpervariablecost</f>
        <v>6748609.1202803552</v>
      </c>
    </row>
    <row r="6383" spans="11:13" x14ac:dyDescent="0.3">
      <c r="K6383" s="2">
        <v>6379</v>
      </c>
      <c r="L6383" s="8">
        <f t="shared" ca="1" si="99"/>
        <v>631718.62987952668</v>
      </c>
      <c r="M6383" s="5">
        <f ca="1">fixedcost+Table1[[#This Row],[Number of People]]*costpervariablecost</f>
        <v>7011740.2923036423</v>
      </c>
    </row>
    <row r="6384" spans="11:13" x14ac:dyDescent="0.3">
      <c r="K6384" s="2">
        <v>6380</v>
      </c>
      <c r="L6384" s="8">
        <f t="shared" ca="1" si="99"/>
        <v>554993.66772749298</v>
      </c>
      <c r="M6384" s="5">
        <f ca="1">fixedcost+Table1[[#This Row],[Number of People]]*costpervariablecost</f>
        <v>6759315.1668234523</v>
      </c>
    </row>
    <row r="6385" spans="11:13" x14ac:dyDescent="0.3">
      <c r="K6385" s="2">
        <v>6381</v>
      </c>
      <c r="L6385" s="8">
        <f t="shared" ca="1" si="99"/>
        <v>580193.04059826559</v>
      </c>
      <c r="M6385" s="5">
        <f ca="1">fixedcost+Table1[[#This Row],[Number of People]]*costpervariablecost</f>
        <v>6842221.1035682941</v>
      </c>
    </row>
    <row r="6386" spans="11:13" x14ac:dyDescent="0.3">
      <c r="K6386" s="2">
        <v>6382</v>
      </c>
      <c r="L6386" s="8">
        <f t="shared" ca="1" si="99"/>
        <v>551068.30468999397</v>
      </c>
      <c r="M6386" s="5">
        <f ca="1">fixedcost+Table1[[#This Row],[Number of People]]*costpervariablecost</f>
        <v>6746400.7224300802</v>
      </c>
    </row>
    <row r="6387" spans="11:13" x14ac:dyDescent="0.3">
      <c r="K6387" s="2">
        <v>6383</v>
      </c>
      <c r="L6387" s="8">
        <f t="shared" ca="1" si="99"/>
        <v>917842.4706082542</v>
      </c>
      <c r="M6387" s="5">
        <f ca="1">fixedcost+Table1[[#This Row],[Number of People]]*costpervariablecost</f>
        <v>7953087.7283011563</v>
      </c>
    </row>
    <row r="6388" spans="11:13" x14ac:dyDescent="0.3">
      <c r="K6388" s="2">
        <v>6384</v>
      </c>
      <c r="L6388" s="8">
        <f t="shared" ca="1" si="99"/>
        <v>612835.46901618049</v>
      </c>
      <c r="M6388" s="5">
        <f ca="1">fixedcost+Table1[[#This Row],[Number of People]]*costpervariablecost</f>
        <v>6949614.693063234</v>
      </c>
    </row>
    <row r="6389" spans="11:13" x14ac:dyDescent="0.3">
      <c r="K6389" s="2">
        <v>6385</v>
      </c>
      <c r="L6389" s="8">
        <f t="shared" ca="1" si="99"/>
        <v>176346.83177393756</v>
      </c>
      <c r="M6389" s="5">
        <f ca="1">fixedcost+Table1[[#This Row],[Number of People]]*costpervariablecost</f>
        <v>5513567.076536255</v>
      </c>
    </row>
    <row r="6390" spans="11:13" x14ac:dyDescent="0.3">
      <c r="K6390" s="2">
        <v>6386</v>
      </c>
      <c r="L6390" s="8">
        <f t="shared" ca="1" si="99"/>
        <v>871189.86573259195</v>
      </c>
      <c r="M6390" s="5">
        <f ca="1">fixedcost+Table1[[#This Row],[Number of People]]*costpervariablecost</f>
        <v>7799600.6582602281</v>
      </c>
    </row>
    <row r="6391" spans="11:13" x14ac:dyDescent="0.3">
      <c r="K6391" s="2">
        <v>6387</v>
      </c>
      <c r="L6391" s="8">
        <f t="shared" ca="1" si="99"/>
        <v>935905.18886769516</v>
      </c>
      <c r="M6391" s="5">
        <f ca="1">fixedcost+Table1[[#This Row],[Number of People]]*costpervariablecost</f>
        <v>8012514.0713747172</v>
      </c>
    </row>
    <row r="6392" spans="11:13" x14ac:dyDescent="0.3">
      <c r="K6392" s="2">
        <v>6388</v>
      </c>
      <c r="L6392" s="8">
        <f t="shared" ca="1" si="99"/>
        <v>746466.22270967392</v>
      </c>
      <c r="M6392" s="5">
        <f ca="1">fixedcost+Table1[[#This Row],[Number of People]]*costpervariablecost</f>
        <v>7389259.8727148268</v>
      </c>
    </row>
    <row r="6393" spans="11:13" x14ac:dyDescent="0.3">
      <c r="K6393" s="2">
        <v>6389</v>
      </c>
      <c r="L6393" s="8">
        <f t="shared" ca="1" si="99"/>
        <v>660268.00450879417</v>
      </c>
      <c r="M6393" s="5">
        <f ca="1">fixedcost+Table1[[#This Row],[Number of People]]*costpervariablecost</f>
        <v>7105667.7348339334</v>
      </c>
    </row>
    <row r="6394" spans="11:13" x14ac:dyDescent="0.3">
      <c r="K6394" s="2">
        <v>6390</v>
      </c>
      <c r="L6394" s="8">
        <f t="shared" ca="1" si="99"/>
        <v>853474.28660677164</v>
      </c>
      <c r="M6394" s="5">
        <f ca="1">fixedcost+Table1[[#This Row],[Number of People]]*costpervariablecost</f>
        <v>7741316.4029362788</v>
      </c>
    </row>
    <row r="6395" spans="11:13" x14ac:dyDescent="0.3">
      <c r="K6395" s="2">
        <v>6391</v>
      </c>
      <c r="L6395" s="8">
        <f t="shared" ca="1" si="99"/>
        <v>685364.9101358389</v>
      </c>
      <c r="M6395" s="5">
        <f ca="1">fixedcost+Table1[[#This Row],[Number of People]]*costpervariablecost</f>
        <v>7188236.5543469097</v>
      </c>
    </row>
    <row r="6396" spans="11:13" x14ac:dyDescent="0.3">
      <c r="K6396" s="2">
        <v>6392</v>
      </c>
      <c r="L6396" s="8">
        <f t="shared" ca="1" si="99"/>
        <v>671663.72333334666</v>
      </c>
      <c r="M6396" s="5">
        <f ca="1">fixedcost+Table1[[#This Row],[Number of People]]*costpervariablecost</f>
        <v>7143159.6497667106</v>
      </c>
    </row>
    <row r="6397" spans="11:13" x14ac:dyDescent="0.3">
      <c r="K6397" s="2">
        <v>6393</v>
      </c>
      <c r="L6397" s="8">
        <f t="shared" ca="1" si="99"/>
        <v>506949.52818446636</v>
      </c>
      <c r="M6397" s="5">
        <f ca="1">fixedcost+Table1[[#This Row],[Number of People]]*costpervariablecost</f>
        <v>6601249.9477268942</v>
      </c>
    </row>
    <row r="6398" spans="11:13" x14ac:dyDescent="0.3">
      <c r="K6398" s="2">
        <v>6394</v>
      </c>
      <c r="L6398" s="8">
        <f t="shared" ca="1" si="99"/>
        <v>641473.66380762891</v>
      </c>
      <c r="M6398" s="5">
        <f ca="1">fixedcost+Table1[[#This Row],[Number of People]]*costpervariablecost</f>
        <v>7043834.3539270991</v>
      </c>
    </row>
    <row r="6399" spans="11:13" x14ac:dyDescent="0.3">
      <c r="K6399" s="2">
        <v>6395</v>
      </c>
      <c r="L6399" s="8">
        <f t="shared" ca="1" si="99"/>
        <v>759346.53265849373</v>
      </c>
      <c r="M6399" s="5">
        <f ca="1">fixedcost+Table1[[#This Row],[Number of People]]*costpervariablecost</f>
        <v>7431636.0924464446</v>
      </c>
    </row>
    <row r="6400" spans="11:13" x14ac:dyDescent="0.3">
      <c r="K6400" s="2">
        <v>6396</v>
      </c>
      <c r="L6400" s="8">
        <f t="shared" ca="1" si="99"/>
        <v>800819.40635092999</v>
      </c>
      <c r="M6400" s="5">
        <f ca="1">fixedcost+Table1[[#This Row],[Number of People]]*costpervariablecost</f>
        <v>7568081.8468945604</v>
      </c>
    </row>
    <row r="6401" spans="11:13" x14ac:dyDescent="0.3">
      <c r="K6401" s="2">
        <v>6397</v>
      </c>
      <c r="L6401" s="8">
        <f t="shared" ca="1" si="99"/>
        <v>498656.8087774989</v>
      </c>
      <c r="M6401" s="5">
        <f ca="1">fixedcost+Table1[[#This Row],[Number of People]]*costpervariablecost</f>
        <v>6573966.9008779712</v>
      </c>
    </row>
    <row r="6402" spans="11:13" x14ac:dyDescent="0.3">
      <c r="K6402" s="2">
        <v>6398</v>
      </c>
      <c r="L6402" s="8">
        <f t="shared" ca="1" si="99"/>
        <v>922463.31639281788</v>
      </c>
      <c r="M6402" s="5">
        <f ca="1">fixedcost+Table1[[#This Row],[Number of People]]*costpervariablecost</f>
        <v>7968290.3109323708</v>
      </c>
    </row>
    <row r="6403" spans="11:13" x14ac:dyDescent="0.3">
      <c r="K6403" s="2">
        <v>6399</v>
      </c>
      <c r="L6403" s="8">
        <f t="shared" ca="1" si="99"/>
        <v>847825.59716633474</v>
      </c>
      <c r="M6403" s="5">
        <f ca="1">fixedcost+Table1[[#This Row],[Number of People]]*costpervariablecost</f>
        <v>7722732.2146772407</v>
      </c>
    </row>
    <row r="6404" spans="11:13" x14ac:dyDescent="0.3">
      <c r="K6404" s="2">
        <v>6400</v>
      </c>
      <c r="L6404" s="8">
        <f t="shared" ca="1" si="99"/>
        <v>418157.31130382273</v>
      </c>
      <c r="M6404" s="5">
        <f ca="1">fixedcost+Table1[[#This Row],[Number of People]]*costpervariablecost</f>
        <v>6309123.5541895768</v>
      </c>
    </row>
    <row r="6405" spans="11:13" x14ac:dyDescent="0.3">
      <c r="K6405" s="2">
        <v>6401</v>
      </c>
      <c r="L6405" s="8">
        <f t="shared" ref="L6405:L6468" ca="1" si="100">(_xlfn.NORM.INV(RAND(),numberofpeoplemean,numberofpeoplesd))</f>
        <v>502596.26443781541</v>
      </c>
      <c r="M6405" s="5">
        <f ca="1">fixedcost+Table1[[#This Row],[Number of People]]*costpervariablecost</f>
        <v>6586927.7100004125</v>
      </c>
    </row>
    <row r="6406" spans="11:13" x14ac:dyDescent="0.3">
      <c r="K6406" s="2">
        <v>6402</v>
      </c>
      <c r="L6406" s="8">
        <f t="shared" ca="1" si="100"/>
        <v>652860.45218951988</v>
      </c>
      <c r="M6406" s="5">
        <f ca="1">fixedcost+Table1[[#This Row],[Number of People]]*costpervariablecost</f>
        <v>7081296.8877035202</v>
      </c>
    </row>
    <row r="6407" spans="11:13" x14ac:dyDescent="0.3">
      <c r="K6407" s="2">
        <v>6403</v>
      </c>
      <c r="L6407" s="8">
        <f t="shared" ca="1" si="100"/>
        <v>457915.89882583503</v>
      </c>
      <c r="M6407" s="5">
        <f ca="1">fixedcost+Table1[[#This Row],[Number of People]]*costpervariablecost</f>
        <v>6439929.3071369976</v>
      </c>
    </row>
    <row r="6408" spans="11:13" x14ac:dyDescent="0.3">
      <c r="K6408" s="2">
        <v>6404</v>
      </c>
      <c r="L6408" s="8">
        <f t="shared" ca="1" si="100"/>
        <v>703843.26337586693</v>
      </c>
      <c r="M6408" s="5">
        <f ca="1">fixedcost+Table1[[#This Row],[Number of People]]*costpervariablecost</f>
        <v>7249030.3365066024</v>
      </c>
    </row>
    <row r="6409" spans="11:13" x14ac:dyDescent="0.3">
      <c r="K6409" s="2">
        <v>6405</v>
      </c>
      <c r="L6409" s="8">
        <f t="shared" ca="1" si="100"/>
        <v>840727.4379420632</v>
      </c>
      <c r="M6409" s="5">
        <f ca="1">fixedcost+Table1[[#This Row],[Number of People]]*costpervariablecost</f>
        <v>7699379.2708293879</v>
      </c>
    </row>
    <row r="6410" spans="11:13" x14ac:dyDescent="0.3">
      <c r="K6410" s="2">
        <v>6406</v>
      </c>
      <c r="L6410" s="8">
        <f t="shared" ca="1" si="100"/>
        <v>768308.83203119005</v>
      </c>
      <c r="M6410" s="5">
        <f ca="1">fixedcost+Table1[[#This Row],[Number of People]]*costpervariablecost</f>
        <v>7461122.0573826153</v>
      </c>
    </row>
    <row r="6411" spans="11:13" x14ac:dyDescent="0.3">
      <c r="K6411" s="2">
        <v>6407</v>
      </c>
      <c r="L6411" s="8">
        <f t="shared" ca="1" si="100"/>
        <v>682924.00253785634</v>
      </c>
      <c r="M6411" s="5">
        <f ca="1">fixedcost+Table1[[#This Row],[Number of People]]*costpervariablecost</f>
        <v>7180205.9683495481</v>
      </c>
    </row>
    <row r="6412" spans="11:13" x14ac:dyDescent="0.3">
      <c r="K6412" s="2">
        <v>6408</v>
      </c>
      <c r="L6412" s="8">
        <f t="shared" ca="1" si="100"/>
        <v>684544.01498702192</v>
      </c>
      <c r="M6412" s="5">
        <f ca="1">fixedcost+Table1[[#This Row],[Number of People]]*costpervariablecost</f>
        <v>7185535.8093073023</v>
      </c>
    </row>
    <row r="6413" spans="11:13" x14ac:dyDescent="0.3">
      <c r="K6413" s="2">
        <v>6409</v>
      </c>
      <c r="L6413" s="8">
        <f t="shared" ca="1" si="100"/>
        <v>254108.98554658389</v>
      </c>
      <c r="M6413" s="5">
        <f ca="1">fixedcost+Table1[[#This Row],[Number of People]]*costpervariablecost</f>
        <v>5769404.5624482613</v>
      </c>
    </row>
    <row r="6414" spans="11:13" x14ac:dyDescent="0.3">
      <c r="K6414" s="2">
        <v>6410</v>
      </c>
      <c r="L6414" s="8">
        <f t="shared" ca="1" si="100"/>
        <v>196595.1818650348</v>
      </c>
      <c r="M6414" s="5">
        <f ca="1">fixedcost+Table1[[#This Row],[Number of People]]*costpervariablecost</f>
        <v>5580184.1483359644</v>
      </c>
    </row>
    <row r="6415" spans="11:13" x14ac:dyDescent="0.3">
      <c r="K6415" s="2">
        <v>6411</v>
      </c>
      <c r="L6415" s="8">
        <f t="shared" ca="1" si="100"/>
        <v>863396.71219257999</v>
      </c>
      <c r="M6415" s="5">
        <f ca="1">fixedcost+Table1[[#This Row],[Number of People]]*costpervariablecost</f>
        <v>7773961.183113588</v>
      </c>
    </row>
    <row r="6416" spans="11:13" x14ac:dyDescent="0.3">
      <c r="K6416" s="2">
        <v>6412</v>
      </c>
      <c r="L6416" s="8">
        <f t="shared" ca="1" si="100"/>
        <v>238289.38236485678</v>
      </c>
      <c r="M6416" s="5">
        <f ca="1">fixedcost+Table1[[#This Row],[Number of People]]*costpervariablecost</f>
        <v>5717358.0679803789</v>
      </c>
    </row>
    <row r="6417" spans="11:13" x14ac:dyDescent="0.3">
      <c r="K6417" s="2">
        <v>6413</v>
      </c>
      <c r="L6417" s="8">
        <f t="shared" ca="1" si="100"/>
        <v>529786.17708498635</v>
      </c>
      <c r="M6417" s="5">
        <f ca="1">fixedcost+Table1[[#This Row],[Number of People]]*costpervariablecost</f>
        <v>6676382.5226096055</v>
      </c>
    </row>
    <row r="6418" spans="11:13" x14ac:dyDescent="0.3">
      <c r="K6418" s="2">
        <v>6414</v>
      </c>
      <c r="L6418" s="8">
        <f t="shared" ca="1" si="100"/>
        <v>329479.12940692418</v>
      </c>
      <c r="M6418" s="5">
        <f ca="1">fixedcost+Table1[[#This Row],[Number of People]]*costpervariablecost</f>
        <v>6017372.3357487805</v>
      </c>
    </row>
    <row r="6419" spans="11:13" x14ac:dyDescent="0.3">
      <c r="K6419" s="2">
        <v>6415</v>
      </c>
      <c r="L6419" s="8">
        <f t="shared" ca="1" si="100"/>
        <v>395708.53145558632</v>
      </c>
      <c r="M6419" s="5">
        <f ca="1">fixedcost+Table1[[#This Row],[Number of People]]*costpervariablecost</f>
        <v>6235267.0684888791</v>
      </c>
    </row>
    <row r="6420" spans="11:13" x14ac:dyDescent="0.3">
      <c r="K6420" s="2">
        <v>6416</v>
      </c>
      <c r="L6420" s="8">
        <f t="shared" ca="1" si="100"/>
        <v>724075.37145260244</v>
      </c>
      <c r="M6420" s="5">
        <f ca="1">fixedcost+Table1[[#This Row],[Number of People]]*costpervariablecost</f>
        <v>7315593.9720790619</v>
      </c>
    </row>
    <row r="6421" spans="11:13" x14ac:dyDescent="0.3">
      <c r="K6421" s="2">
        <v>6417</v>
      </c>
      <c r="L6421" s="8">
        <f t="shared" ca="1" si="100"/>
        <v>529594.6593017797</v>
      </c>
      <c r="M6421" s="5">
        <f ca="1">fixedcost+Table1[[#This Row],[Number of People]]*costpervariablecost</f>
        <v>6675752.4291028548</v>
      </c>
    </row>
    <row r="6422" spans="11:13" x14ac:dyDescent="0.3">
      <c r="K6422" s="2">
        <v>6418</v>
      </c>
      <c r="L6422" s="8">
        <f t="shared" ca="1" si="100"/>
        <v>717064.44552396284</v>
      </c>
      <c r="M6422" s="5">
        <f ca="1">fixedcost+Table1[[#This Row],[Number of People]]*costpervariablecost</f>
        <v>7292528.0257738382</v>
      </c>
    </row>
    <row r="6423" spans="11:13" x14ac:dyDescent="0.3">
      <c r="K6423" s="2">
        <v>6419</v>
      </c>
      <c r="L6423" s="8">
        <f t="shared" ca="1" si="100"/>
        <v>305340.45356987126</v>
      </c>
      <c r="M6423" s="5">
        <f ca="1">fixedcost+Table1[[#This Row],[Number of People]]*costpervariablecost</f>
        <v>5937956.0922448765</v>
      </c>
    </row>
    <row r="6424" spans="11:13" x14ac:dyDescent="0.3">
      <c r="K6424" s="2">
        <v>6420</v>
      </c>
      <c r="L6424" s="8">
        <f t="shared" ca="1" si="100"/>
        <v>749065.04600633448</v>
      </c>
      <c r="M6424" s="5">
        <f ca="1">fixedcost+Table1[[#This Row],[Number of People]]*costpervariablecost</f>
        <v>7397810.0013608411</v>
      </c>
    </row>
    <row r="6425" spans="11:13" x14ac:dyDescent="0.3">
      <c r="K6425" s="2">
        <v>6421</v>
      </c>
      <c r="L6425" s="8">
        <f t="shared" ca="1" si="100"/>
        <v>534655.62797114695</v>
      </c>
      <c r="M6425" s="5">
        <f ca="1">fixedcost+Table1[[#This Row],[Number of People]]*costpervariablecost</f>
        <v>6692403.0160250738</v>
      </c>
    </row>
    <row r="6426" spans="11:13" x14ac:dyDescent="0.3">
      <c r="K6426" s="2">
        <v>6422</v>
      </c>
      <c r="L6426" s="8">
        <f t="shared" ca="1" si="100"/>
        <v>770954.67197916284</v>
      </c>
      <c r="M6426" s="5">
        <f ca="1">fixedcost+Table1[[#This Row],[Number of People]]*costpervariablecost</f>
        <v>7469826.8708114456</v>
      </c>
    </row>
    <row r="6427" spans="11:13" x14ac:dyDescent="0.3">
      <c r="K6427" s="2">
        <v>6423</v>
      </c>
      <c r="L6427" s="8">
        <f t="shared" ca="1" si="100"/>
        <v>490572.12542573863</v>
      </c>
      <c r="M6427" s="5">
        <f ca="1">fixedcost+Table1[[#This Row],[Number of People]]*costpervariablecost</f>
        <v>6547368.2926506801</v>
      </c>
    </row>
    <row r="6428" spans="11:13" x14ac:dyDescent="0.3">
      <c r="K6428" s="2">
        <v>6424</v>
      </c>
      <c r="L6428" s="8">
        <f t="shared" ca="1" si="100"/>
        <v>571670.69778636261</v>
      </c>
      <c r="M6428" s="5">
        <f ca="1">fixedcost+Table1[[#This Row],[Number of People]]*costpervariablecost</f>
        <v>6814182.595717133</v>
      </c>
    </row>
    <row r="6429" spans="11:13" x14ac:dyDescent="0.3">
      <c r="K6429" s="2">
        <v>6425</v>
      </c>
      <c r="L6429" s="8">
        <f t="shared" ca="1" si="100"/>
        <v>654417.53926826897</v>
      </c>
      <c r="M6429" s="5">
        <f ca="1">fixedcost+Table1[[#This Row],[Number of People]]*costpervariablecost</f>
        <v>7086419.7041926049</v>
      </c>
    </row>
    <row r="6430" spans="11:13" x14ac:dyDescent="0.3">
      <c r="K6430" s="2">
        <v>6426</v>
      </c>
      <c r="L6430" s="8">
        <f t="shared" ca="1" si="100"/>
        <v>396959.5315376544</v>
      </c>
      <c r="M6430" s="5">
        <f ca="1">fixedcost+Table1[[#This Row],[Number of People]]*costpervariablecost</f>
        <v>6239382.8587588836</v>
      </c>
    </row>
    <row r="6431" spans="11:13" x14ac:dyDescent="0.3">
      <c r="K6431" s="2">
        <v>6427</v>
      </c>
      <c r="L6431" s="8">
        <f t="shared" ca="1" si="100"/>
        <v>751398.28167169762</v>
      </c>
      <c r="M6431" s="5">
        <f ca="1">fixedcost+Table1[[#This Row],[Number of People]]*costpervariablecost</f>
        <v>7405486.3466998851</v>
      </c>
    </row>
    <row r="6432" spans="11:13" x14ac:dyDescent="0.3">
      <c r="K6432" s="2">
        <v>6428</v>
      </c>
      <c r="L6432" s="8">
        <f t="shared" ca="1" si="100"/>
        <v>827104.33274703252</v>
      </c>
      <c r="M6432" s="5">
        <f ca="1">fixedcost+Table1[[#This Row],[Number of People]]*costpervariablecost</f>
        <v>7654559.2547377367</v>
      </c>
    </row>
    <row r="6433" spans="11:13" x14ac:dyDescent="0.3">
      <c r="K6433" s="2">
        <v>6429</v>
      </c>
      <c r="L6433" s="8">
        <f t="shared" ca="1" si="100"/>
        <v>664060.24222912895</v>
      </c>
      <c r="M6433" s="5">
        <f ca="1">fixedcost+Table1[[#This Row],[Number of People]]*costpervariablecost</f>
        <v>7118144.1969338339</v>
      </c>
    </row>
    <row r="6434" spans="11:13" x14ac:dyDescent="0.3">
      <c r="K6434" s="2">
        <v>6430</v>
      </c>
      <c r="L6434" s="8">
        <f t="shared" ca="1" si="100"/>
        <v>583889.13379069383</v>
      </c>
      <c r="M6434" s="5">
        <f ca="1">fixedcost+Table1[[#This Row],[Number of People]]*costpervariablecost</f>
        <v>6854381.2501713829</v>
      </c>
    </row>
    <row r="6435" spans="11:13" x14ac:dyDescent="0.3">
      <c r="K6435" s="2">
        <v>6431</v>
      </c>
      <c r="L6435" s="8">
        <f t="shared" ca="1" si="100"/>
        <v>478946.20485405781</v>
      </c>
      <c r="M6435" s="5">
        <f ca="1">fixedcost+Table1[[#This Row],[Number of People]]*costpervariablecost</f>
        <v>6509119.0139698498</v>
      </c>
    </row>
    <row r="6436" spans="11:13" x14ac:dyDescent="0.3">
      <c r="K6436" s="2">
        <v>6432</v>
      </c>
      <c r="L6436" s="8">
        <f t="shared" ca="1" si="100"/>
        <v>749406.38644227886</v>
      </c>
      <c r="M6436" s="5">
        <f ca="1">fixedcost+Table1[[#This Row],[Number of People]]*costpervariablecost</f>
        <v>7398933.0113950977</v>
      </c>
    </row>
    <row r="6437" spans="11:13" x14ac:dyDescent="0.3">
      <c r="K6437" s="2">
        <v>6433</v>
      </c>
      <c r="L6437" s="8">
        <f t="shared" ca="1" si="100"/>
        <v>854388.86845740071</v>
      </c>
      <c r="M6437" s="5">
        <f ca="1">fixedcost+Table1[[#This Row],[Number of People]]*costpervariablecost</f>
        <v>7744325.3772248477</v>
      </c>
    </row>
    <row r="6438" spans="11:13" x14ac:dyDescent="0.3">
      <c r="K6438" s="2">
        <v>6434</v>
      </c>
      <c r="L6438" s="8">
        <f t="shared" ca="1" si="100"/>
        <v>937993.67464783671</v>
      </c>
      <c r="M6438" s="5">
        <f ca="1">fixedcost+Table1[[#This Row],[Number of People]]*costpervariablecost</f>
        <v>8019385.1895913826</v>
      </c>
    </row>
    <row r="6439" spans="11:13" x14ac:dyDescent="0.3">
      <c r="K6439" s="2">
        <v>6435</v>
      </c>
      <c r="L6439" s="8">
        <f t="shared" ca="1" si="100"/>
        <v>453187.34591581352</v>
      </c>
      <c r="M6439" s="5">
        <f ca="1">fixedcost+Table1[[#This Row],[Number of People]]*costpervariablecost</f>
        <v>6424372.368063027</v>
      </c>
    </row>
    <row r="6440" spans="11:13" x14ac:dyDescent="0.3">
      <c r="K6440" s="2">
        <v>6436</v>
      </c>
      <c r="L6440" s="8">
        <f t="shared" ca="1" si="100"/>
        <v>840520.03425960219</v>
      </c>
      <c r="M6440" s="5">
        <f ca="1">fixedcost+Table1[[#This Row],[Number of People]]*costpervariablecost</f>
        <v>7698696.9127140911</v>
      </c>
    </row>
    <row r="6441" spans="11:13" x14ac:dyDescent="0.3">
      <c r="K6441" s="2">
        <v>6437</v>
      </c>
      <c r="L6441" s="8">
        <f t="shared" ca="1" si="100"/>
        <v>679625.83536276442</v>
      </c>
      <c r="M6441" s="5">
        <f ca="1">fixedcost+Table1[[#This Row],[Number of People]]*costpervariablecost</f>
        <v>7169354.9983434957</v>
      </c>
    </row>
    <row r="6442" spans="11:13" x14ac:dyDescent="0.3">
      <c r="K6442" s="2">
        <v>6438</v>
      </c>
      <c r="L6442" s="8">
        <f t="shared" ca="1" si="100"/>
        <v>627482.34538839501</v>
      </c>
      <c r="M6442" s="5">
        <f ca="1">fixedcost+Table1[[#This Row],[Number of People]]*costpervariablecost</f>
        <v>6997802.9163278192</v>
      </c>
    </row>
    <row r="6443" spans="11:13" x14ac:dyDescent="0.3">
      <c r="K6443" s="2">
        <v>6439</v>
      </c>
      <c r="L6443" s="8">
        <f t="shared" ca="1" si="100"/>
        <v>651686.67142575642</v>
      </c>
      <c r="M6443" s="5">
        <f ca="1">fixedcost+Table1[[#This Row],[Number of People]]*costpervariablecost</f>
        <v>7077435.1489907391</v>
      </c>
    </row>
    <row r="6444" spans="11:13" x14ac:dyDescent="0.3">
      <c r="K6444" s="2">
        <v>6440</v>
      </c>
      <c r="L6444" s="8">
        <f t="shared" ca="1" si="100"/>
        <v>730072.80133072112</v>
      </c>
      <c r="M6444" s="5">
        <f ca="1">fixedcost+Table1[[#This Row],[Number of People]]*costpervariablecost</f>
        <v>7335325.516378073</v>
      </c>
    </row>
    <row r="6445" spans="11:13" x14ac:dyDescent="0.3">
      <c r="K6445" s="2">
        <v>6441</v>
      </c>
      <c r="L6445" s="8">
        <f t="shared" ca="1" si="100"/>
        <v>220785.56004957954</v>
      </c>
      <c r="M6445" s="5">
        <f ca="1">fixedcost+Table1[[#This Row],[Number of People]]*costpervariablecost</f>
        <v>5659770.4925631164</v>
      </c>
    </row>
    <row r="6446" spans="11:13" x14ac:dyDescent="0.3">
      <c r="K6446" s="2">
        <v>6442</v>
      </c>
      <c r="L6446" s="8">
        <f t="shared" ca="1" si="100"/>
        <v>820944.19748054701</v>
      </c>
      <c r="M6446" s="5">
        <f ca="1">fixedcost+Table1[[#This Row],[Number of People]]*costpervariablecost</f>
        <v>7634292.4097109996</v>
      </c>
    </row>
    <row r="6447" spans="11:13" x14ac:dyDescent="0.3">
      <c r="K6447" s="2">
        <v>6443</v>
      </c>
      <c r="L6447" s="8">
        <f t="shared" ca="1" si="100"/>
        <v>713226.99176601146</v>
      </c>
      <c r="M6447" s="5">
        <f ca="1">fixedcost+Table1[[#This Row],[Number of People]]*costpervariablecost</f>
        <v>7279902.802910177</v>
      </c>
    </row>
    <row r="6448" spans="11:13" x14ac:dyDescent="0.3">
      <c r="K6448" s="2">
        <v>6444</v>
      </c>
      <c r="L6448" s="8">
        <f t="shared" ca="1" si="100"/>
        <v>861462.34488459001</v>
      </c>
      <c r="M6448" s="5">
        <f ca="1">fixedcost+Table1[[#This Row],[Number of People]]*costpervariablecost</f>
        <v>7767597.1146703009</v>
      </c>
    </row>
    <row r="6449" spans="11:13" x14ac:dyDescent="0.3">
      <c r="K6449" s="2">
        <v>6445</v>
      </c>
      <c r="L6449" s="8">
        <f t="shared" ca="1" si="100"/>
        <v>564424.89024880459</v>
      </c>
      <c r="M6449" s="5">
        <f ca="1">fixedcost+Table1[[#This Row],[Number of People]]*costpervariablecost</f>
        <v>6790343.8889185674</v>
      </c>
    </row>
    <row r="6450" spans="11:13" x14ac:dyDescent="0.3">
      <c r="K6450" s="2">
        <v>6446</v>
      </c>
      <c r="L6450" s="8">
        <f t="shared" ca="1" si="100"/>
        <v>701803.27230414492</v>
      </c>
      <c r="M6450" s="5">
        <f ca="1">fixedcost+Table1[[#This Row],[Number of People]]*costpervariablecost</f>
        <v>7242318.7658806369</v>
      </c>
    </row>
    <row r="6451" spans="11:13" x14ac:dyDescent="0.3">
      <c r="K6451" s="2">
        <v>6447</v>
      </c>
      <c r="L6451" s="8">
        <f t="shared" ca="1" si="100"/>
        <v>842357.13030291116</v>
      </c>
      <c r="M6451" s="5">
        <f ca="1">fixedcost+Table1[[#This Row],[Number of People]]*costpervariablecost</f>
        <v>7704740.9586965777</v>
      </c>
    </row>
    <row r="6452" spans="11:13" x14ac:dyDescent="0.3">
      <c r="K6452" s="2">
        <v>6448</v>
      </c>
      <c r="L6452" s="8">
        <f t="shared" ca="1" si="100"/>
        <v>684390.80968479672</v>
      </c>
      <c r="M6452" s="5">
        <f ca="1">fixedcost+Table1[[#This Row],[Number of People]]*costpervariablecost</f>
        <v>7185031.7638629815</v>
      </c>
    </row>
    <row r="6453" spans="11:13" x14ac:dyDescent="0.3">
      <c r="K6453" s="2">
        <v>6449</v>
      </c>
      <c r="L6453" s="8">
        <f t="shared" ca="1" si="100"/>
        <v>675034.59849806689</v>
      </c>
      <c r="M6453" s="5">
        <f ca="1">fixedcost+Table1[[#This Row],[Number of People]]*costpervariablecost</f>
        <v>7154249.8290586397</v>
      </c>
    </row>
    <row r="6454" spans="11:13" x14ac:dyDescent="0.3">
      <c r="K6454" s="2">
        <v>6450</v>
      </c>
      <c r="L6454" s="8">
        <f t="shared" ca="1" si="100"/>
        <v>553804.75937495404</v>
      </c>
      <c r="M6454" s="5">
        <f ca="1">fixedcost+Table1[[#This Row],[Number of People]]*costpervariablecost</f>
        <v>6755403.6583435982</v>
      </c>
    </row>
    <row r="6455" spans="11:13" x14ac:dyDescent="0.3">
      <c r="K6455" s="2">
        <v>6451</v>
      </c>
      <c r="L6455" s="8">
        <f t="shared" ca="1" si="100"/>
        <v>664231.9173473788</v>
      </c>
      <c r="M6455" s="5">
        <f ca="1">fixedcost+Table1[[#This Row],[Number of People]]*costpervariablecost</f>
        <v>7118709.0080728764</v>
      </c>
    </row>
    <row r="6456" spans="11:13" x14ac:dyDescent="0.3">
      <c r="K6456" s="2">
        <v>6452</v>
      </c>
      <c r="L6456" s="8">
        <f t="shared" ca="1" si="100"/>
        <v>555243.32409262343</v>
      </c>
      <c r="M6456" s="5">
        <f ca="1">fixedcost+Table1[[#This Row],[Number of People]]*costpervariablecost</f>
        <v>6760136.5362647306</v>
      </c>
    </row>
    <row r="6457" spans="11:13" x14ac:dyDescent="0.3">
      <c r="K6457" s="2">
        <v>6453</v>
      </c>
      <c r="L6457" s="8">
        <f t="shared" ca="1" si="100"/>
        <v>606814.40177839459</v>
      </c>
      <c r="M6457" s="5">
        <f ca="1">fixedcost+Table1[[#This Row],[Number of People]]*costpervariablecost</f>
        <v>6929805.3818509188</v>
      </c>
    </row>
    <row r="6458" spans="11:13" x14ac:dyDescent="0.3">
      <c r="K6458" s="2">
        <v>6454</v>
      </c>
      <c r="L6458" s="8">
        <f t="shared" ca="1" si="100"/>
        <v>361396.35732698411</v>
      </c>
      <c r="M6458" s="5">
        <f ca="1">fixedcost+Table1[[#This Row],[Number of People]]*costpervariablecost</f>
        <v>6122380.0156057775</v>
      </c>
    </row>
    <row r="6459" spans="11:13" x14ac:dyDescent="0.3">
      <c r="K6459" s="2">
        <v>6455</v>
      </c>
      <c r="L6459" s="8">
        <f t="shared" ca="1" si="100"/>
        <v>340597.39701661351</v>
      </c>
      <c r="M6459" s="5">
        <f ca="1">fixedcost+Table1[[#This Row],[Number of People]]*costpervariablecost</f>
        <v>6053951.4361846587</v>
      </c>
    </row>
    <row r="6460" spans="11:13" x14ac:dyDescent="0.3">
      <c r="K6460" s="2">
        <v>6456</v>
      </c>
      <c r="L6460" s="8">
        <f t="shared" ca="1" si="100"/>
        <v>1109324.2200296083</v>
      </c>
      <c r="M6460" s="5">
        <f ca="1">fixedcost+Table1[[#This Row],[Number of People]]*costpervariablecost</f>
        <v>8583062.6838974115</v>
      </c>
    </row>
    <row r="6461" spans="11:13" x14ac:dyDescent="0.3">
      <c r="K6461" s="2">
        <v>6457</v>
      </c>
      <c r="L6461" s="8">
        <f t="shared" ca="1" si="100"/>
        <v>654321.73825888638</v>
      </c>
      <c r="M6461" s="5">
        <f ca="1">fixedcost+Table1[[#This Row],[Number of People]]*costpervariablecost</f>
        <v>7086104.5188717358</v>
      </c>
    </row>
    <row r="6462" spans="11:13" x14ac:dyDescent="0.3">
      <c r="K6462" s="2">
        <v>6458</v>
      </c>
      <c r="L6462" s="8">
        <f t="shared" ca="1" si="100"/>
        <v>427404.71416065248</v>
      </c>
      <c r="M6462" s="5">
        <f ca="1">fixedcost+Table1[[#This Row],[Number of People]]*costpervariablecost</f>
        <v>6339547.5095885471</v>
      </c>
    </row>
    <row r="6463" spans="11:13" x14ac:dyDescent="0.3">
      <c r="K6463" s="2">
        <v>6459</v>
      </c>
      <c r="L6463" s="8">
        <f t="shared" ca="1" si="100"/>
        <v>821437.60251954128</v>
      </c>
      <c r="M6463" s="5">
        <f ca="1">fixedcost+Table1[[#This Row],[Number of People]]*costpervariablecost</f>
        <v>7635915.7122892905</v>
      </c>
    </row>
    <row r="6464" spans="11:13" x14ac:dyDescent="0.3">
      <c r="K6464" s="2">
        <v>6460</v>
      </c>
      <c r="L6464" s="8">
        <f t="shared" ca="1" si="100"/>
        <v>635206.35772270267</v>
      </c>
      <c r="M6464" s="5">
        <f ca="1">fixedcost+Table1[[#This Row],[Number of People]]*costpervariablecost</f>
        <v>7023214.9169076923</v>
      </c>
    </row>
    <row r="6465" spans="11:13" x14ac:dyDescent="0.3">
      <c r="K6465" s="2">
        <v>6461</v>
      </c>
      <c r="L6465" s="8">
        <f t="shared" ca="1" si="100"/>
        <v>626934.27213712083</v>
      </c>
      <c r="M6465" s="5">
        <f ca="1">fixedcost+Table1[[#This Row],[Number of People]]*costpervariablecost</f>
        <v>6995999.7553311279</v>
      </c>
    </row>
    <row r="6466" spans="11:13" x14ac:dyDescent="0.3">
      <c r="K6466" s="2">
        <v>6462</v>
      </c>
      <c r="L6466" s="8">
        <f t="shared" ca="1" si="100"/>
        <v>440463.20363653032</v>
      </c>
      <c r="M6466" s="5">
        <f ca="1">fixedcost+Table1[[#This Row],[Number of People]]*costpervariablecost</f>
        <v>6382509.9399641845</v>
      </c>
    </row>
    <row r="6467" spans="11:13" x14ac:dyDescent="0.3">
      <c r="K6467" s="2">
        <v>6463</v>
      </c>
      <c r="L6467" s="8">
        <f t="shared" ca="1" si="100"/>
        <v>910562.53461733146</v>
      </c>
      <c r="M6467" s="5">
        <f ca="1">fixedcost+Table1[[#This Row],[Number of People]]*costpervariablecost</f>
        <v>7929136.7388910204</v>
      </c>
    </row>
    <row r="6468" spans="11:13" x14ac:dyDescent="0.3">
      <c r="K6468" s="2">
        <v>6464</v>
      </c>
      <c r="L6468" s="8">
        <f t="shared" ca="1" si="100"/>
        <v>510216.02438659244</v>
      </c>
      <c r="M6468" s="5">
        <f ca="1">fixedcost+Table1[[#This Row],[Number of People]]*costpervariablecost</f>
        <v>6611996.7202318888</v>
      </c>
    </row>
    <row r="6469" spans="11:13" x14ac:dyDescent="0.3">
      <c r="K6469" s="2">
        <v>6465</v>
      </c>
      <c r="L6469" s="8">
        <f t="shared" ref="L6469:L6532" ca="1" si="101">(_xlfn.NORM.INV(RAND(),numberofpeoplemean,numberofpeoplesd))</f>
        <v>675087.24653979565</v>
      </c>
      <c r="M6469" s="5">
        <f ca="1">fixedcost+Table1[[#This Row],[Number of People]]*costpervariablecost</f>
        <v>7154423.0411159275</v>
      </c>
    </row>
    <row r="6470" spans="11:13" x14ac:dyDescent="0.3">
      <c r="K6470" s="2">
        <v>6466</v>
      </c>
      <c r="L6470" s="8">
        <f t="shared" ca="1" si="101"/>
        <v>308818.25186261511</v>
      </c>
      <c r="M6470" s="5">
        <f ca="1">fixedcost+Table1[[#This Row],[Number of People]]*costpervariablecost</f>
        <v>5949398.0486280033</v>
      </c>
    </row>
    <row r="6471" spans="11:13" x14ac:dyDescent="0.3">
      <c r="K6471" s="2">
        <v>6467</v>
      </c>
      <c r="L6471" s="8">
        <f t="shared" ca="1" si="101"/>
        <v>628004.27623027423</v>
      </c>
      <c r="M6471" s="5">
        <f ca="1">fixedcost+Table1[[#This Row],[Number of People]]*costpervariablecost</f>
        <v>6999520.0687976023</v>
      </c>
    </row>
    <row r="6472" spans="11:13" x14ac:dyDescent="0.3">
      <c r="K6472" s="2">
        <v>6468</v>
      </c>
      <c r="L6472" s="8">
        <f t="shared" ca="1" si="101"/>
        <v>689449.91428309865</v>
      </c>
      <c r="M6472" s="5">
        <f ca="1">fixedcost+Table1[[#This Row],[Number of People]]*costpervariablecost</f>
        <v>7201676.2179913949</v>
      </c>
    </row>
    <row r="6473" spans="11:13" x14ac:dyDescent="0.3">
      <c r="K6473" s="2">
        <v>6469</v>
      </c>
      <c r="L6473" s="8">
        <f t="shared" ca="1" si="101"/>
        <v>312126.03638255579</v>
      </c>
      <c r="M6473" s="5">
        <f ca="1">fixedcost+Table1[[#This Row],[Number of People]]*costpervariablecost</f>
        <v>5960280.6596986083</v>
      </c>
    </row>
    <row r="6474" spans="11:13" x14ac:dyDescent="0.3">
      <c r="K6474" s="2">
        <v>6470</v>
      </c>
      <c r="L6474" s="8">
        <f t="shared" ca="1" si="101"/>
        <v>723192.47247391206</v>
      </c>
      <c r="M6474" s="5">
        <f ca="1">fixedcost+Table1[[#This Row],[Number of People]]*costpervariablecost</f>
        <v>7312689.2344391709</v>
      </c>
    </row>
    <row r="6475" spans="11:13" x14ac:dyDescent="0.3">
      <c r="K6475" s="2">
        <v>6471</v>
      </c>
      <c r="L6475" s="8">
        <f t="shared" ca="1" si="101"/>
        <v>768287.02414080803</v>
      </c>
      <c r="M6475" s="5">
        <f ca="1">fixedcost+Table1[[#This Row],[Number of People]]*costpervariablecost</f>
        <v>7461050.3094232585</v>
      </c>
    </row>
    <row r="6476" spans="11:13" x14ac:dyDescent="0.3">
      <c r="K6476" s="2">
        <v>6472</v>
      </c>
      <c r="L6476" s="8">
        <f t="shared" ca="1" si="101"/>
        <v>395075.43608807959</v>
      </c>
      <c r="M6476" s="5">
        <f ca="1">fixedcost+Table1[[#This Row],[Number of People]]*costpervariablecost</f>
        <v>6233184.1847297819</v>
      </c>
    </row>
    <row r="6477" spans="11:13" x14ac:dyDescent="0.3">
      <c r="K6477" s="2">
        <v>6473</v>
      </c>
      <c r="L6477" s="8">
        <f t="shared" ca="1" si="101"/>
        <v>734192.49753486062</v>
      </c>
      <c r="M6477" s="5">
        <f ca="1">fixedcost+Table1[[#This Row],[Number of People]]*costpervariablecost</f>
        <v>7348879.3168896921</v>
      </c>
    </row>
    <row r="6478" spans="11:13" x14ac:dyDescent="0.3">
      <c r="K6478" s="2">
        <v>6474</v>
      </c>
      <c r="L6478" s="8">
        <f t="shared" ca="1" si="101"/>
        <v>889858.10419189022</v>
      </c>
      <c r="M6478" s="5">
        <f ca="1">fixedcost+Table1[[#This Row],[Number of People]]*costpervariablecost</f>
        <v>7861019.1627913192</v>
      </c>
    </row>
    <row r="6479" spans="11:13" x14ac:dyDescent="0.3">
      <c r="K6479" s="2">
        <v>6475</v>
      </c>
      <c r="L6479" s="8">
        <f t="shared" ca="1" si="101"/>
        <v>537357.9990875714</v>
      </c>
      <c r="M6479" s="5">
        <f ca="1">fixedcost+Table1[[#This Row],[Number of People]]*costpervariablecost</f>
        <v>6701293.8169981102</v>
      </c>
    </row>
    <row r="6480" spans="11:13" x14ac:dyDescent="0.3">
      <c r="K6480" s="2">
        <v>6476</v>
      </c>
      <c r="L6480" s="8">
        <f t="shared" ca="1" si="101"/>
        <v>491594.60405717953</v>
      </c>
      <c r="M6480" s="5">
        <f ca="1">fixedcost+Table1[[#This Row],[Number of People]]*costpervariablecost</f>
        <v>6550732.2473481204</v>
      </c>
    </row>
    <row r="6481" spans="11:13" x14ac:dyDescent="0.3">
      <c r="K6481" s="2">
        <v>6477</v>
      </c>
      <c r="L6481" s="8">
        <f t="shared" ca="1" si="101"/>
        <v>595515.78423920588</v>
      </c>
      <c r="M6481" s="5">
        <f ca="1">fixedcost+Table1[[#This Row],[Number of People]]*costpervariablecost</f>
        <v>6892632.9301469875</v>
      </c>
    </row>
    <row r="6482" spans="11:13" x14ac:dyDescent="0.3">
      <c r="K6482" s="2">
        <v>6478</v>
      </c>
      <c r="L6482" s="8">
        <f t="shared" ca="1" si="101"/>
        <v>716372.27754585096</v>
      </c>
      <c r="M6482" s="5">
        <f ca="1">fixedcost+Table1[[#This Row],[Number of People]]*costpervariablecost</f>
        <v>7290250.7931258492</v>
      </c>
    </row>
    <row r="6483" spans="11:13" x14ac:dyDescent="0.3">
      <c r="K6483" s="2">
        <v>6479</v>
      </c>
      <c r="L6483" s="8">
        <f t="shared" ca="1" si="101"/>
        <v>638880.58716022875</v>
      </c>
      <c r="M6483" s="5">
        <f ca="1">fixedcost+Table1[[#This Row],[Number of People]]*costpervariablecost</f>
        <v>7035303.1317571532</v>
      </c>
    </row>
    <row r="6484" spans="11:13" x14ac:dyDescent="0.3">
      <c r="K6484" s="2">
        <v>6480</v>
      </c>
      <c r="L6484" s="8">
        <f t="shared" ca="1" si="101"/>
        <v>684042.2571383121</v>
      </c>
      <c r="M6484" s="5">
        <f ca="1">fixedcost+Table1[[#This Row],[Number of People]]*costpervariablecost</f>
        <v>7183885.0259850472</v>
      </c>
    </row>
    <row r="6485" spans="11:13" x14ac:dyDescent="0.3">
      <c r="K6485" s="2">
        <v>6481</v>
      </c>
      <c r="L6485" s="8">
        <f t="shared" ca="1" si="101"/>
        <v>424675.99267747311</v>
      </c>
      <c r="M6485" s="5">
        <f ca="1">fixedcost+Table1[[#This Row],[Number of People]]*costpervariablecost</f>
        <v>6330570.0159088867</v>
      </c>
    </row>
    <row r="6486" spans="11:13" x14ac:dyDescent="0.3">
      <c r="K6486" s="2">
        <v>6482</v>
      </c>
      <c r="L6486" s="8">
        <f t="shared" ca="1" si="101"/>
        <v>621528.31802032713</v>
      </c>
      <c r="M6486" s="5">
        <f ca="1">fixedcost+Table1[[#This Row],[Number of People]]*costpervariablecost</f>
        <v>6978214.1662868764</v>
      </c>
    </row>
    <row r="6487" spans="11:13" x14ac:dyDescent="0.3">
      <c r="K6487" s="2">
        <v>6483</v>
      </c>
      <c r="L6487" s="8">
        <f t="shared" ca="1" si="101"/>
        <v>469827.96236299397</v>
      </c>
      <c r="M6487" s="5">
        <f ca="1">fixedcost+Table1[[#This Row],[Number of People]]*costpervariablecost</f>
        <v>6479119.9961742498</v>
      </c>
    </row>
    <row r="6488" spans="11:13" x14ac:dyDescent="0.3">
      <c r="K6488" s="2">
        <v>6484</v>
      </c>
      <c r="L6488" s="8">
        <f t="shared" ca="1" si="101"/>
        <v>634944.71224950242</v>
      </c>
      <c r="M6488" s="5">
        <f ca="1">fixedcost+Table1[[#This Row],[Number of People]]*costpervariablecost</f>
        <v>7022354.1033008629</v>
      </c>
    </row>
    <row r="6489" spans="11:13" x14ac:dyDescent="0.3">
      <c r="K6489" s="2">
        <v>6485</v>
      </c>
      <c r="L6489" s="8">
        <f t="shared" ca="1" si="101"/>
        <v>639501.46094786783</v>
      </c>
      <c r="M6489" s="5">
        <f ca="1">fixedcost+Table1[[#This Row],[Number of People]]*costpervariablecost</f>
        <v>7037345.8065184858</v>
      </c>
    </row>
    <row r="6490" spans="11:13" x14ac:dyDescent="0.3">
      <c r="K6490" s="2">
        <v>6486</v>
      </c>
      <c r="L6490" s="8">
        <f t="shared" ca="1" si="101"/>
        <v>550050.07988047716</v>
      </c>
      <c r="M6490" s="5">
        <f ca="1">fixedcost+Table1[[#This Row],[Number of People]]*costpervariablecost</f>
        <v>6743050.7628067695</v>
      </c>
    </row>
    <row r="6491" spans="11:13" x14ac:dyDescent="0.3">
      <c r="K6491" s="2">
        <v>6487</v>
      </c>
      <c r="L6491" s="8">
        <f t="shared" ca="1" si="101"/>
        <v>621592.89913765527</v>
      </c>
      <c r="M6491" s="5">
        <f ca="1">fixedcost+Table1[[#This Row],[Number of People]]*costpervariablecost</f>
        <v>6978426.6381628858</v>
      </c>
    </row>
    <row r="6492" spans="11:13" x14ac:dyDescent="0.3">
      <c r="K6492" s="2">
        <v>6488</v>
      </c>
      <c r="L6492" s="8">
        <f t="shared" ca="1" si="101"/>
        <v>680023.27196571266</v>
      </c>
      <c r="M6492" s="5">
        <f ca="1">fixedcost+Table1[[#This Row],[Number of People]]*costpervariablecost</f>
        <v>7170662.5647671949</v>
      </c>
    </row>
    <row r="6493" spans="11:13" x14ac:dyDescent="0.3">
      <c r="K6493" s="2">
        <v>6489</v>
      </c>
      <c r="L6493" s="8">
        <f t="shared" ca="1" si="101"/>
        <v>845317.44544488436</v>
      </c>
      <c r="M6493" s="5">
        <f ca="1">fixedcost+Table1[[#This Row],[Number of People]]*costpervariablecost</f>
        <v>7714480.3955136696</v>
      </c>
    </row>
    <row r="6494" spans="11:13" x14ac:dyDescent="0.3">
      <c r="K6494" s="2">
        <v>6490</v>
      </c>
      <c r="L6494" s="8">
        <f t="shared" ca="1" si="101"/>
        <v>548244.35313088819</v>
      </c>
      <c r="M6494" s="5">
        <f ca="1">fixedcost+Table1[[#This Row],[Number of People]]*costpervariablecost</f>
        <v>6737109.9218006227</v>
      </c>
    </row>
    <row r="6495" spans="11:13" x14ac:dyDescent="0.3">
      <c r="K6495" s="2">
        <v>6491</v>
      </c>
      <c r="L6495" s="8">
        <f t="shared" ca="1" si="101"/>
        <v>631961.11267861689</v>
      </c>
      <c r="M6495" s="5">
        <f ca="1">fixedcost+Table1[[#This Row],[Number of People]]*costpervariablecost</f>
        <v>7012538.0607126495</v>
      </c>
    </row>
    <row r="6496" spans="11:13" x14ac:dyDescent="0.3">
      <c r="K6496" s="2">
        <v>6492</v>
      </c>
      <c r="L6496" s="8">
        <f t="shared" ca="1" si="101"/>
        <v>811875.19736291969</v>
      </c>
      <c r="M6496" s="5">
        <f ca="1">fixedcost+Table1[[#This Row],[Number of People]]*costpervariablecost</f>
        <v>7604455.3993240055</v>
      </c>
    </row>
    <row r="6497" spans="11:13" x14ac:dyDescent="0.3">
      <c r="K6497" s="2">
        <v>6493</v>
      </c>
      <c r="L6497" s="8">
        <f t="shared" ca="1" si="101"/>
        <v>980813.27000792313</v>
      </c>
      <c r="M6497" s="5">
        <f ca="1">fixedcost+Table1[[#This Row],[Number of People]]*costpervariablecost</f>
        <v>8160261.658326067</v>
      </c>
    </row>
    <row r="6498" spans="11:13" x14ac:dyDescent="0.3">
      <c r="K6498" s="2">
        <v>6494</v>
      </c>
      <c r="L6498" s="8">
        <f t="shared" ca="1" si="101"/>
        <v>535570.1003071731</v>
      </c>
      <c r="M6498" s="5">
        <f ca="1">fixedcost+Table1[[#This Row],[Number of People]]*costpervariablecost</f>
        <v>6695411.6300105993</v>
      </c>
    </row>
    <row r="6499" spans="11:13" x14ac:dyDescent="0.3">
      <c r="K6499" s="2">
        <v>6495</v>
      </c>
      <c r="L6499" s="8">
        <f t="shared" ca="1" si="101"/>
        <v>331454.14914005203</v>
      </c>
      <c r="M6499" s="5">
        <f ca="1">fixedcost+Table1[[#This Row],[Number of People]]*costpervariablecost</f>
        <v>6023870.1506707715</v>
      </c>
    </row>
    <row r="6500" spans="11:13" x14ac:dyDescent="0.3">
      <c r="K6500" s="2">
        <v>6496</v>
      </c>
      <c r="L6500" s="8">
        <f t="shared" ca="1" si="101"/>
        <v>321175.43207202491</v>
      </c>
      <c r="M6500" s="5">
        <f ca="1">fixedcost+Table1[[#This Row],[Number of People]]*costpervariablecost</f>
        <v>5990053.1715169623</v>
      </c>
    </row>
    <row r="6501" spans="11:13" x14ac:dyDescent="0.3">
      <c r="K6501" s="2">
        <v>6497</v>
      </c>
      <c r="L6501" s="8">
        <f t="shared" ca="1" si="101"/>
        <v>711945.58098682004</v>
      </c>
      <c r="M6501" s="5">
        <f ca="1">fixedcost+Table1[[#This Row],[Number of People]]*costpervariablecost</f>
        <v>7275686.9614466373</v>
      </c>
    </row>
    <row r="6502" spans="11:13" x14ac:dyDescent="0.3">
      <c r="K6502" s="2">
        <v>6498</v>
      </c>
      <c r="L6502" s="8">
        <f t="shared" ca="1" si="101"/>
        <v>620517.18311201758</v>
      </c>
      <c r="M6502" s="5">
        <f ca="1">fixedcost+Table1[[#This Row],[Number of People]]*costpervariablecost</f>
        <v>6974887.532438538</v>
      </c>
    </row>
    <row r="6503" spans="11:13" x14ac:dyDescent="0.3">
      <c r="K6503" s="2">
        <v>6499</v>
      </c>
      <c r="L6503" s="8">
        <f t="shared" ca="1" si="101"/>
        <v>624184.20408577006</v>
      </c>
      <c r="M6503" s="5">
        <f ca="1">fixedcost+Table1[[#This Row],[Number of People]]*costpervariablecost</f>
        <v>6986952.031442184</v>
      </c>
    </row>
    <row r="6504" spans="11:13" x14ac:dyDescent="0.3">
      <c r="K6504" s="2">
        <v>6500</v>
      </c>
      <c r="L6504" s="8">
        <f t="shared" ca="1" si="101"/>
        <v>543253.79379656829</v>
      </c>
      <c r="M6504" s="5">
        <f ca="1">fixedcost+Table1[[#This Row],[Number of People]]*costpervariablecost</f>
        <v>6720690.9815907096</v>
      </c>
    </row>
    <row r="6505" spans="11:13" x14ac:dyDescent="0.3">
      <c r="K6505" s="2">
        <v>6501</v>
      </c>
      <c r="L6505" s="8">
        <f t="shared" ca="1" si="101"/>
        <v>447522.49458243081</v>
      </c>
      <c r="M6505" s="5">
        <f ca="1">fixedcost+Table1[[#This Row],[Number of People]]*costpervariablecost</f>
        <v>6405735.0071761971</v>
      </c>
    </row>
    <row r="6506" spans="11:13" x14ac:dyDescent="0.3">
      <c r="K6506" s="2">
        <v>6502</v>
      </c>
      <c r="L6506" s="8">
        <f t="shared" ca="1" si="101"/>
        <v>309016.18341328495</v>
      </c>
      <c r="M6506" s="5">
        <f ca="1">fixedcost+Table1[[#This Row],[Number of People]]*costpervariablecost</f>
        <v>5950049.2434297074</v>
      </c>
    </row>
    <row r="6507" spans="11:13" x14ac:dyDescent="0.3">
      <c r="K6507" s="2">
        <v>6503</v>
      </c>
      <c r="L6507" s="8">
        <f t="shared" ca="1" si="101"/>
        <v>511872.04572998406</v>
      </c>
      <c r="M6507" s="5">
        <f ca="1">fixedcost+Table1[[#This Row],[Number of People]]*costpervariablecost</f>
        <v>6617445.0304516479</v>
      </c>
    </row>
    <row r="6508" spans="11:13" x14ac:dyDescent="0.3">
      <c r="K6508" s="2">
        <v>6504</v>
      </c>
      <c r="L6508" s="8">
        <f t="shared" ca="1" si="101"/>
        <v>549030.26869751944</v>
      </c>
      <c r="M6508" s="5">
        <f ca="1">fixedcost+Table1[[#This Row],[Number of People]]*costpervariablecost</f>
        <v>6739695.5840148386</v>
      </c>
    </row>
    <row r="6509" spans="11:13" x14ac:dyDescent="0.3">
      <c r="K6509" s="2">
        <v>6505</v>
      </c>
      <c r="L6509" s="8">
        <f t="shared" ca="1" si="101"/>
        <v>548083.03404983017</v>
      </c>
      <c r="M6509" s="5">
        <f ca="1">fixedcost+Table1[[#This Row],[Number of People]]*costpervariablecost</f>
        <v>6736579.1820239415</v>
      </c>
    </row>
    <row r="6510" spans="11:13" x14ac:dyDescent="0.3">
      <c r="K6510" s="2">
        <v>6506</v>
      </c>
      <c r="L6510" s="8">
        <f t="shared" ca="1" si="101"/>
        <v>529129.96179465414</v>
      </c>
      <c r="M6510" s="5">
        <f ca="1">fixedcost+Table1[[#This Row],[Number of People]]*costpervariablecost</f>
        <v>6674223.5743044121</v>
      </c>
    </row>
    <row r="6511" spans="11:13" x14ac:dyDescent="0.3">
      <c r="K6511" s="2">
        <v>6507</v>
      </c>
      <c r="L6511" s="8">
        <f t="shared" ca="1" si="101"/>
        <v>730853.39977797831</v>
      </c>
      <c r="M6511" s="5">
        <f ca="1">fixedcost+Table1[[#This Row],[Number of People]]*costpervariablecost</f>
        <v>7337893.6852695486</v>
      </c>
    </row>
    <row r="6512" spans="11:13" x14ac:dyDescent="0.3">
      <c r="K6512" s="2">
        <v>6508</v>
      </c>
      <c r="L6512" s="8">
        <f t="shared" ca="1" si="101"/>
        <v>524946.68120449502</v>
      </c>
      <c r="M6512" s="5">
        <f ca="1">fixedcost+Table1[[#This Row],[Number of People]]*costpervariablecost</f>
        <v>6660460.5811627889</v>
      </c>
    </row>
    <row r="6513" spans="11:13" x14ac:dyDescent="0.3">
      <c r="K6513" s="2">
        <v>6509</v>
      </c>
      <c r="L6513" s="8">
        <f t="shared" ca="1" si="101"/>
        <v>376792.58814228681</v>
      </c>
      <c r="M6513" s="5">
        <f ca="1">fixedcost+Table1[[#This Row],[Number of People]]*costpervariablecost</f>
        <v>6173033.614988124</v>
      </c>
    </row>
    <row r="6514" spans="11:13" x14ac:dyDescent="0.3">
      <c r="K6514" s="2">
        <v>6510</v>
      </c>
      <c r="L6514" s="8">
        <f t="shared" ca="1" si="101"/>
        <v>260578.6559496611</v>
      </c>
      <c r="M6514" s="5">
        <f ca="1">fixedcost+Table1[[#This Row],[Number of People]]*costpervariablecost</f>
        <v>5790689.7780743847</v>
      </c>
    </row>
    <row r="6515" spans="11:13" x14ac:dyDescent="0.3">
      <c r="K6515" s="2">
        <v>6511</v>
      </c>
      <c r="L6515" s="8">
        <f t="shared" ca="1" si="101"/>
        <v>731112.02094684902</v>
      </c>
      <c r="M6515" s="5">
        <f ca="1">fixedcost+Table1[[#This Row],[Number of People]]*costpervariablecost</f>
        <v>7338744.5489151329</v>
      </c>
    </row>
    <row r="6516" spans="11:13" x14ac:dyDescent="0.3">
      <c r="K6516" s="2">
        <v>6512</v>
      </c>
      <c r="L6516" s="8">
        <f t="shared" ca="1" si="101"/>
        <v>667093.93030388327</v>
      </c>
      <c r="M6516" s="5">
        <f ca="1">fixedcost+Table1[[#This Row],[Number of People]]*costpervariablecost</f>
        <v>7128125.0306997765</v>
      </c>
    </row>
    <row r="6517" spans="11:13" x14ac:dyDescent="0.3">
      <c r="K6517" s="2">
        <v>6513</v>
      </c>
      <c r="L6517" s="8">
        <f t="shared" ca="1" si="101"/>
        <v>672701.10466343397</v>
      </c>
      <c r="M6517" s="5">
        <f ca="1">fixedcost+Table1[[#This Row],[Number of People]]*costpervariablecost</f>
        <v>7146572.6343426984</v>
      </c>
    </row>
    <row r="6518" spans="11:13" x14ac:dyDescent="0.3">
      <c r="K6518" s="2">
        <v>6514</v>
      </c>
      <c r="L6518" s="8">
        <f t="shared" ca="1" si="101"/>
        <v>418975.9592757147</v>
      </c>
      <c r="M6518" s="5">
        <f ca="1">fixedcost+Table1[[#This Row],[Number of People]]*costpervariablecost</f>
        <v>6311816.9060171014</v>
      </c>
    </row>
    <row r="6519" spans="11:13" x14ac:dyDescent="0.3">
      <c r="K6519" s="2">
        <v>6515</v>
      </c>
      <c r="L6519" s="8">
        <f t="shared" ca="1" si="101"/>
        <v>838410.63362696301</v>
      </c>
      <c r="M6519" s="5">
        <f ca="1">fixedcost+Table1[[#This Row],[Number of People]]*costpervariablecost</f>
        <v>7691756.9846327081</v>
      </c>
    </row>
    <row r="6520" spans="11:13" x14ac:dyDescent="0.3">
      <c r="K6520" s="2">
        <v>6516</v>
      </c>
      <c r="L6520" s="8">
        <f t="shared" ca="1" si="101"/>
        <v>701904.28472493798</v>
      </c>
      <c r="M6520" s="5">
        <f ca="1">fixedcost+Table1[[#This Row],[Number of People]]*costpervariablecost</f>
        <v>7242651.0967450459</v>
      </c>
    </row>
    <row r="6521" spans="11:13" x14ac:dyDescent="0.3">
      <c r="K6521" s="2">
        <v>6517</v>
      </c>
      <c r="L6521" s="8">
        <f t="shared" ca="1" si="101"/>
        <v>621280.46340428549</v>
      </c>
      <c r="M6521" s="5">
        <f ca="1">fixedcost+Table1[[#This Row],[Number of People]]*costpervariablecost</f>
        <v>6977398.724600099</v>
      </c>
    </row>
    <row r="6522" spans="11:13" x14ac:dyDescent="0.3">
      <c r="K6522" s="2">
        <v>6518</v>
      </c>
      <c r="L6522" s="8">
        <f t="shared" ca="1" si="101"/>
        <v>746123.19916470046</v>
      </c>
      <c r="M6522" s="5">
        <f ca="1">fixedcost+Table1[[#This Row],[Number of People]]*costpervariablecost</f>
        <v>7388131.3252518643</v>
      </c>
    </row>
    <row r="6523" spans="11:13" x14ac:dyDescent="0.3">
      <c r="K6523" s="2">
        <v>6519</v>
      </c>
      <c r="L6523" s="8">
        <f t="shared" ca="1" si="101"/>
        <v>831695.90762073302</v>
      </c>
      <c r="M6523" s="5">
        <f ca="1">fixedcost+Table1[[#This Row],[Number of People]]*costpervariablecost</f>
        <v>7669665.5360722113</v>
      </c>
    </row>
    <row r="6524" spans="11:13" x14ac:dyDescent="0.3">
      <c r="K6524" s="2">
        <v>6520</v>
      </c>
      <c r="L6524" s="8">
        <f t="shared" ca="1" si="101"/>
        <v>792291.90779507149</v>
      </c>
      <c r="M6524" s="5">
        <f ca="1">fixedcost+Table1[[#This Row],[Number of People]]*costpervariablecost</f>
        <v>7540026.3766457848</v>
      </c>
    </row>
    <row r="6525" spans="11:13" x14ac:dyDescent="0.3">
      <c r="K6525" s="2">
        <v>6521</v>
      </c>
      <c r="L6525" s="8">
        <f t="shared" ca="1" si="101"/>
        <v>616118.68272162299</v>
      </c>
      <c r="M6525" s="5">
        <f ca="1">fixedcost+Table1[[#This Row],[Number of People]]*costpervariablecost</f>
        <v>6960416.4661541395</v>
      </c>
    </row>
    <row r="6526" spans="11:13" x14ac:dyDescent="0.3">
      <c r="K6526" s="2">
        <v>6522</v>
      </c>
      <c r="L6526" s="8">
        <f t="shared" ca="1" si="101"/>
        <v>445171.20491954189</v>
      </c>
      <c r="M6526" s="5">
        <f ca="1">fixedcost+Table1[[#This Row],[Number of People]]*costpervariablecost</f>
        <v>6397999.2641852926</v>
      </c>
    </row>
    <row r="6527" spans="11:13" x14ac:dyDescent="0.3">
      <c r="K6527" s="2">
        <v>6523</v>
      </c>
      <c r="L6527" s="8">
        <f t="shared" ca="1" si="101"/>
        <v>554698.12129618693</v>
      </c>
      <c r="M6527" s="5">
        <f ca="1">fixedcost+Table1[[#This Row],[Number of People]]*costpervariablecost</f>
        <v>6758342.8190644551</v>
      </c>
    </row>
    <row r="6528" spans="11:13" x14ac:dyDescent="0.3">
      <c r="K6528" s="2">
        <v>6524</v>
      </c>
      <c r="L6528" s="8">
        <f t="shared" ca="1" si="101"/>
        <v>830611.9013971138</v>
      </c>
      <c r="M6528" s="5">
        <f ca="1">fixedcost+Table1[[#This Row],[Number of People]]*costpervariablecost</f>
        <v>7666099.155596504</v>
      </c>
    </row>
    <row r="6529" spans="11:13" x14ac:dyDescent="0.3">
      <c r="K6529" s="2">
        <v>6525</v>
      </c>
      <c r="L6529" s="8">
        <f t="shared" ca="1" si="101"/>
        <v>440240.04988158966</v>
      </c>
      <c r="M6529" s="5">
        <f ca="1">fixedcost+Table1[[#This Row],[Number of People]]*costpervariablecost</f>
        <v>6381775.7641104301</v>
      </c>
    </row>
    <row r="6530" spans="11:13" x14ac:dyDescent="0.3">
      <c r="K6530" s="2">
        <v>6526</v>
      </c>
      <c r="L6530" s="8">
        <f t="shared" ca="1" si="101"/>
        <v>765624.31451536238</v>
      </c>
      <c r="M6530" s="5">
        <f ca="1">fixedcost+Table1[[#This Row],[Number of People]]*costpervariablecost</f>
        <v>7452289.9947555419</v>
      </c>
    </row>
    <row r="6531" spans="11:13" x14ac:dyDescent="0.3">
      <c r="K6531" s="2">
        <v>6527</v>
      </c>
      <c r="L6531" s="8">
        <f t="shared" ca="1" si="101"/>
        <v>885652.24490990792</v>
      </c>
      <c r="M6531" s="5">
        <f ca="1">fixedcost+Table1[[#This Row],[Number of People]]*costpervariablecost</f>
        <v>7847181.8857535971</v>
      </c>
    </row>
    <row r="6532" spans="11:13" x14ac:dyDescent="0.3">
      <c r="K6532" s="2">
        <v>6528</v>
      </c>
      <c r="L6532" s="8">
        <f t="shared" ca="1" si="101"/>
        <v>644083.11686161871</v>
      </c>
      <c r="M6532" s="5">
        <f ca="1">fixedcost+Table1[[#This Row],[Number of People]]*costpervariablecost</f>
        <v>7052419.4544747258</v>
      </c>
    </row>
    <row r="6533" spans="11:13" x14ac:dyDescent="0.3">
      <c r="K6533" s="2">
        <v>6529</v>
      </c>
      <c r="L6533" s="8">
        <f t="shared" ref="L6533:L6596" ca="1" si="102">(_xlfn.NORM.INV(RAND(),numberofpeoplemean,numberofpeoplesd))</f>
        <v>646226.76561662508</v>
      </c>
      <c r="M6533" s="5">
        <f ca="1">fixedcost+Table1[[#This Row],[Number of People]]*costpervariablecost</f>
        <v>7059472.0588786965</v>
      </c>
    </row>
    <row r="6534" spans="11:13" x14ac:dyDescent="0.3">
      <c r="K6534" s="2">
        <v>6530</v>
      </c>
      <c r="L6534" s="8">
        <f t="shared" ca="1" si="102"/>
        <v>766315.5780877691</v>
      </c>
      <c r="M6534" s="5">
        <f ca="1">fixedcost+Table1[[#This Row],[Number of People]]*costpervariablecost</f>
        <v>7454564.2519087605</v>
      </c>
    </row>
    <row r="6535" spans="11:13" x14ac:dyDescent="0.3">
      <c r="K6535" s="2">
        <v>6531</v>
      </c>
      <c r="L6535" s="8">
        <f t="shared" ca="1" si="102"/>
        <v>488871.13881046756</v>
      </c>
      <c r="M6535" s="5">
        <f ca="1">fixedcost+Table1[[#This Row],[Number of People]]*costpervariablecost</f>
        <v>6541772.0466864388</v>
      </c>
    </row>
    <row r="6536" spans="11:13" x14ac:dyDescent="0.3">
      <c r="K6536" s="2">
        <v>6532</v>
      </c>
      <c r="L6536" s="8">
        <f t="shared" ca="1" si="102"/>
        <v>679147.87626341661</v>
      </c>
      <c r="M6536" s="5">
        <f ca="1">fixedcost+Table1[[#This Row],[Number of People]]*costpervariablecost</f>
        <v>7167782.5129066408</v>
      </c>
    </row>
    <row r="6537" spans="11:13" x14ac:dyDescent="0.3">
      <c r="K6537" s="2">
        <v>6533</v>
      </c>
      <c r="L6537" s="8">
        <f t="shared" ca="1" si="102"/>
        <v>423094.11682211963</v>
      </c>
      <c r="M6537" s="5">
        <f ca="1">fixedcost+Table1[[#This Row],[Number of People]]*costpervariablecost</f>
        <v>6325365.6443447731</v>
      </c>
    </row>
    <row r="6538" spans="11:13" x14ac:dyDescent="0.3">
      <c r="K6538" s="2">
        <v>6534</v>
      </c>
      <c r="L6538" s="8">
        <f t="shared" ca="1" si="102"/>
        <v>421100.99955782248</v>
      </c>
      <c r="M6538" s="5">
        <f ca="1">fixedcost+Table1[[#This Row],[Number of People]]*costpervariablecost</f>
        <v>6318808.288545236</v>
      </c>
    </row>
    <row r="6539" spans="11:13" x14ac:dyDescent="0.3">
      <c r="K6539" s="2">
        <v>6535</v>
      </c>
      <c r="L6539" s="8">
        <f t="shared" ca="1" si="102"/>
        <v>470269.91708528937</v>
      </c>
      <c r="M6539" s="5">
        <f ca="1">fixedcost+Table1[[#This Row],[Number of People]]*costpervariablecost</f>
        <v>6480574.0272106025</v>
      </c>
    </row>
    <row r="6540" spans="11:13" x14ac:dyDescent="0.3">
      <c r="K6540" s="2">
        <v>6536</v>
      </c>
      <c r="L6540" s="8">
        <f t="shared" ca="1" si="102"/>
        <v>417219.70384774404</v>
      </c>
      <c r="M6540" s="5">
        <f ca="1">fixedcost+Table1[[#This Row],[Number of People]]*costpervariablecost</f>
        <v>6306038.8256590776</v>
      </c>
    </row>
    <row r="6541" spans="11:13" x14ac:dyDescent="0.3">
      <c r="K6541" s="2">
        <v>6537</v>
      </c>
      <c r="L6541" s="8">
        <f t="shared" ca="1" si="102"/>
        <v>388304.24452506407</v>
      </c>
      <c r="M6541" s="5">
        <f ca="1">fixedcost+Table1[[#This Row],[Number of People]]*costpervariablecost</f>
        <v>6210906.9644874614</v>
      </c>
    </row>
    <row r="6542" spans="11:13" x14ac:dyDescent="0.3">
      <c r="K6542" s="2">
        <v>6538</v>
      </c>
      <c r="L6542" s="8">
        <f t="shared" ca="1" si="102"/>
        <v>111725.69742771902</v>
      </c>
      <c r="M6542" s="5">
        <f ca="1">fixedcost+Table1[[#This Row],[Number of People]]*costpervariablecost</f>
        <v>5300963.5445371959</v>
      </c>
    </row>
    <row r="6543" spans="11:13" x14ac:dyDescent="0.3">
      <c r="K6543" s="2">
        <v>6539</v>
      </c>
      <c r="L6543" s="8">
        <f t="shared" ca="1" si="102"/>
        <v>752147.4814471982</v>
      </c>
      <c r="M6543" s="5">
        <f ca="1">fixedcost+Table1[[#This Row],[Number of People]]*costpervariablecost</f>
        <v>7407951.2139612827</v>
      </c>
    </row>
    <row r="6544" spans="11:13" x14ac:dyDescent="0.3">
      <c r="K6544" s="2">
        <v>6540</v>
      </c>
      <c r="L6544" s="8">
        <f t="shared" ca="1" si="102"/>
        <v>573938.51502086991</v>
      </c>
      <c r="M6544" s="5">
        <f ca="1">fixedcost+Table1[[#This Row],[Number of People]]*costpervariablecost</f>
        <v>6821643.7144186618</v>
      </c>
    </row>
    <row r="6545" spans="11:13" x14ac:dyDescent="0.3">
      <c r="K6545" s="2">
        <v>6541</v>
      </c>
      <c r="L6545" s="8">
        <f t="shared" ca="1" si="102"/>
        <v>499750.18093055423</v>
      </c>
      <c r="M6545" s="5">
        <f ca="1">fixedcost+Table1[[#This Row],[Number of People]]*costpervariablecost</f>
        <v>6577564.0952615235</v>
      </c>
    </row>
    <row r="6546" spans="11:13" x14ac:dyDescent="0.3">
      <c r="K6546" s="2">
        <v>6542</v>
      </c>
      <c r="L6546" s="8">
        <f t="shared" ca="1" si="102"/>
        <v>760107.23010519729</v>
      </c>
      <c r="M6546" s="5">
        <f ca="1">fixedcost+Table1[[#This Row],[Number of People]]*costpervariablecost</f>
        <v>7434138.7870460991</v>
      </c>
    </row>
    <row r="6547" spans="11:13" x14ac:dyDescent="0.3">
      <c r="K6547" s="2">
        <v>6543</v>
      </c>
      <c r="L6547" s="8">
        <f t="shared" ca="1" si="102"/>
        <v>315001.26848963171</v>
      </c>
      <c r="M6547" s="5">
        <f ca="1">fixedcost+Table1[[#This Row],[Number of People]]*costpervariablecost</f>
        <v>5969740.1733308882</v>
      </c>
    </row>
    <row r="6548" spans="11:13" x14ac:dyDescent="0.3">
      <c r="K6548" s="2">
        <v>6544</v>
      </c>
      <c r="L6548" s="8">
        <f t="shared" ca="1" si="102"/>
        <v>822098.92460049153</v>
      </c>
      <c r="M6548" s="5">
        <f ca="1">fixedcost+Table1[[#This Row],[Number of People]]*costpervariablecost</f>
        <v>7638091.461935617</v>
      </c>
    </row>
    <row r="6549" spans="11:13" x14ac:dyDescent="0.3">
      <c r="K6549" s="2">
        <v>6545</v>
      </c>
      <c r="L6549" s="8">
        <f t="shared" ca="1" si="102"/>
        <v>536523.06909203692</v>
      </c>
      <c r="M6549" s="5">
        <f ca="1">fixedcost+Table1[[#This Row],[Number of People]]*costpervariablecost</f>
        <v>6698546.8973128013</v>
      </c>
    </row>
    <row r="6550" spans="11:13" x14ac:dyDescent="0.3">
      <c r="K6550" s="2">
        <v>6546</v>
      </c>
      <c r="L6550" s="8">
        <f t="shared" ca="1" si="102"/>
        <v>578623.05863309989</v>
      </c>
      <c r="M6550" s="5">
        <f ca="1">fixedcost+Table1[[#This Row],[Number of People]]*costpervariablecost</f>
        <v>6837055.8629028983</v>
      </c>
    </row>
    <row r="6551" spans="11:13" x14ac:dyDescent="0.3">
      <c r="K6551" s="2">
        <v>6547</v>
      </c>
      <c r="L6551" s="8">
        <f t="shared" ca="1" si="102"/>
        <v>679983.56541230623</v>
      </c>
      <c r="M6551" s="5">
        <f ca="1">fixedcost+Table1[[#This Row],[Number of People]]*costpervariablecost</f>
        <v>7170531.930206487</v>
      </c>
    </row>
    <row r="6552" spans="11:13" x14ac:dyDescent="0.3">
      <c r="K6552" s="2">
        <v>6548</v>
      </c>
      <c r="L6552" s="8">
        <f t="shared" ca="1" si="102"/>
        <v>751905.21611495095</v>
      </c>
      <c r="M6552" s="5">
        <f ca="1">fixedcost+Table1[[#This Row],[Number of People]]*costpervariablecost</f>
        <v>7407154.161018189</v>
      </c>
    </row>
    <row r="6553" spans="11:13" x14ac:dyDescent="0.3">
      <c r="K6553" s="2">
        <v>6549</v>
      </c>
      <c r="L6553" s="8">
        <f t="shared" ca="1" si="102"/>
        <v>321880.79156088363</v>
      </c>
      <c r="M6553" s="5">
        <f ca="1">fixedcost+Table1[[#This Row],[Number of People]]*costpervariablecost</f>
        <v>5992373.8042353075</v>
      </c>
    </row>
    <row r="6554" spans="11:13" x14ac:dyDescent="0.3">
      <c r="K6554" s="2">
        <v>6550</v>
      </c>
      <c r="L6554" s="8">
        <f t="shared" ca="1" si="102"/>
        <v>571872.74091839208</v>
      </c>
      <c r="M6554" s="5">
        <f ca="1">fixedcost+Table1[[#This Row],[Number of People]]*costpervariablecost</f>
        <v>6814847.3176215105</v>
      </c>
    </row>
    <row r="6555" spans="11:13" x14ac:dyDescent="0.3">
      <c r="K6555" s="2">
        <v>6551</v>
      </c>
      <c r="L6555" s="8">
        <f t="shared" ca="1" si="102"/>
        <v>444498.68570075359</v>
      </c>
      <c r="M6555" s="5">
        <f ca="1">fixedcost+Table1[[#This Row],[Number of People]]*costpervariablecost</f>
        <v>6395786.675955479</v>
      </c>
    </row>
    <row r="6556" spans="11:13" x14ac:dyDescent="0.3">
      <c r="K6556" s="2">
        <v>6552</v>
      </c>
      <c r="L6556" s="8">
        <f t="shared" ca="1" si="102"/>
        <v>546883.44073710265</v>
      </c>
      <c r="M6556" s="5">
        <f ca="1">fixedcost+Table1[[#This Row],[Number of People]]*costpervariablecost</f>
        <v>6732632.520025068</v>
      </c>
    </row>
    <row r="6557" spans="11:13" x14ac:dyDescent="0.3">
      <c r="K6557" s="2">
        <v>6553</v>
      </c>
      <c r="L6557" s="8">
        <f t="shared" ca="1" si="102"/>
        <v>723400.19587429217</v>
      </c>
      <c r="M6557" s="5">
        <f ca="1">fixedcost+Table1[[#This Row],[Number of People]]*costpervariablecost</f>
        <v>7313372.6444264213</v>
      </c>
    </row>
    <row r="6558" spans="11:13" x14ac:dyDescent="0.3">
      <c r="K6558" s="2">
        <v>6554</v>
      </c>
      <c r="L6558" s="8">
        <f t="shared" ca="1" si="102"/>
        <v>510524.20206761861</v>
      </c>
      <c r="M6558" s="5">
        <f ca="1">fixedcost+Table1[[#This Row],[Number of People]]*costpervariablecost</f>
        <v>6613010.6248024656</v>
      </c>
    </row>
    <row r="6559" spans="11:13" x14ac:dyDescent="0.3">
      <c r="K6559" s="2">
        <v>6555</v>
      </c>
      <c r="L6559" s="8">
        <f t="shared" ca="1" si="102"/>
        <v>685000.15535528504</v>
      </c>
      <c r="M6559" s="5">
        <f ca="1">fixedcost+Table1[[#This Row],[Number of People]]*costpervariablecost</f>
        <v>7187036.5111188879</v>
      </c>
    </row>
    <row r="6560" spans="11:13" x14ac:dyDescent="0.3">
      <c r="K6560" s="2">
        <v>6556</v>
      </c>
      <c r="L6560" s="8">
        <f t="shared" ca="1" si="102"/>
        <v>575333.49791051331</v>
      </c>
      <c r="M6560" s="5">
        <f ca="1">fixedcost+Table1[[#This Row],[Number of People]]*costpervariablecost</f>
        <v>6826233.2081255885</v>
      </c>
    </row>
    <row r="6561" spans="11:13" x14ac:dyDescent="0.3">
      <c r="K6561" s="2">
        <v>6557</v>
      </c>
      <c r="L6561" s="8">
        <f t="shared" ca="1" si="102"/>
        <v>554308.63703063421</v>
      </c>
      <c r="M6561" s="5">
        <f ca="1">fixedcost+Table1[[#This Row],[Number of People]]*costpervariablecost</f>
        <v>6757061.4158307863</v>
      </c>
    </row>
    <row r="6562" spans="11:13" x14ac:dyDescent="0.3">
      <c r="K6562" s="2">
        <v>6558</v>
      </c>
      <c r="L6562" s="8">
        <f t="shared" ca="1" si="102"/>
        <v>823030.84978836577</v>
      </c>
      <c r="M6562" s="5">
        <f ca="1">fixedcost+Table1[[#This Row],[Number of People]]*costpervariablecost</f>
        <v>7641157.4958037231</v>
      </c>
    </row>
    <row r="6563" spans="11:13" x14ac:dyDescent="0.3">
      <c r="K6563" s="2">
        <v>6559</v>
      </c>
      <c r="L6563" s="8">
        <f t="shared" ca="1" si="102"/>
        <v>313087.353146735</v>
      </c>
      <c r="M6563" s="5">
        <f ca="1">fixedcost+Table1[[#This Row],[Number of People]]*costpervariablecost</f>
        <v>5963443.3918527579</v>
      </c>
    </row>
    <row r="6564" spans="11:13" x14ac:dyDescent="0.3">
      <c r="K6564" s="2">
        <v>6560</v>
      </c>
      <c r="L6564" s="8">
        <f t="shared" ca="1" si="102"/>
        <v>822736.59247211937</v>
      </c>
      <c r="M6564" s="5">
        <f ca="1">fixedcost+Table1[[#This Row],[Number of People]]*costpervariablecost</f>
        <v>7640189.3892332725</v>
      </c>
    </row>
    <row r="6565" spans="11:13" x14ac:dyDescent="0.3">
      <c r="K6565" s="2">
        <v>6561</v>
      </c>
      <c r="L6565" s="8">
        <f t="shared" ca="1" si="102"/>
        <v>456491.78968266991</v>
      </c>
      <c r="M6565" s="5">
        <f ca="1">fixedcost+Table1[[#This Row],[Number of People]]*costpervariablecost</f>
        <v>6435243.9880559836</v>
      </c>
    </row>
    <row r="6566" spans="11:13" x14ac:dyDescent="0.3">
      <c r="K6566" s="2">
        <v>6562</v>
      </c>
      <c r="L6566" s="8">
        <f t="shared" ca="1" si="102"/>
        <v>865282.0763479711</v>
      </c>
      <c r="M6566" s="5">
        <f ca="1">fixedcost+Table1[[#This Row],[Number of People]]*costpervariablecost</f>
        <v>7780164.0311848251</v>
      </c>
    </row>
    <row r="6567" spans="11:13" x14ac:dyDescent="0.3">
      <c r="K6567" s="2">
        <v>6563</v>
      </c>
      <c r="L6567" s="8">
        <f t="shared" ca="1" si="102"/>
        <v>662428.82902139088</v>
      </c>
      <c r="M6567" s="5">
        <f ca="1">fixedcost+Table1[[#This Row],[Number of People]]*costpervariablecost</f>
        <v>7112776.8474803753</v>
      </c>
    </row>
    <row r="6568" spans="11:13" x14ac:dyDescent="0.3">
      <c r="K6568" s="2">
        <v>6564</v>
      </c>
      <c r="L6568" s="8">
        <f t="shared" ca="1" si="102"/>
        <v>639705.7640475654</v>
      </c>
      <c r="M6568" s="5">
        <f ca="1">fixedcost+Table1[[#This Row],[Number of People]]*costpervariablecost</f>
        <v>7038017.9637164902</v>
      </c>
    </row>
    <row r="6569" spans="11:13" x14ac:dyDescent="0.3">
      <c r="K6569" s="2">
        <v>6565</v>
      </c>
      <c r="L6569" s="8">
        <f t="shared" ca="1" si="102"/>
        <v>522535.1717197838</v>
      </c>
      <c r="M6569" s="5">
        <f ca="1">fixedcost+Table1[[#This Row],[Number of People]]*costpervariablecost</f>
        <v>6652526.7149580885</v>
      </c>
    </row>
    <row r="6570" spans="11:13" x14ac:dyDescent="0.3">
      <c r="K6570" s="2">
        <v>6566</v>
      </c>
      <c r="L6570" s="8">
        <f t="shared" ca="1" si="102"/>
        <v>795138.62315926305</v>
      </c>
      <c r="M6570" s="5">
        <f ca="1">fixedcost+Table1[[#This Row],[Number of People]]*costpervariablecost</f>
        <v>7549392.0701939752</v>
      </c>
    </row>
    <row r="6571" spans="11:13" x14ac:dyDescent="0.3">
      <c r="K6571" s="2">
        <v>6567</v>
      </c>
      <c r="L6571" s="8">
        <f t="shared" ca="1" si="102"/>
        <v>685997.50411216356</v>
      </c>
      <c r="M6571" s="5">
        <f ca="1">fixedcost+Table1[[#This Row],[Number of People]]*costpervariablecost</f>
        <v>7190317.7885290179</v>
      </c>
    </row>
    <row r="6572" spans="11:13" x14ac:dyDescent="0.3">
      <c r="K6572" s="2">
        <v>6568</v>
      </c>
      <c r="L6572" s="8">
        <f t="shared" ca="1" si="102"/>
        <v>369681.2044339478</v>
      </c>
      <c r="M6572" s="5">
        <f ca="1">fixedcost+Table1[[#This Row],[Number of People]]*costpervariablecost</f>
        <v>6149637.1625876883</v>
      </c>
    </row>
    <row r="6573" spans="11:13" x14ac:dyDescent="0.3">
      <c r="K6573" s="2">
        <v>6569</v>
      </c>
      <c r="L6573" s="8">
        <f t="shared" ca="1" si="102"/>
        <v>747470.88653177465</v>
      </c>
      <c r="M6573" s="5">
        <f ca="1">fixedcost+Table1[[#This Row],[Number of People]]*costpervariablecost</f>
        <v>7392565.2166895382</v>
      </c>
    </row>
    <row r="6574" spans="11:13" x14ac:dyDescent="0.3">
      <c r="K6574" s="2">
        <v>6570</v>
      </c>
      <c r="L6574" s="8">
        <f t="shared" ca="1" si="102"/>
        <v>672980.72944308037</v>
      </c>
      <c r="M6574" s="5">
        <f ca="1">fixedcost+Table1[[#This Row],[Number of People]]*costpervariablecost</f>
        <v>7147492.5998677351</v>
      </c>
    </row>
    <row r="6575" spans="11:13" x14ac:dyDescent="0.3">
      <c r="K6575" s="2">
        <v>6571</v>
      </c>
      <c r="L6575" s="8">
        <f t="shared" ca="1" si="102"/>
        <v>679792.81563793705</v>
      </c>
      <c r="M6575" s="5">
        <f ca="1">fixedcost+Table1[[#This Row],[Number of People]]*costpervariablecost</f>
        <v>7169904.3634488136</v>
      </c>
    </row>
    <row r="6576" spans="11:13" x14ac:dyDescent="0.3">
      <c r="K6576" s="2">
        <v>6572</v>
      </c>
      <c r="L6576" s="8">
        <f t="shared" ca="1" si="102"/>
        <v>597406.72320214461</v>
      </c>
      <c r="M6576" s="5">
        <f ca="1">fixedcost+Table1[[#This Row],[Number of People]]*costpervariablecost</f>
        <v>6898854.1193350554</v>
      </c>
    </row>
    <row r="6577" spans="11:13" x14ac:dyDescent="0.3">
      <c r="K6577" s="2">
        <v>6573</v>
      </c>
      <c r="L6577" s="8">
        <f t="shared" ca="1" si="102"/>
        <v>642797.79567204323</v>
      </c>
      <c r="M6577" s="5">
        <f ca="1">fixedcost+Table1[[#This Row],[Number of People]]*costpervariablecost</f>
        <v>7048190.7477610223</v>
      </c>
    </row>
    <row r="6578" spans="11:13" x14ac:dyDescent="0.3">
      <c r="K6578" s="2">
        <v>6574</v>
      </c>
      <c r="L6578" s="8">
        <f t="shared" ca="1" si="102"/>
        <v>719802.5739697481</v>
      </c>
      <c r="M6578" s="5">
        <f ca="1">fixedcost+Table1[[#This Row],[Number of People]]*costpervariablecost</f>
        <v>7301536.4683604706</v>
      </c>
    </row>
    <row r="6579" spans="11:13" x14ac:dyDescent="0.3">
      <c r="K6579" s="2">
        <v>6575</v>
      </c>
      <c r="L6579" s="8">
        <f t="shared" ca="1" si="102"/>
        <v>749596.87233797053</v>
      </c>
      <c r="M6579" s="5">
        <f ca="1">fixedcost+Table1[[#This Row],[Number of People]]*costpervariablecost</f>
        <v>7399559.7099919226</v>
      </c>
    </row>
    <row r="6580" spans="11:13" x14ac:dyDescent="0.3">
      <c r="K6580" s="2">
        <v>6576</v>
      </c>
      <c r="L6580" s="8">
        <f t="shared" ca="1" si="102"/>
        <v>808956.35633328091</v>
      </c>
      <c r="M6580" s="5">
        <f ca="1">fixedcost+Table1[[#This Row],[Number of People]]*costpervariablecost</f>
        <v>7594852.4123364948</v>
      </c>
    </row>
    <row r="6581" spans="11:13" x14ac:dyDescent="0.3">
      <c r="K6581" s="2">
        <v>6577</v>
      </c>
      <c r="L6581" s="8">
        <f t="shared" ca="1" si="102"/>
        <v>525708.93938176741</v>
      </c>
      <c r="M6581" s="5">
        <f ca="1">fixedcost+Table1[[#This Row],[Number of People]]*costpervariablecost</f>
        <v>6662968.4105660152</v>
      </c>
    </row>
    <row r="6582" spans="11:13" x14ac:dyDescent="0.3">
      <c r="K6582" s="2">
        <v>6578</v>
      </c>
      <c r="L6582" s="8">
        <f t="shared" ca="1" si="102"/>
        <v>592245.13464285643</v>
      </c>
      <c r="M6582" s="5">
        <f ca="1">fixedcost+Table1[[#This Row],[Number of People]]*costpervariablecost</f>
        <v>6881872.4929749975</v>
      </c>
    </row>
    <row r="6583" spans="11:13" x14ac:dyDescent="0.3">
      <c r="K6583" s="2">
        <v>6579</v>
      </c>
      <c r="L6583" s="8">
        <f t="shared" ca="1" si="102"/>
        <v>696433.09783320164</v>
      </c>
      <c r="M6583" s="5">
        <f ca="1">fixedcost+Table1[[#This Row],[Number of People]]*costpervariablecost</f>
        <v>7224650.8918712335</v>
      </c>
    </row>
    <row r="6584" spans="11:13" x14ac:dyDescent="0.3">
      <c r="K6584" s="2">
        <v>6580</v>
      </c>
      <c r="L6584" s="8">
        <f t="shared" ca="1" si="102"/>
        <v>525376.83296281623</v>
      </c>
      <c r="M6584" s="5">
        <f ca="1">fixedcost+Table1[[#This Row],[Number of People]]*costpervariablecost</f>
        <v>6661875.7804476656</v>
      </c>
    </row>
    <row r="6585" spans="11:13" x14ac:dyDescent="0.3">
      <c r="K6585" s="2">
        <v>6581</v>
      </c>
      <c r="L6585" s="8">
        <f t="shared" ca="1" si="102"/>
        <v>848326.30763490824</v>
      </c>
      <c r="M6585" s="5">
        <f ca="1">fixedcost+Table1[[#This Row],[Number of People]]*costpervariablecost</f>
        <v>7724379.5521188481</v>
      </c>
    </row>
    <row r="6586" spans="11:13" x14ac:dyDescent="0.3">
      <c r="K6586" s="2">
        <v>6582</v>
      </c>
      <c r="L6586" s="8">
        <f t="shared" ca="1" si="102"/>
        <v>298200.05072765326</v>
      </c>
      <c r="M6586" s="5">
        <f ca="1">fixedcost+Table1[[#This Row],[Number of People]]*costpervariablecost</f>
        <v>5914464.1668939795</v>
      </c>
    </row>
    <row r="6587" spans="11:13" x14ac:dyDescent="0.3">
      <c r="K6587" s="2">
        <v>6583</v>
      </c>
      <c r="L6587" s="8">
        <f t="shared" ca="1" si="102"/>
        <v>708862.86900810164</v>
      </c>
      <c r="M6587" s="5">
        <f ca="1">fixedcost+Table1[[#This Row],[Number of People]]*costpervariablecost</f>
        <v>7265544.8390366547</v>
      </c>
    </row>
    <row r="6588" spans="11:13" x14ac:dyDescent="0.3">
      <c r="K6588" s="2">
        <v>6584</v>
      </c>
      <c r="L6588" s="8">
        <f t="shared" ca="1" si="102"/>
        <v>507769.83921761916</v>
      </c>
      <c r="M6588" s="5">
        <f ca="1">fixedcost+Table1[[#This Row],[Number of People]]*costpervariablecost</f>
        <v>6603948.7710259669</v>
      </c>
    </row>
    <row r="6589" spans="11:13" x14ac:dyDescent="0.3">
      <c r="K6589" s="2">
        <v>6585</v>
      </c>
      <c r="L6589" s="8">
        <f t="shared" ca="1" si="102"/>
        <v>555442.95131405839</v>
      </c>
      <c r="M6589" s="5">
        <f ca="1">fixedcost+Table1[[#This Row],[Number of People]]*costpervariablecost</f>
        <v>6760793.3098232523</v>
      </c>
    </row>
    <row r="6590" spans="11:13" x14ac:dyDescent="0.3">
      <c r="K6590" s="2">
        <v>6586</v>
      </c>
      <c r="L6590" s="8">
        <f t="shared" ca="1" si="102"/>
        <v>1004856.273676317</v>
      </c>
      <c r="M6590" s="5">
        <f ca="1">fixedcost+Table1[[#This Row],[Number of People]]*costpervariablecost</f>
        <v>8239363.1403950825</v>
      </c>
    </row>
    <row r="6591" spans="11:13" x14ac:dyDescent="0.3">
      <c r="K6591" s="2">
        <v>6587</v>
      </c>
      <c r="L6591" s="8">
        <f t="shared" ca="1" si="102"/>
        <v>723379.0278577205</v>
      </c>
      <c r="M6591" s="5">
        <f ca="1">fixedcost+Table1[[#This Row],[Number of People]]*costpervariablecost</f>
        <v>7313303.0016518999</v>
      </c>
    </row>
    <row r="6592" spans="11:13" x14ac:dyDescent="0.3">
      <c r="K6592" s="2">
        <v>6588</v>
      </c>
      <c r="L6592" s="8">
        <f t="shared" ca="1" si="102"/>
        <v>399733.66443877248</v>
      </c>
      <c r="M6592" s="5">
        <f ca="1">fixedcost+Table1[[#This Row],[Number of People]]*costpervariablecost</f>
        <v>6248509.7560035614</v>
      </c>
    </row>
    <row r="6593" spans="11:13" x14ac:dyDescent="0.3">
      <c r="K6593" s="2">
        <v>6589</v>
      </c>
      <c r="L6593" s="8">
        <f t="shared" ca="1" si="102"/>
        <v>498607.42935098516</v>
      </c>
      <c r="M6593" s="5">
        <f ca="1">fixedcost+Table1[[#This Row],[Number of People]]*costpervariablecost</f>
        <v>6573804.4425647408</v>
      </c>
    </row>
    <row r="6594" spans="11:13" x14ac:dyDescent="0.3">
      <c r="K6594" s="2">
        <v>6590</v>
      </c>
      <c r="L6594" s="8">
        <f t="shared" ca="1" si="102"/>
        <v>736457.79086997593</v>
      </c>
      <c r="M6594" s="5">
        <f ca="1">fixedcost+Table1[[#This Row],[Number of People]]*costpervariablecost</f>
        <v>7356332.1319622211</v>
      </c>
    </row>
    <row r="6595" spans="11:13" x14ac:dyDescent="0.3">
      <c r="K6595" s="2">
        <v>6591</v>
      </c>
      <c r="L6595" s="8">
        <f t="shared" ca="1" si="102"/>
        <v>509638.99434599432</v>
      </c>
      <c r="M6595" s="5">
        <f ca="1">fixedcost+Table1[[#This Row],[Number of People]]*costpervariablecost</f>
        <v>6610098.2913983213</v>
      </c>
    </row>
    <row r="6596" spans="11:13" x14ac:dyDescent="0.3">
      <c r="K6596" s="2">
        <v>6592</v>
      </c>
      <c r="L6596" s="8">
        <f t="shared" ca="1" si="102"/>
        <v>734457.67578111333</v>
      </c>
      <c r="M6596" s="5">
        <f ca="1">fixedcost+Table1[[#This Row],[Number of People]]*costpervariablecost</f>
        <v>7349751.7533198632</v>
      </c>
    </row>
    <row r="6597" spans="11:13" x14ac:dyDescent="0.3">
      <c r="K6597" s="2">
        <v>6593</v>
      </c>
      <c r="L6597" s="8">
        <f t="shared" ref="L6597:L6660" ca="1" si="103">(_xlfn.NORM.INV(RAND(),numberofpeoplemean,numberofpeoplesd))</f>
        <v>829878.52130550449</v>
      </c>
      <c r="M6597" s="5">
        <f ca="1">fixedcost+Table1[[#This Row],[Number of People]]*costpervariablecost</f>
        <v>7663686.3350951094</v>
      </c>
    </row>
    <row r="6598" spans="11:13" x14ac:dyDescent="0.3">
      <c r="K6598" s="2">
        <v>6594</v>
      </c>
      <c r="L6598" s="8">
        <f t="shared" ca="1" si="103"/>
        <v>467373.43483128381</v>
      </c>
      <c r="M6598" s="5">
        <f ca="1">fixedcost+Table1[[#This Row],[Number of People]]*costpervariablecost</f>
        <v>6471044.6005949238</v>
      </c>
    </row>
    <row r="6599" spans="11:13" x14ac:dyDescent="0.3">
      <c r="K6599" s="2">
        <v>6595</v>
      </c>
      <c r="L6599" s="8">
        <f t="shared" ca="1" si="103"/>
        <v>732671.49773788732</v>
      </c>
      <c r="M6599" s="5">
        <f ca="1">fixedcost+Table1[[#This Row],[Number of People]]*costpervariablecost</f>
        <v>7343875.2275576498</v>
      </c>
    </row>
    <row r="6600" spans="11:13" x14ac:dyDescent="0.3">
      <c r="K6600" s="2">
        <v>6596</v>
      </c>
      <c r="L6600" s="8">
        <f t="shared" ca="1" si="103"/>
        <v>281875.42527769803</v>
      </c>
      <c r="M6600" s="5">
        <f ca="1">fixedcost+Table1[[#This Row],[Number of People]]*costpervariablecost</f>
        <v>5860756.1491636261</v>
      </c>
    </row>
    <row r="6601" spans="11:13" x14ac:dyDescent="0.3">
      <c r="K6601" s="2">
        <v>6597</v>
      </c>
      <c r="L6601" s="8">
        <f t="shared" ca="1" si="103"/>
        <v>647007.1214147025</v>
      </c>
      <c r="M6601" s="5">
        <f ca="1">fixedcost+Table1[[#This Row],[Number of People]]*costpervariablecost</f>
        <v>7062039.4294543713</v>
      </c>
    </row>
    <row r="6602" spans="11:13" x14ac:dyDescent="0.3">
      <c r="K6602" s="2">
        <v>6598</v>
      </c>
      <c r="L6602" s="8">
        <f t="shared" ca="1" si="103"/>
        <v>818746.28830342006</v>
      </c>
      <c r="M6602" s="5">
        <f ca="1">fixedcost+Table1[[#This Row],[Number of People]]*costpervariablecost</f>
        <v>7627061.2885182519</v>
      </c>
    </row>
    <row r="6603" spans="11:13" x14ac:dyDescent="0.3">
      <c r="K6603" s="2">
        <v>6599</v>
      </c>
      <c r="L6603" s="8">
        <f t="shared" ca="1" si="103"/>
        <v>188395.89323790307</v>
      </c>
      <c r="M6603" s="5">
        <f ca="1">fixedcost+Table1[[#This Row],[Number of People]]*costpervariablecost</f>
        <v>5553208.4887527013</v>
      </c>
    </row>
    <row r="6604" spans="11:13" x14ac:dyDescent="0.3">
      <c r="K6604" s="2">
        <v>6600</v>
      </c>
      <c r="L6604" s="8">
        <f t="shared" ca="1" si="103"/>
        <v>523539.22141294071</v>
      </c>
      <c r="M6604" s="5">
        <f ca="1">fixedcost+Table1[[#This Row],[Number of People]]*costpervariablecost</f>
        <v>6655830.038448575</v>
      </c>
    </row>
    <row r="6605" spans="11:13" x14ac:dyDescent="0.3">
      <c r="K6605" s="2">
        <v>6601</v>
      </c>
      <c r="L6605" s="8">
        <f t="shared" ca="1" si="103"/>
        <v>697060.83817286778</v>
      </c>
      <c r="M6605" s="5">
        <f ca="1">fixedcost+Table1[[#This Row],[Number of People]]*costpervariablecost</f>
        <v>7226716.1575887352</v>
      </c>
    </row>
    <row r="6606" spans="11:13" x14ac:dyDescent="0.3">
      <c r="K6606" s="2">
        <v>6602</v>
      </c>
      <c r="L6606" s="8">
        <f t="shared" ca="1" si="103"/>
        <v>372187.16085895826</v>
      </c>
      <c r="M6606" s="5">
        <f ca="1">fixedcost+Table1[[#This Row],[Number of People]]*costpervariablecost</f>
        <v>6157881.7592259729</v>
      </c>
    </row>
    <row r="6607" spans="11:13" x14ac:dyDescent="0.3">
      <c r="K6607" s="2">
        <v>6603</v>
      </c>
      <c r="L6607" s="8">
        <f t="shared" ca="1" si="103"/>
        <v>684725.03794824821</v>
      </c>
      <c r="M6607" s="5">
        <f ca="1">fixedcost+Table1[[#This Row],[Number of People]]*costpervariablecost</f>
        <v>7186131.3748497367</v>
      </c>
    </row>
    <row r="6608" spans="11:13" x14ac:dyDescent="0.3">
      <c r="K6608" s="2">
        <v>6604</v>
      </c>
      <c r="L6608" s="8">
        <f t="shared" ca="1" si="103"/>
        <v>738910.78034294816</v>
      </c>
      <c r="M6608" s="5">
        <f ca="1">fixedcost+Table1[[#This Row],[Number of People]]*costpervariablecost</f>
        <v>7364402.4673282988</v>
      </c>
    </row>
    <row r="6609" spans="11:13" x14ac:dyDescent="0.3">
      <c r="K6609" s="2">
        <v>6605</v>
      </c>
      <c r="L6609" s="8">
        <f t="shared" ca="1" si="103"/>
        <v>655917.95649435953</v>
      </c>
      <c r="M6609" s="5">
        <f ca="1">fixedcost+Table1[[#This Row],[Number of People]]*costpervariablecost</f>
        <v>7091356.0768664423</v>
      </c>
    </row>
    <row r="6610" spans="11:13" x14ac:dyDescent="0.3">
      <c r="K6610" s="2">
        <v>6606</v>
      </c>
      <c r="L6610" s="8">
        <f t="shared" ca="1" si="103"/>
        <v>904641.92727059196</v>
      </c>
      <c r="M6610" s="5">
        <f ca="1">fixedcost+Table1[[#This Row],[Number of People]]*costpervariablecost</f>
        <v>7909657.9407202471</v>
      </c>
    </row>
    <row r="6611" spans="11:13" x14ac:dyDescent="0.3">
      <c r="K6611" s="2">
        <v>6607</v>
      </c>
      <c r="L6611" s="8">
        <f t="shared" ca="1" si="103"/>
        <v>798635.59661595104</v>
      </c>
      <c r="M6611" s="5">
        <f ca="1">fixedcost+Table1[[#This Row],[Number of People]]*costpervariablecost</f>
        <v>7560897.112866479</v>
      </c>
    </row>
    <row r="6612" spans="11:13" x14ac:dyDescent="0.3">
      <c r="K6612" s="2">
        <v>6608</v>
      </c>
      <c r="L6612" s="8">
        <f t="shared" ca="1" si="103"/>
        <v>705652.34386452951</v>
      </c>
      <c r="M6612" s="5">
        <f ca="1">fixedcost+Table1[[#This Row],[Number of People]]*costpervariablecost</f>
        <v>7254982.2113143019</v>
      </c>
    </row>
    <row r="6613" spans="11:13" x14ac:dyDescent="0.3">
      <c r="K6613" s="2">
        <v>6609</v>
      </c>
      <c r="L6613" s="8">
        <f t="shared" ca="1" si="103"/>
        <v>678811.72404118045</v>
      </c>
      <c r="M6613" s="5">
        <f ca="1">fixedcost+Table1[[#This Row],[Number of People]]*costpervariablecost</f>
        <v>7166676.5720954835</v>
      </c>
    </row>
    <row r="6614" spans="11:13" x14ac:dyDescent="0.3">
      <c r="K6614" s="2">
        <v>6610</v>
      </c>
      <c r="L6614" s="8">
        <f t="shared" ca="1" si="103"/>
        <v>820197.99921747157</v>
      </c>
      <c r="M6614" s="5">
        <f ca="1">fixedcost+Table1[[#This Row],[Number of People]]*costpervariablecost</f>
        <v>7631837.4174254816</v>
      </c>
    </row>
    <row r="6615" spans="11:13" x14ac:dyDescent="0.3">
      <c r="K6615" s="2">
        <v>6611</v>
      </c>
      <c r="L6615" s="8">
        <f t="shared" ca="1" si="103"/>
        <v>835500.423215925</v>
      </c>
      <c r="M6615" s="5">
        <f ca="1">fixedcost+Table1[[#This Row],[Number of People]]*costpervariablecost</f>
        <v>7682182.3923803931</v>
      </c>
    </row>
    <row r="6616" spans="11:13" x14ac:dyDescent="0.3">
      <c r="K6616" s="2">
        <v>6612</v>
      </c>
      <c r="L6616" s="8">
        <f t="shared" ca="1" si="103"/>
        <v>330101.95720481972</v>
      </c>
      <c r="M6616" s="5">
        <f ca="1">fixedcost+Table1[[#This Row],[Number of People]]*costpervariablecost</f>
        <v>6019421.4392038565</v>
      </c>
    </row>
    <row r="6617" spans="11:13" x14ac:dyDescent="0.3">
      <c r="K6617" s="2">
        <v>6613</v>
      </c>
      <c r="L6617" s="8">
        <f t="shared" ca="1" si="103"/>
        <v>632179.15563141671</v>
      </c>
      <c r="M6617" s="5">
        <f ca="1">fixedcost+Table1[[#This Row],[Number of People]]*costpervariablecost</f>
        <v>7013255.4220273606</v>
      </c>
    </row>
    <row r="6618" spans="11:13" x14ac:dyDescent="0.3">
      <c r="K6618" s="2">
        <v>6614</v>
      </c>
      <c r="L6618" s="8">
        <f t="shared" ca="1" si="103"/>
        <v>678983.37674745126</v>
      </c>
      <c r="M6618" s="5">
        <f ca="1">fixedcost+Table1[[#This Row],[Number of People]]*costpervariablecost</f>
        <v>7167241.3094991148</v>
      </c>
    </row>
    <row r="6619" spans="11:13" x14ac:dyDescent="0.3">
      <c r="K6619" s="2">
        <v>6615</v>
      </c>
      <c r="L6619" s="8">
        <f t="shared" ca="1" si="103"/>
        <v>356622.82990393718</v>
      </c>
      <c r="M6619" s="5">
        <f ca="1">fixedcost+Table1[[#This Row],[Number of People]]*costpervariablecost</f>
        <v>6106675.1103839539</v>
      </c>
    </row>
    <row r="6620" spans="11:13" x14ac:dyDescent="0.3">
      <c r="K6620" s="2">
        <v>6616</v>
      </c>
      <c r="L6620" s="8">
        <f t="shared" ca="1" si="103"/>
        <v>406294.13368190831</v>
      </c>
      <c r="M6620" s="5">
        <f ca="1">fixedcost+Table1[[#This Row],[Number of People]]*costpervariablecost</f>
        <v>6270093.6998134786</v>
      </c>
    </row>
    <row r="6621" spans="11:13" x14ac:dyDescent="0.3">
      <c r="K6621" s="2">
        <v>6617</v>
      </c>
      <c r="L6621" s="8">
        <f t="shared" ca="1" si="103"/>
        <v>681493.95625851711</v>
      </c>
      <c r="M6621" s="5">
        <f ca="1">fixedcost+Table1[[#This Row],[Number of People]]*costpervariablecost</f>
        <v>7175501.1160905212</v>
      </c>
    </row>
    <row r="6622" spans="11:13" x14ac:dyDescent="0.3">
      <c r="K6622" s="2">
        <v>6618</v>
      </c>
      <c r="L6622" s="8">
        <f t="shared" ca="1" si="103"/>
        <v>791871.7299456445</v>
      </c>
      <c r="M6622" s="5">
        <f ca="1">fixedcost+Table1[[#This Row],[Number of People]]*costpervariablecost</f>
        <v>7538643.9915211704</v>
      </c>
    </row>
    <row r="6623" spans="11:13" x14ac:dyDescent="0.3">
      <c r="K6623" s="2">
        <v>6619</v>
      </c>
      <c r="L6623" s="8">
        <f t="shared" ca="1" si="103"/>
        <v>264092.47791079659</v>
      </c>
      <c r="M6623" s="5">
        <f ca="1">fixedcost+Table1[[#This Row],[Number of People]]*costpervariablecost</f>
        <v>5802250.2523265211</v>
      </c>
    </row>
    <row r="6624" spans="11:13" x14ac:dyDescent="0.3">
      <c r="K6624" s="2">
        <v>6620</v>
      </c>
      <c r="L6624" s="8">
        <f t="shared" ca="1" si="103"/>
        <v>422410.0047230511</v>
      </c>
      <c r="M6624" s="5">
        <f ca="1">fixedcost+Table1[[#This Row],[Number of People]]*costpervariablecost</f>
        <v>6323114.9155388381</v>
      </c>
    </row>
    <row r="6625" spans="11:13" x14ac:dyDescent="0.3">
      <c r="K6625" s="2">
        <v>6621</v>
      </c>
      <c r="L6625" s="8">
        <f t="shared" ca="1" si="103"/>
        <v>695409.1905292311</v>
      </c>
      <c r="M6625" s="5">
        <f ca="1">fixedcost+Table1[[#This Row],[Number of People]]*costpervariablecost</f>
        <v>7221282.2368411701</v>
      </c>
    </row>
    <row r="6626" spans="11:13" x14ac:dyDescent="0.3">
      <c r="K6626" s="2">
        <v>6622</v>
      </c>
      <c r="L6626" s="8">
        <f t="shared" ca="1" si="103"/>
        <v>810807.1777459142</v>
      </c>
      <c r="M6626" s="5">
        <f ca="1">fixedcost+Table1[[#This Row],[Number of People]]*costpervariablecost</f>
        <v>7600941.6147840582</v>
      </c>
    </row>
    <row r="6627" spans="11:13" x14ac:dyDescent="0.3">
      <c r="K6627" s="2">
        <v>6623</v>
      </c>
      <c r="L6627" s="8">
        <f t="shared" ca="1" si="103"/>
        <v>725603.73160760291</v>
      </c>
      <c r="M6627" s="5">
        <f ca="1">fixedcost+Table1[[#This Row],[Number of People]]*costpervariablecost</f>
        <v>7320622.276989013</v>
      </c>
    </row>
    <row r="6628" spans="11:13" x14ac:dyDescent="0.3">
      <c r="K6628" s="2">
        <v>6624</v>
      </c>
      <c r="L6628" s="8">
        <f t="shared" ca="1" si="103"/>
        <v>709719.9991938927</v>
      </c>
      <c r="M6628" s="5">
        <f ca="1">fixedcost+Table1[[#This Row],[Number of People]]*costpervariablecost</f>
        <v>7268364.797347907</v>
      </c>
    </row>
    <row r="6629" spans="11:13" x14ac:dyDescent="0.3">
      <c r="K6629" s="2">
        <v>6625</v>
      </c>
      <c r="L6629" s="8">
        <f t="shared" ca="1" si="103"/>
        <v>789893.46592056204</v>
      </c>
      <c r="M6629" s="5">
        <f ca="1">fixedcost+Table1[[#This Row],[Number of People]]*costpervariablecost</f>
        <v>7532135.5028786492</v>
      </c>
    </row>
    <row r="6630" spans="11:13" x14ac:dyDescent="0.3">
      <c r="K6630" s="2">
        <v>6626</v>
      </c>
      <c r="L6630" s="8">
        <f t="shared" ca="1" si="103"/>
        <v>459919.18065460247</v>
      </c>
      <c r="M6630" s="5">
        <f ca="1">fixedcost+Table1[[#This Row],[Number of People]]*costpervariablecost</f>
        <v>6446520.1043536421</v>
      </c>
    </row>
    <row r="6631" spans="11:13" x14ac:dyDescent="0.3">
      <c r="K6631" s="2">
        <v>6627</v>
      </c>
      <c r="L6631" s="8">
        <f t="shared" ca="1" si="103"/>
        <v>948578.66475305019</v>
      </c>
      <c r="M6631" s="5">
        <f ca="1">fixedcost+Table1[[#This Row],[Number of People]]*costpervariablecost</f>
        <v>8054209.8070375351</v>
      </c>
    </row>
    <row r="6632" spans="11:13" x14ac:dyDescent="0.3">
      <c r="K6632" s="2">
        <v>6628</v>
      </c>
      <c r="L6632" s="8">
        <f t="shared" ca="1" si="103"/>
        <v>617302.13144159829</v>
      </c>
      <c r="M6632" s="5">
        <f ca="1">fixedcost+Table1[[#This Row],[Number of People]]*costpervariablecost</f>
        <v>6964310.0124428589</v>
      </c>
    </row>
    <row r="6633" spans="11:13" x14ac:dyDescent="0.3">
      <c r="K6633" s="2">
        <v>6629</v>
      </c>
      <c r="L6633" s="8">
        <f t="shared" ca="1" si="103"/>
        <v>673114.03429420968</v>
      </c>
      <c r="M6633" s="5">
        <f ca="1">fixedcost+Table1[[#This Row],[Number of People]]*costpervariablecost</f>
        <v>7147931.1728279497</v>
      </c>
    </row>
    <row r="6634" spans="11:13" x14ac:dyDescent="0.3">
      <c r="K6634" s="2">
        <v>6630</v>
      </c>
      <c r="L6634" s="8">
        <f t="shared" ca="1" si="103"/>
        <v>756511.18454759591</v>
      </c>
      <c r="M6634" s="5">
        <f ca="1">fixedcost+Table1[[#This Row],[Number of People]]*costpervariablecost</f>
        <v>7422307.7971615903</v>
      </c>
    </row>
    <row r="6635" spans="11:13" x14ac:dyDescent="0.3">
      <c r="K6635" s="2">
        <v>6631</v>
      </c>
      <c r="L6635" s="8">
        <f t="shared" ca="1" si="103"/>
        <v>784226.5357711711</v>
      </c>
      <c r="M6635" s="5">
        <f ca="1">fixedcost+Table1[[#This Row],[Number of People]]*costpervariablecost</f>
        <v>7513491.3026871532</v>
      </c>
    </row>
    <row r="6636" spans="11:13" x14ac:dyDescent="0.3">
      <c r="K6636" s="2">
        <v>6632</v>
      </c>
      <c r="L6636" s="8">
        <f t="shared" ca="1" si="103"/>
        <v>560085.96057530202</v>
      </c>
      <c r="M6636" s="5">
        <f ca="1">fixedcost+Table1[[#This Row],[Number of People]]*costpervariablecost</f>
        <v>6776068.8102927431</v>
      </c>
    </row>
    <row r="6637" spans="11:13" x14ac:dyDescent="0.3">
      <c r="K6637" s="2">
        <v>6633</v>
      </c>
      <c r="L6637" s="8">
        <f t="shared" ca="1" si="103"/>
        <v>445753.797899061</v>
      </c>
      <c r="M6637" s="5">
        <f ca="1">fixedcost+Table1[[#This Row],[Number of People]]*costpervariablecost</f>
        <v>6399915.9950879104</v>
      </c>
    </row>
    <row r="6638" spans="11:13" x14ac:dyDescent="0.3">
      <c r="K6638" s="2">
        <v>6634</v>
      </c>
      <c r="L6638" s="8">
        <f t="shared" ca="1" si="103"/>
        <v>638349.26842780621</v>
      </c>
      <c r="M6638" s="5">
        <f ca="1">fixedcost+Table1[[#This Row],[Number of People]]*costpervariablecost</f>
        <v>7033555.0931274826</v>
      </c>
    </row>
    <row r="6639" spans="11:13" x14ac:dyDescent="0.3">
      <c r="K6639" s="2">
        <v>6635</v>
      </c>
      <c r="L6639" s="8">
        <f t="shared" ca="1" si="103"/>
        <v>725957.80645780009</v>
      </c>
      <c r="M6639" s="5">
        <f ca="1">fixedcost+Table1[[#This Row],[Number of People]]*costpervariablecost</f>
        <v>7321787.1832461618</v>
      </c>
    </row>
    <row r="6640" spans="11:13" x14ac:dyDescent="0.3">
      <c r="K6640" s="2">
        <v>6636</v>
      </c>
      <c r="L6640" s="8">
        <f t="shared" ca="1" si="103"/>
        <v>914189.79090457992</v>
      </c>
      <c r="M6640" s="5">
        <f ca="1">fixedcost+Table1[[#This Row],[Number of People]]*costpervariablecost</f>
        <v>7941070.4120760681</v>
      </c>
    </row>
    <row r="6641" spans="11:13" x14ac:dyDescent="0.3">
      <c r="K6641" s="2">
        <v>6637</v>
      </c>
      <c r="L6641" s="8">
        <f t="shared" ca="1" si="103"/>
        <v>698817.06116917147</v>
      </c>
      <c r="M6641" s="5">
        <f ca="1">fixedcost+Table1[[#This Row],[Number of People]]*costpervariablecost</f>
        <v>7232494.1312465742</v>
      </c>
    </row>
    <row r="6642" spans="11:13" x14ac:dyDescent="0.3">
      <c r="K6642" s="2">
        <v>6638</v>
      </c>
      <c r="L6642" s="8">
        <f t="shared" ca="1" si="103"/>
        <v>773239.20973068639</v>
      </c>
      <c r="M6642" s="5">
        <f ca="1">fixedcost+Table1[[#This Row],[Number of People]]*costpervariablecost</f>
        <v>7477343.0000139587</v>
      </c>
    </row>
    <row r="6643" spans="11:13" x14ac:dyDescent="0.3">
      <c r="K6643" s="2">
        <v>6639</v>
      </c>
      <c r="L6643" s="8">
        <f t="shared" ca="1" si="103"/>
        <v>339002.22050530213</v>
      </c>
      <c r="M6643" s="5">
        <f ca="1">fixedcost+Table1[[#This Row],[Number of People]]*costpervariablecost</f>
        <v>6048703.3054624442</v>
      </c>
    </row>
    <row r="6644" spans="11:13" x14ac:dyDescent="0.3">
      <c r="K6644" s="2">
        <v>6640</v>
      </c>
      <c r="L6644" s="8">
        <f t="shared" ca="1" si="103"/>
        <v>617326.00217378605</v>
      </c>
      <c r="M6644" s="5">
        <f ca="1">fixedcost+Table1[[#This Row],[Number of People]]*costpervariablecost</f>
        <v>6964388.5471517565</v>
      </c>
    </row>
    <row r="6645" spans="11:13" x14ac:dyDescent="0.3">
      <c r="K6645" s="2">
        <v>6641</v>
      </c>
      <c r="L6645" s="8">
        <f t="shared" ca="1" si="103"/>
        <v>705336.35889476899</v>
      </c>
      <c r="M6645" s="5">
        <f ca="1">fixedcost+Table1[[#This Row],[Number of People]]*costpervariablecost</f>
        <v>7253942.6207637899</v>
      </c>
    </row>
    <row r="6646" spans="11:13" x14ac:dyDescent="0.3">
      <c r="K6646" s="2">
        <v>6642</v>
      </c>
      <c r="L6646" s="8">
        <f t="shared" ca="1" si="103"/>
        <v>629298.12731118558</v>
      </c>
      <c r="M6646" s="5">
        <f ca="1">fixedcost+Table1[[#This Row],[Number of People]]*costpervariablecost</f>
        <v>7003776.8388538007</v>
      </c>
    </row>
    <row r="6647" spans="11:13" x14ac:dyDescent="0.3">
      <c r="K6647" s="2">
        <v>6643</v>
      </c>
      <c r="L6647" s="8">
        <f t="shared" ca="1" si="103"/>
        <v>795552.42582424614</v>
      </c>
      <c r="M6647" s="5">
        <f ca="1">fixedcost+Table1[[#This Row],[Number of People]]*costpervariablecost</f>
        <v>7550753.4809617698</v>
      </c>
    </row>
    <row r="6648" spans="11:13" x14ac:dyDescent="0.3">
      <c r="K6648" s="2">
        <v>6644</v>
      </c>
      <c r="L6648" s="8">
        <f t="shared" ca="1" si="103"/>
        <v>640646.34019270714</v>
      </c>
      <c r="M6648" s="5">
        <f ca="1">fixedcost+Table1[[#This Row],[Number of People]]*costpervariablecost</f>
        <v>7041112.4592340067</v>
      </c>
    </row>
    <row r="6649" spans="11:13" x14ac:dyDescent="0.3">
      <c r="K6649" s="2">
        <v>6645</v>
      </c>
      <c r="L6649" s="8">
        <f t="shared" ca="1" si="103"/>
        <v>613226.40957185754</v>
      </c>
      <c r="M6649" s="5">
        <f ca="1">fixedcost+Table1[[#This Row],[Number of People]]*costpervariablecost</f>
        <v>6950900.8874914115</v>
      </c>
    </row>
    <row r="6650" spans="11:13" x14ac:dyDescent="0.3">
      <c r="K6650" s="2">
        <v>6646</v>
      </c>
      <c r="L6650" s="8">
        <f t="shared" ca="1" si="103"/>
        <v>556368.4696345703</v>
      </c>
      <c r="M6650" s="5">
        <f ca="1">fixedcost+Table1[[#This Row],[Number of People]]*costpervariablecost</f>
        <v>6763838.2650977364</v>
      </c>
    </row>
    <row r="6651" spans="11:13" x14ac:dyDescent="0.3">
      <c r="K6651" s="2">
        <v>6647</v>
      </c>
      <c r="L6651" s="8">
        <f t="shared" ca="1" si="103"/>
        <v>399012.46139203128</v>
      </c>
      <c r="M6651" s="5">
        <f ca="1">fixedcost+Table1[[#This Row],[Number of People]]*costpervariablecost</f>
        <v>6246136.9979797825</v>
      </c>
    </row>
    <row r="6652" spans="11:13" x14ac:dyDescent="0.3">
      <c r="K6652" s="2">
        <v>6648</v>
      </c>
      <c r="L6652" s="8">
        <f t="shared" ca="1" si="103"/>
        <v>367036.42841183825</v>
      </c>
      <c r="M6652" s="5">
        <f ca="1">fixedcost+Table1[[#This Row],[Number of People]]*costpervariablecost</f>
        <v>6140935.8494749479</v>
      </c>
    </row>
    <row r="6653" spans="11:13" x14ac:dyDescent="0.3">
      <c r="K6653" s="2">
        <v>6649</v>
      </c>
      <c r="L6653" s="8">
        <f t="shared" ca="1" si="103"/>
        <v>796579.75300164486</v>
      </c>
      <c r="M6653" s="5">
        <f ca="1">fixedcost+Table1[[#This Row],[Number of People]]*costpervariablecost</f>
        <v>7554133.3873754116</v>
      </c>
    </row>
    <row r="6654" spans="11:13" x14ac:dyDescent="0.3">
      <c r="K6654" s="2">
        <v>6650</v>
      </c>
      <c r="L6654" s="8">
        <f t="shared" ca="1" si="103"/>
        <v>695513.63871164981</v>
      </c>
      <c r="M6654" s="5">
        <f ca="1">fixedcost+Table1[[#This Row],[Number of People]]*costpervariablecost</f>
        <v>7221625.8713613283</v>
      </c>
    </row>
    <row r="6655" spans="11:13" x14ac:dyDescent="0.3">
      <c r="K6655" s="2">
        <v>6651</v>
      </c>
      <c r="L6655" s="8">
        <f t="shared" ca="1" si="103"/>
        <v>982754.15193699033</v>
      </c>
      <c r="M6655" s="5">
        <f ca="1">fixedcost+Table1[[#This Row],[Number of People]]*costpervariablecost</f>
        <v>8166647.1598726977</v>
      </c>
    </row>
    <row r="6656" spans="11:13" x14ac:dyDescent="0.3">
      <c r="K6656" s="2">
        <v>6652</v>
      </c>
      <c r="L6656" s="8">
        <f t="shared" ca="1" si="103"/>
        <v>739417.02867909218</v>
      </c>
      <c r="M6656" s="5">
        <f ca="1">fixedcost+Table1[[#This Row],[Number of People]]*costpervariablecost</f>
        <v>7366068.0243542138</v>
      </c>
    </row>
    <row r="6657" spans="11:13" x14ac:dyDescent="0.3">
      <c r="K6657" s="2">
        <v>6653</v>
      </c>
      <c r="L6657" s="8">
        <f t="shared" ca="1" si="103"/>
        <v>612620.10739552905</v>
      </c>
      <c r="M6657" s="5">
        <f ca="1">fixedcost+Table1[[#This Row],[Number of People]]*costpervariablecost</f>
        <v>6948906.1533312909</v>
      </c>
    </row>
    <row r="6658" spans="11:13" x14ac:dyDescent="0.3">
      <c r="K6658" s="2">
        <v>6654</v>
      </c>
      <c r="L6658" s="8">
        <f t="shared" ca="1" si="103"/>
        <v>643420.4350739175</v>
      </c>
      <c r="M6658" s="5">
        <f ca="1">fixedcost+Table1[[#This Row],[Number of People]]*costpervariablecost</f>
        <v>7050239.2313931882</v>
      </c>
    </row>
    <row r="6659" spans="11:13" x14ac:dyDescent="0.3">
      <c r="K6659" s="2">
        <v>6655</v>
      </c>
      <c r="L6659" s="8">
        <f t="shared" ca="1" si="103"/>
        <v>212209.93630924099</v>
      </c>
      <c r="M6659" s="5">
        <f ca="1">fixedcost+Table1[[#This Row],[Number of People]]*costpervariablecost</f>
        <v>5631556.6904574027</v>
      </c>
    </row>
    <row r="6660" spans="11:13" x14ac:dyDescent="0.3">
      <c r="K6660" s="2">
        <v>6656</v>
      </c>
      <c r="L6660" s="8">
        <f t="shared" ca="1" si="103"/>
        <v>648569.59023849701</v>
      </c>
      <c r="M6660" s="5">
        <f ca="1">fixedcost+Table1[[#This Row],[Number of People]]*costpervariablecost</f>
        <v>7067179.9518846553</v>
      </c>
    </row>
    <row r="6661" spans="11:13" x14ac:dyDescent="0.3">
      <c r="K6661" s="2">
        <v>6657</v>
      </c>
      <c r="L6661" s="8">
        <f t="shared" ref="L6661:L6724" ca="1" si="104">(_xlfn.NORM.INV(RAND(),numberofpeoplemean,numberofpeoplesd))</f>
        <v>489969.25166329183</v>
      </c>
      <c r="M6661" s="5">
        <f ca="1">fixedcost+Table1[[#This Row],[Number of People]]*costpervariablecost</f>
        <v>6545384.8379722303</v>
      </c>
    </row>
    <row r="6662" spans="11:13" x14ac:dyDescent="0.3">
      <c r="K6662" s="2">
        <v>6658</v>
      </c>
      <c r="L6662" s="8">
        <f t="shared" ca="1" si="104"/>
        <v>400498.86706573161</v>
      </c>
      <c r="M6662" s="5">
        <f ca="1">fixedcost+Table1[[#This Row],[Number of People]]*costpervariablecost</f>
        <v>6251027.2726462567</v>
      </c>
    </row>
    <row r="6663" spans="11:13" x14ac:dyDescent="0.3">
      <c r="K6663" s="2">
        <v>6659</v>
      </c>
      <c r="L6663" s="8">
        <f t="shared" ca="1" si="104"/>
        <v>634669.23001840524</v>
      </c>
      <c r="M6663" s="5">
        <f ca="1">fixedcost+Table1[[#This Row],[Number of People]]*costpervariablecost</f>
        <v>7021447.7667605532</v>
      </c>
    </row>
    <row r="6664" spans="11:13" x14ac:dyDescent="0.3">
      <c r="K6664" s="2">
        <v>6660</v>
      </c>
      <c r="L6664" s="8">
        <f t="shared" ca="1" si="104"/>
        <v>266902.9623521489</v>
      </c>
      <c r="M6664" s="5">
        <f ca="1">fixedcost+Table1[[#This Row],[Number of People]]*costpervariablecost</f>
        <v>5811496.7461385699</v>
      </c>
    </row>
    <row r="6665" spans="11:13" x14ac:dyDescent="0.3">
      <c r="K6665" s="2">
        <v>6661</v>
      </c>
      <c r="L6665" s="8">
        <f t="shared" ca="1" si="104"/>
        <v>719919.02488343848</v>
      </c>
      <c r="M6665" s="5">
        <f ca="1">fixedcost+Table1[[#This Row],[Number of People]]*costpervariablecost</f>
        <v>7301919.5918665128</v>
      </c>
    </row>
    <row r="6666" spans="11:13" x14ac:dyDescent="0.3">
      <c r="K6666" s="2">
        <v>6662</v>
      </c>
      <c r="L6666" s="8">
        <f t="shared" ca="1" si="104"/>
        <v>712230.33131088619</v>
      </c>
      <c r="M6666" s="5">
        <f ca="1">fixedcost+Table1[[#This Row],[Number of People]]*costpervariablecost</f>
        <v>7276623.790012816</v>
      </c>
    </row>
    <row r="6667" spans="11:13" x14ac:dyDescent="0.3">
      <c r="K6667" s="2">
        <v>6663</v>
      </c>
      <c r="L6667" s="8">
        <f t="shared" ca="1" si="104"/>
        <v>454645.10563789494</v>
      </c>
      <c r="M6667" s="5">
        <f ca="1">fixedcost+Table1[[#This Row],[Number of People]]*costpervariablecost</f>
        <v>6429168.3975486746</v>
      </c>
    </row>
    <row r="6668" spans="11:13" x14ac:dyDescent="0.3">
      <c r="K6668" s="2">
        <v>6664</v>
      </c>
      <c r="L6668" s="8">
        <f t="shared" ca="1" si="104"/>
        <v>719003.07593016978</v>
      </c>
      <c r="M6668" s="5">
        <f ca="1">fixedcost+Table1[[#This Row],[Number of People]]*costpervariablecost</f>
        <v>7298906.119810259</v>
      </c>
    </row>
    <row r="6669" spans="11:13" x14ac:dyDescent="0.3">
      <c r="K6669" s="2">
        <v>6665</v>
      </c>
      <c r="L6669" s="8">
        <f t="shared" ca="1" si="104"/>
        <v>572021.9432882542</v>
      </c>
      <c r="M6669" s="5">
        <f ca="1">fixedcost+Table1[[#This Row],[Number of People]]*costpervariablecost</f>
        <v>6815338.1934183566</v>
      </c>
    </row>
    <row r="6670" spans="11:13" x14ac:dyDescent="0.3">
      <c r="K6670" s="2">
        <v>6666</v>
      </c>
      <c r="L6670" s="8">
        <f t="shared" ca="1" si="104"/>
        <v>501002.46708884119</v>
      </c>
      <c r="M6670" s="5">
        <f ca="1">fixedcost+Table1[[#This Row],[Number of People]]*costpervariablecost</f>
        <v>6581684.1167222876</v>
      </c>
    </row>
    <row r="6671" spans="11:13" x14ac:dyDescent="0.3">
      <c r="K6671" s="2">
        <v>6667</v>
      </c>
      <c r="L6671" s="8">
        <f t="shared" ca="1" si="104"/>
        <v>562985.72237770143</v>
      </c>
      <c r="M6671" s="5">
        <f ca="1">fixedcost+Table1[[#This Row],[Number of People]]*costpervariablecost</f>
        <v>6785609.0266226381</v>
      </c>
    </row>
    <row r="6672" spans="11:13" x14ac:dyDescent="0.3">
      <c r="K6672" s="2">
        <v>6668</v>
      </c>
      <c r="L6672" s="8">
        <f t="shared" ca="1" si="104"/>
        <v>512487.2349216633</v>
      </c>
      <c r="M6672" s="5">
        <f ca="1">fixedcost+Table1[[#This Row],[Number of People]]*costpervariablecost</f>
        <v>6619469.0028922725</v>
      </c>
    </row>
    <row r="6673" spans="11:13" x14ac:dyDescent="0.3">
      <c r="K6673" s="2">
        <v>6669</v>
      </c>
      <c r="L6673" s="8">
        <f t="shared" ca="1" si="104"/>
        <v>939821.89226365089</v>
      </c>
      <c r="M6673" s="5">
        <f ca="1">fixedcost+Table1[[#This Row],[Number of People]]*costpervariablecost</f>
        <v>8025400.0255474113</v>
      </c>
    </row>
    <row r="6674" spans="11:13" x14ac:dyDescent="0.3">
      <c r="K6674" s="2">
        <v>6670</v>
      </c>
      <c r="L6674" s="8">
        <f t="shared" ca="1" si="104"/>
        <v>642253.51008421136</v>
      </c>
      <c r="M6674" s="5">
        <f ca="1">fixedcost+Table1[[#This Row],[Number of People]]*costpervariablecost</f>
        <v>7046400.048177056</v>
      </c>
    </row>
    <row r="6675" spans="11:13" x14ac:dyDescent="0.3">
      <c r="K6675" s="2">
        <v>6671</v>
      </c>
      <c r="L6675" s="8">
        <f t="shared" ca="1" si="104"/>
        <v>846432.74256158678</v>
      </c>
      <c r="M6675" s="5">
        <f ca="1">fixedcost+Table1[[#This Row],[Number of People]]*costpervariablecost</f>
        <v>7718149.7230276205</v>
      </c>
    </row>
    <row r="6676" spans="11:13" x14ac:dyDescent="0.3">
      <c r="K6676" s="2">
        <v>6672</v>
      </c>
      <c r="L6676" s="8">
        <f t="shared" ca="1" si="104"/>
        <v>369322.48255838966</v>
      </c>
      <c r="M6676" s="5">
        <f ca="1">fixedcost+Table1[[#This Row],[Number of People]]*costpervariablecost</f>
        <v>6148456.967617102</v>
      </c>
    </row>
    <row r="6677" spans="11:13" x14ac:dyDescent="0.3">
      <c r="K6677" s="2">
        <v>6673</v>
      </c>
      <c r="L6677" s="8">
        <f t="shared" ca="1" si="104"/>
        <v>620548.70458104473</v>
      </c>
      <c r="M6677" s="5">
        <f ca="1">fixedcost+Table1[[#This Row],[Number of People]]*costpervariablecost</f>
        <v>6974991.2380716372</v>
      </c>
    </row>
    <row r="6678" spans="11:13" x14ac:dyDescent="0.3">
      <c r="K6678" s="2">
        <v>6674</v>
      </c>
      <c r="L6678" s="8">
        <f t="shared" ca="1" si="104"/>
        <v>578277.82282787119</v>
      </c>
      <c r="M6678" s="5">
        <f ca="1">fixedcost+Table1[[#This Row],[Number of People]]*costpervariablecost</f>
        <v>6835920.0371036958</v>
      </c>
    </row>
    <row r="6679" spans="11:13" x14ac:dyDescent="0.3">
      <c r="K6679" s="2">
        <v>6675</v>
      </c>
      <c r="L6679" s="8">
        <f t="shared" ca="1" si="104"/>
        <v>543253.34324502409</v>
      </c>
      <c r="M6679" s="5">
        <f ca="1">fixedcost+Table1[[#This Row],[Number of People]]*costpervariablecost</f>
        <v>6720689.4992761295</v>
      </c>
    </row>
    <row r="6680" spans="11:13" x14ac:dyDescent="0.3">
      <c r="K6680" s="2">
        <v>6676</v>
      </c>
      <c r="L6680" s="8">
        <f t="shared" ca="1" si="104"/>
        <v>808766.94113788626</v>
      </c>
      <c r="M6680" s="5">
        <f ca="1">fixedcost+Table1[[#This Row],[Number of People]]*costpervariablecost</f>
        <v>7594229.2363436464</v>
      </c>
    </row>
    <row r="6681" spans="11:13" x14ac:dyDescent="0.3">
      <c r="K6681" s="2">
        <v>6677</v>
      </c>
      <c r="L6681" s="8">
        <f t="shared" ca="1" si="104"/>
        <v>872143.46341581631</v>
      </c>
      <c r="M6681" s="5">
        <f ca="1">fixedcost+Table1[[#This Row],[Number of People]]*costpervariablecost</f>
        <v>7802737.9946380351</v>
      </c>
    </row>
    <row r="6682" spans="11:13" x14ac:dyDescent="0.3">
      <c r="K6682" s="2">
        <v>6678</v>
      </c>
      <c r="L6682" s="8">
        <f t="shared" ca="1" si="104"/>
        <v>547559.64836628071</v>
      </c>
      <c r="M6682" s="5">
        <f ca="1">fixedcost+Table1[[#This Row],[Number of People]]*costpervariablecost</f>
        <v>6734857.2431250634</v>
      </c>
    </row>
    <row r="6683" spans="11:13" x14ac:dyDescent="0.3">
      <c r="K6683" s="2">
        <v>6679</v>
      </c>
      <c r="L6683" s="8">
        <f t="shared" ca="1" si="104"/>
        <v>849913.68937013147</v>
      </c>
      <c r="M6683" s="5">
        <f ca="1">fixedcost+Table1[[#This Row],[Number of People]]*costpervariablecost</f>
        <v>7729602.0380277326</v>
      </c>
    </row>
    <row r="6684" spans="11:13" x14ac:dyDescent="0.3">
      <c r="K6684" s="2">
        <v>6680</v>
      </c>
      <c r="L6684" s="8">
        <f t="shared" ca="1" si="104"/>
        <v>348555.38708187407</v>
      </c>
      <c r="M6684" s="5">
        <f ca="1">fixedcost+Table1[[#This Row],[Number of People]]*costpervariablecost</f>
        <v>6080133.2234993652</v>
      </c>
    </row>
    <row r="6685" spans="11:13" x14ac:dyDescent="0.3">
      <c r="K6685" s="2">
        <v>6681</v>
      </c>
      <c r="L6685" s="8">
        <f t="shared" ca="1" si="104"/>
        <v>631413.36019428854</v>
      </c>
      <c r="M6685" s="5">
        <f ca="1">fixedcost+Table1[[#This Row],[Number of People]]*costpervariablecost</f>
        <v>7010735.9550392088</v>
      </c>
    </row>
    <row r="6686" spans="11:13" x14ac:dyDescent="0.3">
      <c r="K6686" s="2">
        <v>6682</v>
      </c>
      <c r="L6686" s="8">
        <f t="shared" ca="1" si="104"/>
        <v>797471.5991556053</v>
      </c>
      <c r="M6686" s="5">
        <f ca="1">fixedcost+Table1[[#This Row],[Number of People]]*costpervariablecost</f>
        <v>7557067.5612219414</v>
      </c>
    </row>
    <row r="6687" spans="11:13" x14ac:dyDescent="0.3">
      <c r="K6687" s="2">
        <v>6683</v>
      </c>
      <c r="L6687" s="8">
        <f t="shared" ca="1" si="104"/>
        <v>556690.31397594477</v>
      </c>
      <c r="M6687" s="5">
        <f ca="1">fixedcost+Table1[[#This Row],[Number of People]]*costpervariablecost</f>
        <v>6764897.132980858</v>
      </c>
    </row>
    <row r="6688" spans="11:13" x14ac:dyDescent="0.3">
      <c r="K6688" s="2">
        <v>6684</v>
      </c>
      <c r="L6688" s="8">
        <f t="shared" ca="1" si="104"/>
        <v>557326.07401647372</v>
      </c>
      <c r="M6688" s="5">
        <f ca="1">fixedcost+Table1[[#This Row],[Number of People]]*costpervariablecost</f>
        <v>6766988.7835141988</v>
      </c>
    </row>
    <row r="6689" spans="11:13" x14ac:dyDescent="0.3">
      <c r="K6689" s="2">
        <v>6685</v>
      </c>
      <c r="L6689" s="8">
        <f t="shared" ca="1" si="104"/>
        <v>575151.07277465623</v>
      </c>
      <c r="M6689" s="5">
        <f ca="1">fixedcost+Table1[[#This Row],[Number of People]]*costpervariablecost</f>
        <v>6825633.029428619</v>
      </c>
    </row>
    <row r="6690" spans="11:13" x14ac:dyDescent="0.3">
      <c r="K6690" s="2">
        <v>6686</v>
      </c>
      <c r="L6690" s="8">
        <f t="shared" ca="1" si="104"/>
        <v>911378.50912751164</v>
      </c>
      <c r="M6690" s="5">
        <f ca="1">fixedcost+Table1[[#This Row],[Number of People]]*costpervariablecost</f>
        <v>7931821.2950295135</v>
      </c>
    </row>
    <row r="6691" spans="11:13" x14ac:dyDescent="0.3">
      <c r="K6691" s="2">
        <v>6687</v>
      </c>
      <c r="L6691" s="8">
        <f t="shared" ca="1" si="104"/>
        <v>724710.0936352415</v>
      </c>
      <c r="M6691" s="5">
        <f ca="1">fixedcost+Table1[[#This Row],[Number of People]]*costpervariablecost</f>
        <v>7317682.2080599442</v>
      </c>
    </row>
    <row r="6692" spans="11:13" x14ac:dyDescent="0.3">
      <c r="K6692" s="2">
        <v>6688</v>
      </c>
      <c r="L6692" s="8">
        <f t="shared" ca="1" si="104"/>
        <v>475098.45066813088</v>
      </c>
      <c r="M6692" s="5">
        <f ca="1">fixedcost+Table1[[#This Row],[Number of People]]*costpervariablecost</f>
        <v>6496459.9026981508</v>
      </c>
    </row>
    <row r="6693" spans="11:13" x14ac:dyDescent="0.3">
      <c r="K6693" s="2">
        <v>6689</v>
      </c>
      <c r="L6693" s="8">
        <f t="shared" ca="1" si="104"/>
        <v>712483.62102455238</v>
      </c>
      <c r="M6693" s="5">
        <f ca="1">fixedcost+Table1[[#This Row],[Number of People]]*costpervariablecost</f>
        <v>7277457.1131707774</v>
      </c>
    </row>
    <row r="6694" spans="11:13" x14ac:dyDescent="0.3">
      <c r="K6694" s="2">
        <v>6690</v>
      </c>
      <c r="L6694" s="8">
        <f t="shared" ca="1" si="104"/>
        <v>700941.75391655788</v>
      </c>
      <c r="M6694" s="5">
        <f ca="1">fixedcost+Table1[[#This Row],[Number of People]]*costpervariablecost</f>
        <v>7239484.3703854755</v>
      </c>
    </row>
    <row r="6695" spans="11:13" x14ac:dyDescent="0.3">
      <c r="K6695" s="2">
        <v>6691</v>
      </c>
      <c r="L6695" s="8">
        <f t="shared" ca="1" si="104"/>
        <v>715358.17757758789</v>
      </c>
      <c r="M6695" s="5">
        <f ca="1">fixedcost+Table1[[#This Row],[Number of People]]*costpervariablecost</f>
        <v>7286914.404230264</v>
      </c>
    </row>
    <row r="6696" spans="11:13" x14ac:dyDescent="0.3">
      <c r="K6696" s="2">
        <v>6692</v>
      </c>
      <c r="L6696" s="8">
        <f t="shared" ca="1" si="104"/>
        <v>611674.19065481902</v>
      </c>
      <c r="M6696" s="5">
        <f ca="1">fixedcost+Table1[[#This Row],[Number of People]]*costpervariablecost</f>
        <v>6945794.0872543547</v>
      </c>
    </row>
    <row r="6697" spans="11:13" x14ac:dyDescent="0.3">
      <c r="K6697" s="2">
        <v>6693</v>
      </c>
      <c r="L6697" s="8">
        <f t="shared" ca="1" si="104"/>
        <v>574448.50898082124</v>
      </c>
      <c r="M6697" s="5">
        <f ca="1">fixedcost+Table1[[#This Row],[Number of People]]*costpervariablecost</f>
        <v>6823321.594546902</v>
      </c>
    </row>
    <row r="6698" spans="11:13" x14ac:dyDescent="0.3">
      <c r="K6698" s="2">
        <v>6694</v>
      </c>
      <c r="L6698" s="8">
        <f t="shared" ca="1" si="104"/>
        <v>496790.75848617521</v>
      </c>
      <c r="M6698" s="5">
        <f ca="1">fixedcost+Table1[[#This Row],[Number of People]]*costpervariablecost</f>
        <v>6567827.5954195168</v>
      </c>
    </row>
    <row r="6699" spans="11:13" x14ac:dyDescent="0.3">
      <c r="K6699" s="2">
        <v>6695</v>
      </c>
      <c r="L6699" s="8">
        <f t="shared" ca="1" si="104"/>
        <v>525442.4106323953</v>
      </c>
      <c r="M6699" s="5">
        <f ca="1">fixedcost+Table1[[#This Row],[Number of People]]*costpervariablecost</f>
        <v>6662091.5309805805</v>
      </c>
    </row>
    <row r="6700" spans="11:13" x14ac:dyDescent="0.3">
      <c r="K6700" s="2">
        <v>6696</v>
      </c>
      <c r="L6700" s="8">
        <f t="shared" ca="1" si="104"/>
        <v>880233.2764769299</v>
      </c>
      <c r="M6700" s="5">
        <f ca="1">fixedcost+Table1[[#This Row],[Number of People]]*costpervariablecost</f>
        <v>7829353.4796090992</v>
      </c>
    </row>
    <row r="6701" spans="11:13" x14ac:dyDescent="0.3">
      <c r="K6701" s="2">
        <v>6697</v>
      </c>
      <c r="L6701" s="8">
        <f t="shared" ca="1" si="104"/>
        <v>848691.3544465818</v>
      </c>
      <c r="M6701" s="5">
        <f ca="1">fixedcost+Table1[[#This Row],[Number of People]]*costpervariablecost</f>
        <v>7725580.5561292544</v>
      </c>
    </row>
    <row r="6702" spans="11:13" x14ac:dyDescent="0.3">
      <c r="K6702" s="2">
        <v>6698</v>
      </c>
      <c r="L6702" s="8">
        <f t="shared" ca="1" si="104"/>
        <v>786676.61124824849</v>
      </c>
      <c r="M6702" s="5">
        <f ca="1">fixedcost+Table1[[#This Row],[Number of People]]*costpervariablecost</f>
        <v>7521552.0510067381</v>
      </c>
    </row>
    <row r="6703" spans="11:13" x14ac:dyDescent="0.3">
      <c r="K6703" s="2">
        <v>6699</v>
      </c>
      <c r="L6703" s="8">
        <f t="shared" ca="1" si="104"/>
        <v>572360.37345313327</v>
      </c>
      <c r="M6703" s="5">
        <f ca="1">fixedcost+Table1[[#This Row],[Number of People]]*costpervariablecost</f>
        <v>6816451.6286608083</v>
      </c>
    </row>
    <row r="6704" spans="11:13" x14ac:dyDescent="0.3">
      <c r="K6704" s="2">
        <v>6700</v>
      </c>
      <c r="L6704" s="8">
        <f t="shared" ca="1" si="104"/>
        <v>608667.00818015169</v>
      </c>
      <c r="M6704" s="5">
        <f ca="1">fixedcost+Table1[[#This Row],[Number of People]]*costpervariablecost</f>
        <v>6935900.4569126992</v>
      </c>
    </row>
    <row r="6705" spans="11:13" x14ac:dyDescent="0.3">
      <c r="K6705" s="2">
        <v>6701</v>
      </c>
      <c r="L6705" s="8">
        <f t="shared" ca="1" si="104"/>
        <v>741861.75604804605</v>
      </c>
      <c r="M6705" s="5">
        <f ca="1">fixedcost+Table1[[#This Row],[Number of People]]*costpervariablecost</f>
        <v>7374111.1773980716</v>
      </c>
    </row>
    <row r="6706" spans="11:13" x14ac:dyDescent="0.3">
      <c r="K6706" s="2">
        <v>6702</v>
      </c>
      <c r="L6706" s="8">
        <f t="shared" ca="1" si="104"/>
        <v>363421.6326143241</v>
      </c>
      <c r="M6706" s="5">
        <f ca="1">fixedcost+Table1[[#This Row],[Number of People]]*costpervariablecost</f>
        <v>6129043.1713011265</v>
      </c>
    </row>
    <row r="6707" spans="11:13" x14ac:dyDescent="0.3">
      <c r="K6707" s="2">
        <v>6703</v>
      </c>
      <c r="L6707" s="8">
        <f t="shared" ca="1" si="104"/>
        <v>589588.08218807203</v>
      </c>
      <c r="M6707" s="5">
        <f ca="1">fixedcost+Table1[[#This Row],[Number of People]]*costpervariablecost</f>
        <v>6873130.790398757</v>
      </c>
    </row>
    <row r="6708" spans="11:13" x14ac:dyDescent="0.3">
      <c r="K6708" s="2">
        <v>6704</v>
      </c>
      <c r="L6708" s="8">
        <f t="shared" ca="1" si="104"/>
        <v>912545.93421134702</v>
      </c>
      <c r="M6708" s="5">
        <f ca="1">fixedcost+Table1[[#This Row],[Number of People]]*costpervariablecost</f>
        <v>7935662.1235553324</v>
      </c>
    </row>
    <row r="6709" spans="11:13" x14ac:dyDescent="0.3">
      <c r="K6709" s="2">
        <v>6705</v>
      </c>
      <c r="L6709" s="8">
        <f t="shared" ca="1" si="104"/>
        <v>491887.09949646232</v>
      </c>
      <c r="M6709" s="5">
        <f ca="1">fixedcost+Table1[[#This Row],[Number of People]]*costpervariablecost</f>
        <v>6551694.557343361</v>
      </c>
    </row>
    <row r="6710" spans="11:13" x14ac:dyDescent="0.3">
      <c r="K6710" s="2">
        <v>6706</v>
      </c>
      <c r="L6710" s="8">
        <f t="shared" ca="1" si="104"/>
        <v>730750.40679391823</v>
      </c>
      <c r="M6710" s="5">
        <f ca="1">fixedcost+Table1[[#This Row],[Number of People]]*costpervariablecost</f>
        <v>7337554.838351991</v>
      </c>
    </row>
    <row r="6711" spans="11:13" x14ac:dyDescent="0.3">
      <c r="K6711" s="2">
        <v>6707</v>
      </c>
      <c r="L6711" s="8">
        <f t="shared" ca="1" si="104"/>
        <v>583322.28739137517</v>
      </c>
      <c r="M6711" s="5">
        <f ca="1">fixedcost+Table1[[#This Row],[Number of People]]*costpervariablecost</f>
        <v>6852516.3255176246</v>
      </c>
    </row>
    <row r="6712" spans="11:13" x14ac:dyDescent="0.3">
      <c r="K6712" s="2">
        <v>6708</v>
      </c>
      <c r="L6712" s="8">
        <f t="shared" ca="1" si="104"/>
        <v>551079.34593814518</v>
      </c>
      <c r="M6712" s="5">
        <f ca="1">fixedcost+Table1[[#This Row],[Number of People]]*costpervariablecost</f>
        <v>6746437.0481364978</v>
      </c>
    </row>
    <row r="6713" spans="11:13" x14ac:dyDescent="0.3">
      <c r="K6713" s="2">
        <v>6709</v>
      </c>
      <c r="L6713" s="8">
        <f t="shared" ca="1" si="104"/>
        <v>744751.18574487045</v>
      </c>
      <c r="M6713" s="5">
        <f ca="1">fixedcost+Table1[[#This Row],[Number of People]]*costpervariablecost</f>
        <v>7383617.4011006244</v>
      </c>
    </row>
    <row r="6714" spans="11:13" x14ac:dyDescent="0.3">
      <c r="K6714" s="2">
        <v>6710</v>
      </c>
      <c r="L6714" s="8">
        <f t="shared" ca="1" si="104"/>
        <v>513981.899499333</v>
      </c>
      <c r="M6714" s="5">
        <f ca="1">fixedcost+Table1[[#This Row],[Number of People]]*costpervariablecost</f>
        <v>6624386.4493528055</v>
      </c>
    </row>
    <row r="6715" spans="11:13" x14ac:dyDescent="0.3">
      <c r="K6715" s="2">
        <v>6711</v>
      </c>
      <c r="L6715" s="8">
        <f t="shared" ca="1" si="104"/>
        <v>755947.04821693234</v>
      </c>
      <c r="M6715" s="5">
        <f ca="1">fixedcost+Table1[[#This Row],[Number of People]]*costpervariablecost</f>
        <v>7420451.7886337079</v>
      </c>
    </row>
    <row r="6716" spans="11:13" x14ac:dyDescent="0.3">
      <c r="K6716" s="2">
        <v>6712</v>
      </c>
      <c r="L6716" s="8">
        <f t="shared" ca="1" si="104"/>
        <v>378217.9709521879</v>
      </c>
      <c r="M6716" s="5">
        <f ca="1">fixedcost+Table1[[#This Row],[Number of People]]*costpervariablecost</f>
        <v>6177723.1244326979</v>
      </c>
    </row>
    <row r="6717" spans="11:13" x14ac:dyDescent="0.3">
      <c r="K6717" s="2">
        <v>6713</v>
      </c>
      <c r="L6717" s="8">
        <f t="shared" ca="1" si="104"/>
        <v>381145.5701966635</v>
      </c>
      <c r="M6717" s="5">
        <f ca="1">fixedcost+Table1[[#This Row],[Number of People]]*costpervariablecost</f>
        <v>6187354.9259470226</v>
      </c>
    </row>
    <row r="6718" spans="11:13" x14ac:dyDescent="0.3">
      <c r="K6718" s="2">
        <v>6714</v>
      </c>
      <c r="L6718" s="8">
        <f t="shared" ca="1" si="104"/>
        <v>769705.1764254102</v>
      </c>
      <c r="M6718" s="5">
        <f ca="1">fixedcost+Table1[[#This Row],[Number of People]]*costpervariablecost</f>
        <v>7465716.0304395994</v>
      </c>
    </row>
    <row r="6719" spans="11:13" x14ac:dyDescent="0.3">
      <c r="K6719" s="2">
        <v>6715</v>
      </c>
      <c r="L6719" s="8">
        <f t="shared" ca="1" si="104"/>
        <v>584453.03280702315</v>
      </c>
      <c r="M6719" s="5">
        <f ca="1">fixedcost+Table1[[#This Row],[Number of People]]*costpervariablecost</f>
        <v>6856236.4779351065</v>
      </c>
    </row>
    <row r="6720" spans="11:13" x14ac:dyDescent="0.3">
      <c r="K6720" s="2">
        <v>6716</v>
      </c>
      <c r="L6720" s="8">
        <f t="shared" ca="1" si="104"/>
        <v>534279.30438601505</v>
      </c>
      <c r="M6720" s="5">
        <f ca="1">fixedcost+Table1[[#This Row],[Number of People]]*costpervariablecost</f>
        <v>6691164.9114299901</v>
      </c>
    </row>
    <row r="6721" spans="11:13" x14ac:dyDescent="0.3">
      <c r="K6721" s="2">
        <v>6717</v>
      </c>
      <c r="L6721" s="8">
        <f t="shared" ca="1" si="104"/>
        <v>665118.14262368006</v>
      </c>
      <c r="M6721" s="5">
        <f ca="1">fixedcost+Table1[[#This Row],[Number of People]]*costpervariablecost</f>
        <v>7121624.6892319079</v>
      </c>
    </row>
    <row r="6722" spans="11:13" x14ac:dyDescent="0.3">
      <c r="K6722" s="2">
        <v>6718</v>
      </c>
      <c r="L6722" s="8">
        <f t="shared" ca="1" si="104"/>
        <v>683633.42028073862</v>
      </c>
      <c r="M6722" s="5">
        <f ca="1">fixedcost+Table1[[#This Row],[Number of People]]*costpervariablecost</f>
        <v>7182539.9527236298</v>
      </c>
    </row>
    <row r="6723" spans="11:13" x14ac:dyDescent="0.3">
      <c r="K6723" s="2">
        <v>6719</v>
      </c>
      <c r="L6723" s="8">
        <f t="shared" ca="1" si="104"/>
        <v>560597.33591814153</v>
      </c>
      <c r="M6723" s="5">
        <f ca="1">fixedcost+Table1[[#This Row],[Number of People]]*costpervariablecost</f>
        <v>6777751.2351706857</v>
      </c>
    </row>
    <row r="6724" spans="11:13" x14ac:dyDescent="0.3">
      <c r="K6724" s="2">
        <v>6720</v>
      </c>
      <c r="L6724" s="8">
        <f t="shared" ca="1" si="104"/>
        <v>984264.12587022339</v>
      </c>
      <c r="M6724" s="5">
        <f ca="1">fixedcost+Table1[[#This Row],[Number of People]]*costpervariablecost</f>
        <v>8171614.974113035</v>
      </c>
    </row>
    <row r="6725" spans="11:13" x14ac:dyDescent="0.3">
      <c r="K6725" s="2">
        <v>6721</v>
      </c>
      <c r="L6725" s="8">
        <f t="shared" ref="L6725:L6788" ca="1" si="105">(_xlfn.NORM.INV(RAND(),numberofpeoplemean,numberofpeoplesd))</f>
        <v>564257.4816184974</v>
      </c>
      <c r="M6725" s="5">
        <f ca="1">fixedcost+Table1[[#This Row],[Number of People]]*costpervariablecost</f>
        <v>6789793.1145248562</v>
      </c>
    </row>
    <row r="6726" spans="11:13" x14ac:dyDescent="0.3">
      <c r="K6726" s="2">
        <v>6722</v>
      </c>
      <c r="L6726" s="8">
        <f t="shared" ca="1" si="105"/>
        <v>622016.2466799831</v>
      </c>
      <c r="M6726" s="5">
        <f ca="1">fixedcost+Table1[[#This Row],[Number of People]]*costpervariablecost</f>
        <v>6979819.4515771447</v>
      </c>
    </row>
    <row r="6727" spans="11:13" x14ac:dyDescent="0.3">
      <c r="K6727" s="2">
        <v>6723</v>
      </c>
      <c r="L6727" s="8">
        <f t="shared" ca="1" si="105"/>
        <v>496659.04349366506</v>
      </c>
      <c r="M6727" s="5">
        <f ca="1">fixedcost+Table1[[#This Row],[Number of People]]*costpervariablecost</f>
        <v>6567394.2530941581</v>
      </c>
    </row>
    <row r="6728" spans="11:13" x14ac:dyDescent="0.3">
      <c r="K6728" s="2">
        <v>6724</v>
      </c>
      <c r="L6728" s="8">
        <f t="shared" ca="1" si="105"/>
        <v>489362.7391029431</v>
      </c>
      <c r="M6728" s="5">
        <f ca="1">fixedcost+Table1[[#This Row],[Number of People]]*costpervariablecost</f>
        <v>6543389.4116486832</v>
      </c>
    </row>
    <row r="6729" spans="11:13" x14ac:dyDescent="0.3">
      <c r="K6729" s="2">
        <v>6725</v>
      </c>
      <c r="L6729" s="8">
        <f t="shared" ca="1" si="105"/>
        <v>583739.28482447658</v>
      </c>
      <c r="M6729" s="5">
        <f ca="1">fixedcost+Table1[[#This Row],[Number of People]]*costpervariablecost</f>
        <v>6853888.2470725281</v>
      </c>
    </row>
    <row r="6730" spans="11:13" x14ac:dyDescent="0.3">
      <c r="K6730" s="2">
        <v>6726</v>
      </c>
      <c r="L6730" s="8">
        <f t="shared" ca="1" si="105"/>
        <v>370172.62871436437</v>
      </c>
      <c r="M6730" s="5">
        <f ca="1">fixedcost+Table1[[#This Row],[Number of People]]*costpervariablecost</f>
        <v>6151253.9484702591</v>
      </c>
    </row>
    <row r="6731" spans="11:13" x14ac:dyDescent="0.3">
      <c r="K6731" s="2">
        <v>6727</v>
      </c>
      <c r="L6731" s="8">
        <f t="shared" ca="1" si="105"/>
        <v>601813.05786746379</v>
      </c>
      <c r="M6731" s="5">
        <f ca="1">fixedcost+Table1[[#This Row],[Number of People]]*costpervariablecost</f>
        <v>6913350.9603839554</v>
      </c>
    </row>
    <row r="6732" spans="11:13" x14ac:dyDescent="0.3">
      <c r="K6732" s="2">
        <v>6728</v>
      </c>
      <c r="L6732" s="8">
        <f t="shared" ca="1" si="105"/>
        <v>545438.31352550688</v>
      </c>
      <c r="M6732" s="5">
        <f ca="1">fixedcost+Table1[[#This Row],[Number of People]]*costpervariablecost</f>
        <v>6727878.0514989179</v>
      </c>
    </row>
    <row r="6733" spans="11:13" x14ac:dyDescent="0.3">
      <c r="K6733" s="2">
        <v>6729</v>
      </c>
      <c r="L6733" s="8">
        <f t="shared" ca="1" si="105"/>
        <v>579230.60352948494</v>
      </c>
      <c r="M6733" s="5">
        <f ca="1">fixedcost+Table1[[#This Row],[Number of People]]*costpervariablecost</f>
        <v>6839054.6856120052</v>
      </c>
    </row>
    <row r="6734" spans="11:13" x14ac:dyDescent="0.3">
      <c r="K6734" s="2">
        <v>6730</v>
      </c>
      <c r="L6734" s="8">
        <f t="shared" ca="1" si="105"/>
        <v>488379.72379292297</v>
      </c>
      <c r="M6734" s="5">
        <f ca="1">fixedcost+Table1[[#This Row],[Number of People]]*costpervariablecost</f>
        <v>6540155.2912787162</v>
      </c>
    </row>
    <row r="6735" spans="11:13" x14ac:dyDescent="0.3">
      <c r="K6735" s="2">
        <v>6731</v>
      </c>
      <c r="L6735" s="8">
        <f t="shared" ca="1" si="105"/>
        <v>613698.95288138639</v>
      </c>
      <c r="M6735" s="5">
        <f ca="1">fixedcost+Table1[[#This Row],[Number of People]]*costpervariablecost</f>
        <v>6952455.5549797611</v>
      </c>
    </row>
    <row r="6736" spans="11:13" x14ac:dyDescent="0.3">
      <c r="K6736" s="2">
        <v>6732</v>
      </c>
      <c r="L6736" s="8">
        <f t="shared" ca="1" si="105"/>
        <v>662792.41578621382</v>
      </c>
      <c r="M6736" s="5">
        <f ca="1">fixedcost+Table1[[#This Row],[Number of People]]*costpervariablecost</f>
        <v>7113973.0479366435</v>
      </c>
    </row>
    <row r="6737" spans="11:13" x14ac:dyDescent="0.3">
      <c r="K6737" s="2">
        <v>6733</v>
      </c>
      <c r="L6737" s="8">
        <f t="shared" ca="1" si="105"/>
        <v>533037.44472801127</v>
      </c>
      <c r="M6737" s="5">
        <f ca="1">fixedcost+Table1[[#This Row],[Number of People]]*costpervariablecost</f>
        <v>6687079.1931551574</v>
      </c>
    </row>
    <row r="6738" spans="11:13" x14ac:dyDescent="0.3">
      <c r="K6738" s="2">
        <v>6734</v>
      </c>
      <c r="L6738" s="8">
        <f t="shared" ca="1" si="105"/>
        <v>708844.58392988145</v>
      </c>
      <c r="M6738" s="5">
        <f ca="1">fixedcost+Table1[[#This Row],[Number of People]]*costpervariablecost</f>
        <v>7265484.6811293103</v>
      </c>
    </row>
    <row r="6739" spans="11:13" x14ac:dyDescent="0.3">
      <c r="K6739" s="2">
        <v>6735</v>
      </c>
      <c r="L6739" s="8">
        <f t="shared" ca="1" si="105"/>
        <v>563226.04720774828</v>
      </c>
      <c r="M6739" s="5">
        <f ca="1">fixedcost+Table1[[#This Row],[Number of People]]*costpervariablecost</f>
        <v>6786399.6953134919</v>
      </c>
    </row>
    <row r="6740" spans="11:13" x14ac:dyDescent="0.3">
      <c r="K6740" s="2">
        <v>6736</v>
      </c>
      <c r="L6740" s="8">
        <f t="shared" ca="1" si="105"/>
        <v>512399.12951534905</v>
      </c>
      <c r="M6740" s="5">
        <f ca="1">fixedcost+Table1[[#This Row],[Number of People]]*costpervariablecost</f>
        <v>6619179.1361054983</v>
      </c>
    </row>
    <row r="6741" spans="11:13" x14ac:dyDescent="0.3">
      <c r="K6741" s="2">
        <v>6737</v>
      </c>
      <c r="L6741" s="8">
        <f t="shared" ca="1" si="105"/>
        <v>278119.09009047499</v>
      </c>
      <c r="M6741" s="5">
        <f ca="1">fixedcost+Table1[[#This Row],[Number of People]]*costpervariablecost</f>
        <v>5848397.8063976625</v>
      </c>
    </row>
    <row r="6742" spans="11:13" x14ac:dyDescent="0.3">
      <c r="K6742" s="2">
        <v>6738</v>
      </c>
      <c r="L6742" s="8">
        <f t="shared" ca="1" si="105"/>
        <v>978166.16162189166</v>
      </c>
      <c r="M6742" s="5">
        <f ca="1">fixedcost+Table1[[#This Row],[Number of People]]*costpervariablecost</f>
        <v>8151552.6717360234</v>
      </c>
    </row>
    <row r="6743" spans="11:13" x14ac:dyDescent="0.3">
      <c r="K6743" s="2">
        <v>6739</v>
      </c>
      <c r="L6743" s="8">
        <f t="shared" ca="1" si="105"/>
        <v>717768.46048697503</v>
      </c>
      <c r="M6743" s="5">
        <f ca="1">fixedcost+Table1[[#This Row],[Number of People]]*costpervariablecost</f>
        <v>7294844.235002148</v>
      </c>
    </row>
    <row r="6744" spans="11:13" x14ac:dyDescent="0.3">
      <c r="K6744" s="2">
        <v>6740</v>
      </c>
      <c r="L6744" s="8">
        <f t="shared" ca="1" si="105"/>
        <v>688477.0452975058</v>
      </c>
      <c r="M6744" s="5">
        <f ca="1">fixedcost+Table1[[#This Row],[Number of People]]*costpervariablecost</f>
        <v>7198475.479028794</v>
      </c>
    </row>
    <row r="6745" spans="11:13" x14ac:dyDescent="0.3">
      <c r="K6745" s="2">
        <v>6741</v>
      </c>
      <c r="L6745" s="8">
        <f t="shared" ca="1" si="105"/>
        <v>592649.51622500771</v>
      </c>
      <c r="M6745" s="5">
        <f ca="1">fixedcost+Table1[[#This Row],[Number of People]]*costpervariablecost</f>
        <v>6883202.9083802756</v>
      </c>
    </row>
    <row r="6746" spans="11:13" x14ac:dyDescent="0.3">
      <c r="K6746" s="2">
        <v>6742</v>
      </c>
      <c r="L6746" s="8">
        <f t="shared" ca="1" si="105"/>
        <v>338628.21873275063</v>
      </c>
      <c r="M6746" s="5">
        <f ca="1">fixedcost+Table1[[#This Row],[Number of People]]*costpervariablecost</f>
        <v>6047472.8396307491</v>
      </c>
    </row>
    <row r="6747" spans="11:13" x14ac:dyDescent="0.3">
      <c r="K6747" s="2">
        <v>6743</v>
      </c>
      <c r="L6747" s="8">
        <f t="shared" ca="1" si="105"/>
        <v>613289.28516853927</v>
      </c>
      <c r="M6747" s="5">
        <f ca="1">fixedcost+Table1[[#This Row],[Number of People]]*costpervariablecost</f>
        <v>6951107.7482044939</v>
      </c>
    </row>
    <row r="6748" spans="11:13" x14ac:dyDescent="0.3">
      <c r="K6748" s="2">
        <v>6744</v>
      </c>
      <c r="L6748" s="8">
        <f t="shared" ca="1" si="105"/>
        <v>420149.29559098126</v>
      </c>
      <c r="M6748" s="5">
        <f ca="1">fixedcost+Table1[[#This Row],[Number of People]]*costpervariablecost</f>
        <v>6315677.1824943284</v>
      </c>
    </row>
    <row r="6749" spans="11:13" x14ac:dyDescent="0.3">
      <c r="K6749" s="2">
        <v>6745</v>
      </c>
      <c r="L6749" s="8">
        <f t="shared" ca="1" si="105"/>
        <v>485979.80959841207</v>
      </c>
      <c r="M6749" s="5">
        <f ca="1">fixedcost+Table1[[#This Row],[Number of People]]*costpervariablecost</f>
        <v>6532259.5735787759</v>
      </c>
    </row>
    <row r="6750" spans="11:13" x14ac:dyDescent="0.3">
      <c r="K6750" s="2">
        <v>6746</v>
      </c>
      <c r="L6750" s="8">
        <f t="shared" ca="1" si="105"/>
        <v>455294.96037205431</v>
      </c>
      <c r="M6750" s="5">
        <f ca="1">fixedcost+Table1[[#This Row],[Number of People]]*costpervariablecost</f>
        <v>6431306.4196240585</v>
      </c>
    </row>
    <row r="6751" spans="11:13" x14ac:dyDescent="0.3">
      <c r="K6751" s="2">
        <v>6747</v>
      </c>
      <c r="L6751" s="8">
        <f t="shared" ca="1" si="105"/>
        <v>717659.13524395355</v>
      </c>
      <c r="M6751" s="5">
        <f ca="1">fixedcost+Table1[[#This Row],[Number of People]]*costpervariablecost</f>
        <v>7294484.5549526066</v>
      </c>
    </row>
    <row r="6752" spans="11:13" x14ac:dyDescent="0.3">
      <c r="K6752" s="2">
        <v>6748</v>
      </c>
      <c r="L6752" s="8">
        <f t="shared" ca="1" si="105"/>
        <v>491225.44799177832</v>
      </c>
      <c r="M6752" s="5">
        <f ca="1">fixedcost+Table1[[#This Row],[Number of People]]*costpervariablecost</f>
        <v>6549517.7238929505</v>
      </c>
    </row>
    <row r="6753" spans="11:13" x14ac:dyDescent="0.3">
      <c r="K6753" s="2">
        <v>6749</v>
      </c>
      <c r="L6753" s="8">
        <f t="shared" ca="1" si="105"/>
        <v>590406.65476328961</v>
      </c>
      <c r="M6753" s="5">
        <f ca="1">fixedcost+Table1[[#This Row],[Number of People]]*costpervariablecost</f>
        <v>6875823.894171223</v>
      </c>
    </row>
    <row r="6754" spans="11:13" x14ac:dyDescent="0.3">
      <c r="K6754" s="2">
        <v>6750</v>
      </c>
      <c r="L6754" s="8">
        <f t="shared" ca="1" si="105"/>
        <v>770641.57662977558</v>
      </c>
      <c r="M6754" s="5">
        <f ca="1">fixedcost+Table1[[#This Row],[Number of People]]*costpervariablecost</f>
        <v>7468796.7871119622</v>
      </c>
    </row>
    <row r="6755" spans="11:13" x14ac:dyDescent="0.3">
      <c r="K6755" s="2">
        <v>6751</v>
      </c>
      <c r="L6755" s="8">
        <f t="shared" ca="1" si="105"/>
        <v>361618.48335256684</v>
      </c>
      <c r="M6755" s="5">
        <f ca="1">fixedcost+Table1[[#This Row],[Number of People]]*costpervariablecost</f>
        <v>6123110.810229945</v>
      </c>
    </row>
    <row r="6756" spans="11:13" x14ac:dyDescent="0.3">
      <c r="K6756" s="2">
        <v>6752</v>
      </c>
      <c r="L6756" s="8">
        <f t="shared" ca="1" si="105"/>
        <v>659873.06507537537</v>
      </c>
      <c r="M6756" s="5">
        <f ca="1">fixedcost+Table1[[#This Row],[Number of People]]*costpervariablecost</f>
        <v>7104368.384097985</v>
      </c>
    </row>
    <row r="6757" spans="11:13" x14ac:dyDescent="0.3">
      <c r="K6757" s="2">
        <v>6753</v>
      </c>
      <c r="L6757" s="8">
        <f t="shared" ca="1" si="105"/>
        <v>530893.04108978307</v>
      </c>
      <c r="M6757" s="5">
        <f ca="1">fixedcost+Table1[[#This Row],[Number of People]]*costpervariablecost</f>
        <v>6680024.1051853858</v>
      </c>
    </row>
    <row r="6758" spans="11:13" x14ac:dyDescent="0.3">
      <c r="K6758" s="2">
        <v>6754</v>
      </c>
      <c r="L6758" s="8">
        <f t="shared" ca="1" si="105"/>
        <v>748222.39857996814</v>
      </c>
      <c r="M6758" s="5">
        <f ca="1">fixedcost+Table1[[#This Row],[Number of People]]*costpervariablecost</f>
        <v>7395037.6913280953</v>
      </c>
    </row>
    <row r="6759" spans="11:13" x14ac:dyDescent="0.3">
      <c r="K6759" s="2">
        <v>6755</v>
      </c>
      <c r="L6759" s="8">
        <f t="shared" ca="1" si="105"/>
        <v>669784.03396239178</v>
      </c>
      <c r="M6759" s="5">
        <f ca="1">fixedcost+Table1[[#This Row],[Number of People]]*costpervariablecost</f>
        <v>7136975.4717362691</v>
      </c>
    </row>
    <row r="6760" spans="11:13" x14ac:dyDescent="0.3">
      <c r="K6760" s="2">
        <v>6756</v>
      </c>
      <c r="L6760" s="8">
        <f t="shared" ca="1" si="105"/>
        <v>755390.5329628</v>
      </c>
      <c r="M6760" s="5">
        <f ca="1">fixedcost+Table1[[#This Row],[Number of People]]*costpervariablecost</f>
        <v>7418620.8534476124</v>
      </c>
    </row>
    <row r="6761" spans="11:13" x14ac:dyDescent="0.3">
      <c r="K6761" s="2">
        <v>6757</v>
      </c>
      <c r="L6761" s="8">
        <f t="shared" ca="1" si="105"/>
        <v>705803.81550460646</v>
      </c>
      <c r="M6761" s="5">
        <f ca="1">fixedcost+Table1[[#This Row],[Number of People]]*costpervariablecost</f>
        <v>7255480.5530101554</v>
      </c>
    </row>
    <row r="6762" spans="11:13" x14ac:dyDescent="0.3">
      <c r="K6762" s="2">
        <v>6758</v>
      </c>
      <c r="L6762" s="8">
        <f t="shared" ca="1" si="105"/>
        <v>507692.58260362496</v>
      </c>
      <c r="M6762" s="5">
        <f ca="1">fixedcost+Table1[[#This Row],[Number of People]]*costpervariablecost</f>
        <v>6603694.5967659261</v>
      </c>
    </row>
    <row r="6763" spans="11:13" x14ac:dyDescent="0.3">
      <c r="K6763" s="2">
        <v>6759</v>
      </c>
      <c r="L6763" s="8">
        <f t="shared" ca="1" si="105"/>
        <v>644794.35273034475</v>
      </c>
      <c r="M6763" s="5">
        <f ca="1">fixedcost+Table1[[#This Row],[Number of People]]*costpervariablecost</f>
        <v>7054759.4204828348</v>
      </c>
    </row>
    <row r="6764" spans="11:13" x14ac:dyDescent="0.3">
      <c r="K6764" s="2">
        <v>6760</v>
      </c>
      <c r="L6764" s="8">
        <f t="shared" ca="1" si="105"/>
        <v>855172.58147746883</v>
      </c>
      <c r="M6764" s="5">
        <f ca="1">fixedcost+Table1[[#This Row],[Number of People]]*costpervariablecost</f>
        <v>7746903.7930608727</v>
      </c>
    </row>
    <row r="6765" spans="11:13" x14ac:dyDescent="0.3">
      <c r="K6765" s="2">
        <v>6761</v>
      </c>
      <c r="L6765" s="8">
        <f t="shared" ca="1" si="105"/>
        <v>349599.1058709647</v>
      </c>
      <c r="M6765" s="5">
        <f ca="1">fixedcost+Table1[[#This Row],[Number of People]]*costpervariablecost</f>
        <v>6083567.0583154736</v>
      </c>
    </row>
    <row r="6766" spans="11:13" x14ac:dyDescent="0.3">
      <c r="K6766" s="2">
        <v>6762</v>
      </c>
      <c r="L6766" s="8">
        <f t="shared" ca="1" si="105"/>
        <v>935036.88568314898</v>
      </c>
      <c r="M6766" s="5">
        <f ca="1">fixedcost+Table1[[#This Row],[Number of People]]*costpervariablecost</f>
        <v>8009657.3538975604</v>
      </c>
    </row>
    <row r="6767" spans="11:13" x14ac:dyDescent="0.3">
      <c r="K6767" s="2">
        <v>6763</v>
      </c>
      <c r="L6767" s="8">
        <f t="shared" ca="1" si="105"/>
        <v>473688.7933154194</v>
      </c>
      <c r="M6767" s="5">
        <f ca="1">fixedcost+Table1[[#This Row],[Number of People]]*costpervariablecost</f>
        <v>6491822.1300077299</v>
      </c>
    </row>
    <row r="6768" spans="11:13" x14ac:dyDescent="0.3">
      <c r="K6768" s="2">
        <v>6764</v>
      </c>
      <c r="L6768" s="8">
        <f t="shared" ca="1" si="105"/>
        <v>961782.35653442226</v>
      </c>
      <c r="M6768" s="5">
        <f ca="1">fixedcost+Table1[[#This Row],[Number of People]]*costpervariablecost</f>
        <v>8097649.9529982489</v>
      </c>
    </row>
    <row r="6769" spans="11:13" x14ac:dyDescent="0.3">
      <c r="K6769" s="2">
        <v>6765</v>
      </c>
      <c r="L6769" s="8">
        <f t="shared" ca="1" si="105"/>
        <v>458981.55933148437</v>
      </c>
      <c r="M6769" s="5">
        <f ca="1">fixedcost+Table1[[#This Row],[Number of People]]*costpervariablecost</f>
        <v>6443435.3302005837</v>
      </c>
    </row>
    <row r="6770" spans="11:13" x14ac:dyDescent="0.3">
      <c r="K6770" s="2">
        <v>6766</v>
      </c>
      <c r="L6770" s="8">
        <f t="shared" ca="1" si="105"/>
        <v>705272.91227908188</v>
      </c>
      <c r="M6770" s="5">
        <f ca="1">fixedcost+Table1[[#This Row],[Number of People]]*costpervariablecost</f>
        <v>7253733.8813981796</v>
      </c>
    </row>
    <row r="6771" spans="11:13" x14ac:dyDescent="0.3">
      <c r="K6771" s="2">
        <v>6767</v>
      </c>
      <c r="L6771" s="8">
        <f t="shared" ca="1" si="105"/>
        <v>652712.74262842373</v>
      </c>
      <c r="M6771" s="5">
        <f ca="1">fixedcost+Table1[[#This Row],[Number of People]]*costpervariablecost</f>
        <v>7080810.9232475143</v>
      </c>
    </row>
    <row r="6772" spans="11:13" x14ac:dyDescent="0.3">
      <c r="K6772" s="2">
        <v>6768</v>
      </c>
      <c r="L6772" s="8">
        <f t="shared" ca="1" si="105"/>
        <v>827529.79209402879</v>
      </c>
      <c r="M6772" s="5">
        <f ca="1">fixedcost+Table1[[#This Row],[Number of People]]*costpervariablecost</f>
        <v>7655959.0159893548</v>
      </c>
    </row>
    <row r="6773" spans="11:13" x14ac:dyDescent="0.3">
      <c r="K6773" s="2">
        <v>6769</v>
      </c>
      <c r="L6773" s="8">
        <f t="shared" ca="1" si="105"/>
        <v>539470.98947830522</v>
      </c>
      <c r="M6773" s="5">
        <f ca="1">fixedcost+Table1[[#This Row],[Number of People]]*costpervariablecost</f>
        <v>6708245.5553836245</v>
      </c>
    </row>
    <row r="6774" spans="11:13" x14ac:dyDescent="0.3">
      <c r="K6774" s="2">
        <v>6770</v>
      </c>
      <c r="L6774" s="8">
        <f t="shared" ca="1" si="105"/>
        <v>560063.66494289576</v>
      </c>
      <c r="M6774" s="5">
        <f ca="1">fixedcost+Table1[[#This Row],[Number of People]]*costpervariablecost</f>
        <v>6775995.457662127</v>
      </c>
    </row>
    <row r="6775" spans="11:13" x14ac:dyDescent="0.3">
      <c r="K6775" s="2">
        <v>6771</v>
      </c>
      <c r="L6775" s="8">
        <f t="shared" ca="1" si="105"/>
        <v>504825.08406085358</v>
      </c>
      <c r="M6775" s="5">
        <f ca="1">fixedcost+Table1[[#This Row],[Number of People]]*costpervariablecost</f>
        <v>6594260.5265602078</v>
      </c>
    </row>
    <row r="6776" spans="11:13" x14ac:dyDescent="0.3">
      <c r="K6776" s="2">
        <v>6772</v>
      </c>
      <c r="L6776" s="8">
        <f t="shared" ca="1" si="105"/>
        <v>489461.3899224234</v>
      </c>
      <c r="M6776" s="5">
        <f ca="1">fixedcost+Table1[[#This Row],[Number of People]]*costpervariablecost</f>
        <v>6543713.972844773</v>
      </c>
    </row>
    <row r="6777" spans="11:13" x14ac:dyDescent="0.3">
      <c r="K6777" s="2">
        <v>6773</v>
      </c>
      <c r="L6777" s="8">
        <f t="shared" ca="1" si="105"/>
        <v>736172.42970156448</v>
      </c>
      <c r="M6777" s="5">
        <f ca="1">fixedcost+Table1[[#This Row],[Number of People]]*costpervariablecost</f>
        <v>7355393.2937181471</v>
      </c>
    </row>
    <row r="6778" spans="11:13" x14ac:dyDescent="0.3">
      <c r="K6778" s="2">
        <v>6774</v>
      </c>
      <c r="L6778" s="8">
        <f t="shared" ca="1" si="105"/>
        <v>406826.73238752468</v>
      </c>
      <c r="M6778" s="5">
        <f ca="1">fixedcost+Table1[[#This Row],[Number of People]]*costpervariablecost</f>
        <v>6271845.9495549565</v>
      </c>
    </row>
    <row r="6779" spans="11:13" x14ac:dyDescent="0.3">
      <c r="K6779" s="2">
        <v>6775</v>
      </c>
      <c r="L6779" s="8">
        <f t="shared" ca="1" si="105"/>
        <v>452004.78915378882</v>
      </c>
      <c r="M6779" s="5">
        <f ca="1">fixedcost+Table1[[#This Row],[Number of People]]*costpervariablecost</f>
        <v>6420481.7563159652</v>
      </c>
    </row>
    <row r="6780" spans="11:13" x14ac:dyDescent="0.3">
      <c r="K6780" s="2">
        <v>6776</v>
      </c>
      <c r="L6780" s="8">
        <f t="shared" ca="1" si="105"/>
        <v>844603.83629016625</v>
      </c>
      <c r="M6780" s="5">
        <f ca="1">fixedcost+Table1[[#This Row],[Number of People]]*costpervariablecost</f>
        <v>7712132.6213946473</v>
      </c>
    </row>
    <row r="6781" spans="11:13" x14ac:dyDescent="0.3">
      <c r="K6781" s="2">
        <v>6777</v>
      </c>
      <c r="L6781" s="8">
        <f t="shared" ca="1" si="105"/>
        <v>646839.93726586935</v>
      </c>
      <c r="M6781" s="5">
        <f ca="1">fixedcost+Table1[[#This Row],[Number of People]]*costpervariablecost</f>
        <v>7061489.3936047107</v>
      </c>
    </row>
    <row r="6782" spans="11:13" x14ac:dyDescent="0.3">
      <c r="K6782" s="2">
        <v>6778</v>
      </c>
      <c r="L6782" s="8">
        <f t="shared" ca="1" si="105"/>
        <v>754599.61998663971</v>
      </c>
      <c r="M6782" s="5">
        <f ca="1">fixedcost+Table1[[#This Row],[Number of People]]*costpervariablecost</f>
        <v>7416018.7497560447</v>
      </c>
    </row>
    <row r="6783" spans="11:13" x14ac:dyDescent="0.3">
      <c r="K6783" s="2">
        <v>6779</v>
      </c>
      <c r="L6783" s="8">
        <f t="shared" ca="1" si="105"/>
        <v>367707.05411412963</v>
      </c>
      <c r="M6783" s="5">
        <f ca="1">fixedcost+Table1[[#This Row],[Number of People]]*costpervariablecost</f>
        <v>6143142.2080354868</v>
      </c>
    </row>
    <row r="6784" spans="11:13" x14ac:dyDescent="0.3">
      <c r="K6784" s="2">
        <v>6780</v>
      </c>
      <c r="L6784" s="8">
        <f t="shared" ca="1" si="105"/>
        <v>484999.70061219821</v>
      </c>
      <c r="M6784" s="5">
        <f ca="1">fixedcost+Table1[[#This Row],[Number of People]]*costpervariablecost</f>
        <v>6529035.0150141325</v>
      </c>
    </row>
    <row r="6785" spans="11:13" x14ac:dyDescent="0.3">
      <c r="K6785" s="2">
        <v>6781</v>
      </c>
      <c r="L6785" s="8">
        <f t="shared" ca="1" si="105"/>
        <v>532526.92315248621</v>
      </c>
      <c r="M6785" s="5">
        <f ca="1">fixedcost+Table1[[#This Row],[Number of People]]*costpervariablecost</f>
        <v>6685399.5771716796</v>
      </c>
    </row>
    <row r="6786" spans="11:13" x14ac:dyDescent="0.3">
      <c r="K6786" s="2">
        <v>6782</v>
      </c>
      <c r="L6786" s="8">
        <f t="shared" ca="1" si="105"/>
        <v>910061.72917139088</v>
      </c>
      <c r="M6786" s="5">
        <f ca="1">fixedcost+Table1[[#This Row],[Number of People]]*costpervariablecost</f>
        <v>7927489.0889738761</v>
      </c>
    </row>
    <row r="6787" spans="11:13" x14ac:dyDescent="0.3">
      <c r="K6787" s="2">
        <v>6783</v>
      </c>
      <c r="L6787" s="8">
        <f t="shared" ca="1" si="105"/>
        <v>520143.32329626998</v>
      </c>
      <c r="M6787" s="5">
        <f ca="1">fixedcost+Table1[[#This Row],[Number of People]]*costpervariablecost</f>
        <v>6644657.5336447284</v>
      </c>
    </row>
    <row r="6788" spans="11:13" x14ac:dyDescent="0.3">
      <c r="K6788" s="2">
        <v>6784</v>
      </c>
      <c r="L6788" s="8">
        <f t="shared" ca="1" si="105"/>
        <v>349545.75308642024</v>
      </c>
      <c r="M6788" s="5">
        <f ca="1">fixedcost+Table1[[#This Row],[Number of People]]*costpervariablecost</f>
        <v>6083391.5276543228</v>
      </c>
    </row>
    <row r="6789" spans="11:13" x14ac:dyDescent="0.3">
      <c r="K6789" s="2">
        <v>6785</v>
      </c>
      <c r="L6789" s="8">
        <f t="shared" ref="L6789:L6852" ca="1" si="106">(_xlfn.NORM.INV(RAND(),numberofpeoplemean,numberofpeoplesd))</f>
        <v>443761.68715451093</v>
      </c>
      <c r="M6789" s="5">
        <f ca="1">fixedcost+Table1[[#This Row],[Number of People]]*costpervariablecost</f>
        <v>6393361.9507383406</v>
      </c>
    </row>
    <row r="6790" spans="11:13" x14ac:dyDescent="0.3">
      <c r="K6790" s="2">
        <v>6786</v>
      </c>
      <c r="L6790" s="8">
        <f t="shared" ca="1" si="106"/>
        <v>554688.0812491409</v>
      </c>
      <c r="M6790" s="5">
        <f ca="1">fixedcost+Table1[[#This Row],[Number of People]]*costpervariablecost</f>
        <v>6758309.7873096736</v>
      </c>
    </row>
    <row r="6791" spans="11:13" x14ac:dyDescent="0.3">
      <c r="K6791" s="2">
        <v>6787</v>
      </c>
      <c r="L6791" s="8">
        <f t="shared" ca="1" si="106"/>
        <v>721458.17692222469</v>
      </c>
      <c r="M6791" s="5">
        <f ca="1">fixedcost+Table1[[#This Row],[Number of People]]*costpervariablecost</f>
        <v>7306983.4020741191</v>
      </c>
    </row>
    <row r="6792" spans="11:13" x14ac:dyDescent="0.3">
      <c r="K6792" s="2">
        <v>6788</v>
      </c>
      <c r="L6792" s="8">
        <f t="shared" ca="1" si="106"/>
        <v>350635.76872347842</v>
      </c>
      <c r="M6792" s="5">
        <f ca="1">fixedcost+Table1[[#This Row],[Number of People]]*costpervariablecost</f>
        <v>6086977.6791002443</v>
      </c>
    </row>
    <row r="6793" spans="11:13" x14ac:dyDescent="0.3">
      <c r="K6793" s="2">
        <v>6789</v>
      </c>
      <c r="L6793" s="8">
        <f t="shared" ca="1" si="106"/>
        <v>639156.97567396145</v>
      </c>
      <c r="M6793" s="5">
        <f ca="1">fixedcost+Table1[[#This Row],[Number of People]]*costpervariablecost</f>
        <v>7036212.4499673331</v>
      </c>
    </row>
    <row r="6794" spans="11:13" x14ac:dyDescent="0.3">
      <c r="K6794" s="2">
        <v>6790</v>
      </c>
      <c r="L6794" s="8">
        <f t="shared" ca="1" si="106"/>
        <v>364698.17663951509</v>
      </c>
      <c r="M6794" s="5">
        <f ca="1">fixedcost+Table1[[#This Row],[Number of People]]*costpervariablecost</f>
        <v>6133243.001144005</v>
      </c>
    </row>
    <row r="6795" spans="11:13" x14ac:dyDescent="0.3">
      <c r="K6795" s="2">
        <v>6791</v>
      </c>
      <c r="L6795" s="8">
        <f t="shared" ca="1" si="106"/>
        <v>922515.19366585941</v>
      </c>
      <c r="M6795" s="5">
        <f ca="1">fixedcost+Table1[[#This Row],[Number of People]]*costpervariablecost</f>
        <v>7968460.9871606771</v>
      </c>
    </row>
    <row r="6796" spans="11:13" x14ac:dyDescent="0.3">
      <c r="K6796" s="2">
        <v>6792</v>
      </c>
      <c r="L6796" s="8">
        <f t="shared" ca="1" si="106"/>
        <v>513931.42263383826</v>
      </c>
      <c r="M6796" s="5">
        <f ca="1">fixedcost+Table1[[#This Row],[Number of People]]*costpervariablecost</f>
        <v>6624220.3804653278</v>
      </c>
    </row>
    <row r="6797" spans="11:13" x14ac:dyDescent="0.3">
      <c r="K6797" s="2">
        <v>6793</v>
      </c>
      <c r="L6797" s="8">
        <f t="shared" ca="1" si="106"/>
        <v>653145.84120566095</v>
      </c>
      <c r="M6797" s="5">
        <f ca="1">fixedcost+Table1[[#This Row],[Number of People]]*costpervariablecost</f>
        <v>7082235.8175666239</v>
      </c>
    </row>
    <row r="6798" spans="11:13" x14ac:dyDescent="0.3">
      <c r="K6798" s="2">
        <v>6794</v>
      </c>
      <c r="L6798" s="8">
        <f t="shared" ca="1" si="106"/>
        <v>262182.73380641465</v>
      </c>
      <c r="M6798" s="5">
        <f ca="1">fixedcost+Table1[[#This Row],[Number of People]]*costpervariablecost</f>
        <v>5795967.194223104</v>
      </c>
    </row>
    <row r="6799" spans="11:13" x14ac:dyDescent="0.3">
      <c r="K6799" s="2">
        <v>6795</v>
      </c>
      <c r="L6799" s="8">
        <f t="shared" ca="1" si="106"/>
        <v>661459.97469728556</v>
      </c>
      <c r="M6799" s="5">
        <f ca="1">fixedcost+Table1[[#This Row],[Number of People]]*costpervariablecost</f>
        <v>7109589.3167540692</v>
      </c>
    </row>
    <row r="6800" spans="11:13" x14ac:dyDescent="0.3">
      <c r="K6800" s="2">
        <v>6796</v>
      </c>
      <c r="L6800" s="8">
        <f t="shared" ca="1" si="106"/>
        <v>612163.58666465443</v>
      </c>
      <c r="M6800" s="5">
        <f ca="1">fixedcost+Table1[[#This Row],[Number of People]]*costpervariablecost</f>
        <v>6947404.2001267131</v>
      </c>
    </row>
    <row r="6801" spans="11:13" x14ac:dyDescent="0.3">
      <c r="K6801" s="2">
        <v>6797</v>
      </c>
      <c r="L6801" s="8">
        <f t="shared" ca="1" si="106"/>
        <v>779771.91942904564</v>
      </c>
      <c r="M6801" s="5">
        <f ca="1">fixedcost+Table1[[#This Row],[Number of People]]*costpervariablecost</f>
        <v>7498835.6149215605</v>
      </c>
    </row>
    <row r="6802" spans="11:13" x14ac:dyDescent="0.3">
      <c r="K6802" s="2">
        <v>6798</v>
      </c>
      <c r="L6802" s="8">
        <f t="shared" ca="1" si="106"/>
        <v>442583.04485084978</v>
      </c>
      <c r="M6802" s="5">
        <f ca="1">fixedcost+Table1[[#This Row],[Number of People]]*costpervariablecost</f>
        <v>6389484.2175592957</v>
      </c>
    </row>
    <row r="6803" spans="11:13" x14ac:dyDescent="0.3">
      <c r="K6803" s="2">
        <v>6799</v>
      </c>
      <c r="L6803" s="8">
        <f t="shared" ca="1" si="106"/>
        <v>425371.54723837646</v>
      </c>
      <c r="M6803" s="5">
        <f ca="1">fixedcost+Table1[[#This Row],[Number of People]]*costpervariablecost</f>
        <v>6332858.3904142585</v>
      </c>
    </row>
    <row r="6804" spans="11:13" x14ac:dyDescent="0.3">
      <c r="K6804" s="2">
        <v>6800</v>
      </c>
      <c r="L6804" s="8">
        <f t="shared" ca="1" si="106"/>
        <v>631056.50753514108</v>
      </c>
      <c r="M6804" s="5">
        <f ca="1">fixedcost+Table1[[#This Row],[Number of People]]*costpervariablecost</f>
        <v>7009561.9097906146</v>
      </c>
    </row>
    <row r="6805" spans="11:13" x14ac:dyDescent="0.3">
      <c r="K6805" s="2">
        <v>6801</v>
      </c>
      <c r="L6805" s="8">
        <f t="shared" ca="1" si="106"/>
        <v>819216.2931028821</v>
      </c>
      <c r="M6805" s="5">
        <f ca="1">fixedcost+Table1[[#This Row],[Number of People]]*costpervariablecost</f>
        <v>7628607.6043084823</v>
      </c>
    </row>
    <row r="6806" spans="11:13" x14ac:dyDescent="0.3">
      <c r="K6806" s="2">
        <v>6802</v>
      </c>
      <c r="L6806" s="8">
        <f t="shared" ca="1" si="106"/>
        <v>774008.71189833619</v>
      </c>
      <c r="M6806" s="5">
        <f ca="1">fixedcost+Table1[[#This Row],[Number of People]]*costpervariablecost</f>
        <v>7479874.6621455261</v>
      </c>
    </row>
    <row r="6807" spans="11:13" x14ac:dyDescent="0.3">
      <c r="K6807" s="2">
        <v>6803</v>
      </c>
      <c r="L6807" s="8">
        <f t="shared" ca="1" si="106"/>
        <v>393619.09174050472</v>
      </c>
      <c r="M6807" s="5">
        <f ca="1">fixedcost+Table1[[#This Row],[Number of People]]*costpervariablecost</f>
        <v>6228392.8118262608</v>
      </c>
    </row>
    <row r="6808" spans="11:13" x14ac:dyDescent="0.3">
      <c r="K6808" s="2">
        <v>6804</v>
      </c>
      <c r="L6808" s="8">
        <f t="shared" ca="1" si="106"/>
        <v>527300.12515116786</v>
      </c>
      <c r="M6808" s="5">
        <f ca="1">fixedcost+Table1[[#This Row],[Number of People]]*costpervariablecost</f>
        <v>6668203.411747342</v>
      </c>
    </row>
    <row r="6809" spans="11:13" x14ac:dyDescent="0.3">
      <c r="K6809" s="2">
        <v>6805</v>
      </c>
      <c r="L6809" s="8">
        <f t="shared" ca="1" si="106"/>
        <v>691694.55782325752</v>
      </c>
      <c r="M6809" s="5">
        <f ca="1">fixedcost+Table1[[#This Row],[Number of People]]*costpervariablecost</f>
        <v>7209061.095238517</v>
      </c>
    </row>
    <row r="6810" spans="11:13" x14ac:dyDescent="0.3">
      <c r="K6810" s="2">
        <v>6806</v>
      </c>
      <c r="L6810" s="8">
        <f t="shared" ca="1" si="106"/>
        <v>654522.77698030765</v>
      </c>
      <c r="M6810" s="5">
        <f ca="1">fixedcost+Table1[[#This Row],[Number of People]]*costpervariablecost</f>
        <v>7086765.9362652116</v>
      </c>
    </row>
    <row r="6811" spans="11:13" x14ac:dyDescent="0.3">
      <c r="K6811" s="2">
        <v>6807</v>
      </c>
      <c r="L6811" s="8">
        <f t="shared" ca="1" si="106"/>
        <v>531972.54064372415</v>
      </c>
      <c r="M6811" s="5">
        <f ca="1">fixedcost+Table1[[#This Row],[Number of People]]*costpervariablecost</f>
        <v>6683575.6587178521</v>
      </c>
    </row>
    <row r="6812" spans="11:13" x14ac:dyDescent="0.3">
      <c r="K6812" s="2">
        <v>6808</v>
      </c>
      <c r="L6812" s="8">
        <f t="shared" ca="1" si="106"/>
        <v>591515.26626418415</v>
      </c>
      <c r="M6812" s="5">
        <f ca="1">fixedcost+Table1[[#This Row],[Number of People]]*costpervariablecost</f>
        <v>6879471.2260091659</v>
      </c>
    </row>
    <row r="6813" spans="11:13" x14ac:dyDescent="0.3">
      <c r="K6813" s="2">
        <v>6809</v>
      </c>
      <c r="L6813" s="8">
        <f t="shared" ca="1" si="106"/>
        <v>731210.34999898553</v>
      </c>
      <c r="M6813" s="5">
        <f ca="1">fixedcost+Table1[[#This Row],[Number of People]]*costpervariablecost</f>
        <v>7339068.0514966622</v>
      </c>
    </row>
    <row r="6814" spans="11:13" x14ac:dyDescent="0.3">
      <c r="K6814" s="2">
        <v>6810</v>
      </c>
      <c r="L6814" s="8">
        <f t="shared" ca="1" si="106"/>
        <v>560202.55590831081</v>
      </c>
      <c r="M6814" s="5">
        <f ca="1">fixedcost+Table1[[#This Row],[Number of People]]*costpervariablecost</f>
        <v>6776452.4089383427</v>
      </c>
    </row>
    <row r="6815" spans="11:13" x14ac:dyDescent="0.3">
      <c r="K6815" s="2">
        <v>6811</v>
      </c>
      <c r="L6815" s="8">
        <f t="shared" ca="1" si="106"/>
        <v>572594.18659286655</v>
      </c>
      <c r="M6815" s="5">
        <f ca="1">fixedcost+Table1[[#This Row],[Number of People]]*costpervariablecost</f>
        <v>6817220.8738905312</v>
      </c>
    </row>
    <row r="6816" spans="11:13" x14ac:dyDescent="0.3">
      <c r="K6816" s="2">
        <v>6812</v>
      </c>
      <c r="L6816" s="8">
        <f t="shared" ca="1" si="106"/>
        <v>648601.9660585688</v>
      </c>
      <c r="M6816" s="5">
        <f ca="1">fixedcost+Table1[[#This Row],[Number of People]]*costpervariablecost</f>
        <v>7067286.4683326911</v>
      </c>
    </row>
    <row r="6817" spans="11:13" x14ac:dyDescent="0.3">
      <c r="K6817" s="2">
        <v>6813</v>
      </c>
      <c r="L6817" s="8">
        <f t="shared" ca="1" si="106"/>
        <v>449103.37561535893</v>
      </c>
      <c r="M6817" s="5">
        <f ca="1">fixedcost+Table1[[#This Row],[Number of People]]*costpervariablecost</f>
        <v>6410936.1057745311</v>
      </c>
    </row>
    <row r="6818" spans="11:13" x14ac:dyDescent="0.3">
      <c r="K6818" s="2">
        <v>6814</v>
      </c>
      <c r="L6818" s="8">
        <f t="shared" ca="1" si="106"/>
        <v>390465.57263287925</v>
      </c>
      <c r="M6818" s="5">
        <f ca="1">fixedcost+Table1[[#This Row],[Number of People]]*costpervariablecost</f>
        <v>6218017.7339621726</v>
      </c>
    </row>
    <row r="6819" spans="11:13" x14ac:dyDescent="0.3">
      <c r="K6819" s="2">
        <v>6815</v>
      </c>
      <c r="L6819" s="8">
        <f t="shared" ca="1" si="106"/>
        <v>430759.37424163852</v>
      </c>
      <c r="M6819" s="5">
        <f ca="1">fixedcost+Table1[[#This Row],[Number of People]]*costpervariablecost</f>
        <v>6350584.3412549905</v>
      </c>
    </row>
    <row r="6820" spans="11:13" x14ac:dyDescent="0.3">
      <c r="K6820" s="2">
        <v>6816</v>
      </c>
      <c r="L6820" s="8">
        <f t="shared" ca="1" si="106"/>
        <v>650390.04617335962</v>
      </c>
      <c r="M6820" s="5">
        <f ca="1">fixedcost+Table1[[#This Row],[Number of People]]*costpervariablecost</f>
        <v>7073169.2519103531</v>
      </c>
    </row>
    <row r="6821" spans="11:13" x14ac:dyDescent="0.3">
      <c r="K6821" s="2">
        <v>6817</v>
      </c>
      <c r="L6821" s="8">
        <f t="shared" ca="1" si="106"/>
        <v>374878.95649205579</v>
      </c>
      <c r="M6821" s="5">
        <f ca="1">fixedcost+Table1[[#This Row],[Number of People]]*costpervariablecost</f>
        <v>6166737.7668588636</v>
      </c>
    </row>
    <row r="6822" spans="11:13" x14ac:dyDescent="0.3">
      <c r="K6822" s="2">
        <v>6818</v>
      </c>
      <c r="L6822" s="8">
        <f t="shared" ca="1" si="106"/>
        <v>868755.6620843428</v>
      </c>
      <c r="M6822" s="5">
        <f ca="1">fixedcost+Table1[[#This Row],[Number of People]]*costpervariablecost</f>
        <v>7791592.1282574879</v>
      </c>
    </row>
    <row r="6823" spans="11:13" x14ac:dyDescent="0.3">
      <c r="K6823" s="2">
        <v>6819</v>
      </c>
      <c r="L6823" s="8">
        <f t="shared" ca="1" si="106"/>
        <v>612694.31664147787</v>
      </c>
      <c r="M6823" s="5">
        <f ca="1">fixedcost+Table1[[#This Row],[Number of People]]*costpervariablecost</f>
        <v>6949150.3017504625</v>
      </c>
    </row>
    <row r="6824" spans="11:13" x14ac:dyDescent="0.3">
      <c r="K6824" s="2">
        <v>6820</v>
      </c>
      <c r="L6824" s="8">
        <f t="shared" ca="1" si="106"/>
        <v>765223.13763799518</v>
      </c>
      <c r="M6824" s="5">
        <f ca="1">fixedcost+Table1[[#This Row],[Number of People]]*costpervariablecost</f>
        <v>7450970.1228290042</v>
      </c>
    </row>
    <row r="6825" spans="11:13" x14ac:dyDescent="0.3">
      <c r="K6825" s="2">
        <v>6821</v>
      </c>
      <c r="L6825" s="8">
        <f t="shared" ca="1" si="106"/>
        <v>436219.53844842251</v>
      </c>
      <c r="M6825" s="5">
        <f ca="1">fixedcost+Table1[[#This Row],[Number of People]]*costpervariablecost</f>
        <v>6368548.2814953104</v>
      </c>
    </row>
    <row r="6826" spans="11:13" x14ac:dyDescent="0.3">
      <c r="K6826" s="2">
        <v>6822</v>
      </c>
      <c r="L6826" s="8">
        <f t="shared" ca="1" si="106"/>
        <v>545651.51429539302</v>
      </c>
      <c r="M6826" s="5">
        <f ca="1">fixedcost+Table1[[#This Row],[Number of People]]*costpervariablecost</f>
        <v>6728579.4820318427</v>
      </c>
    </row>
    <row r="6827" spans="11:13" x14ac:dyDescent="0.3">
      <c r="K6827" s="2">
        <v>6823</v>
      </c>
      <c r="L6827" s="8">
        <f t="shared" ca="1" si="106"/>
        <v>763238.39581713814</v>
      </c>
      <c r="M6827" s="5">
        <f ca="1">fixedcost+Table1[[#This Row],[Number of People]]*costpervariablecost</f>
        <v>7444440.3222383838</v>
      </c>
    </row>
    <row r="6828" spans="11:13" x14ac:dyDescent="0.3">
      <c r="K6828" s="2">
        <v>6824</v>
      </c>
      <c r="L6828" s="8">
        <f t="shared" ca="1" si="106"/>
        <v>330082.09266092331</v>
      </c>
      <c r="M6828" s="5">
        <f ca="1">fixedcost+Table1[[#This Row],[Number of People]]*costpervariablecost</f>
        <v>6019356.084854438</v>
      </c>
    </row>
    <row r="6829" spans="11:13" x14ac:dyDescent="0.3">
      <c r="K6829" s="2">
        <v>6825</v>
      </c>
      <c r="L6829" s="8">
        <f t="shared" ca="1" si="106"/>
        <v>679087.66792256758</v>
      </c>
      <c r="M6829" s="5">
        <f ca="1">fixedcost+Table1[[#This Row],[Number of People]]*costpervariablecost</f>
        <v>7167584.427465247</v>
      </c>
    </row>
    <row r="6830" spans="11:13" x14ac:dyDescent="0.3">
      <c r="K6830" s="2">
        <v>6826</v>
      </c>
      <c r="L6830" s="8">
        <f t="shared" ca="1" si="106"/>
        <v>757308.51859793277</v>
      </c>
      <c r="M6830" s="5">
        <f ca="1">fixedcost+Table1[[#This Row],[Number of People]]*costpervariablecost</f>
        <v>7424931.0261871982</v>
      </c>
    </row>
    <row r="6831" spans="11:13" x14ac:dyDescent="0.3">
      <c r="K6831" s="2">
        <v>6827</v>
      </c>
      <c r="L6831" s="8">
        <f t="shared" ca="1" si="106"/>
        <v>876407.85442166054</v>
      </c>
      <c r="M6831" s="5">
        <f ca="1">fixedcost+Table1[[#This Row],[Number of People]]*costpervariablecost</f>
        <v>7816767.8410472628</v>
      </c>
    </row>
    <row r="6832" spans="11:13" x14ac:dyDescent="0.3">
      <c r="K6832" s="2">
        <v>6828</v>
      </c>
      <c r="L6832" s="8">
        <f t="shared" ca="1" si="106"/>
        <v>636240.49838737585</v>
      </c>
      <c r="M6832" s="5">
        <f ca="1">fixedcost+Table1[[#This Row],[Number of People]]*costpervariablecost</f>
        <v>7026617.2396944668</v>
      </c>
    </row>
    <row r="6833" spans="11:13" x14ac:dyDescent="0.3">
      <c r="K6833" s="2">
        <v>6829</v>
      </c>
      <c r="L6833" s="8">
        <f t="shared" ca="1" si="106"/>
        <v>762260.63052476326</v>
      </c>
      <c r="M6833" s="5">
        <f ca="1">fixedcost+Table1[[#This Row],[Number of People]]*costpervariablecost</f>
        <v>7441223.4744264707</v>
      </c>
    </row>
    <row r="6834" spans="11:13" x14ac:dyDescent="0.3">
      <c r="K6834" s="2">
        <v>6830</v>
      </c>
      <c r="L6834" s="8">
        <f t="shared" ca="1" si="106"/>
        <v>578013.2871662695</v>
      </c>
      <c r="M6834" s="5">
        <f ca="1">fixedcost+Table1[[#This Row],[Number of People]]*costpervariablecost</f>
        <v>6835049.7147770263</v>
      </c>
    </row>
    <row r="6835" spans="11:13" x14ac:dyDescent="0.3">
      <c r="K6835" s="2">
        <v>6831</v>
      </c>
      <c r="L6835" s="8">
        <f t="shared" ca="1" si="106"/>
        <v>914400.46146263811</v>
      </c>
      <c r="M6835" s="5">
        <f ca="1">fixedcost+Table1[[#This Row],[Number of People]]*costpervariablecost</f>
        <v>7941763.51821208</v>
      </c>
    </row>
    <row r="6836" spans="11:13" x14ac:dyDescent="0.3">
      <c r="K6836" s="2">
        <v>6832</v>
      </c>
      <c r="L6836" s="8">
        <f t="shared" ca="1" si="106"/>
        <v>675853.60264512792</v>
      </c>
      <c r="M6836" s="5">
        <f ca="1">fixedcost+Table1[[#This Row],[Number of People]]*costpervariablecost</f>
        <v>7156944.3527024705</v>
      </c>
    </row>
    <row r="6837" spans="11:13" x14ac:dyDescent="0.3">
      <c r="K6837" s="2">
        <v>6833</v>
      </c>
      <c r="L6837" s="8">
        <f t="shared" ca="1" si="106"/>
        <v>611112.45779569983</v>
      </c>
      <c r="M6837" s="5">
        <f ca="1">fixedcost+Table1[[#This Row],[Number of People]]*costpervariablecost</f>
        <v>6943945.9861478526</v>
      </c>
    </row>
    <row r="6838" spans="11:13" x14ac:dyDescent="0.3">
      <c r="K6838" s="2">
        <v>6834</v>
      </c>
      <c r="L6838" s="8">
        <f t="shared" ca="1" si="106"/>
        <v>360566.22800377279</v>
      </c>
      <c r="M6838" s="5">
        <f ca="1">fixedcost+Table1[[#This Row],[Number of People]]*costpervariablecost</f>
        <v>6119648.8901324123</v>
      </c>
    </row>
    <row r="6839" spans="11:13" x14ac:dyDescent="0.3">
      <c r="K6839" s="2">
        <v>6835</v>
      </c>
      <c r="L6839" s="8">
        <f t="shared" ca="1" si="106"/>
        <v>682784.05696043384</v>
      </c>
      <c r="M6839" s="5">
        <f ca="1">fixedcost+Table1[[#This Row],[Number of People]]*costpervariablecost</f>
        <v>7179745.5473998273</v>
      </c>
    </row>
    <row r="6840" spans="11:13" x14ac:dyDescent="0.3">
      <c r="K6840" s="2">
        <v>6836</v>
      </c>
      <c r="L6840" s="8">
        <f t="shared" ca="1" si="106"/>
        <v>281759.37819760706</v>
      </c>
      <c r="M6840" s="5">
        <f ca="1">fixedcost+Table1[[#This Row],[Number of People]]*costpervariablecost</f>
        <v>5860374.3542701276</v>
      </c>
    </row>
    <row r="6841" spans="11:13" x14ac:dyDescent="0.3">
      <c r="K6841" s="2">
        <v>6837</v>
      </c>
      <c r="L6841" s="8">
        <f t="shared" ca="1" si="106"/>
        <v>806508.13778925245</v>
      </c>
      <c r="M6841" s="5">
        <f ca="1">fixedcost+Table1[[#This Row],[Number of People]]*costpervariablecost</f>
        <v>7586797.7733266409</v>
      </c>
    </row>
    <row r="6842" spans="11:13" x14ac:dyDescent="0.3">
      <c r="K6842" s="2">
        <v>6838</v>
      </c>
      <c r="L6842" s="8">
        <f t="shared" ca="1" si="106"/>
        <v>594538.1959399787</v>
      </c>
      <c r="M6842" s="5">
        <f ca="1">fixedcost+Table1[[#This Row],[Number of People]]*costpervariablecost</f>
        <v>6889416.6646425296</v>
      </c>
    </row>
    <row r="6843" spans="11:13" x14ac:dyDescent="0.3">
      <c r="K6843" s="2">
        <v>6839</v>
      </c>
      <c r="L6843" s="8">
        <f t="shared" ca="1" si="106"/>
        <v>248338.0373420883</v>
      </c>
      <c r="M6843" s="5">
        <f ca="1">fixedcost+Table1[[#This Row],[Number of People]]*costpervariablecost</f>
        <v>5750418.142855471</v>
      </c>
    </row>
    <row r="6844" spans="11:13" x14ac:dyDescent="0.3">
      <c r="K6844" s="2">
        <v>6840</v>
      </c>
      <c r="L6844" s="8">
        <f t="shared" ca="1" si="106"/>
        <v>279460.30787002033</v>
      </c>
      <c r="M6844" s="5">
        <f ca="1">fixedcost+Table1[[#This Row],[Number of People]]*costpervariablecost</f>
        <v>5852810.4128923668</v>
      </c>
    </row>
    <row r="6845" spans="11:13" x14ac:dyDescent="0.3">
      <c r="K6845" s="2">
        <v>6841</v>
      </c>
      <c r="L6845" s="8">
        <f t="shared" ca="1" si="106"/>
        <v>779422.30080111511</v>
      </c>
      <c r="M6845" s="5">
        <f ca="1">fixedcost+Table1[[#This Row],[Number of People]]*costpervariablecost</f>
        <v>7497685.3696356686</v>
      </c>
    </row>
    <row r="6846" spans="11:13" x14ac:dyDescent="0.3">
      <c r="K6846" s="2">
        <v>6842</v>
      </c>
      <c r="L6846" s="8">
        <f t="shared" ca="1" si="106"/>
        <v>425057.42274335597</v>
      </c>
      <c r="M6846" s="5">
        <f ca="1">fixedcost+Table1[[#This Row],[Number of People]]*costpervariablecost</f>
        <v>6331824.9208256416</v>
      </c>
    </row>
    <row r="6847" spans="11:13" x14ac:dyDescent="0.3">
      <c r="K6847" s="2">
        <v>6843</v>
      </c>
      <c r="L6847" s="8">
        <f t="shared" ca="1" si="106"/>
        <v>831135.74693693069</v>
      </c>
      <c r="M6847" s="5">
        <f ca="1">fixedcost+Table1[[#This Row],[Number of People]]*costpervariablecost</f>
        <v>7667822.6074225018</v>
      </c>
    </row>
    <row r="6848" spans="11:13" x14ac:dyDescent="0.3">
      <c r="K6848" s="2">
        <v>6844</v>
      </c>
      <c r="L6848" s="8">
        <f t="shared" ca="1" si="106"/>
        <v>424891.96271394164</v>
      </c>
      <c r="M6848" s="5">
        <f ca="1">fixedcost+Table1[[#This Row],[Number of People]]*costpervariablecost</f>
        <v>6331280.5573288677</v>
      </c>
    </row>
    <row r="6849" spans="11:13" x14ac:dyDescent="0.3">
      <c r="K6849" s="2">
        <v>6845</v>
      </c>
      <c r="L6849" s="8">
        <f t="shared" ca="1" si="106"/>
        <v>429123.03873076872</v>
      </c>
      <c r="M6849" s="5">
        <f ca="1">fixedcost+Table1[[#This Row],[Number of People]]*costpervariablecost</f>
        <v>6345200.7974242289</v>
      </c>
    </row>
    <row r="6850" spans="11:13" x14ac:dyDescent="0.3">
      <c r="K6850" s="2">
        <v>6846</v>
      </c>
      <c r="L6850" s="8">
        <f t="shared" ca="1" si="106"/>
        <v>740626.92561683618</v>
      </c>
      <c r="M6850" s="5">
        <f ca="1">fixedcost+Table1[[#This Row],[Number of People]]*costpervariablecost</f>
        <v>7370048.5852793911</v>
      </c>
    </row>
    <row r="6851" spans="11:13" x14ac:dyDescent="0.3">
      <c r="K6851" s="2">
        <v>6847</v>
      </c>
      <c r="L6851" s="8">
        <f t="shared" ca="1" si="106"/>
        <v>495117.24508874706</v>
      </c>
      <c r="M6851" s="5">
        <f ca="1">fixedcost+Table1[[#This Row],[Number of People]]*costpervariablecost</f>
        <v>6562321.7363419775</v>
      </c>
    </row>
    <row r="6852" spans="11:13" x14ac:dyDescent="0.3">
      <c r="K6852" s="2">
        <v>6848</v>
      </c>
      <c r="L6852" s="8">
        <f t="shared" ca="1" si="106"/>
        <v>694996.15034663421</v>
      </c>
      <c r="M6852" s="5">
        <f ca="1">fixedcost+Table1[[#This Row],[Number of People]]*costpervariablecost</f>
        <v>7219923.3346404266</v>
      </c>
    </row>
    <row r="6853" spans="11:13" x14ac:dyDescent="0.3">
      <c r="K6853" s="2">
        <v>6849</v>
      </c>
      <c r="L6853" s="8">
        <f t="shared" ref="L6853:L6916" ca="1" si="107">(_xlfn.NORM.INV(RAND(),numberofpeoplemean,numberofpeoplesd))</f>
        <v>860617.28316561191</v>
      </c>
      <c r="M6853" s="5">
        <f ca="1">fixedcost+Table1[[#This Row],[Number of People]]*costpervariablecost</f>
        <v>7764816.8616148634</v>
      </c>
    </row>
    <row r="6854" spans="11:13" x14ac:dyDescent="0.3">
      <c r="K6854" s="2">
        <v>6850</v>
      </c>
      <c r="L6854" s="8">
        <f t="shared" ca="1" si="107"/>
        <v>590293.60448064853</v>
      </c>
      <c r="M6854" s="5">
        <f ca="1">fixedcost+Table1[[#This Row],[Number of People]]*costpervariablecost</f>
        <v>6875451.9587413333</v>
      </c>
    </row>
    <row r="6855" spans="11:13" x14ac:dyDescent="0.3">
      <c r="K6855" s="2">
        <v>6851</v>
      </c>
      <c r="L6855" s="8">
        <f t="shared" ca="1" si="107"/>
        <v>627162.94384346192</v>
      </c>
      <c r="M6855" s="5">
        <f ca="1">fixedcost+Table1[[#This Row],[Number of People]]*costpervariablecost</f>
        <v>6996752.08524499</v>
      </c>
    </row>
    <row r="6856" spans="11:13" x14ac:dyDescent="0.3">
      <c r="K6856" s="2">
        <v>6852</v>
      </c>
      <c r="L6856" s="8">
        <f t="shared" ca="1" si="107"/>
        <v>608130.80878737464</v>
      </c>
      <c r="M6856" s="5">
        <f ca="1">fixedcost+Table1[[#This Row],[Number of People]]*costpervariablecost</f>
        <v>6934136.3609104622</v>
      </c>
    </row>
    <row r="6857" spans="11:13" x14ac:dyDescent="0.3">
      <c r="K6857" s="2">
        <v>6853</v>
      </c>
      <c r="L6857" s="8">
        <f t="shared" ca="1" si="107"/>
        <v>711659.55774685438</v>
      </c>
      <c r="M6857" s="5">
        <f ca="1">fixedcost+Table1[[#This Row],[Number of People]]*costpervariablecost</f>
        <v>7274745.9449871508</v>
      </c>
    </row>
    <row r="6858" spans="11:13" x14ac:dyDescent="0.3">
      <c r="K6858" s="2">
        <v>6854</v>
      </c>
      <c r="L6858" s="8">
        <f t="shared" ca="1" si="107"/>
        <v>652971.35511613591</v>
      </c>
      <c r="M6858" s="5">
        <f ca="1">fixedcost+Table1[[#This Row],[Number of People]]*costpervariablecost</f>
        <v>7081661.7583320867</v>
      </c>
    </row>
    <row r="6859" spans="11:13" x14ac:dyDescent="0.3">
      <c r="K6859" s="2">
        <v>6855</v>
      </c>
      <c r="L6859" s="8">
        <f t="shared" ca="1" si="107"/>
        <v>513140.59998950659</v>
      </c>
      <c r="M6859" s="5">
        <f ca="1">fixedcost+Table1[[#This Row],[Number of People]]*costpervariablecost</f>
        <v>6621618.5739654768</v>
      </c>
    </row>
    <row r="6860" spans="11:13" x14ac:dyDescent="0.3">
      <c r="K6860" s="2">
        <v>6856</v>
      </c>
      <c r="L6860" s="8">
        <f t="shared" ca="1" si="107"/>
        <v>491723.99948162551</v>
      </c>
      <c r="M6860" s="5">
        <f ca="1">fixedcost+Table1[[#This Row],[Number of People]]*costpervariablecost</f>
        <v>6551157.9582945481</v>
      </c>
    </row>
    <row r="6861" spans="11:13" x14ac:dyDescent="0.3">
      <c r="K6861" s="2">
        <v>6857</v>
      </c>
      <c r="L6861" s="8">
        <f t="shared" ca="1" si="107"/>
        <v>315113.65207620326</v>
      </c>
      <c r="M6861" s="5">
        <f ca="1">fixedcost+Table1[[#This Row],[Number of People]]*costpervariablecost</f>
        <v>5970109.915330709</v>
      </c>
    </row>
    <row r="6862" spans="11:13" x14ac:dyDescent="0.3">
      <c r="K6862" s="2">
        <v>6858</v>
      </c>
      <c r="L6862" s="8">
        <f t="shared" ca="1" si="107"/>
        <v>492821.89644706307</v>
      </c>
      <c r="M6862" s="5">
        <f ca="1">fixedcost+Table1[[#This Row],[Number of People]]*costpervariablecost</f>
        <v>6554770.0393108372</v>
      </c>
    </row>
    <row r="6863" spans="11:13" x14ac:dyDescent="0.3">
      <c r="K6863" s="2">
        <v>6859</v>
      </c>
      <c r="L6863" s="8">
        <f t="shared" ca="1" si="107"/>
        <v>684202.58282737248</v>
      </c>
      <c r="M6863" s="5">
        <f ca="1">fixedcost+Table1[[#This Row],[Number of People]]*costpervariablecost</f>
        <v>7184412.497502055</v>
      </c>
    </row>
    <row r="6864" spans="11:13" x14ac:dyDescent="0.3">
      <c r="K6864" s="2">
        <v>6860</v>
      </c>
      <c r="L6864" s="8">
        <f t="shared" ca="1" si="107"/>
        <v>755253.26069456059</v>
      </c>
      <c r="M6864" s="5">
        <f ca="1">fixedcost+Table1[[#This Row],[Number of People]]*costpervariablecost</f>
        <v>7418169.2276851051</v>
      </c>
    </row>
    <row r="6865" spans="11:13" x14ac:dyDescent="0.3">
      <c r="K6865" s="2">
        <v>6861</v>
      </c>
      <c r="L6865" s="8">
        <f t="shared" ca="1" si="107"/>
        <v>815345.1979155736</v>
      </c>
      <c r="M6865" s="5">
        <f ca="1">fixedcost+Table1[[#This Row],[Number of People]]*costpervariablecost</f>
        <v>7615871.7011422366</v>
      </c>
    </row>
    <row r="6866" spans="11:13" x14ac:dyDescent="0.3">
      <c r="K6866" s="2">
        <v>6862</v>
      </c>
      <c r="L6866" s="8">
        <f t="shared" ca="1" si="107"/>
        <v>376215.2952503931</v>
      </c>
      <c r="M6866" s="5">
        <f ca="1">fixedcost+Table1[[#This Row],[Number of People]]*costpervariablecost</f>
        <v>6171134.3213737933</v>
      </c>
    </row>
    <row r="6867" spans="11:13" x14ac:dyDescent="0.3">
      <c r="K6867" s="2">
        <v>6863</v>
      </c>
      <c r="L6867" s="8">
        <f t="shared" ca="1" si="107"/>
        <v>826597.74899405753</v>
      </c>
      <c r="M6867" s="5">
        <f ca="1">fixedcost+Table1[[#This Row],[Number of People]]*costpervariablecost</f>
        <v>7652892.5941904495</v>
      </c>
    </row>
    <row r="6868" spans="11:13" x14ac:dyDescent="0.3">
      <c r="K6868" s="2">
        <v>6864</v>
      </c>
      <c r="L6868" s="8">
        <f t="shared" ca="1" si="107"/>
        <v>571698.13713311986</v>
      </c>
      <c r="M6868" s="5">
        <f ca="1">fixedcost+Table1[[#This Row],[Number of People]]*costpervariablecost</f>
        <v>6814272.8711679643</v>
      </c>
    </row>
    <row r="6869" spans="11:13" x14ac:dyDescent="0.3">
      <c r="K6869" s="2">
        <v>6865</v>
      </c>
      <c r="L6869" s="8">
        <f t="shared" ca="1" si="107"/>
        <v>870951.2401902217</v>
      </c>
      <c r="M6869" s="5">
        <f ca="1">fixedcost+Table1[[#This Row],[Number of People]]*costpervariablecost</f>
        <v>7798815.580225829</v>
      </c>
    </row>
    <row r="6870" spans="11:13" x14ac:dyDescent="0.3">
      <c r="K6870" s="2">
        <v>6866</v>
      </c>
      <c r="L6870" s="8">
        <f t="shared" ca="1" si="107"/>
        <v>575507.20980444085</v>
      </c>
      <c r="M6870" s="5">
        <f ca="1">fixedcost+Table1[[#This Row],[Number of People]]*costpervariablecost</f>
        <v>6826804.7202566098</v>
      </c>
    </row>
    <row r="6871" spans="11:13" x14ac:dyDescent="0.3">
      <c r="K6871" s="2">
        <v>6867</v>
      </c>
      <c r="L6871" s="8">
        <f t="shared" ca="1" si="107"/>
        <v>590103.31753945013</v>
      </c>
      <c r="M6871" s="5">
        <f ca="1">fixedcost+Table1[[#This Row],[Number of People]]*costpervariablecost</f>
        <v>6874825.9147047913</v>
      </c>
    </row>
    <row r="6872" spans="11:13" x14ac:dyDescent="0.3">
      <c r="K6872" s="2">
        <v>6868</v>
      </c>
      <c r="L6872" s="8">
        <f t="shared" ca="1" si="107"/>
        <v>695059.17245129985</v>
      </c>
      <c r="M6872" s="5">
        <f ca="1">fixedcost+Table1[[#This Row],[Number of People]]*costpervariablecost</f>
        <v>7220130.6773647759</v>
      </c>
    </row>
    <row r="6873" spans="11:13" x14ac:dyDescent="0.3">
      <c r="K6873" s="2">
        <v>6869</v>
      </c>
      <c r="L6873" s="8">
        <f t="shared" ca="1" si="107"/>
        <v>604463.41001671634</v>
      </c>
      <c r="M6873" s="5">
        <f ca="1">fixedcost+Table1[[#This Row],[Number of People]]*costpervariablecost</f>
        <v>6922070.6189549966</v>
      </c>
    </row>
    <row r="6874" spans="11:13" x14ac:dyDescent="0.3">
      <c r="K6874" s="2">
        <v>6870</v>
      </c>
      <c r="L6874" s="8">
        <f t="shared" ca="1" si="107"/>
        <v>719736.57006377226</v>
      </c>
      <c r="M6874" s="5">
        <f ca="1">fixedcost+Table1[[#This Row],[Number of People]]*costpervariablecost</f>
        <v>7301319.315509811</v>
      </c>
    </row>
    <row r="6875" spans="11:13" x14ac:dyDescent="0.3">
      <c r="K6875" s="2">
        <v>6871</v>
      </c>
      <c r="L6875" s="8">
        <f t="shared" ca="1" si="107"/>
        <v>594480.04348958773</v>
      </c>
      <c r="M6875" s="5">
        <f ca="1">fixedcost+Table1[[#This Row],[Number of People]]*costpervariablecost</f>
        <v>6889225.3430807441</v>
      </c>
    </row>
    <row r="6876" spans="11:13" x14ac:dyDescent="0.3">
      <c r="K6876" s="2">
        <v>6872</v>
      </c>
      <c r="L6876" s="8">
        <f t="shared" ca="1" si="107"/>
        <v>813943.18807543081</v>
      </c>
      <c r="M6876" s="5">
        <f ca="1">fixedcost+Table1[[#This Row],[Number of People]]*costpervariablecost</f>
        <v>7611259.0887681674</v>
      </c>
    </row>
    <row r="6877" spans="11:13" x14ac:dyDescent="0.3">
      <c r="K6877" s="2">
        <v>6873</v>
      </c>
      <c r="L6877" s="8">
        <f t="shared" ca="1" si="107"/>
        <v>351316.48004209914</v>
      </c>
      <c r="M6877" s="5">
        <f ca="1">fixedcost+Table1[[#This Row],[Number of People]]*costpervariablecost</f>
        <v>6089217.2193385065</v>
      </c>
    </row>
    <row r="6878" spans="11:13" x14ac:dyDescent="0.3">
      <c r="K6878" s="2">
        <v>6874</v>
      </c>
      <c r="L6878" s="8">
        <f t="shared" ca="1" si="107"/>
        <v>653728.97927852091</v>
      </c>
      <c r="M6878" s="5">
        <f ca="1">fixedcost+Table1[[#This Row],[Number of People]]*costpervariablecost</f>
        <v>7084154.3418263337</v>
      </c>
    </row>
    <row r="6879" spans="11:13" x14ac:dyDescent="0.3">
      <c r="K6879" s="2">
        <v>6875</v>
      </c>
      <c r="L6879" s="8">
        <f t="shared" ca="1" si="107"/>
        <v>254491.64206496457</v>
      </c>
      <c r="M6879" s="5">
        <f ca="1">fixedcost+Table1[[#This Row],[Number of People]]*costpervariablecost</f>
        <v>5770663.5023937337</v>
      </c>
    </row>
    <row r="6880" spans="11:13" x14ac:dyDescent="0.3">
      <c r="K6880" s="2">
        <v>6876</v>
      </c>
      <c r="L6880" s="8">
        <f t="shared" ca="1" si="107"/>
        <v>390827.80499422469</v>
      </c>
      <c r="M6880" s="5">
        <f ca="1">fixedcost+Table1[[#This Row],[Number of People]]*costpervariablecost</f>
        <v>6219209.4784309994</v>
      </c>
    </row>
    <row r="6881" spans="11:13" x14ac:dyDescent="0.3">
      <c r="K6881" s="2">
        <v>6877</v>
      </c>
      <c r="L6881" s="8">
        <f t="shared" ca="1" si="107"/>
        <v>850366.48871693993</v>
      </c>
      <c r="M6881" s="5">
        <f ca="1">fixedcost+Table1[[#This Row],[Number of People]]*costpervariablecost</f>
        <v>7731091.7478787322</v>
      </c>
    </row>
    <row r="6882" spans="11:13" x14ac:dyDescent="0.3">
      <c r="K6882" s="2">
        <v>6878</v>
      </c>
      <c r="L6882" s="8">
        <f t="shared" ca="1" si="107"/>
        <v>607122.9417054751</v>
      </c>
      <c r="M6882" s="5">
        <f ca="1">fixedcost+Table1[[#This Row],[Number of People]]*costpervariablecost</f>
        <v>6930820.4782110136</v>
      </c>
    </row>
    <row r="6883" spans="11:13" x14ac:dyDescent="0.3">
      <c r="K6883" s="2">
        <v>6879</v>
      </c>
      <c r="L6883" s="8">
        <f t="shared" ca="1" si="107"/>
        <v>572103.71081625589</v>
      </c>
      <c r="M6883" s="5">
        <f ca="1">fixedcost+Table1[[#This Row],[Number of People]]*costpervariablecost</f>
        <v>6815607.2085854821</v>
      </c>
    </row>
    <row r="6884" spans="11:13" x14ac:dyDescent="0.3">
      <c r="K6884" s="2">
        <v>6880</v>
      </c>
      <c r="L6884" s="8">
        <f t="shared" ca="1" si="107"/>
        <v>650270.46033741592</v>
      </c>
      <c r="M6884" s="5">
        <f ca="1">fixedcost+Table1[[#This Row],[Number of People]]*costpervariablecost</f>
        <v>7072775.8145100977</v>
      </c>
    </row>
    <row r="6885" spans="11:13" x14ac:dyDescent="0.3">
      <c r="K6885" s="2">
        <v>6881</v>
      </c>
      <c r="L6885" s="8">
        <f t="shared" ca="1" si="107"/>
        <v>560246.87108624354</v>
      </c>
      <c r="M6885" s="5">
        <f ca="1">fixedcost+Table1[[#This Row],[Number of People]]*costpervariablecost</f>
        <v>6776598.2058737408</v>
      </c>
    </row>
    <row r="6886" spans="11:13" x14ac:dyDescent="0.3">
      <c r="K6886" s="2">
        <v>6882</v>
      </c>
      <c r="L6886" s="8">
        <f t="shared" ca="1" si="107"/>
        <v>597960.39436074521</v>
      </c>
      <c r="M6886" s="5">
        <f ca="1">fixedcost+Table1[[#This Row],[Number of People]]*costpervariablecost</f>
        <v>6900675.697446852</v>
      </c>
    </row>
    <row r="6887" spans="11:13" x14ac:dyDescent="0.3">
      <c r="K6887" s="2">
        <v>6883</v>
      </c>
      <c r="L6887" s="8">
        <f t="shared" ca="1" si="107"/>
        <v>568539.3470224354</v>
      </c>
      <c r="M6887" s="5">
        <f ca="1">fixedcost+Table1[[#This Row],[Number of People]]*costpervariablecost</f>
        <v>6803880.4517038129</v>
      </c>
    </row>
    <row r="6888" spans="11:13" x14ac:dyDescent="0.3">
      <c r="K6888" s="2">
        <v>6884</v>
      </c>
      <c r="L6888" s="8">
        <f t="shared" ca="1" si="107"/>
        <v>322507.81076445628</v>
      </c>
      <c r="M6888" s="5">
        <f ca="1">fixedcost+Table1[[#This Row],[Number of People]]*costpervariablecost</f>
        <v>5994436.6974150613</v>
      </c>
    </row>
    <row r="6889" spans="11:13" x14ac:dyDescent="0.3">
      <c r="K6889" s="2">
        <v>6885</v>
      </c>
      <c r="L6889" s="8">
        <f t="shared" ca="1" si="107"/>
        <v>263224.18929147703</v>
      </c>
      <c r="M6889" s="5">
        <f ca="1">fixedcost+Table1[[#This Row],[Number of People]]*costpervariablecost</f>
        <v>5799393.5827689599</v>
      </c>
    </row>
    <row r="6890" spans="11:13" x14ac:dyDescent="0.3">
      <c r="K6890" s="2">
        <v>6886</v>
      </c>
      <c r="L6890" s="8">
        <f t="shared" ca="1" si="107"/>
        <v>729826.11266924476</v>
      </c>
      <c r="M6890" s="5">
        <f ca="1">fixedcost+Table1[[#This Row],[Number of People]]*costpervariablecost</f>
        <v>7334513.9106818158</v>
      </c>
    </row>
    <row r="6891" spans="11:13" x14ac:dyDescent="0.3">
      <c r="K6891" s="2">
        <v>6887</v>
      </c>
      <c r="L6891" s="8">
        <f t="shared" ca="1" si="107"/>
        <v>744490.4480086033</v>
      </c>
      <c r="M6891" s="5">
        <f ca="1">fixedcost+Table1[[#This Row],[Number of People]]*costpervariablecost</f>
        <v>7382759.5739483051</v>
      </c>
    </row>
    <row r="6892" spans="11:13" x14ac:dyDescent="0.3">
      <c r="K6892" s="2">
        <v>6888</v>
      </c>
      <c r="L6892" s="8">
        <f t="shared" ca="1" si="107"/>
        <v>545282.58323010209</v>
      </c>
      <c r="M6892" s="5">
        <f ca="1">fixedcost+Table1[[#This Row],[Number of People]]*costpervariablecost</f>
        <v>6727365.6988270357</v>
      </c>
    </row>
    <row r="6893" spans="11:13" x14ac:dyDescent="0.3">
      <c r="K6893" s="2">
        <v>6889</v>
      </c>
      <c r="L6893" s="8">
        <f t="shared" ca="1" si="107"/>
        <v>536323.77128729108</v>
      </c>
      <c r="M6893" s="5">
        <f ca="1">fixedcost+Table1[[#This Row],[Number of People]]*costpervariablecost</f>
        <v>6697891.2075351877</v>
      </c>
    </row>
    <row r="6894" spans="11:13" x14ac:dyDescent="0.3">
      <c r="K6894" s="2">
        <v>6890</v>
      </c>
      <c r="L6894" s="8">
        <f t="shared" ca="1" si="107"/>
        <v>628007.03968444606</v>
      </c>
      <c r="M6894" s="5">
        <f ca="1">fixedcost+Table1[[#This Row],[Number of People]]*costpervariablecost</f>
        <v>6999529.1605618279</v>
      </c>
    </row>
    <row r="6895" spans="11:13" x14ac:dyDescent="0.3">
      <c r="K6895" s="2">
        <v>6891</v>
      </c>
      <c r="L6895" s="8">
        <f t="shared" ca="1" si="107"/>
        <v>523834.25732137333</v>
      </c>
      <c r="M6895" s="5">
        <f ca="1">fixedcost+Table1[[#This Row],[Number of People]]*costpervariablecost</f>
        <v>6656800.7065873183</v>
      </c>
    </row>
    <row r="6896" spans="11:13" x14ac:dyDescent="0.3">
      <c r="K6896" s="2">
        <v>6892</v>
      </c>
      <c r="L6896" s="8">
        <f t="shared" ca="1" si="107"/>
        <v>559180.68328504311</v>
      </c>
      <c r="M6896" s="5">
        <f ca="1">fixedcost+Table1[[#This Row],[Number of People]]*costpervariablecost</f>
        <v>6773090.4480077922</v>
      </c>
    </row>
    <row r="6897" spans="11:13" x14ac:dyDescent="0.3">
      <c r="K6897" s="2">
        <v>6893</v>
      </c>
      <c r="L6897" s="8">
        <f t="shared" ca="1" si="107"/>
        <v>817608.24088756775</v>
      </c>
      <c r="M6897" s="5">
        <f ca="1">fixedcost+Table1[[#This Row],[Number of People]]*costpervariablecost</f>
        <v>7623317.1125200978</v>
      </c>
    </row>
    <row r="6898" spans="11:13" x14ac:dyDescent="0.3">
      <c r="K6898" s="2">
        <v>6894</v>
      </c>
      <c r="L6898" s="8">
        <f t="shared" ca="1" si="107"/>
        <v>315602.8538632316</v>
      </c>
      <c r="M6898" s="5">
        <f ca="1">fixedcost+Table1[[#This Row],[Number of People]]*costpervariablecost</f>
        <v>5971719.3892100323</v>
      </c>
    </row>
    <row r="6899" spans="11:13" x14ac:dyDescent="0.3">
      <c r="K6899" s="2">
        <v>6895</v>
      </c>
      <c r="L6899" s="8">
        <f t="shared" ca="1" si="107"/>
        <v>745806.55820216355</v>
      </c>
      <c r="M6899" s="5">
        <f ca="1">fixedcost+Table1[[#This Row],[Number of People]]*costpervariablecost</f>
        <v>7387089.5764851179</v>
      </c>
    </row>
    <row r="6900" spans="11:13" x14ac:dyDescent="0.3">
      <c r="K6900" s="2">
        <v>6896</v>
      </c>
      <c r="L6900" s="8">
        <f t="shared" ca="1" si="107"/>
        <v>458104.15891339444</v>
      </c>
      <c r="M6900" s="5">
        <f ca="1">fixedcost+Table1[[#This Row],[Number of People]]*costpervariablecost</f>
        <v>6440548.682825068</v>
      </c>
    </row>
    <row r="6901" spans="11:13" x14ac:dyDescent="0.3">
      <c r="K6901" s="2">
        <v>6897</v>
      </c>
      <c r="L6901" s="8">
        <f t="shared" ca="1" si="107"/>
        <v>702680.46990949148</v>
      </c>
      <c r="M6901" s="5">
        <f ca="1">fixedcost+Table1[[#This Row],[Number of People]]*costpervariablecost</f>
        <v>7245204.7460022271</v>
      </c>
    </row>
    <row r="6902" spans="11:13" x14ac:dyDescent="0.3">
      <c r="K6902" s="2">
        <v>6898</v>
      </c>
      <c r="L6902" s="8">
        <f t="shared" ca="1" si="107"/>
        <v>580511.7459467015</v>
      </c>
      <c r="M6902" s="5">
        <f ca="1">fixedcost+Table1[[#This Row],[Number of People]]*costpervariablecost</f>
        <v>6843269.6441646479</v>
      </c>
    </row>
    <row r="6903" spans="11:13" x14ac:dyDescent="0.3">
      <c r="K6903" s="2">
        <v>6899</v>
      </c>
      <c r="L6903" s="8">
        <f t="shared" ca="1" si="107"/>
        <v>494783.93646597245</v>
      </c>
      <c r="M6903" s="5">
        <f ca="1">fixedcost+Table1[[#This Row],[Number of People]]*costpervariablecost</f>
        <v>6561225.1509730499</v>
      </c>
    </row>
    <row r="6904" spans="11:13" x14ac:dyDescent="0.3">
      <c r="K6904" s="2">
        <v>6900</v>
      </c>
      <c r="L6904" s="8">
        <f t="shared" ca="1" si="107"/>
        <v>506605.06681581901</v>
      </c>
      <c r="M6904" s="5">
        <f ca="1">fixedcost+Table1[[#This Row],[Number of People]]*costpervariablecost</f>
        <v>6600116.6698240442</v>
      </c>
    </row>
    <row r="6905" spans="11:13" x14ac:dyDescent="0.3">
      <c r="K6905" s="2">
        <v>6901</v>
      </c>
      <c r="L6905" s="8">
        <f t="shared" ca="1" si="107"/>
        <v>599983.84985442297</v>
      </c>
      <c r="M6905" s="5">
        <f ca="1">fixedcost+Table1[[#This Row],[Number of People]]*costpervariablecost</f>
        <v>6907332.866021052</v>
      </c>
    </row>
    <row r="6906" spans="11:13" x14ac:dyDescent="0.3">
      <c r="K6906" s="2">
        <v>6902</v>
      </c>
      <c r="L6906" s="8">
        <f t="shared" ca="1" si="107"/>
        <v>605093.4622538198</v>
      </c>
      <c r="M6906" s="5">
        <f ca="1">fixedcost+Table1[[#This Row],[Number of People]]*costpervariablecost</f>
        <v>6924143.4908150677</v>
      </c>
    </row>
    <row r="6907" spans="11:13" x14ac:dyDescent="0.3">
      <c r="K6907" s="2">
        <v>6903</v>
      </c>
      <c r="L6907" s="8">
        <f t="shared" ca="1" si="107"/>
        <v>565726.94715987227</v>
      </c>
      <c r="M6907" s="5">
        <f ca="1">fixedcost+Table1[[#This Row],[Number of People]]*costpervariablecost</f>
        <v>6794627.6561559793</v>
      </c>
    </row>
    <row r="6908" spans="11:13" x14ac:dyDescent="0.3">
      <c r="K6908" s="2">
        <v>6904</v>
      </c>
      <c r="L6908" s="8">
        <f t="shared" ca="1" si="107"/>
        <v>635902.52772348351</v>
      </c>
      <c r="M6908" s="5">
        <f ca="1">fixedcost+Table1[[#This Row],[Number of People]]*costpervariablecost</f>
        <v>7025505.3162102606</v>
      </c>
    </row>
    <row r="6909" spans="11:13" x14ac:dyDescent="0.3">
      <c r="K6909" s="2">
        <v>6905</v>
      </c>
      <c r="L6909" s="8">
        <f t="shared" ca="1" si="107"/>
        <v>784975.21950354311</v>
      </c>
      <c r="M6909" s="5">
        <f ca="1">fixedcost+Table1[[#This Row],[Number of People]]*costpervariablecost</f>
        <v>7515954.4721666574</v>
      </c>
    </row>
    <row r="6910" spans="11:13" x14ac:dyDescent="0.3">
      <c r="K6910" s="2">
        <v>6906</v>
      </c>
      <c r="L6910" s="8">
        <f t="shared" ca="1" si="107"/>
        <v>484495.68990416656</v>
      </c>
      <c r="M6910" s="5">
        <f ca="1">fixedcost+Table1[[#This Row],[Number of People]]*costpervariablecost</f>
        <v>6527376.8197847083</v>
      </c>
    </row>
    <row r="6911" spans="11:13" x14ac:dyDescent="0.3">
      <c r="K6911" s="2">
        <v>6907</v>
      </c>
      <c r="L6911" s="8">
        <f t="shared" ca="1" si="107"/>
        <v>771342.34683248971</v>
      </c>
      <c r="M6911" s="5">
        <f ca="1">fixedcost+Table1[[#This Row],[Number of People]]*costpervariablecost</f>
        <v>7471102.3210788909</v>
      </c>
    </row>
    <row r="6912" spans="11:13" x14ac:dyDescent="0.3">
      <c r="K6912" s="2">
        <v>6908</v>
      </c>
      <c r="L6912" s="8">
        <f t="shared" ca="1" si="107"/>
        <v>771660.26366996393</v>
      </c>
      <c r="M6912" s="5">
        <f ca="1">fixedcost+Table1[[#This Row],[Number of People]]*costpervariablecost</f>
        <v>7472148.267474182</v>
      </c>
    </row>
    <row r="6913" spans="11:13" x14ac:dyDescent="0.3">
      <c r="K6913" s="2">
        <v>6909</v>
      </c>
      <c r="L6913" s="8">
        <f t="shared" ca="1" si="107"/>
        <v>770144.20038952399</v>
      </c>
      <c r="M6913" s="5">
        <f ca="1">fixedcost+Table1[[#This Row],[Number of People]]*costpervariablecost</f>
        <v>7467160.4192815339</v>
      </c>
    </row>
    <row r="6914" spans="11:13" x14ac:dyDescent="0.3">
      <c r="K6914" s="2">
        <v>6910</v>
      </c>
      <c r="L6914" s="8">
        <f t="shared" ca="1" si="107"/>
        <v>987452.18719716417</v>
      </c>
      <c r="M6914" s="5">
        <f ca="1">fixedcost+Table1[[#This Row],[Number of People]]*costpervariablecost</f>
        <v>8182103.6958786696</v>
      </c>
    </row>
    <row r="6915" spans="11:13" x14ac:dyDescent="0.3">
      <c r="K6915" s="2">
        <v>6911</v>
      </c>
      <c r="L6915" s="8">
        <f t="shared" ca="1" si="107"/>
        <v>491444.62757711438</v>
      </c>
      <c r="M6915" s="5">
        <f ca="1">fixedcost+Table1[[#This Row],[Number of People]]*costpervariablecost</f>
        <v>6550238.8247287069</v>
      </c>
    </row>
    <row r="6916" spans="11:13" x14ac:dyDescent="0.3">
      <c r="K6916" s="2">
        <v>6912</v>
      </c>
      <c r="L6916" s="8">
        <f t="shared" ca="1" si="107"/>
        <v>473782.01664252498</v>
      </c>
      <c r="M6916" s="5">
        <f ca="1">fixedcost+Table1[[#This Row],[Number of People]]*costpervariablecost</f>
        <v>6492128.8347539073</v>
      </c>
    </row>
    <row r="6917" spans="11:13" x14ac:dyDescent="0.3">
      <c r="K6917" s="2">
        <v>6913</v>
      </c>
      <c r="L6917" s="8">
        <f t="shared" ref="L6917:L6980" ca="1" si="108">(_xlfn.NORM.INV(RAND(),numberofpeoplemean,numberofpeoplesd))</f>
        <v>765346.15057602152</v>
      </c>
      <c r="M6917" s="5">
        <f ca="1">fixedcost+Table1[[#This Row],[Number of People]]*costpervariablecost</f>
        <v>7451374.8353951108</v>
      </c>
    </row>
    <row r="6918" spans="11:13" x14ac:dyDescent="0.3">
      <c r="K6918" s="2">
        <v>6914</v>
      </c>
      <c r="L6918" s="8">
        <f t="shared" ca="1" si="108"/>
        <v>240724.82275193604</v>
      </c>
      <c r="M6918" s="5">
        <f ca="1">fixedcost+Table1[[#This Row],[Number of People]]*costpervariablecost</f>
        <v>5725370.6668538693</v>
      </c>
    </row>
    <row r="6919" spans="11:13" x14ac:dyDescent="0.3">
      <c r="K6919" s="2">
        <v>6915</v>
      </c>
      <c r="L6919" s="8">
        <f t="shared" ca="1" si="108"/>
        <v>588480.25728931988</v>
      </c>
      <c r="M6919" s="5">
        <f ca="1">fixedcost+Table1[[#This Row],[Number of People]]*costpervariablecost</f>
        <v>6869486.0464818627</v>
      </c>
    </row>
    <row r="6920" spans="11:13" x14ac:dyDescent="0.3">
      <c r="K6920" s="2">
        <v>6916</v>
      </c>
      <c r="L6920" s="8">
        <f t="shared" ca="1" si="108"/>
        <v>263483.54614490992</v>
      </c>
      <c r="M6920" s="5">
        <f ca="1">fixedcost+Table1[[#This Row],[Number of People]]*costpervariablecost</f>
        <v>5800246.8668167535</v>
      </c>
    </row>
    <row r="6921" spans="11:13" x14ac:dyDescent="0.3">
      <c r="K6921" s="2">
        <v>6917</v>
      </c>
      <c r="L6921" s="8">
        <f t="shared" ca="1" si="108"/>
        <v>631128.07925470814</v>
      </c>
      <c r="M6921" s="5">
        <f ca="1">fixedcost+Table1[[#This Row],[Number of People]]*costpervariablecost</f>
        <v>7009797.3807479898</v>
      </c>
    </row>
    <row r="6922" spans="11:13" x14ac:dyDescent="0.3">
      <c r="K6922" s="2">
        <v>6918</v>
      </c>
      <c r="L6922" s="8">
        <f t="shared" ca="1" si="108"/>
        <v>181553.76417564403</v>
      </c>
      <c r="M6922" s="5">
        <f ca="1">fixedcost+Table1[[#This Row],[Number of People]]*costpervariablecost</f>
        <v>5530697.8841378689</v>
      </c>
    </row>
    <row r="6923" spans="11:13" x14ac:dyDescent="0.3">
      <c r="K6923" s="2">
        <v>6919</v>
      </c>
      <c r="L6923" s="8">
        <f t="shared" ca="1" si="108"/>
        <v>824654.37730227411</v>
      </c>
      <c r="M6923" s="5">
        <f ca="1">fixedcost+Table1[[#This Row],[Number of People]]*costpervariablecost</f>
        <v>7646498.9013244817</v>
      </c>
    </row>
    <row r="6924" spans="11:13" x14ac:dyDescent="0.3">
      <c r="K6924" s="2">
        <v>6920</v>
      </c>
      <c r="L6924" s="8">
        <f t="shared" ca="1" si="108"/>
        <v>652779.71099898999</v>
      </c>
      <c r="M6924" s="5">
        <f ca="1">fixedcost+Table1[[#This Row],[Number of People]]*costpervariablecost</f>
        <v>7081031.2491866769</v>
      </c>
    </row>
    <row r="6925" spans="11:13" x14ac:dyDescent="0.3">
      <c r="K6925" s="2">
        <v>6921</v>
      </c>
      <c r="L6925" s="8">
        <f t="shared" ca="1" si="108"/>
        <v>532678.03316763917</v>
      </c>
      <c r="M6925" s="5">
        <f ca="1">fixedcost+Table1[[#This Row],[Number of People]]*costpervariablecost</f>
        <v>6685896.7291215323</v>
      </c>
    </row>
    <row r="6926" spans="11:13" x14ac:dyDescent="0.3">
      <c r="K6926" s="2">
        <v>6922</v>
      </c>
      <c r="L6926" s="8">
        <f t="shared" ca="1" si="108"/>
        <v>440452.33735854359</v>
      </c>
      <c r="M6926" s="5">
        <f ca="1">fixedcost+Table1[[#This Row],[Number of People]]*costpervariablecost</f>
        <v>6382474.1899096081</v>
      </c>
    </row>
    <row r="6927" spans="11:13" x14ac:dyDescent="0.3">
      <c r="K6927" s="2">
        <v>6923</v>
      </c>
      <c r="L6927" s="8">
        <f t="shared" ca="1" si="108"/>
        <v>732468.36485729378</v>
      </c>
      <c r="M6927" s="5">
        <f ca="1">fixedcost+Table1[[#This Row],[Number of People]]*costpervariablecost</f>
        <v>7343206.9203804964</v>
      </c>
    </row>
    <row r="6928" spans="11:13" x14ac:dyDescent="0.3">
      <c r="K6928" s="2">
        <v>6924</v>
      </c>
      <c r="L6928" s="8">
        <f t="shared" ca="1" si="108"/>
        <v>650766.2002535892</v>
      </c>
      <c r="M6928" s="5">
        <f ca="1">fixedcost+Table1[[#This Row],[Number of People]]*costpervariablecost</f>
        <v>7074406.798834309</v>
      </c>
    </row>
    <row r="6929" spans="11:13" x14ac:dyDescent="0.3">
      <c r="K6929" s="2">
        <v>6925</v>
      </c>
      <c r="L6929" s="8">
        <f t="shared" ca="1" si="108"/>
        <v>601762.33904323634</v>
      </c>
      <c r="M6929" s="5">
        <f ca="1">fixedcost+Table1[[#This Row],[Number of People]]*costpervariablecost</f>
        <v>6913184.0954522472</v>
      </c>
    </row>
    <row r="6930" spans="11:13" x14ac:dyDescent="0.3">
      <c r="K6930" s="2">
        <v>6926</v>
      </c>
      <c r="L6930" s="8">
        <f t="shared" ca="1" si="108"/>
        <v>154880.58454119164</v>
      </c>
      <c r="M6930" s="5">
        <f ca="1">fixedcost+Table1[[#This Row],[Number of People]]*costpervariablecost</f>
        <v>5442943.1231405204</v>
      </c>
    </row>
    <row r="6931" spans="11:13" x14ac:dyDescent="0.3">
      <c r="K6931" s="2">
        <v>6927</v>
      </c>
      <c r="L6931" s="8">
        <f t="shared" ca="1" si="108"/>
        <v>535708.2750522031</v>
      </c>
      <c r="M6931" s="5">
        <f ca="1">fixedcost+Table1[[#This Row],[Number of People]]*costpervariablecost</f>
        <v>6695866.224921748</v>
      </c>
    </row>
    <row r="6932" spans="11:13" x14ac:dyDescent="0.3">
      <c r="K6932" s="2">
        <v>6928</v>
      </c>
      <c r="L6932" s="8">
        <f t="shared" ca="1" si="108"/>
        <v>733095.80659746856</v>
      </c>
      <c r="M6932" s="5">
        <f ca="1">fixedcost+Table1[[#This Row],[Number of People]]*costpervariablecost</f>
        <v>7345271.2037056722</v>
      </c>
    </row>
    <row r="6933" spans="11:13" x14ac:dyDescent="0.3">
      <c r="K6933" s="2">
        <v>6929</v>
      </c>
      <c r="L6933" s="8">
        <f t="shared" ca="1" si="108"/>
        <v>634296.52597218915</v>
      </c>
      <c r="M6933" s="5">
        <f ca="1">fixedcost+Table1[[#This Row],[Number of People]]*costpervariablecost</f>
        <v>7020221.5704485029</v>
      </c>
    </row>
    <row r="6934" spans="11:13" x14ac:dyDescent="0.3">
      <c r="K6934" s="2">
        <v>6930</v>
      </c>
      <c r="L6934" s="8">
        <f t="shared" ca="1" si="108"/>
        <v>855014.41054559348</v>
      </c>
      <c r="M6934" s="5">
        <f ca="1">fixedcost+Table1[[#This Row],[Number of People]]*costpervariablecost</f>
        <v>7746383.4106950024</v>
      </c>
    </row>
    <row r="6935" spans="11:13" x14ac:dyDescent="0.3">
      <c r="K6935" s="2">
        <v>6931</v>
      </c>
      <c r="L6935" s="8">
        <f t="shared" ca="1" si="108"/>
        <v>545939.59262074833</v>
      </c>
      <c r="M6935" s="5">
        <f ca="1">fixedcost+Table1[[#This Row],[Number of People]]*costpervariablecost</f>
        <v>6729527.2597222617</v>
      </c>
    </row>
    <row r="6936" spans="11:13" x14ac:dyDescent="0.3">
      <c r="K6936" s="2">
        <v>6932</v>
      </c>
      <c r="L6936" s="8">
        <f t="shared" ca="1" si="108"/>
        <v>346540.62059684406</v>
      </c>
      <c r="M6936" s="5">
        <f ca="1">fixedcost+Table1[[#This Row],[Number of People]]*costpervariablecost</f>
        <v>6073504.6417636173</v>
      </c>
    </row>
    <row r="6937" spans="11:13" x14ac:dyDescent="0.3">
      <c r="K6937" s="2">
        <v>6933</v>
      </c>
      <c r="L6937" s="8">
        <f t="shared" ca="1" si="108"/>
        <v>399271.0205941482</v>
      </c>
      <c r="M6937" s="5">
        <f ca="1">fixedcost+Table1[[#This Row],[Number of People]]*costpervariablecost</f>
        <v>6246987.6577547472</v>
      </c>
    </row>
    <row r="6938" spans="11:13" x14ac:dyDescent="0.3">
      <c r="K6938" s="2">
        <v>6934</v>
      </c>
      <c r="L6938" s="8">
        <f t="shared" ca="1" si="108"/>
        <v>385369.88306174939</v>
      </c>
      <c r="M6938" s="5">
        <f ca="1">fixedcost+Table1[[#This Row],[Number of People]]*costpervariablecost</f>
        <v>6201252.915273156</v>
      </c>
    </row>
    <row r="6939" spans="11:13" x14ac:dyDescent="0.3">
      <c r="K6939" s="2">
        <v>6935</v>
      </c>
      <c r="L6939" s="8">
        <f t="shared" ca="1" si="108"/>
        <v>322338.77310356835</v>
      </c>
      <c r="M6939" s="5">
        <f ca="1">fixedcost+Table1[[#This Row],[Number of People]]*costpervariablecost</f>
        <v>5993880.5635107402</v>
      </c>
    </row>
    <row r="6940" spans="11:13" x14ac:dyDescent="0.3">
      <c r="K6940" s="2">
        <v>6936</v>
      </c>
      <c r="L6940" s="8">
        <f t="shared" ca="1" si="108"/>
        <v>896845.06030682719</v>
      </c>
      <c r="M6940" s="5">
        <f ca="1">fixedcost+Table1[[#This Row],[Number of People]]*costpervariablecost</f>
        <v>7884006.2484094612</v>
      </c>
    </row>
    <row r="6941" spans="11:13" x14ac:dyDescent="0.3">
      <c r="K6941" s="2">
        <v>6937</v>
      </c>
      <c r="L6941" s="8">
        <f t="shared" ca="1" si="108"/>
        <v>880856.00059160381</v>
      </c>
      <c r="M6941" s="5">
        <f ca="1">fixedcost+Table1[[#This Row],[Number of People]]*costpervariablecost</f>
        <v>7831402.2419463769</v>
      </c>
    </row>
    <row r="6942" spans="11:13" x14ac:dyDescent="0.3">
      <c r="K6942" s="2">
        <v>6938</v>
      </c>
      <c r="L6942" s="8">
        <f t="shared" ca="1" si="108"/>
        <v>369318.64647995663</v>
      </c>
      <c r="M6942" s="5">
        <f ca="1">fixedcost+Table1[[#This Row],[Number of People]]*costpervariablecost</f>
        <v>6148444.3469190579</v>
      </c>
    </row>
    <row r="6943" spans="11:13" x14ac:dyDescent="0.3">
      <c r="K6943" s="2">
        <v>6939</v>
      </c>
      <c r="L6943" s="8">
        <f t="shared" ca="1" si="108"/>
        <v>871599.26058914012</v>
      </c>
      <c r="M6943" s="5">
        <f ca="1">fixedcost+Table1[[#This Row],[Number of People]]*costpervariablecost</f>
        <v>7800947.5673382711</v>
      </c>
    </row>
    <row r="6944" spans="11:13" x14ac:dyDescent="0.3">
      <c r="K6944" s="2">
        <v>6940</v>
      </c>
      <c r="L6944" s="8">
        <f t="shared" ca="1" si="108"/>
        <v>919712.6657200167</v>
      </c>
      <c r="M6944" s="5">
        <f ca="1">fixedcost+Table1[[#This Row],[Number of People]]*costpervariablecost</f>
        <v>7959240.6702188551</v>
      </c>
    </row>
    <row r="6945" spans="11:13" x14ac:dyDescent="0.3">
      <c r="K6945" s="2">
        <v>6941</v>
      </c>
      <c r="L6945" s="8">
        <f t="shared" ca="1" si="108"/>
        <v>704461.35899395938</v>
      </c>
      <c r="M6945" s="5">
        <f ca="1">fixedcost+Table1[[#This Row],[Number of People]]*costpervariablecost</f>
        <v>7251063.8710901262</v>
      </c>
    </row>
    <row r="6946" spans="11:13" x14ac:dyDescent="0.3">
      <c r="K6946" s="2">
        <v>6942</v>
      </c>
      <c r="L6946" s="8">
        <f t="shared" ca="1" si="108"/>
        <v>303407.89053708815</v>
      </c>
      <c r="M6946" s="5">
        <f ca="1">fixedcost+Table1[[#This Row],[Number of People]]*costpervariablecost</f>
        <v>5931597.9598670201</v>
      </c>
    </row>
    <row r="6947" spans="11:13" x14ac:dyDescent="0.3">
      <c r="K6947" s="2">
        <v>6943</v>
      </c>
      <c r="L6947" s="8">
        <f t="shared" ca="1" si="108"/>
        <v>628598.01197788969</v>
      </c>
      <c r="M6947" s="5">
        <f ca="1">fixedcost+Table1[[#This Row],[Number of People]]*costpervariablecost</f>
        <v>7001473.4594072569</v>
      </c>
    </row>
    <row r="6948" spans="11:13" x14ac:dyDescent="0.3">
      <c r="K6948" s="2">
        <v>6944</v>
      </c>
      <c r="L6948" s="8">
        <f t="shared" ca="1" si="108"/>
        <v>255576.14686182485</v>
      </c>
      <c r="M6948" s="5">
        <f ca="1">fixedcost+Table1[[#This Row],[Number of People]]*costpervariablecost</f>
        <v>5774231.5231754035</v>
      </c>
    </row>
    <row r="6949" spans="11:13" x14ac:dyDescent="0.3">
      <c r="K6949" s="2">
        <v>6945</v>
      </c>
      <c r="L6949" s="8">
        <f t="shared" ca="1" si="108"/>
        <v>619738.5524766309</v>
      </c>
      <c r="M6949" s="5">
        <f ca="1">fixedcost+Table1[[#This Row],[Number of People]]*costpervariablecost</f>
        <v>6972325.8376481161</v>
      </c>
    </row>
    <row r="6950" spans="11:13" x14ac:dyDescent="0.3">
      <c r="K6950" s="2">
        <v>6946</v>
      </c>
      <c r="L6950" s="8">
        <f t="shared" ca="1" si="108"/>
        <v>1051449.1501082899</v>
      </c>
      <c r="M6950" s="5">
        <f ca="1">fixedcost+Table1[[#This Row],[Number of People]]*costpervariablecost</f>
        <v>8392653.7038562745</v>
      </c>
    </row>
    <row r="6951" spans="11:13" x14ac:dyDescent="0.3">
      <c r="K6951" s="2">
        <v>6947</v>
      </c>
      <c r="L6951" s="8">
        <f t="shared" ca="1" si="108"/>
        <v>668100.48055198626</v>
      </c>
      <c r="M6951" s="5">
        <f ca="1">fixedcost+Table1[[#This Row],[Number of People]]*costpervariablecost</f>
        <v>7131436.5810160348</v>
      </c>
    </row>
    <row r="6952" spans="11:13" x14ac:dyDescent="0.3">
      <c r="K6952" s="2">
        <v>6948</v>
      </c>
      <c r="L6952" s="8">
        <f t="shared" ca="1" si="108"/>
        <v>591121.42299455835</v>
      </c>
      <c r="M6952" s="5">
        <f ca="1">fixedcost+Table1[[#This Row],[Number of People]]*costpervariablecost</f>
        <v>6878175.4816520968</v>
      </c>
    </row>
    <row r="6953" spans="11:13" x14ac:dyDescent="0.3">
      <c r="K6953" s="2">
        <v>6949</v>
      </c>
      <c r="L6953" s="8">
        <f t="shared" ca="1" si="108"/>
        <v>630206.54712035414</v>
      </c>
      <c r="M6953" s="5">
        <f ca="1">fixedcost+Table1[[#This Row],[Number of People]]*costpervariablecost</f>
        <v>7006765.5400259653</v>
      </c>
    </row>
    <row r="6954" spans="11:13" x14ac:dyDescent="0.3">
      <c r="K6954" s="2">
        <v>6950</v>
      </c>
      <c r="L6954" s="8">
        <f t="shared" ca="1" si="108"/>
        <v>740515.51286308747</v>
      </c>
      <c r="M6954" s="5">
        <f ca="1">fixedcost+Table1[[#This Row],[Number of People]]*costpervariablecost</f>
        <v>7369682.0373195577</v>
      </c>
    </row>
    <row r="6955" spans="11:13" x14ac:dyDescent="0.3">
      <c r="K6955" s="2">
        <v>6951</v>
      </c>
      <c r="L6955" s="8">
        <f t="shared" ca="1" si="108"/>
        <v>512278.98443512141</v>
      </c>
      <c r="M6955" s="5">
        <f ca="1">fixedcost+Table1[[#This Row],[Number of People]]*costpervariablecost</f>
        <v>6618783.8587915497</v>
      </c>
    </row>
    <row r="6956" spans="11:13" x14ac:dyDescent="0.3">
      <c r="K6956" s="2">
        <v>6952</v>
      </c>
      <c r="L6956" s="8">
        <f t="shared" ca="1" si="108"/>
        <v>449931.53631342016</v>
      </c>
      <c r="M6956" s="5">
        <f ca="1">fixedcost+Table1[[#This Row],[Number of People]]*costpervariablecost</f>
        <v>6413660.7544711521</v>
      </c>
    </row>
    <row r="6957" spans="11:13" x14ac:dyDescent="0.3">
      <c r="K6957" s="2">
        <v>6953</v>
      </c>
      <c r="L6957" s="8">
        <f t="shared" ca="1" si="108"/>
        <v>787987.05116987613</v>
      </c>
      <c r="M6957" s="5">
        <f ca="1">fixedcost+Table1[[#This Row],[Number of People]]*costpervariablecost</f>
        <v>7525863.3983488921</v>
      </c>
    </row>
    <row r="6958" spans="11:13" x14ac:dyDescent="0.3">
      <c r="K6958" s="2">
        <v>6954</v>
      </c>
      <c r="L6958" s="8">
        <f t="shared" ca="1" si="108"/>
        <v>922735.24859184388</v>
      </c>
      <c r="M6958" s="5">
        <f ca="1">fixedcost+Table1[[#This Row],[Number of People]]*costpervariablecost</f>
        <v>7969184.9678671658</v>
      </c>
    </row>
    <row r="6959" spans="11:13" x14ac:dyDescent="0.3">
      <c r="K6959" s="2">
        <v>6955</v>
      </c>
      <c r="L6959" s="8">
        <f t="shared" ca="1" si="108"/>
        <v>589642.45875617641</v>
      </c>
      <c r="M6959" s="5">
        <f ca="1">fixedcost+Table1[[#This Row],[Number of People]]*costpervariablecost</f>
        <v>6873309.6893078201</v>
      </c>
    </row>
    <row r="6960" spans="11:13" x14ac:dyDescent="0.3">
      <c r="K6960" s="2">
        <v>6956</v>
      </c>
      <c r="L6960" s="8">
        <f t="shared" ca="1" si="108"/>
        <v>445752.03977456363</v>
      </c>
      <c r="M6960" s="5">
        <f ca="1">fixedcost+Table1[[#This Row],[Number of People]]*costpervariablecost</f>
        <v>6399910.2108583143</v>
      </c>
    </row>
    <row r="6961" spans="11:13" x14ac:dyDescent="0.3">
      <c r="K6961" s="2">
        <v>6957</v>
      </c>
      <c r="L6961" s="8">
        <f t="shared" ca="1" si="108"/>
        <v>796762.35783812334</v>
      </c>
      <c r="M6961" s="5">
        <f ca="1">fixedcost+Table1[[#This Row],[Number of People]]*costpervariablecost</f>
        <v>7554734.1572874263</v>
      </c>
    </row>
    <row r="6962" spans="11:13" x14ac:dyDescent="0.3">
      <c r="K6962" s="2">
        <v>6958</v>
      </c>
      <c r="L6962" s="8">
        <f t="shared" ca="1" si="108"/>
        <v>525602.94148495956</v>
      </c>
      <c r="M6962" s="5">
        <f ca="1">fixedcost+Table1[[#This Row],[Number of People]]*costpervariablecost</f>
        <v>6662619.6774855172</v>
      </c>
    </row>
    <row r="6963" spans="11:13" x14ac:dyDescent="0.3">
      <c r="K6963" s="2">
        <v>6959</v>
      </c>
      <c r="L6963" s="8">
        <f t="shared" ca="1" si="108"/>
        <v>633002.07768549165</v>
      </c>
      <c r="M6963" s="5">
        <f ca="1">fixedcost+Table1[[#This Row],[Number of People]]*costpervariablecost</f>
        <v>7015962.8355852673</v>
      </c>
    </row>
    <row r="6964" spans="11:13" x14ac:dyDescent="0.3">
      <c r="K6964" s="2">
        <v>6960</v>
      </c>
      <c r="L6964" s="8">
        <f t="shared" ca="1" si="108"/>
        <v>786313.69252936053</v>
      </c>
      <c r="M6964" s="5">
        <f ca="1">fixedcost+Table1[[#This Row],[Number of People]]*costpervariablecost</f>
        <v>7520358.0484215962</v>
      </c>
    </row>
    <row r="6965" spans="11:13" x14ac:dyDescent="0.3">
      <c r="K6965" s="2">
        <v>6961</v>
      </c>
      <c r="L6965" s="8">
        <f t="shared" ca="1" si="108"/>
        <v>679856.342128644</v>
      </c>
      <c r="M6965" s="5">
        <f ca="1">fixedcost+Table1[[#This Row],[Number of People]]*costpervariablecost</f>
        <v>7170113.3656032383</v>
      </c>
    </row>
    <row r="6966" spans="11:13" x14ac:dyDescent="0.3">
      <c r="K6966" s="2">
        <v>6962</v>
      </c>
      <c r="L6966" s="8">
        <f t="shared" ca="1" si="108"/>
        <v>477076.62484542688</v>
      </c>
      <c r="M6966" s="5">
        <f ca="1">fixedcost+Table1[[#This Row],[Number of People]]*costpervariablecost</f>
        <v>6502968.0957414545</v>
      </c>
    </row>
    <row r="6967" spans="11:13" x14ac:dyDescent="0.3">
      <c r="K6967" s="2">
        <v>6963</v>
      </c>
      <c r="L6967" s="8">
        <f t="shared" ca="1" si="108"/>
        <v>572460.82687777001</v>
      </c>
      <c r="M6967" s="5">
        <f ca="1">fixedcost+Table1[[#This Row],[Number of People]]*costpervariablecost</f>
        <v>6816782.1204278637</v>
      </c>
    </row>
    <row r="6968" spans="11:13" x14ac:dyDescent="0.3">
      <c r="K6968" s="2">
        <v>6964</v>
      </c>
      <c r="L6968" s="8">
        <f t="shared" ca="1" si="108"/>
        <v>764431.60781244386</v>
      </c>
      <c r="M6968" s="5">
        <f ca="1">fixedcost+Table1[[#This Row],[Number of People]]*costpervariablecost</f>
        <v>7448365.98970294</v>
      </c>
    </row>
    <row r="6969" spans="11:13" x14ac:dyDescent="0.3">
      <c r="K6969" s="2">
        <v>6965</v>
      </c>
      <c r="L6969" s="8">
        <f t="shared" ca="1" si="108"/>
        <v>609473.57342272718</v>
      </c>
      <c r="M6969" s="5">
        <f ca="1">fixedcost+Table1[[#This Row],[Number of People]]*costpervariablecost</f>
        <v>6938554.0565607725</v>
      </c>
    </row>
    <row r="6970" spans="11:13" x14ac:dyDescent="0.3">
      <c r="K6970" s="2">
        <v>6966</v>
      </c>
      <c r="L6970" s="8">
        <f t="shared" ca="1" si="108"/>
        <v>353666.92206501897</v>
      </c>
      <c r="M6970" s="5">
        <f ca="1">fixedcost+Table1[[#This Row],[Number of People]]*costpervariablecost</f>
        <v>6096950.1735939123</v>
      </c>
    </row>
    <row r="6971" spans="11:13" x14ac:dyDescent="0.3">
      <c r="K6971" s="2">
        <v>6967</v>
      </c>
      <c r="L6971" s="8">
        <f t="shared" ca="1" si="108"/>
        <v>675186.96094466338</v>
      </c>
      <c r="M6971" s="5">
        <f ca="1">fixedcost+Table1[[#This Row],[Number of People]]*costpervariablecost</f>
        <v>7154751.1015079431</v>
      </c>
    </row>
    <row r="6972" spans="11:13" x14ac:dyDescent="0.3">
      <c r="K6972" s="2">
        <v>6968</v>
      </c>
      <c r="L6972" s="8">
        <f t="shared" ca="1" si="108"/>
        <v>349545.39526503539</v>
      </c>
      <c r="M6972" s="5">
        <f ca="1">fixedcost+Table1[[#This Row],[Number of People]]*costpervariablecost</f>
        <v>6083390.350421967</v>
      </c>
    </row>
    <row r="6973" spans="11:13" x14ac:dyDescent="0.3">
      <c r="K6973" s="2">
        <v>6969</v>
      </c>
      <c r="L6973" s="8">
        <f t="shared" ca="1" si="108"/>
        <v>757406.95284687821</v>
      </c>
      <c r="M6973" s="5">
        <f ca="1">fixedcost+Table1[[#This Row],[Number of People]]*costpervariablecost</f>
        <v>7425254.8748662295</v>
      </c>
    </row>
    <row r="6974" spans="11:13" x14ac:dyDescent="0.3">
      <c r="K6974" s="2">
        <v>6970</v>
      </c>
      <c r="L6974" s="8">
        <f t="shared" ca="1" si="108"/>
        <v>637349.28366924415</v>
      </c>
      <c r="M6974" s="5">
        <f ca="1">fixedcost+Table1[[#This Row],[Number of People]]*costpervariablecost</f>
        <v>7030265.1432718132</v>
      </c>
    </row>
    <row r="6975" spans="11:13" x14ac:dyDescent="0.3">
      <c r="K6975" s="2">
        <v>6971</v>
      </c>
      <c r="L6975" s="8">
        <f t="shared" ca="1" si="108"/>
        <v>544489.75477349188</v>
      </c>
      <c r="M6975" s="5">
        <f ca="1">fixedcost+Table1[[#This Row],[Number of People]]*costpervariablecost</f>
        <v>6724757.2932047881</v>
      </c>
    </row>
    <row r="6976" spans="11:13" x14ac:dyDescent="0.3">
      <c r="K6976" s="2">
        <v>6972</v>
      </c>
      <c r="L6976" s="8">
        <f t="shared" ca="1" si="108"/>
        <v>578846.92796425882</v>
      </c>
      <c r="M6976" s="5">
        <f ca="1">fixedcost+Table1[[#This Row],[Number of People]]*costpervariablecost</f>
        <v>6837792.3930024114</v>
      </c>
    </row>
    <row r="6977" spans="11:13" x14ac:dyDescent="0.3">
      <c r="K6977" s="2">
        <v>6973</v>
      </c>
      <c r="L6977" s="8">
        <f t="shared" ca="1" si="108"/>
        <v>767292.44694238878</v>
      </c>
      <c r="M6977" s="5">
        <f ca="1">fixedcost+Table1[[#This Row],[Number of People]]*costpervariablecost</f>
        <v>7457778.1504404591</v>
      </c>
    </row>
    <row r="6978" spans="11:13" x14ac:dyDescent="0.3">
      <c r="K6978" s="2">
        <v>6974</v>
      </c>
      <c r="L6978" s="8">
        <f t="shared" ca="1" si="108"/>
        <v>475523.22432805708</v>
      </c>
      <c r="M6978" s="5">
        <f ca="1">fixedcost+Table1[[#This Row],[Number of People]]*costpervariablecost</f>
        <v>6497857.4080393082</v>
      </c>
    </row>
    <row r="6979" spans="11:13" x14ac:dyDescent="0.3">
      <c r="K6979" s="2">
        <v>6975</v>
      </c>
      <c r="L6979" s="8">
        <f t="shared" ca="1" si="108"/>
        <v>524612.88040840055</v>
      </c>
      <c r="M6979" s="5">
        <f ca="1">fixedcost+Table1[[#This Row],[Number of People]]*costpervariablecost</f>
        <v>6659362.3765436374</v>
      </c>
    </row>
    <row r="6980" spans="11:13" x14ac:dyDescent="0.3">
      <c r="K6980" s="2">
        <v>6976</v>
      </c>
      <c r="L6980" s="8">
        <f t="shared" ca="1" si="108"/>
        <v>740930.82877315476</v>
      </c>
      <c r="M6980" s="5">
        <f ca="1">fixedcost+Table1[[#This Row],[Number of People]]*costpervariablecost</f>
        <v>7371048.4266636791</v>
      </c>
    </row>
    <row r="6981" spans="11:13" x14ac:dyDescent="0.3">
      <c r="K6981" s="2">
        <v>6977</v>
      </c>
      <c r="L6981" s="8">
        <f t="shared" ref="L6981:L7044" ca="1" si="109">(_xlfn.NORM.INV(RAND(),numberofpeoplemean,numberofpeoplesd))</f>
        <v>781638.70828938903</v>
      </c>
      <c r="M6981" s="5">
        <f ca="1">fixedcost+Table1[[#This Row],[Number of People]]*costpervariablecost</f>
        <v>7504977.3502720902</v>
      </c>
    </row>
    <row r="6982" spans="11:13" x14ac:dyDescent="0.3">
      <c r="K6982" s="2">
        <v>6978</v>
      </c>
      <c r="L6982" s="8">
        <f t="shared" ca="1" si="109"/>
        <v>645029.59397564491</v>
      </c>
      <c r="M6982" s="5">
        <f ca="1">fixedcost+Table1[[#This Row],[Number of People]]*costpervariablecost</f>
        <v>7055533.364179872</v>
      </c>
    </row>
    <row r="6983" spans="11:13" x14ac:dyDescent="0.3">
      <c r="K6983" s="2">
        <v>6979</v>
      </c>
      <c r="L6983" s="8">
        <f t="shared" ca="1" si="109"/>
        <v>691904.69884728233</v>
      </c>
      <c r="M6983" s="5">
        <f ca="1">fixedcost+Table1[[#This Row],[Number of People]]*costpervariablecost</f>
        <v>7209752.459207559</v>
      </c>
    </row>
    <row r="6984" spans="11:13" x14ac:dyDescent="0.3">
      <c r="K6984" s="2">
        <v>6980</v>
      </c>
      <c r="L6984" s="8">
        <f t="shared" ca="1" si="109"/>
        <v>687161.93530609692</v>
      </c>
      <c r="M6984" s="5">
        <f ca="1">fixedcost+Table1[[#This Row],[Number of People]]*costpervariablecost</f>
        <v>7194148.7671570592</v>
      </c>
    </row>
    <row r="6985" spans="11:13" x14ac:dyDescent="0.3">
      <c r="K6985" s="2">
        <v>6981</v>
      </c>
      <c r="L6985" s="8">
        <f t="shared" ca="1" si="109"/>
        <v>579786.97131696902</v>
      </c>
      <c r="M6985" s="5">
        <f ca="1">fixedcost+Table1[[#This Row],[Number of People]]*costpervariablecost</f>
        <v>6840885.1356328279</v>
      </c>
    </row>
    <row r="6986" spans="11:13" x14ac:dyDescent="0.3">
      <c r="K6986" s="2">
        <v>6982</v>
      </c>
      <c r="L6986" s="8">
        <f t="shared" ca="1" si="109"/>
        <v>585748.68446365139</v>
      </c>
      <c r="M6986" s="5">
        <f ca="1">fixedcost+Table1[[#This Row],[Number of People]]*costpervariablecost</f>
        <v>6860499.1718854131</v>
      </c>
    </row>
    <row r="6987" spans="11:13" x14ac:dyDescent="0.3">
      <c r="K6987" s="2">
        <v>6983</v>
      </c>
      <c r="L6987" s="8">
        <f t="shared" ca="1" si="109"/>
        <v>683371.66886016331</v>
      </c>
      <c r="M6987" s="5">
        <f ca="1">fixedcost+Table1[[#This Row],[Number of People]]*costpervariablecost</f>
        <v>7181678.7905499376</v>
      </c>
    </row>
    <row r="6988" spans="11:13" x14ac:dyDescent="0.3">
      <c r="K6988" s="2">
        <v>6984</v>
      </c>
      <c r="L6988" s="8">
        <f t="shared" ca="1" si="109"/>
        <v>463612.69088310876</v>
      </c>
      <c r="M6988" s="5">
        <f ca="1">fixedcost+Table1[[#This Row],[Number of People]]*costpervariablecost</f>
        <v>6458671.7530054282</v>
      </c>
    </row>
    <row r="6989" spans="11:13" x14ac:dyDescent="0.3">
      <c r="K6989" s="2">
        <v>6985</v>
      </c>
      <c r="L6989" s="8">
        <f t="shared" ca="1" si="109"/>
        <v>773311.19384046411</v>
      </c>
      <c r="M6989" s="5">
        <f ca="1">fixedcost+Table1[[#This Row],[Number of People]]*costpervariablecost</f>
        <v>7477579.8277351269</v>
      </c>
    </row>
    <row r="6990" spans="11:13" x14ac:dyDescent="0.3">
      <c r="K6990" s="2">
        <v>6986</v>
      </c>
      <c r="L6990" s="8">
        <f t="shared" ca="1" si="109"/>
        <v>797569.02792022785</v>
      </c>
      <c r="M6990" s="5">
        <f ca="1">fixedcost+Table1[[#This Row],[Number of People]]*costpervariablecost</f>
        <v>7557388.1018575495</v>
      </c>
    </row>
    <row r="6991" spans="11:13" x14ac:dyDescent="0.3">
      <c r="K6991" s="2">
        <v>6987</v>
      </c>
      <c r="L6991" s="8">
        <f t="shared" ca="1" si="109"/>
        <v>379345.63428245764</v>
      </c>
      <c r="M6991" s="5">
        <f ca="1">fixedcost+Table1[[#This Row],[Number of People]]*costpervariablecost</f>
        <v>6181433.1367892856</v>
      </c>
    </row>
    <row r="6992" spans="11:13" x14ac:dyDescent="0.3">
      <c r="K6992" s="2">
        <v>6988</v>
      </c>
      <c r="L6992" s="8">
        <f t="shared" ca="1" si="109"/>
        <v>347000.39709734631</v>
      </c>
      <c r="M6992" s="5">
        <f ca="1">fixedcost+Table1[[#This Row],[Number of People]]*costpervariablecost</f>
        <v>6075017.3064502692</v>
      </c>
    </row>
    <row r="6993" spans="11:13" x14ac:dyDescent="0.3">
      <c r="K6993" s="2">
        <v>6989</v>
      </c>
      <c r="L6993" s="8">
        <f t="shared" ca="1" si="109"/>
        <v>649148.76180667523</v>
      </c>
      <c r="M6993" s="5">
        <f ca="1">fixedcost+Table1[[#This Row],[Number of People]]*costpervariablecost</f>
        <v>7069085.4263439616</v>
      </c>
    </row>
    <row r="6994" spans="11:13" x14ac:dyDescent="0.3">
      <c r="K6994" s="2">
        <v>6990</v>
      </c>
      <c r="L6994" s="8">
        <f t="shared" ca="1" si="109"/>
        <v>551138.03645686666</v>
      </c>
      <c r="M6994" s="5">
        <f ca="1">fixedcost+Table1[[#This Row],[Number of People]]*costpervariablecost</f>
        <v>6746630.1399430912</v>
      </c>
    </row>
    <row r="6995" spans="11:13" x14ac:dyDescent="0.3">
      <c r="K6995" s="2">
        <v>6991</v>
      </c>
      <c r="L6995" s="8">
        <f t="shared" ca="1" si="109"/>
        <v>275654.90394769347</v>
      </c>
      <c r="M6995" s="5">
        <f ca="1">fixedcost+Table1[[#This Row],[Number of People]]*costpervariablecost</f>
        <v>7645237.6157907741</v>
      </c>
    </row>
    <row r="6996" spans="11:13" x14ac:dyDescent="0.3">
      <c r="K6996" s="2">
        <v>6992</v>
      </c>
      <c r="L6996" s="8">
        <f t="shared" ca="1" si="109"/>
        <v>816334.7699453024</v>
      </c>
      <c r="M6996" s="5">
        <f ca="1">fixedcost+Table1[[#This Row],[Number of People]]*costpervariablecost</f>
        <v>7619127.3931200448</v>
      </c>
    </row>
    <row r="6997" spans="11:13" x14ac:dyDescent="0.3">
      <c r="K6997" s="2">
        <v>6993</v>
      </c>
      <c r="L6997" s="8">
        <f t="shared" ca="1" si="109"/>
        <v>742678.97461145022</v>
      </c>
      <c r="M6997" s="5">
        <f ca="1">fixedcost+Table1[[#This Row],[Number of People]]*costpervariablecost</f>
        <v>7376799.8264716715</v>
      </c>
    </row>
    <row r="6998" spans="11:13" x14ac:dyDescent="0.3">
      <c r="K6998" s="2">
        <v>6994</v>
      </c>
      <c r="L6998" s="8">
        <f t="shared" ca="1" si="109"/>
        <v>902319.6141312836</v>
      </c>
      <c r="M6998" s="5">
        <f ca="1">fixedcost+Table1[[#This Row],[Number of People]]*costpervariablecost</f>
        <v>7902017.530491923</v>
      </c>
    </row>
    <row r="6999" spans="11:13" x14ac:dyDescent="0.3">
      <c r="K6999" s="2">
        <v>6995</v>
      </c>
      <c r="L6999" s="8">
        <f t="shared" ca="1" si="109"/>
        <v>754689.07141505717</v>
      </c>
      <c r="M6999" s="5">
        <f ca="1">fixedcost+Table1[[#This Row],[Number of People]]*costpervariablecost</f>
        <v>7416313.0449555386</v>
      </c>
    </row>
    <row r="7000" spans="11:13" x14ac:dyDescent="0.3">
      <c r="K7000" s="2">
        <v>6996</v>
      </c>
      <c r="L7000" s="8">
        <f t="shared" ca="1" si="109"/>
        <v>118538.46943903744</v>
      </c>
      <c r="M7000" s="5">
        <f ca="1">fixedcost+Table1[[#This Row],[Number of People]]*costpervariablecost</f>
        <v>5323377.5644544335</v>
      </c>
    </row>
    <row r="7001" spans="11:13" x14ac:dyDescent="0.3">
      <c r="K7001" s="2">
        <v>6997</v>
      </c>
      <c r="L7001" s="8">
        <f t="shared" ca="1" si="109"/>
        <v>776128.79708879767</v>
      </c>
      <c r="M7001" s="5">
        <f ca="1">fixedcost+Table1[[#This Row],[Number of People]]*costpervariablecost</f>
        <v>7486849.7424221449</v>
      </c>
    </row>
    <row r="7002" spans="11:13" x14ac:dyDescent="0.3">
      <c r="K7002" s="2">
        <v>6998</v>
      </c>
      <c r="L7002" s="8">
        <f t="shared" ca="1" si="109"/>
        <v>503172.31729322911</v>
      </c>
      <c r="M7002" s="5">
        <f ca="1">fixedcost+Table1[[#This Row],[Number of People]]*costpervariablecost</f>
        <v>6588822.9238947239</v>
      </c>
    </row>
    <row r="7003" spans="11:13" x14ac:dyDescent="0.3">
      <c r="K7003" s="2">
        <v>6999</v>
      </c>
      <c r="L7003" s="8">
        <f t="shared" ca="1" si="109"/>
        <v>646407.0998752435</v>
      </c>
      <c r="M7003" s="5">
        <f ca="1">fixedcost+Table1[[#This Row],[Number of People]]*costpervariablecost</f>
        <v>7060065.3585895505</v>
      </c>
    </row>
    <row r="7004" spans="11:13" x14ac:dyDescent="0.3">
      <c r="K7004" s="2">
        <v>7000</v>
      </c>
      <c r="L7004" s="8">
        <f t="shared" ca="1" si="109"/>
        <v>801862.06564468681</v>
      </c>
      <c r="M7004" s="5">
        <f ca="1">fixedcost+Table1[[#This Row],[Number of People]]*costpervariablecost</f>
        <v>7571512.1959710196</v>
      </c>
    </row>
    <row r="7005" spans="11:13" x14ac:dyDescent="0.3">
      <c r="K7005" s="2">
        <v>7001</v>
      </c>
      <c r="L7005" s="8">
        <f t="shared" ca="1" si="109"/>
        <v>617904.45587246364</v>
      </c>
      <c r="M7005" s="5">
        <f ca="1">fixedcost+Table1[[#This Row],[Number of People]]*costpervariablecost</f>
        <v>6966291.6598204058</v>
      </c>
    </row>
    <row r="7006" spans="11:13" x14ac:dyDescent="0.3">
      <c r="K7006" s="2">
        <v>7002</v>
      </c>
      <c r="L7006" s="8">
        <f t="shared" ca="1" si="109"/>
        <v>858355.04739519756</v>
      </c>
      <c r="M7006" s="5">
        <f ca="1">fixedcost+Table1[[#This Row],[Number of People]]*costpervariablecost</f>
        <v>7757374.1059301998</v>
      </c>
    </row>
    <row r="7007" spans="11:13" x14ac:dyDescent="0.3">
      <c r="K7007" s="2">
        <v>7003</v>
      </c>
      <c r="L7007" s="8">
        <f t="shared" ca="1" si="109"/>
        <v>877188.1224661509</v>
      </c>
      <c r="M7007" s="5">
        <f ca="1">fixedcost+Table1[[#This Row],[Number of People]]*costpervariablecost</f>
        <v>7819334.922913637</v>
      </c>
    </row>
    <row r="7008" spans="11:13" x14ac:dyDescent="0.3">
      <c r="K7008" s="2">
        <v>7004</v>
      </c>
      <c r="L7008" s="8">
        <f t="shared" ca="1" si="109"/>
        <v>769227.88243813568</v>
      </c>
      <c r="M7008" s="5">
        <f ca="1">fixedcost+Table1[[#This Row],[Number of People]]*costpervariablecost</f>
        <v>7464145.7332214667</v>
      </c>
    </row>
    <row r="7009" spans="11:13" x14ac:dyDescent="0.3">
      <c r="K7009" s="2">
        <v>7005</v>
      </c>
      <c r="L7009" s="8">
        <f t="shared" ca="1" si="109"/>
        <v>198715.68257821887</v>
      </c>
      <c r="M7009" s="5">
        <f ca="1">fixedcost+Table1[[#This Row],[Number of People]]*costpervariablecost</f>
        <v>7337480.7303128755</v>
      </c>
    </row>
    <row r="7010" spans="11:13" x14ac:dyDescent="0.3">
      <c r="K7010" s="2">
        <v>7006</v>
      </c>
      <c r="L7010" s="8">
        <f t="shared" ca="1" si="109"/>
        <v>465736.94680431823</v>
      </c>
      <c r="M7010" s="5">
        <f ca="1">fixedcost+Table1[[#This Row],[Number of People]]*costpervariablecost</f>
        <v>6465660.5549862068</v>
      </c>
    </row>
    <row r="7011" spans="11:13" x14ac:dyDescent="0.3">
      <c r="K7011" s="2">
        <v>7007</v>
      </c>
      <c r="L7011" s="8">
        <f t="shared" ca="1" si="109"/>
        <v>452604.50875918416</v>
      </c>
      <c r="M7011" s="5">
        <f ca="1">fixedcost+Table1[[#This Row],[Number of People]]*costpervariablecost</f>
        <v>6422454.8338177158</v>
      </c>
    </row>
    <row r="7012" spans="11:13" x14ac:dyDescent="0.3">
      <c r="K7012" s="2">
        <v>7008</v>
      </c>
      <c r="L7012" s="8">
        <f t="shared" ca="1" si="109"/>
        <v>566592.16844415327</v>
      </c>
      <c r="M7012" s="5">
        <f ca="1">fixedcost+Table1[[#This Row],[Number of People]]*costpervariablecost</f>
        <v>6797474.2341812644</v>
      </c>
    </row>
    <row r="7013" spans="11:13" x14ac:dyDescent="0.3">
      <c r="K7013" s="2">
        <v>7009</v>
      </c>
      <c r="L7013" s="8">
        <f t="shared" ca="1" si="109"/>
        <v>720214.82387393771</v>
      </c>
      <c r="M7013" s="5">
        <f ca="1">fixedcost+Table1[[#This Row],[Number of People]]*costpervariablecost</f>
        <v>7302892.7705452554</v>
      </c>
    </row>
    <row r="7014" spans="11:13" x14ac:dyDescent="0.3">
      <c r="K7014" s="2">
        <v>7010</v>
      </c>
      <c r="L7014" s="8">
        <f t="shared" ca="1" si="109"/>
        <v>556428.69847435597</v>
      </c>
      <c r="M7014" s="5">
        <f ca="1">fixedcost+Table1[[#This Row],[Number of People]]*costpervariablecost</f>
        <v>6764036.4179806309</v>
      </c>
    </row>
    <row r="7015" spans="11:13" x14ac:dyDescent="0.3">
      <c r="K7015" s="2">
        <v>7011</v>
      </c>
      <c r="L7015" s="8">
        <f t="shared" ca="1" si="109"/>
        <v>410637.30894762062</v>
      </c>
      <c r="M7015" s="5">
        <f ca="1">fixedcost+Table1[[#This Row],[Number of People]]*costpervariablecost</f>
        <v>6284382.7464376716</v>
      </c>
    </row>
    <row r="7016" spans="11:13" x14ac:dyDescent="0.3">
      <c r="K7016" s="2">
        <v>7012</v>
      </c>
      <c r="L7016" s="8">
        <f t="shared" ca="1" si="109"/>
        <v>750172.223056396</v>
      </c>
      <c r="M7016" s="5">
        <f ca="1">fixedcost+Table1[[#This Row],[Number of People]]*costpervariablecost</f>
        <v>7401452.6138555426</v>
      </c>
    </row>
    <row r="7017" spans="11:13" x14ac:dyDescent="0.3">
      <c r="K7017" s="2">
        <v>7013</v>
      </c>
      <c r="L7017" s="8">
        <f t="shared" ca="1" si="109"/>
        <v>506326.63778193679</v>
      </c>
      <c r="M7017" s="5">
        <f ca="1">fixedcost+Table1[[#This Row],[Number of People]]*costpervariablecost</f>
        <v>6599200.6383025721</v>
      </c>
    </row>
    <row r="7018" spans="11:13" x14ac:dyDescent="0.3">
      <c r="K7018" s="2">
        <v>7014</v>
      </c>
      <c r="L7018" s="8">
        <f t="shared" ca="1" si="109"/>
        <v>390193.69314750307</v>
      </c>
      <c r="M7018" s="5">
        <f ca="1">fixedcost+Table1[[#This Row],[Number of People]]*costpervariablecost</f>
        <v>6217123.2504552854</v>
      </c>
    </row>
    <row r="7019" spans="11:13" x14ac:dyDescent="0.3">
      <c r="K7019" s="2">
        <v>7015</v>
      </c>
      <c r="L7019" s="8">
        <f t="shared" ca="1" si="109"/>
        <v>478691.94505197334</v>
      </c>
      <c r="M7019" s="5">
        <f ca="1">fixedcost+Table1[[#This Row],[Number of People]]*costpervariablecost</f>
        <v>6508282.4992209924</v>
      </c>
    </row>
    <row r="7020" spans="11:13" x14ac:dyDescent="0.3">
      <c r="K7020" s="2">
        <v>7016</v>
      </c>
      <c r="L7020" s="8">
        <f t="shared" ca="1" si="109"/>
        <v>424541.89973154501</v>
      </c>
      <c r="M7020" s="5">
        <f ca="1">fixedcost+Table1[[#This Row],[Number of People]]*costpervariablecost</f>
        <v>6330128.8501167828</v>
      </c>
    </row>
    <row r="7021" spans="11:13" x14ac:dyDescent="0.3">
      <c r="K7021" s="2">
        <v>7017</v>
      </c>
      <c r="L7021" s="8">
        <f t="shared" ca="1" si="109"/>
        <v>575025.36084576161</v>
      </c>
      <c r="M7021" s="5">
        <f ca="1">fixedcost+Table1[[#This Row],[Number of People]]*costpervariablecost</f>
        <v>6825219.4371825559</v>
      </c>
    </row>
    <row r="7022" spans="11:13" x14ac:dyDescent="0.3">
      <c r="K7022" s="2">
        <v>7018</v>
      </c>
      <c r="L7022" s="8">
        <f t="shared" ca="1" si="109"/>
        <v>642151.48889930581</v>
      </c>
      <c r="M7022" s="5">
        <f ca="1">fixedcost+Table1[[#This Row],[Number of People]]*costpervariablecost</f>
        <v>7046064.3984787166</v>
      </c>
    </row>
    <row r="7023" spans="11:13" x14ac:dyDescent="0.3">
      <c r="K7023" s="2">
        <v>7019</v>
      </c>
      <c r="L7023" s="8">
        <f t="shared" ca="1" si="109"/>
        <v>683545.24593452842</v>
      </c>
      <c r="M7023" s="5">
        <f ca="1">fixedcost+Table1[[#This Row],[Number of People]]*costpervariablecost</f>
        <v>7182249.859124599</v>
      </c>
    </row>
    <row r="7024" spans="11:13" x14ac:dyDescent="0.3">
      <c r="K7024" s="2">
        <v>7020</v>
      </c>
      <c r="L7024" s="8">
        <f t="shared" ca="1" si="109"/>
        <v>624061.91000299423</v>
      </c>
      <c r="M7024" s="5">
        <f ca="1">fixedcost+Table1[[#This Row],[Number of People]]*costpervariablecost</f>
        <v>6986549.6839098511</v>
      </c>
    </row>
    <row r="7025" spans="11:13" x14ac:dyDescent="0.3">
      <c r="K7025" s="2">
        <v>7021</v>
      </c>
      <c r="L7025" s="8">
        <f t="shared" ca="1" si="109"/>
        <v>815487.13411904837</v>
      </c>
      <c r="M7025" s="5">
        <f ca="1">fixedcost+Table1[[#This Row],[Number of People]]*costpervariablecost</f>
        <v>7616338.6712516695</v>
      </c>
    </row>
    <row r="7026" spans="11:13" x14ac:dyDescent="0.3">
      <c r="K7026" s="2">
        <v>7022</v>
      </c>
      <c r="L7026" s="8">
        <f t="shared" ca="1" si="109"/>
        <v>546614.0978947992</v>
      </c>
      <c r="M7026" s="5">
        <f ca="1">fixedcost+Table1[[#This Row],[Number of People]]*costpervariablecost</f>
        <v>6731746.3820738895</v>
      </c>
    </row>
    <row r="7027" spans="11:13" x14ac:dyDescent="0.3">
      <c r="K7027" s="2">
        <v>7023</v>
      </c>
      <c r="L7027" s="8">
        <f t="shared" ca="1" si="109"/>
        <v>334132.79692919308</v>
      </c>
      <c r="M7027" s="5">
        <f ca="1">fixedcost+Table1[[#This Row],[Number of People]]*costpervariablecost</f>
        <v>6032682.9018970449</v>
      </c>
    </row>
    <row r="7028" spans="11:13" x14ac:dyDescent="0.3">
      <c r="K7028" s="2">
        <v>7024</v>
      </c>
      <c r="L7028" s="8">
        <f t="shared" ca="1" si="109"/>
        <v>870359.15193270834</v>
      </c>
      <c r="M7028" s="5">
        <f ca="1">fixedcost+Table1[[#This Row],[Number of People]]*costpervariablecost</f>
        <v>7796867.6098586107</v>
      </c>
    </row>
    <row r="7029" spans="11:13" x14ac:dyDescent="0.3">
      <c r="K7029" s="2">
        <v>7025</v>
      </c>
      <c r="L7029" s="8">
        <f t="shared" ca="1" si="109"/>
        <v>615906.38688532752</v>
      </c>
      <c r="M7029" s="5">
        <f ca="1">fixedcost+Table1[[#This Row],[Number of People]]*costpervariablecost</f>
        <v>6959718.0128527274</v>
      </c>
    </row>
    <row r="7030" spans="11:13" x14ac:dyDescent="0.3">
      <c r="K7030" s="2">
        <v>7026</v>
      </c>
      <c r="L7030" s="8">
        <f t="shared" ca="1" si="109"/>
        <v>761086.69954575947</v>
      </c>
      <c r="M7030" s="5">
        <f ca="1">fixedcost+Table1[[#This Row],[Number of People]]*costpervariablecost</f>
        <v>7437361.2415055484</v>
      </c>
    </row>
    <row r="7031" spans="11:13" x14ac:dyDescent="0.3">
      <c r="K7031" s="2">
        <v>7027</v>
      </c>
      <c r="L7031" s="8">
        <f t="shared" ca="1" si="109"/>
        <v>712263.47255274677</v>
      </c>
      <c r="M7031" s="5">
        <f ca="1">fixedcost+Table1[[#This Row],[Number of People]]*costpervariablecost</f>
        <v>7276732.8246985367</v>
      </c>
    </row>
    <row r="7032" spans="11:13" x14ac:dyDescent="0.3">
      <c r="K7032" s="2">
        <v>7028</v>
      </c>
      <c r="L7032" s="8">
        <f t="shared" ca="1" si="109"/>
        <v>806542.49190582288</v>
      </c>
      <c r="M7032" s="5">
        <f ca="1">fixedcost+Table1[[#This Row],[Number of People]]*costpervariablecost</f>
        <v>7586910.7983701574</v>
      </c>
    </row>
    <row r="7033" spans="11:13" x14ac:dyDescent="0.3">
      <c r="K7033" s="2">
        <v>7029</v>
      </c>
      <c r="L7033" s="8">
        <f t="shared" ca="1" si="109"/>
        <v>854319.25157136866</v>
      </c>
      <c r="M7033" s="5">
        <f ca="1">fixedcost+Table1[[#This Row],[Number of People]]*costpervariablecost</f>
        <v>7744096.3376698028</v>
      </c>
    </row>
    <row r="7034" spans="11:13" x14ac:dyDescent="0.3">
      <c r="K7034" s="2">
        <v>7030</v>
      </c>
      <c r="L7034" s="8">
        <f t="shared" ca="1" si="109"/>
        <v>420165.76341898635</v>
      </c>
      <c r="M7034" s="5">
        <f ca="1">fixedcost+Table1[[#This Row],[Number of People]]*costpervariablecost</f>
        <v>6315731.3616484646</v>
      </c>
    </row>
    <row r="7035" spans="11:13" x14ac:dyDescent="0.3">
      <c r="K7035" s="2">
        <v>7031</v>
      </c>
      <c r="L7035" s="8">
        <f t="shared" ca="1" si="109"/>
        <v>573130.11324366694</v>
      </c>
      <c r="M7035" s="5">
        <f ca="1">fixedcost+Table1[[#This Row],[Number of People]]*costpervariablecost</f>
        <v>6818984.0725716641</v>
      </c>
    </row>
    <row r="7036" spans="11:13" x14ac:dyDescent="0.3">
      <c r="K7036" s="2">
        <v>7032</v>
      </c>
      <c r="L7036" s="8">
        <f t="shared" ca="1" si="109"/>
        <v>371856.46234507312</v>
      </c>
      <c r="M7036" s="5">
        <f ca="1">fixedcost+Table1[[#This Row],[Number of People]]*costpervariablecost</f>
        <v>6156793.7611152902</v>
      </c>
    </row>
    <row r="7037" spans="11:13" x14ac:dyDescent="0.3">
      <c r="K7037" s="2">
        <v>7033</v>
      </c>
      <c r="L7037" s="8">
        <f t="shared" ca="1" si="109"/>
        <v>500501.59400365187</v>
      </c>
      <c r="M7037" s="5">
        <f ca="1">fixedcost+Table1[[#This Row],[Number of People]]*costpervariablecost</f>
        <v>6580036.2442720141</v>
      </c>
    </row>
    <row r="7038" spans="11:13" x14ac:dyDescent="0.3">
      <c r="K7038" s="2">
        <v>7034</v>
      </c>
      <c r="L7038" s="8">
        <f t="shared" ca="1" si="109"/>
        <v>554579.20432325709</v>
      </c>
      <c r="M7038" s="5">
        <f ca="1">fixedcost+Table1[[#This Row],[Number of People]]*costpervariablecost</f>
        <v>6757951.582223516</v>
      </c>
    </row>
    <row r="7039" spans="11:13" x14ac:dyDescent="0.3">
      <c r="K7039" s="2">
        <v>7035</v>
      </c>
      <c r="L7039" s="8">
        <f t="shared" ca="1" si="109"/>
        <v>286857.1387876916</v>
      </c>
      <c r="M7039" s="5">
        <f ca="1">fixedcost+Table1[[#This Row],[Number of People]]*costpervariablecost</f>
        <v>5877145.986611505</v>
      </c>
    </row>
    <row r="7040" spans="11:13" x14ac:dyDescent="0.3">
      <c r="K7040" s="2">
        <v>7036</v>
      </c>
      <c r="L7040" s="8">
        <f t="shared" ca="1" si="109"/>
        <v>628852.9443460867</v>
      </c>
      <c r="M7040" s="5">
        <f ca="1">fixedcost+Table1[[#This Row],[Number of People]]*costpervariablecost</f>
        <v>7002312.1868986255</v>
      </c>
    </row>
    <row r="7041" spans="11:13" x14ac:dyDescent="0.3">
      <c r="K7041" s="2">
        <v>7037</v>
      </c>
      <c r="L7041" s="8">
        <f t="shared" ca="1" si="109"/>
        <v>751241.99488097394</v>
      </c>
      <c r="M7041" s="5">
        <f ca="1">fixedcost+Table1[[#This Row],[Number of People]]*costpervariablecost</f>
        <v>7404972.1631584037</v>
      </c>
    </row>
    <row r="7042" spans="11:13" x14ac:dyDescent="0.3">
      <c r="K7042" s="2">
        <v>7038</v>
      </c>
      <c r="L7042" s="8">
        <f t="shared" ca="1" si="109"/>
        <v>658193.22816390207</v>
      </c>
      <c r="M7042" s="5">
        <f ca="1">fixedcost+Table1[[#This Row],[Number of People]]*costpervariablecost</f>
        <v>7098841.7206592374</v>
      </c>
    </row>
    <row r="7043" spans="11:13" x14ac:dyDescent="0.3">
      <c r="K7043" s="2">
        <v>7039</v>
      </c>
      <c r="L7043" s="8">
        <f t="shared" ca="1" si="109"/>
        <v>704950.53757648577</v>
      </c>
      <c r="M7043" s="5">
        <f ca="1">fixedcost+Table1[[#This Row],[Number of People]]*costpervariablecost</f>
        <v>7252673.2686266378</v>
      </c>
    </row>
    <row r="7044" spans="11:13" x14ac:dyDescent="0.3">
      <c r="K7044" s="2">
        <v>7040</v>
      </c>
      <c r="L7044" s="8">
        <f t="shared" ca="1" si="109"/>
        <v>768205.58768818411</v>
      </c>
      <c r="M7044" s="5">
        <f ca="1">fixedcost+Table1[[#This Row],[Number of People]]*costpervariablecost</f>
        <v>7460782.3834941257</v>
      </c>
    </row>
    <row r="7045" spans="11:13" x14ac:dyDescent="0.3">
      <c r="K7045" s="2">
        <v>7041</v>
      </c>
      <c r="L7045" s="8">
        <f t="shared" ref="L7045:L7108" ca="1" si="110">(_xlfn.NORM.INV(RAND(),numberofpeoplemean,numberofpeoplesd))</f>
        <v>869393.85225182411</v>
      </c>
      <c r="M7045" s="5">
        <f ca="1">fixedcost+Table1[[#This Row],[Number of People]]*costpervariablecost</f>
        <v>7793691.7739085015</v>
      </c>
    </row>
    <row r="7046" spans="11:13" x14ac:dyDescent="0.3">
      <c r="K7046" s="2">
        <v>7042</v>
      </c>
      <c r="L7046" s="8">
        <f t="shared" ca="1" si="110"/>
        <v>614224.09591953491</v>
      </c>
      <c r="M7046" s="5">
        <f ca="1">fixedcost+Table1[[#This Row],[Number of People]]*costpervariablecost</f>
        <v>6954183.2755752699</v>
      </c>
    </row>
    <row r="7047" spans="11:13" x14ac:dyDescent="0.3">
      <c r="K7047" s="2">
        <v>7043</v>
      </c>
      <c r="L7047" s="8">
        <f t="shared" ca="1" si="110"/>
        <v>702191.51803192135</v>
      </c>
      <c r="M7047" s="5">
        <f ca="1">fixedcost+Table1[[#This Row],[Number of People]]*costpervariablecost</f>
        <v>7243596.0943250209</v>
      </c>
    </row>
    <row r="7048" spans="11:13" x14ac:dyDescent="0.3">
      <c r="K7048" s="2">
        <v>7044</v>
      </c>
      <c r="L7048" s="8">
        <f t="shared" ca="1" si="110"/>
        <v>944038.24070987373</v>
      </c>
      <c r="M7048" s="5">
        <f ca="1">fixedcost+Table1[[#This Row],[Number of People]]*costpervariablecost</f>
        <v>8039271.8119354844</v>
      </c>
    </row>
    <row r="7049" spans="11:13" x14ac:dyDescent="0.3">
      <c r="K7049" s="2">
        <v>7045</v>
      </c>
      <c r="L7049" s="8">
        <f t="shared" ca="1" si="110"/>
        <v>470263.94866235065</v>
      </c>
      <c r="M7049" s="5">
        <f ca="1">fixedcost+Table1[[#This Row],[Number of People]]*costpervariablecost</f>
        <v>6480554.3910991335</v>
      </c>
    </row>
    <row r="7050" spans="11:13" x14ac:dyDescent="0.3">
      <c r="K7050" s="2">
        <v>7046</v>
      </c>
      <c r="L7050" s="8">
        <f t="shared" ca="1" si="110"/>
        <v>783436.38822165946</v>
      </c>
      <c r="M7050" s="5">
        <f ca="1">fixedcost+Table1[[#This Row],[Number of People]]*costpervariablecost</f>
        <v>7510891.7172492594</v>
      </c>
    </row>
    <row r="7051" spans="11:13" x14ac:dyDescent="0.3">
      <c r="K7051" s="2">
        <v>7047</v>
      </c>
      <c r="L7051" s="8">
        <f t="shared" ca="1" si="110"/>
        <v>569768.53205396503</v>
      </c>
      <c r="M7051" s="5">
        <f ca="1">fixedcost+Table1[[#This Row],[Number of People]]*costpervariablecost</f>
        <v>6807924.4704575446</v>
      </c>
    </row>
    <row r="7052" spans="11:13" x14ac:dyDescent="0.3">
      <c r="K7052" s="2">
        <v>7048</v>
      </c>
      <c r="L7052" s="8">
        <f t="shared" ca="1" si="110"/>
        <v>315462.60003341164</v>
      </c>
      <c r="M7052" s="5">
        <f ca="1">fixedcost+Table1[[#This Row],[Number of People]]*costpervariablecost</f>
        <v>5971257.9541099239</v>
      </c>
    </row>
    <row r="7053" spans="11:13" x14ac:dyDescent="0.3">
      <c r="K7053" s="2">
        <v>7049</v>
      </c>
      <c r="L7053" s="8">
        <f t="shared" ca="1" si="110"/>
        <v>414235.4253256261</v>
      </c>
      <c r="M7053" s="5">
        <f ca="1">fixedcost+Table1[[#This Row],[Number of People]]*costpervariablecost</f>
        <v>6296220.5493213097</v>
      </c>
    </row>
    <row r="7054" spans="11:13" x14ac:dyDescent="0.3">
      <c r="K7054" s="2">
        <v>7050</v>
      </c>
      <c r="L7054" s="8">
        <f t="shared" ca="1" si="110"/>
        <v>418525.94413760223</v>
      </c>
      <c r="M7054" s="5">
        <f ca="1">fixedcost+Table1[[#This Row],[Number of People]]*costpervariablecost</f>
        <v>6310336.356212711</v>
      </c>
    </row>
    <row r="7055" spans="11:13" x14ac:dyDescent="0.3">
      <c r="K7055" s="2">
        <v>7051</v>
      </c>
      <c r="L7055" s="8">
        <f t="shared" ca="1" si="110"/>
        <v>868108.90235077706</v>
      </c>
      <c r="M7055" s="5">
        <f ca="1">fixedcost+Table1[[#This Row],[Number of People]]*costpervariablecost</f>
        <v>7789464.2887340561</v>
      </c>
    </row>
    <row r="7056" spans="11:13" x14ac:dyDescent="0.3">
      <c r="K7056" s="2">
        <v>7052</v>
      </c>
      <c r="L7056" s="8">
        <f t="shared" ca="1" si="110"/>
        <v>811579.81312613247</v>
      </c>
      <c r="M7056" s="5">
        <f ca="1">fixedcost+Table1[[#This Row],[Number of People]]*costpervariablecost</f>
        <v>7603483.5851849765</v>
      </c>
    </row>
    <row r="7057" spans="11:13" x14ac:dyDescent="0.3">
      <c r="K7057" s="2">
        <v>7053</v>
      </c>
      <c r="L7057" s="8">
        <f t="shared" ca="1" si="110"/>
        <v>489583.45312781265</v>
      </c>
      <c r="M7057" s="5">
        <f ca="1">fixedcost+Table1[[#This Row],[Number of People]]*costpervariablecost</f>
        <v>6544115.5607905034</v>
      </c>
    </row>
    <row r="7058" spans="11:13" x14ac:dyDescent="0.3">
      <c r="K7058" s="2">
        <v>7054</v>
      </c>
      <c r="L7058" s="8">
        <f t="shared" ca="1" si="110"/>
        <v>773451.93645129004</v>
      </c>
      <c r="M7058" s="5">
        <f ca="1">fixedcost+Table1[[#This Row],[Number of People]]*costpervariablecost</f>
        <v>7478042.8709247448</v>
      </c>
    </row>
    <row r="7059" spans="11:13" x14ac:dyDescent="0.3">
      <c r="K7059" s="2">
        <v>7055</v>
      </c>
      <c r="L7059" s="8">
        <f t="shared" ca="1" si="110"/>
        <v>805776.13009844162</v>
      </c>
      <c r="M7059" s="5">
        <f ca="1">fixedcost+Table1[[#This Row],[Number of People]]*costpervariablecost</f>
        <v>7584389.4680238729</v>
      </c>
    </row>
    <row r="7060" spans="11:13" x14ac:dyDescent="0.3">
      <c r="K7060" s="2">
        <v>7056</v>
      </c>
      <c r="L7060" s="8">
        <f t="shared" ca="1" si="110"/>
        <v>885939.99775339407</v>
      </c>
      <c r="M7060" s="5">
        <f ca="1">fixedcost+Table1[[#This Row],[Number of People]]*costpervariablecost</f>
        <v>7848128.592608666</v>
      </c>
    </row>
    <row r="7061" spans="11:13" x14ac:dyDescent="0.3">
      <c r="K7061" s="2">
        <v>7057</v>
      </c>
      <c r="L7061" s="8">
        <f t="shared" ca="1" si="110"/>
        <v>430851.51071881177</v>
      </c>
      <c r="M7061" s="5">
        <f ca="1">fixedcost+Table1[[#This Row],[Number of People]]*costpervariablecost</f>
        <v>6350887.4702648912</v>
      </c>
    </row>
    <row r="7062" spans="11:13" x14ac:dyDescent="0.3">
      <c r="K7062" s="2">
        <v>7058</v>
      </c>
      <c r="L7062" s="8">
        <f t="shared" ca="1" si="110"/>
        <v>122180.33462867601</v>
      </c>
      <c r="M7062" s="5">
        <f ca="1">fixedcost+Table1[[#This Row],[Number of People]]*costpervariablecost</f>
        <v>5335359.300928344</v>
      </c>
    </row>
    <row r="7063" spans="11:13" x14ac:dyDescent="0.3">
      <c r="K7063" s="2">
        <v>7059</v>
      </c>
      <c r="L7063" s="8">
        <f t="shared" ca="1" si="110"/>
        <v>338214.08263411105</v>
      </c>
      <c r="M7063" s="5">
        <f ca="1">fixedcost+Table1[[#This Row],[Number of People]]*costpervariablecost</f>
        <v>6046110.3318662252</v>
      </c>
    </row>
    <row r="7064" spans="11:13" x14ac:dyDescent="0.3">
      <c r="K7064" s="2">
        <v>7060</v>
      </c>
      <c r="L7064" s="8">
        <f t="shared" ca="1" si="110"/>
        <v>473647.54280909058</v>
      </c>
      <c r="M7064" s="5">
        <f ca="1">fixedcost+Table1[[#This Row],[Number of People]]*costpervariablecost</f>
        <v>6491686.4158419082</v>
      </c>
    </row>
    <row r="7065" spans="11:13" x14ac:dyDescent="0.3">
      <c r="K7065" s="2">
        <v>7061</v>
      </c>
      <c r="L7065" s="8">
        <f t="shared" ca="1" si="110"/>
        <v>917649.41063124686</v>
      </c>
      <c r="M7065" s="5">
        <f ca="1">fixedcost+Table1[[#This Row],[Number of People]]*costpervariablecost</f>
        <v>7952452.5609768024</v>
      </c>
    </row>
    <row r="7066" spans="11:13" x14ac:dyDescent="0.3">
      <c r="K7066" s="2">
        <v>7062</v>
      </c>
      <c r="L7066" s="8">
        <f t="shared" ca="1" si="110"/>
        <v>535778.06409939332</v>
      </c>
      <c r="M7066" s="5">
        <f ca="1">fixedcost+Table1[[#This Row],[Number of People]]*costpervariablecost</f>
        <v>6696095.8308870038</v>
      </c>
    </row>
    <row r="7067" spans="11:13" x14ac:dyDescent="0.3">
      <c r="K7067" s="2">
        <v>7063</v>
      </c>
      <c r="L7067" s="8">
        <f t="shared" ca="1" si="110"/>
        <v>355823.93411852902</v>
      </c>
      <c r="M7067" s="5">
        <f ca="1">fixedcost+Table1[[#This Row],[Number of People]]*costpervariablecost</f>
        <v>6104046.7432499602</v>
      </c>
    </row>
    <row r="7068" spans="11:13" x14ac:dyDescent="0.3">
      <c r="K7068" s="2">
        <v>7064</v>
      </c>
      <c r="L7068" s="8">
        <f t="shared" ca="1" si="110"/>
        <v>519730.71398198896</v>
      </c>
      <c r="M7068" s="5">
        <f ca="1">fixedcost+Table1[[#This Row],[Number of People]]*costpervariablecost</f>
        <v>6643300.0490007438</v>
      </c>
    </row>
    <row r="7069" spans="11:13" x14ac:dyDescent="0.3">
      <c r="K7069" s="2">
        <v>7065</v>
      </c>
      <c r="L7069" s="8">
        <f t="shared" ca="1" si="110"/>
        <v>898022.84307075606</v>
      </c>
      <c r="M7069" s="5">
        <f ca="1">fixedcost+Table1[[#This Row],[Number of People]]*costpervariablecost</f>
        <v>7887881.1537027881</v>
      </c>
    </row>
    <row r="7070" spans="11:13" x14ac:dyDescent="0.3">
      <c r="K7070" s="2">
        <v>7066</v>
      </c>
      <c r="L7070" s="8">
        <f t="shared" ca="1" si="110"/>
        <v>571302.36497705698</v>
      </c>
      <c r="M7070" s="5">
        <f ca="1">fixedcost+Table1[[#This Row],[Number of People]]*costpervariablecost</f>
        <v>6812970.780774517</v>
      </c>
    </row>
    <row r="7071" spans="11:13" x14ac:dyDescent="0.3">
      <c r="K7071" s="2">
        <v>7067</v>
      </c>
      <c r="L7071" s="8">
        <f t="shared" ca="1" si="110"/>
        <v>215480.68039941491</v>
      </c>
      <c r="M7071" s="5">
        <f ca="1">fixedcost+Table1[[#This Row],[Number of People]]*costpervariablecost</f>
        <v>5642317.4385140752</v>
      </c>
    </row>
    <row r="7072" spans="11:13" x14ac:dyDescent="0.3">
      <c r="K7072" s="2">
        <v>7068</v>
      </c>
      <c r="L7072" s="8">
        <f t="shared" ca="1" si="110"/>
        <v>683130.38088851888</v>
      </c>
      <c r="M7072" s="5">
        <f ca="1">fixedcost+Table1[[#This Row],[Number of People]]*costpervariablecost</f>
        <v>7180884.9531232268</v>
      </c>
    </row>
    <row r="7073" spans="11:13" x14ac:dyDescent="0.3">
      <c r="K7073" s="2">
        <v>7069</v>
      </c>
      <c r="L7073" s="8">
        <f t="shared" ca="1" si="110"/>
        <v>547763.7341048891</v>
      </c>
      <c r="M7073" s="5">
        <f ca="1">fixedcost+Table1[[#This Row],[Number of People]]*costpervariablecost</f>
        <v>6735528.6852050852</v>
      </c>
    </row>
    <row r="7074" spans="11:13" x14ac:dyDescent="0.3">
      <c r="K7074" s="2">
        <v>7070</v>
      </c>
      <c r="L7074" s="8">
        <f t="shared" ca="1" si="110"/>
        <v>426874.44332797348</v>
      </c>
      <c r="M7074" s="5">
        <f ca="1">fixedcost+Table1[[#This Row],[Number of People]]*costpervariablecost</f>
        <v>6337802.9185490329</v>
      </c>
    </row>
    <row r="7075" spans="11:13" x14ac:dyDescent="0.3">
      <c r="K7075" s="2">
        <v>7071</v>
      </c>
      <c r="L7075" s="8">
        <f t="shared" ca="1" si="110"/>
        <v>463243.21650901029</v>
      </c>
      <c r="M7075" s="5">
        <f ca="1">fixedcost+Table1[[#This Row],[Number of People]]*costpervariablecost</f>
        <v>6457456.1823146436</v>
      </c>
    </row>
    <row r="7076" spans="11:13" x14ac:dyDescent="0.3">
      <c r="K7076" s="2">
        <v>7072</v>
      </c>
      <c r="L7076" s="8">
        <f t="shared" ca="1" si="110"/>
        <v>719440.5356681539</v>
      </c>
      <c r="M7076" s="5">
        <f ca="1">fixedcost+Table1[[#This Row],[Number of People]]*costpervariablecost</f>
        <v>7300345.3623482268</v>
      </c>
    </row>
    <row r="7077" spans="11:13" x14ac:dyDescent="0.3">
      <c r="K7077" s="2">
        <v>7073</v>
      </c>
      <c r="L7077" s="8">
        <f t="shared" ca="1" si="110"/>
        <v>883522.30374364473</v>
      </c>
      <c r="M7077" s="5">
        <f ca="1">fixedcost+Table1[[#This Row],[Number of People]]*costpervariablecost</f>
        <v>7840174.3793165907</v>
      </c>
    </row>
    <row r="7078" spans="11:13" x14ac:dyDescent="0.3">
      <c r="K7078" s="2">
        <v>7074</v>
      </c>
      <c r="L7078" s="8">
        <f t="shared" ca="1" si="110"/>
        <v>798268.96109147219</v>
      </c>
      <c r="M7078" s="5">
        <f ca="1">fixedcost+Table1[[#This Row],[Number of People]]*costpervariablecost</f>
        <v>7559690.8819909431</v>
      </c>
    </row>
    <row r="7079" spans="11:13" x14ac:dyDescent="0.3">
      <c r="K7079" s="2">
        <v>7075</v>
      </c>
      <c r="L7079" s="8">
        <f t="shared" ca="1" si="110"/>
        <v>586852.04444016516</v>
      </c>
      <c r="M7079" s="5">
        <f ca="1">fixedcost+Table1[[#This Row],[Number of People]]*costpervariablecost</f>
        <v>6864129.2262081429</v>
      </c>
    </row>
    <row r="7080" spans="11:13" x14ac:dyDescent="0.3">
      <c r="K7080" s="2">
        <v>7076</v>
      </c>
      <c r="L7080" s="8">
        <f t="shared" ca="1" si="110"/>
        <v>169320.61059803615</v>
      </c>
      <c r="M7080" s="5">
        <f ca="1">fixedcost+Table1[[#This Row],[Number of People]]*costpervariablecost</f>
        <v>5490450.8088675393</v>
      </c>
    </row>
    <row r="7081" spans="11:13" x14ac:dyDescent="0.3">
      <c r="K7081" s="2">
        <v>7077</v>
      </c>
      <c r="L7081" s="8">
        <f t="shared" ca="1" si="110"/>
        <v>632578.93845623813</v>
      </c>
      <c r="M7081" s="5">
        <f ca="1">fixedcost+Table1[[#This Row],[Number of People]]*costpervariablecost</f>
        <v>7014570.7075210232</v>
      </c>
    </row>
    <row r="7082" spans="11:13" x14ac:dyDescent="0.3">
      <c r="K7082" s="2">
        <v>7078</v>
      </c>
      <c r="L7082" s="8">
        <f t="shared" ca="1" si="110"/>
        <v>558574.27010284213</v>
      </c>
      <c r="M7082" s="5">
        <f ca="1">fixedcost+Table1[[#This Row],[Number of People]]*costpervariablecost</f>
        <v>6771095.3486383501</v>
      </c>
    </row>
    <row r="7083" spans="11:13" x14ac:dyDescent="0.3">
      <c r="K7083" s="2">
        <v>7079</v>
      </c>
      <c r="L7083" s="8">
        <f t="shared" ca="1" si="110"/>
        <v>632732.50447962899</v>
      </c>
      <c r="M7083" s="5">
        <f ca="1">fixedcost+Table1[[#This Row],[Number of People]]*costpervariablecost</f>
        <v>7015075.9397379793</v>
      </c>
    </row>
    <row r="7084" spans="11:13" x14ac:dyDescent="0.3">
      <c r="K7084" s="2">
        <v>7080</v>
      </c>
      <c r="L7084" s="8">
        <f t="shared" ca="1" si="110"/>
        <v>542258.22542240797</v>
      </c>
      <c r="M7084" s="5">
        <f ca="1">fixedcost+Table1[[#This Row],[Number of People]]*costpervariablecost</f>
        <v>6717415.5616397224</v>
      </c>
    </row>
    <row r="7085" spans="11:13" x14ac:dyDescent="0.3">
      <c r="K7085" s="2">
        <v>7081</v>
      </c>
      <c r="L7085" s="8">
        <f t="shared" ca="1" si="110"/>
        <v>851005.47667909926</v>
      </c>
      <c r="M7085" s="5">
        <f ca="1">fixedcost+Table1[[#This Row],[Number of People]]*costpervariablecost</f>
        <v>7733194.0182742365</v>
      </c>
    </row>
    <row r="7086" spans="11:13" x14ac:dyDescent="0.3">
      <c r="K7086" s="2">
        <v>7082</v>
      </c>
      <c r="L7086" s="8">
        <f t="shared" ca="1" si="110"/>
        <v>544159.38000979775</v>
      </c>
      <c r="M7086" s="5">
        <f ca="1">fixedcost+Table1[[#This Row],[Number of People]]*costpervariablecost</f>
        <v>6723670.3602322349</v>
      </c>
    </row>
    <row r="7087" spans="11:13" x14ac:dyDescent="0.3">
      <c r="K7087" s="2">
        <v>7083</v>
      </c>
      <c r="L7087" s="8">
        <f t="shared" ca="1" si="110"/>
        <v>900231.76175790431</v>
      </c>
      <c r="M7087" s="5">
        <f ca="1">fixedcost+Table1[[#This Row],[Number of People]]*costpervariablecost</f>
        <v>7895148.4961835053</v>
      </c>
    </row>
    <row r="7088" spans="11:13" x14ac:dyDescent="0.3">
      <c r="K7088" s="2">
        <v>7084</v>
      </c>
      <c r="L7088" s="8">
        <f t="shared" ca="1" si="110"/>
        <v>830217.98369368305</v>
      </c>
      <c r="M7088" s="5">
        <f ca="1">fixedcost+Table1[[#This Row],[Number of People]]*costpervariablecost</f>
        <v>7664803.1663522171</v>
      </c>
    </row>
    <row r="7089" spans="11:13" x14ac:dyDescent="0.3">
      <c r="K7089" s="2">
        <v>7085</v>
      </c>
      <c r="L7089" s="8">
        <f t="shared" ca="1" si="110"/>
        <v>670457.89676638169</v>
      </c>
      <c r="M7089" s="5">
        <f ca="1">fixedcost+Table1[[#This Row],[Number of People]]*costpervariablecost</f>
        <v>7139192.4803613964</v>
      </c>
    </row>
    <row r="7090" spans="11:13" x14ac:dyDescent="0.3">
      <c r="K7090" s="2">
        <v>7086</v>
      </c>
      <c r="L7090" s="8">
        <f t="shared" ca="1" si="110"/>
        <v>511824.10080748919</v>
      </c>
      <c r="M7090" s="5">
        <f ca="1">fixedcost+Table1[[#This Row],[Number of People]]*costpervariablecost</f>
        <v>6617287.2916566394</v>
      </c>
    </row>
    <row r="7091" spans="11:13" x14ac:dyDescent="0.3">
      <c r="K7091" s="2">
        <v>7087</v>
      </c>
      <c r="L7091" s="8">
        <f t="shared" ca="1" si="110"/>
        <v>810918.15438457858</v>
      </c>
      <c r="M7091" s="5">
        <f ca="1">fixedcost+Table1[[#This Row],[Number of People]]*costpervariablecost</f>
        <v>7601306.7279252633</v>
      </c>
    </row>
    <row r="7092" spans="11:13" x14ac:dyDescent="0.3">
      <c r="K7092" s="2">
        <v>7088</v>
      </c>
      <c r="L7092" s="8">
        <f t="shared" ca="1" si="110"/>
        <v>956579.0159057409</v>
      </c>
      <c r="M7092" s="5">
        <f ca="1">fixedcost+Table1[[#This Row],[Number of People]]*costpervariablecost</f>
        <v>8080530.9623298878</v>
      </c>
    </row>
    <row r="7093" spans="11:13" x14ac:dyDescent="0.3">
      <c r="K7093" s="2">
        <v>7089</v>
      </c>
      <c r="L7093" s="8">
        <f t="shared" ca="1" si="110"/>
        <v>578428.28303201823</v>
      </c>
      <c r="M7093" s="5">
        <f ca="1">fixedcost+Table1[[#This Row],[Number of People]]*costpervariablecost</f>
        <v>6836415.0511753401</v>
      </c>
    </row>
    <row r="7094" spans="11:13" x14ac:dyDescent="0.3">
      <c r="K7094" s="2">
        <v>7090</v>
      </c>
      <c r="L7094" s="8">
        <f t="shared" ca="1" si="110"/>
        <v>603116.66721349722</v>
      </c>
      <c r="M7094" s="5">
        <f ca="1">fixedcost+Table1[[#This Row],[Number of People]]*costpervariablecost</f>
        <v>6917639.8351324061</v>
      </c>
    </row>
    <row r="7095" spans="11:13" x14ac:dyDescent="0.3">
      <c r="K7095" s="2">
        <v>7091</v>
      </c>
      <c r="L7095" s="8">
        <f t="shared" ca="1" si="110"/>
        <v>984962.87000404578</v>
      </c>
      <c r="M7095" s="5">
        <f ca="1">fixedcost+Table1[[#This Row],[Number of People]]*costpervariablecost</f>
        <v>8173913.8423133101</v>
      </c>
    </row>
    <row r="7096" spans="11:13" x14ac:dyDescent="0.3">
      <c r="K7096" s="2">
        <v>7092</v>
      </c>
      <c r="L7096" s="8">
        <f t="shared" ca="1" si="110"/>
        <v>494104.72843430331</v>
      </c>
      <c r="M7096" s="5">
        <f ca="1">fixedcost+Table1[[#This Row],[Number of People]]*costpervariablecost</f>
        <v>6558990.5565488581</v>
      </c>
    </row>
    <row r="7097" spans="11:13" x14ac:dyDescent="0.3">
      <c r="K7097" s="2">
        <v>7093</v>
      </c>
      <c r="L7097" s="8">
        <f t="shared" ca="1" si="110"/>
        <v>693874.43293814408</v>
      </c>
      <c r="M7097" s="5">
        <f ca="1">fixedcost+Table1[[#This Row],[Number of People]]*costpervariablecost</f>
        <v>7216232.8843664937</v>
      </c>
    </row>
    <row r="7098" spans="11:13" x14ac:dyDescent="0.3">
      <c r="K7098" s="2">
        <v>7094</v>
      </c>
      <c r="L7098" s="8">
        <f t="shared" ca="1" si="110"/>
        <v>566216.2794775099</v>
      </c>
      <c r="M7098" s="5">
        <f ca="1">fixedcost+Table1[[#This Row],[Number of People]]*costpervariablecost</f>
        <v>6796237.559481008</v>
      </c>
    </row>
    <row r="7099" spans="11:13" x14ac:dyDescent="0.3">
      <c r="K7099" s="2">
        <v>7095</v>
      </c>
      <c r="L7099" s="8">
        <f t="shared" ca="1" si="110"/>
        <v>400381.69969314785</v>
      </c>
      <c r="M7099" s="5">
        <f ca="1">fixedcost+Table1[[#This Row],[Number of People]]*costpervariablecost</f>
        <v>6250641.7919904562</v>
      </c>
    </row>
    <row r="7100" spans="11:13" x14ac:dyDescent="0.3">
      <c r="K7100" s="2">
        <v>7096</v>
      </c>
      <c r="L7100" s="8">
        <f t="shared" ca="1" si="110"/>
        <v>787818.4260766746</v>
      </c>
      <c r="M7100" s="5">
        <f ca="1">fixedcost+Table1[[#This Row],[Number of People]]*costpervariablecost</f>
        <v>7525308.6217922596</v>
      </c>
    </row>
    <row r="7101" spans="11:13" x14ac:dyDescent="0.3">
      <c r="K7101" s="2">
        <v>7097</v>
      </c>
      <c r="L7101" s="8">
        <f t="shared" ca="1" si="110"/>
        <v>911659.90858485643</v>
      </c>
      <c r="M7101" s="5">
        <f ca="1">fixedcost+Table1[[#This Row],[Number of People]]*costpervariablecost</f>
        <v>7932747.0992441773</v>
      </c>
    </row>
    <row r="7102" spans="11:13" x14ac:dyDescent="0.3">
      <c r="K7102" s="2">
        <v>7098</v>
      </c>
      <c r="L7102" s="8">
        <f t="shared" ca="1" si="110"/>
        <v>577899.11965271505</v>
      </c>
      <c r="M7102" s="5">
        <f ca="1">fixedcost+Table1[[#This Row],[Number of People]]*costpervariablecost</f>
        <v>6834674.1036574328</v>
      </c>
    </row>
    <row r="7103" spans="11:13" x14ac:dyDescent="0.3">
      <c r="K7103" s="2">
        <v>7099</v>
      </c>
      <c r="L7103" s="8">
        <f t="shared" ca="1" si="110"/>
        <v>379656.54155927675</v>
      </c>
      <c r="M7103" s="5">
        <f ca="1">fixedcost+Table1[[#This Row],[Number of People]]*costpervariablecost</f>
        <v>6182456.0217300206</v>
      </c>
    </row>
    <row r="7104" spans="11:13" x14ac:dyDescent="0.3">
      <c r="K7104" s="2">
        <v>7100</v>
      </c>
      <c r="L7104" s="8">
        <f t="shared" ca="1" si="110"/>
        <v>431992.56214262778</v>
      </c>
      <c r="M7104" s="5">
        <f ca="1">fixedcost+Table1[[#This Row],[Number of People]]*costpervariablecost</f>
        <v>6354641.529449245</v>
      </c>
    </row>
    <row r="7105" spans="11:13" x14ac:dyDescent="0.3">
      <c r="K7105" s="2">
        <v>7101</v>
      </c>
      <c r="L7105" s="8">
        <f t="shared" ca="1" si="110"/>
        <v>817895.98334291461</v>
      </c>
      <c r="M7105" s="5">
        <f ca="1">fixedcost+Table1[[#This Row],[Number of People]]*costpervariablecost</f>
        <v>7624263.7851981893</v>
      </c>
    </row>
    <row r="7106" spans="11:13" x14ac:dyDescent="0.3">
      <c r="K7106" s="2">
        <v>7102</v>
      </c>
      <c r="L7106" s="8">
        <f t="shared" ca="1" si="110"/>
        <v>306248.21347792045</v>
      </c>
      <c r="M7106" s="5">
        <f ca="1">fixedcost+Table1[[#This Row],[Number of People]]*costpervariablecost</f>
        <v>5940942.6223423583</v>
      </c>
    </row>
    <row r="7107" spans="11:13" x14ac:dyDescent="0.3">
      <c r="K7107" s="2">
        <v>7103</v>
      </c>
      <c r="L7107" s="8">
        <f t="shared" ca="1" si="110"/>
        <v>547099.04154707538</v>
      </c>
      <c r="M7107" s="5">
        <f ca="1">fixedcost+Table1[[#This Row],[Number of People]]*costpervariablecost</f>
        <v>6733341.846689878</v>
      </c>
    </row>
    <row r="7108" spans="11:13" x14ac:dyDescent="0.3">
      <c r="K7108" s="2">
        <v>7104</v>
      </c>
      <c r="L7108" s="8">
        <f t="shared" ca="1" si="110"/>
        <v>884895.71099179774</v>
      </c>
      <c r="M7108" s="5">
        <f ca="1">fixedcost+Table1[[#This Row],[Number of People]]*costpervariablecost</f>
        <v>7844692.8891630145</v>
      </c>
    </row>
    <row r="7109" spans="11:13" x14ac:dyDescent="0.3">
      <c r="K7109" s="2">
        <v>7105</v>
      </c>
      <c r="L7109" s="8">
        <f t="shared" ref="L7109:L7172" ca="1" si="111">(_xlfn.NORM.INV(RAND(),numberofpeoplemean,numberofpeoplesd))</f>
        <v>431849.47943416517</v>
      </c>
      <c r="M7109" s="5">
        <f ca="1">fixedcost+Table1[[#This Row],[Number of People]]*costpervariablecost</f>
        <v>6354170.787338404</v>
      </c>
    </row>
    <row r="7110" spans="11:13" x14ac:dyDescent="0.3">
      <c r="K7110" s="2">
        <v>7106</v>
      </c>
      <c r="L7110" s="8">
        <f t="shared" ca="1" si="111"/>
        <v>474198.38187031087</v>
      </c>
      <c r="M7110" s="5">
        <f ca="1">fixedcost+Table1[[#This Row],[Number of People]]*costpervariablecost</f>
        <v>6493498.6763533223</v>
      </c>
    </row>
    <row r="7111" spans="11:13" x14ac:dyDescent="0.3">
      <c r="K7111" s="2">
        <v>7107</v>
      </c>
      <c r="L7111" s="8">
        <f t="shared" ca="1" si="111"/>
        <v>751200.13583581196</v>
      </c>
      <c r="M7111" s="5">
        <f ca="1">fixedcost+Table1[[#This Row],[Number of People]]*costpervariablecost</f>
        <v>7404834.446899822</v>
      </c>
    </row>
    <row r="7112" spans="11:13" x14ac:dyDescent="0.3">
      <c r="K7112" s="2">
        <v>7108</v>
      </c>
      <c r="L7112" s="8">
        <f t="shared" ca="1" si="111"/>
        <v>513535.42798583739</v>
      </c>
      <c r="M7112" s="5">
        <f ca="1">fixedcost+Table1[[#This Row],[Number of People]]*costpervariablecost</f>
        <v>6622917.5580734052</v>
      </c>
    </row>
    <row r="7113" spans="11:13" x14ac:dyDescent="0.3">
      <c r="K7113" s="2">
        <v>7109</v>
      </c>
      <c r="L7113" s="8">
        <f t="shared" ca="1" si="111"/>
        <v>574609.93276921578</v>
      </c>
      <c r="M7113" s="5">
        <f ca="1">fixedcost+Table1[[#This Row],[Number of People]]*costpervariablecost</f>
        <v>6823852.6788107194</v>
      </c>
    </row>
    <row r="7114" spans="11:13" x14ac:dyDescent="0.3">
      <c r="K7114" s="2">
        <v>7110</v>
      </c>
      <c r="L7114" s="8">
        <f t="shared" ca="1" si="111"/>
        <v>660161.0549993579</v>
      </c>
      <c r="M7114" s="5">
        <f ca="1">fixedcost+Table1[[#This Row],[Number of People]]*costpervariablecost</f>
        <v>7105315.8709478881</v>
      </c>
    </row>
    <row r="7115" spans="11:13" x14ac:dyDescent="0.3">
      <c r="K7115" s="2">
        <v>7111</v>
      </c>
      <c r="L7115" s="8">
        <f t="shared" ca="1" si="111"/>
        <v>380061.42522190732</v>
      </c>
      <c r="M7115" s="5">
        <f ca="1">fixedcost+Table1[[#This Row],[Number of People]]*costpervariablecost</f>
        <v>6183788.088980075</v>
      </c>
    </row>
    <row r="7116" spans="11:13" x14ac:dyDescent="0.3">
      <c r="K7116" s="2">
        <v>7112</v>
      </c>
      <c r="L7116" s="8">
        <f t="shared" ca="1" si="111"/>
        <v>652372.27902794781</v>
      </c>
      <c r="M7116" s="5">
        <f ca="1">fixedcost+Table1[[#This Row],[Number of People]]*costpervariablecost</f>
        <v>7079690.7980019487</v>
      </c>
    </row>
    <row r="7117" spans="11:13" x14ac:dyDescent="0.3">
      <c r="K7117" s="2">
        <v>7113</v>
      </c>
      <c r="L7117" s="8">
        <f t="shared" ca="1" si="111"/>
        <v>732372.68259982904</v>
      </c>
      <c r="M7117" s="5">
        <f ca="1">fixedcost+Table1[[#This Row],[Number of People]]*costpervariablecost</f>
        <v>7342892.1257534381</v>
      </c>
    </row>
    <row r="7118" spans="11:13" x14ac:dyDescent="0.3">
      <c r="K7118" s="2">
        <v>7114</v>
      </c>
      <c r="L7118" s="8">
        <f t="shared" ca="1" si="111"/>
        <v>754727.55549610499</v>
      </c>
      <c r="M7118" s="5">
        <f ca="1">fixedcost+Table1[[#This Row],[Number of People]]*costpervariablecost</f>
        <v>7416439.6575821852</v>
      </c>
    </row>
    <row r="7119" spans="11:13" x14ac:dyDescent="0.3">
      <c r="K7119" s="2">
        <v>7115</v>
      </c>
      <c r="L7119" s="8">
        <f t="shared" ca="1" si="111"/>
        <v>490606.1528024702</v>
      </c>
      <c r="M7119" s="5">
        <f ca="1">fixedcost+Table1[[#This Row],[Number of People]]*costpervariablecost</f>
        <v>6547480.2427201271</v>
      </c>
    </row>
    <row r="7120" spans="11:13" x14ac:dyDescent="0.3">
      <c r="K7120" s="2">
        <v>7116</v>
      </c>
      <c r="L7120" s="8">
        <f t="shared" ca="1" si="111"/>
        <v>565378.79718086519</v>
      </c>
      <c r="M7120" s="5">
        <f ca="1">fixedcost+Table1[[#This Row],[Number of People]]*costpervariablecost</f>
        <v>6793482.2427250464</v>
      </c>
    </row>
    <row r="7121" spans="11:13" x14ac:dyDescent="0.3">
      <c r="K7121" s="2">
        <v>7117</v>
      </c>
      <c r="L7121" s="8">
        <f t="shared" ca="1" si="111"/>
        <v>722444.04305878119</v>
      </c>
      <c r="M7121" s="5">
        <f ca="1">fixedcost+Table1[[#This Row],[Number of People]]*costpervariablecost</f>
        <v>7310226.90166339</v>
      </c>
    </row>
    <row r="7122" spans="11:13" x14ac:dyDescent="0.3">
      <c r="K7122" s="2">
        <v>7118</v>
      </c>
      <c r="L7122" s="8">
        <f t="shared" ca="1" si="111"/>
        <v>327675.56606640416</v>
      </c>
      <c r="M7122" s="5">
        <f ca="1">fixedcost+Table1[[#This Row],[Number of People]]*costpervariablecost</f>
        <v>6011438.6123584695</v>
      </c>
    </row>
    <row r="7123" spans="11:13" x14ac:dyDescent="0.3">
      <c r="K7123" s="2">
        <v>7119</v>
      </c>
      <c r="L7123" s="8">
        <f t="shared" ca="1" si="111"/>
        <v>420091.2640486905</v>
      </c>
      <c r="M7123" s="5">
        <f ca="1">fixedcost+Table1[[#This Row],[Number of People]]*costpervariablecost</f>
        <v>6315486.2587201912</v>
      </c>
    </row>
    <row r="7124" spans="11:13" x14ac:dyDescent="0.3">
      <c r="K7124" s="2">
        <v>7120</v>
      </c>
      <c r="L7124" s="8">
        <f t="shared" ca="1" si="111"/>
        <v>961037.71276485175</v>
      </c>
      <c r="M7124" s="5">
        <f ca="1">fixedcost+Table1[[#This Row],[Number of People]]*costpervariablecost</f>
        <v>8095200.0749963624</v>
      </c>
    </row>
    <row r="7125" spans="11:13" x14ac:dyDescent="0.3">
      <c r="K7125" s="2">
        <v>7121</v>
      </c>
      <c r="L7125" s="8">
        <f t="shared" ca="1" si="111"/>
        <v>584792.81648016651</v>
      </c>
      <c r="M7125" s="5">
        <f ca="1">fixedcost+Table1[[#This Row],[Number of People]]*costpervariablecost</f>
        <v>6857354.3662197478</v>
      </c>
    </row>
    <row r="7126" spans="11:13" x14ac:dyDescent="0.3">
      <c r="K7126" s="2">
        <v>7122</v>
      </c>
      <c r="L7126" s="8">
        <f t="shared" ca="1" si="111"/>
        <v>848559.04393504164</v>
      </c>
      <c r="M7126" s="5">
        <f ca="1">fixedcost+Table1[[#This Row],[Number of People]]*costpervariablecost</f>
        <v>7725145.2545462865</v>
      </c>
    </row>
    <row r="7127" spans="11:13" x14ac:dyDescent="0.3">
      <c r="K7127" s="2">
        <v>7123</v>
      </c>
      <c r="L7127" s="8">
        <f t="shared" ca="1" si="111"/>
        <v>742480.91667542083</v>
      </c>
      <c r="M7127" s="5">
        <f ca="1">fixedcost+Table1[[#This Row],[Number of People]]*costpervariablecost</f>
        <v>7376148.2158621345</v>
      </c>
    </row>
    <row r="7128" spans="11:13" x14ac:dyDescent="0.3">
      <c r="K7128" s="2">
        <v>7124</v>
      </c>
      <c r="L7128" s="8">
        <f t="shared" ca="1" si="111"/>
        <v>680091.51347129035</v>
      </c>
      <c r="M7128" s="5">
        <f ca="1">fixedcost+Table1[[#This Row],[Number of People]]*costpervariablecost</f>
        <v>7170887.0793205453</v>
      </c>
    </row>
    <row r="7129" spans="11:13" x14ac:dyDescent="0.3">
      <c r="K7129" s="2">
        <v>7125</v>
      </c>
      <c r="L7129" s="8">
        <f t="shared" ca="1" si="111"/>
        <v>810531.55509654805</v>
      </c>
      <c r="M7129" s="5">
        <f ca="1">fixedcost+Table1[[#This Row],[Number of People]]*costpervariablecost</f>
        <v>7600034.8162676431</v>
      </c>
    </row>
    <row r="7130" spans="11:13" x14ac:dyDescent="0.3">
      <c r="K7130" s="2">
        <v>7126</v>
      </c>
      <c r="L7130" s="8">
        <f t="shared" ca="1" si="111"/>
        <v>650808.07580899913</v>
      </c>
      <c r="M7130" s="5">
        <f ca="1">fixedcost+Table1[[#This Row],[Number of People]]*costpervariablecost</f>
        <v>7074544.5694116075</v>
      </c>
    </row>
    <row r="7131" spans="11:13" x14ac:dyDescent="0.3">
      <c r="K7131" s="2">
        <v>7127</v>
      </c>
      <c r="L7131" s="8">
        <f t="shared" ca="1" si="111"/>
        <v>707846.18943343649</v>
      </c>
      <c r="M7131" s="5">
        <f ca="1">fixedcost+Table1[[#This Row],[Number of People]]*costpervariablecost</f>
        <v>7262199.963236006</v>
      </c>
    </row>
    <row r="7132" spans="11:13" x14ac:dyDescent="0.3">
      <c r="K7132" s="2">
        <v>7128</v>
      </c>
      <c r="L7132" s="8">
        <f t="shared" ca="1" si="111"/>
        <v>419292.36198492267</v>
      </c>
      <c r="M7132" s="5">
        <f ca="1">fixedcost+Table1[[#This Row],[Number of People]]*costpervariablecost</f>
        <v>6312857.870930396</v>
      </c>
    </row>
    <row r="7133" spans="11:13" x14ac:dyDescent="0.3">
      <c r="K7133" s="2">
        <v>7129</v>
      </c>
      <c r="L7133" s="8">
        <f t="shared" ca="1" si="111"/>
        <v>547398.77745241625</v>
      </c>
      <c r="M7133" s="5">
        <f ca="1">fixedcost+Table1[[#This Row],[Number of People]]*costpervariablecost</f>
        <v>6734327.97781845</v>
      </c>
    </row>
    <row r="7134" spans="11:13" x14ac:dyDescent="0.3">
      <c r="K7134" s="2">
        <v>7130</v>
      </c>
      <c r="L7134" s="8">
        <f t="shared" ca="1" si="111"/>
        <v>457450.80326873926</v>
      </c>
      <c r="M7134" s="5">
        <f ca="1">fixedcost+Table1[[#This Row],[Number of People]]*costpervariablecost</f>
        <v>6438399.1427541524</v>
      </c>
    </row>
    <row r="7135" spans="11:13" x14ac:dyDescent="0.3">
      <c r="K7135" s="2">
        <v>7131</v>
      </c>
      <c r="L7135" s="8">
        <f t="shared" ca="1" si="111"/>
        <v>1045461.3562999782</v>
      </c>
      <c r="M7135" s="5">
        <f ca="1">fixedcost+Table1[[#This Row],[Number of People]]*costpervariablecost</f>
        <v>8372953.8622269286</v>
      </c>
    </row>
    <row r="7136" spans="11:13" x14ac:dyDescent="0.3">
      <c r="K7136" s="2">
        <v>7132</v>
      </c>
      <c r="L7136" s="8">
        <f t="shared" ca="1" si="111"/>
        <v>282986.65109449392</v>
      </c>
      <c r="M7136" s="5">
        <f ca="1">fixedcost+Table1[[#This Row],[Number of People]]*costpervariablecost</f>
        <v>5864412.082100885</v>
      </c>
    </row>
    <row r="7137" spans="11:13" x14ac:dyDescent="0.3">
      <c r="K7137" s="2">
        <v>7133</v>
      </c>
      <c r="L7137" s="8">
        <f t="shared" ca="1" si="111"/>
        <v>481880.7857097279</v>
      </c>
      <c r="M7137" s="5">
        <f ca="1">fixedcost+Table1[[#This Row],[Number of People]]*costpervariablecost</f>
        <v>6518773.7849850049</v>
      </c>
    </row>
    <row r="7138" spans="11:13" x14ac:dyDescent="0.3">
      <c r="K7138" s="2">
        <v>7134</v>
      </c>
      <c r="L7138" s="8">
        <f t="shared" ca="1" si="111"/>
        <v>836891.3631199426</v>
      </c>
      <c r="M7138" s="5">
        <f ca="1">fixedcost+Table1[[#This Row],[Number of People]]*costpervariablecost</f>
        <v>7686758.5846646111</v>
      </c>
    </row>
    <row r="7139" spans="11:13" x14ac:dyDescent="0.3">
      <c r="K7139" s="2">
        <v>7135</v>
      </c>
      <c r="L7139" s="8">
        <f t="shared" ca="1" si="111"/>
        <v>682563.11182312551</v>
      </c>
      <c r="M7139" s="5">
        <f ca="1">fixedcost+Table1[[#This Row],[Number of People]]*costpervariablecost</f>
        <v>7179018.6378980828</v>
      </c>
    </row>
    <row r="7140" spans="11:13" x14ac:dyDescent="0.3">
      <c r="K7140" s="2">
        <v>7136</v>
      </c>
      <c r="L7140" s="8">
        <f t="shared" ca="1" si="111"/>
        <v>108530.01899058034</v>
      </c>
      <c r="M7140" s="5">
        <f ca="1">fixedcost+Table1[[#This Row],[Number of People]]*costpervariablecost</f>
        <v>5290449.7624790091</v>
      </c>
    </row>
    <row r="7141" spans="11:13" x14ac:dyDescent="0.3">
      <c r="K7141" s="2">
        <v>7137</v>
      </c>
      <c r="L7141" s="8">
        <f t="shared" ca="1" si="111"/>
        <v>940209.65043233288</v>
      </c>
      <c r="M7141" s="5">
        <f ca="1">fixedcost+Table1[[#This Row],[Number of People]]*costpervariablecost</f>
        <v>8026675.7499223752</v>
      </c>
    </row>
    <row r="7142" spans="11:13" x14ac:dyDescent="0.3">
      <c r="K7142" s="2">
        <v>7138</v>
      </c>
      <c r="L7142" s="8">
        <f t="shared" ca="1" si="111"/>
        <v>796744.82026822388</v>
      </c>
      <c r="M7142" s="5">
        <f ca="1">fixedcost+Table1[[#This Row],[Number of People]]*costpervariablecost</f>
        <v>7554676.458682457</v>
      </c>
    </row>
    <row r="7143" spans="11:13" x14ac:dyDescent="0.3">
      <c r="K7143" s="2">
        <v>7139</v>
      </c>
      <c r="L7143" s="8">
        <f t="shared" ca="1" si="111"/>
        <v>605718.22857891454</v>
      </c>
      <c r="M7143" s="5">
        <f ca="1">fixedcost+Table1[[#This Row],[Number of People]]*costpervariablecost</f>
        <v>6926198.9720246289</v>
      </c>
    </row>
    <row r="7144" spans="11:13" x14ac:dyDescent="0.3">
      <c r="K7144" s="2">
        <v>7140</v>
      </c>
      <c r="L7144" s="8">
        <f t="shared" ca="1" si="111"/>
        <v>665435.86529437068</v>
      </c>
      <c r="M7144" s="5">
        <f ca="1">fixedcost+Table1[[#This Row],[Number of People]]*costpervariablecost</f>
        <v>7122669.9968184792</v>
      </c>
    </row>
    <row r="7145" spans="11:13" x14ac:dyDescent="0.3">
      <c r="K7145" s="2">
        <v>7141</v>
      </c>
      <c r="L7145" s="8">
        <f t="shared" ca="1" si="111"/>
        <v>857864.51804394508</v>
      </c>
      <c r="M7145" s="5">
        <f ca="1">fixedcost+Table1[[#This Row],[Number of People]]*costpervariablecost</f>
        <v>7755760.2643645797</v>
      </c>
    </row>
    <row r="7146" spans="11:13" x14ac:dyDescent="0.3">
      <c r="K7146" s="2">
        <v>7142</v>
      </c>
      <c r="L7146" s="8">
        <f t="shared" ca="1" si="111"/>
        <v>409208.9593611696</v>
      </c>
      <c r="M7146" s="5">
        <f ca="1">fixedcost+Table1[[#This Row],[Number of People]]*costpervariablecost</f>
        <v>6279683.4762982484</v>
      </c>
    </row>
    <row r="7147" spans="11:13" x14ac:dyDescent="0.3">
      <c r="K7147" s="2">
        <v>7143</v>
      </c>
      <c r="L7147" s="8">
        <f t="shared" ca="1" si="111"/>
        <v>523606.72892268072</v>
      </c>
      <c r="M7147" s="5">
        <f ca="1">fixedcost+Table1[[#This Row],[Number of People]]*costpervariablecost</f>
        <v>6656052.1381556196</v>
      </c>
    </row>
    <row r="7148" spans="11:13" x14ac:dyDescent="0.3">
      <c r="K7148" s="2">
        <v>7144</v>
      </c>
      <c r="L7148" s="8">
        <f t="shared" ca="1" si="111"/>
        <v>623357.44427677093</v>
      </c>
      <c r="M7148" s="5">
        <f ca="1">fixedcost+Table1[[#This Row],[Number of People]]*costpervariablecost</f>
        <v>6984231.9916705769</v>
      </c>
    </row>
    <row r="7149" spans="11:13" x14ac:dyDescent="0.3">
      <c r="K7149" s="2">
        <v>7145</v>
      </c>
      <c r="L7149" s="8">
        <f t="shared" ca="1" si="111"/>
        <v>898596.88037015393</v>
      </c>
      <c r="M7149" s="5">
        <f ca="1">fixedcost+Table1[[#This Row],[Number of People]]*costpervariablecost</f>
        <v>7889769.7364178058</v>
      </c>
    </row>
    <row r="7150" spans="11:13" x14ac:dyDescent="0.3">
      <c r="K7150" s="2">
        <v>7146</v>
      </c>
      <c r="L7150" s="8">
        <f t="shared" ca="1" si="111"/>
        <v>853519.2115034688</v>
      </c>
      <c r="M7150" s="5">
        <f ca="1">fixedcost+Table1[[#This Row],[Number of People]]*costpervariablecost</f>
        <v>7741464.2058464121</v>
      </c>
    </row>
    <row r="7151" spans="11:13" x14ac:dyDescent="0.3">
      <c r="K7151" s="2">
        <v>7147</v>
      </c>
      <c r="L7151" s="8">
        <f t="shared" ca="1" si="111"/>
        <v>507529.05861968425</v>
      </c>
      <c r="M7151" s="5">
        <f ca="1">fixedcost+Table1[[#This Row],[Number of People]]*costpervariablecost</f>
        <v>6603156.6028587613</v>
      </c>
    </row>
    <row r="7152" spans="11:13" x14ac:dyDescent="0.3">
      <c r="K7152" s="2">
        <v>7148</v>
      </c>
      <c r="L7152" s="8">
        <f t="shared" ca="1" si="111"/>
        <v>596854.52716349578</v>
      </c>
      <c r="M7152" s="5">
        <f ca="1">fixedcost+Table1[[#This Row],[Number of People]]*costpervariablecost</f>
        <v>6897037.3943679016</v>
      </c>
    </row>
    <row r="7153" spans="11:13" x14ac:dyDescent="0.3">
      <c r="K7153" s="2">
        <v>7149</v>
      </c>
      <c r="L7153" s="8">
        <f t="shared" ca="1" si="111"/>
        <v>571221.90382672357</v>
      </c>
      <c r="M7153" s="5">
        <f ca="1">fixedcost+Table1[[#This Row],[Number of People]]*costpervariablecost</f>
        <v>6812706.0635899203</v>
      </c>
    </row>
    <row r="7154" spans="11:13" x14ac:dyDescent="0.3">
      <c r="K7154" s="2">
        <v>7150</v>
      </c>
      <c r="L7154" s="8">
        <f t="shared" ca="1" si="111"/>
        <v>469877.97054427268</v>
      </c>
      <c r="M7154" s="5">
        <f ca="1">fixedcost+Table1[[#This Row],[Number of People]]*costpervariablecost</f>
        <v>6479284.5230906568</v>
      </c>
    </row>
    <row r="7155" spans="11:13" x14ac:dyDescent="0.3">
      <c r="K7155" s="2">
        <v>7151</v>
      </c>
      <c r="L7155" s="8">
        <f t="shared" ca="1" si="111"/>
        <v>299297.83622129069</v>
      </c>
      <c r="M7155" s="5">
        <f ca="1">fixedcost+Table1[[#This Row],[Number of People]]*costpervariablecost</f>
        <v>5918075.881168046</v>
      </c>
    </row>
    <row r="7156" spans="11:13" x14ac:dyDescent="0.3">
      <c r="K7156" s="2">
        <v>7152</v>
      </c>
      <c r="L7156" s="8">
        <f t="shared" ca="1" si="111"/>
        <v>502219.15156762756</v>
      </c>
      <c r="M7156" s="5">
        <f ca="1">fixedcost+Table1[[#This Row],[Number of People]]*costpervariablecost</f>
        <v>6585687.0086574946</v>
      </c>
    </row>
    <row r="7157" spans="11:13" x14ac:dyDescent="0.3">
      <c r="K7157" s="2">
        <v>7153</v>
      </c>
      <c r="L7157" s="8">
        <f t="shared" ca="1" si="111"/>
        <v>461154.90873444011</v>
      </c>
      <c r="M7157" s="5">
        <f ca="1">fixedcost+Table1[[#This Row],[Number of People]]*costpervariablecost</f>
        <v>6450585.6497363076</v>
      </c>
    </row>
    <row r="7158" spans="11:13" x14ac:dyDescent="0.3">
      <c r="K7158" s="2">
        <v>7154</v>
      </c>
      <c r="L7158" s="8">
        <f t="shared" ca="1" si="111"/>
        <v>189653.70671392791</v>
      </c>
      <c r="M7158" s="5">
        <f ca="1">fixedcost+Table1[[#This Row],[Number of People]]*costpervariablecost</f>
        <v>5557346.6950888224</v>
      </c>
    </row>
    <row r="7159" spans="11:13" x14ac:dyDescent="0.3">
      <c r="K7159" s="2">
        <v>7155</v>
      </c>
      <c r="L7159" s="8">
        <f t="shared" ca="1" si="111"/>
        <v>681359.80545891076</v>
      </c>
      <c r="M7159" s="5">
        <f ca="1">fixedcost+Table1[[#This Row],[Number of People]]*costpervariablecost</f>
        <v>7175059.7599598169</v>
      </c>
    </row>
    <row r="7160" spans="11:13" x14ac:dyDescent="0.3">
      <c r="K7160" s="2">
        <v>7156</v>
      </c>
      <c r="L7160" s="8">
        <f t="shared" ca="1" si="111"/>
        <v>950680.67077337508</v>
      </c>
      <c r="M7160" s="5">
        <f ca="1">fixedcost+Table1[[#This Row],[Number of People]]*costpervariablecost</f>
        <v>8061125.4068444036</v>
      </c>
    </row>
    <row r="7161" spans="11:13" x14ac:dyDescent="0.3">
      <c r="K7161" s="2">
        <v>7157</v>
      </c>
      <c r="L7161" s="8">
        <f t="shared" ca="1" si="111"/>
        <v>832975.23227460356</v>
      </c>
      <c r="M7161" s="5">
        <f ca="1">fixedcost+Table1[[#This Row],[Number of People]]*costpervariablecost</f>
        <v>7673874.5141834458</v>
      </c>
    </row>
    <row r="7162" spans="11:13" x14ac:dyDescent="0.3">
      <c r="K7162" s="2">
        <v>7158</v>
      </c>
      <c r="L7162" s="8">
        <f t="shared" ca="1" si="111"/>
        <v>820074.91570173868</v>
      </c>
      <c r="M7162" s="5">
        <f ca="1">fixedcost+Table1[[#This Row],[Number of People]]*costpervariablecost</f>
        <v>7631432.4726587199</v>
      </c>
    </row>
    <row r="7163" spans="11:13" x14ac:dyDescent="0.3">
      <c r="K7163" s="2">
        <v>7159</v>
      </c>
      <c r="L7163" s="8">
        <f t="shared" ca="1" si="111"/>
        <v>896368.0545640788</v>
      </c>
      <c r="M7163" s="5">
        <f ca="1">fixedcost+Table1[[#This Row],[Number of People]]*costpervariablecost</f>
        <v>7882436.8995158188</v>
      </c>
    </row>
    <row r="7164" spans="11:13" x14ac:dyDescent="0.3">
      <c r="K7164" s="2">
        <v>7160</v>
      </c>
      <c r="L7164" s="8">
        <f t="shared" ca="1" si="111"/>
        <v>912602.64022518788</v>
      </c>
      <c r="M7164" s="5">
        <f ca="1">fixedcost+Table1[[#This Row],[Number of People]]*costpervariablecost</f>
        <v>7935848.6863408685</v>
      </c>
    </row>
    <row r="7165" spans="11:13" x14ac:dyDescent="0.3">
      <c r="K7165" s="2">
        <v>7161</v>
      </c>
      <c r="L7165" s="8">
        <f t="shared" ca="1" si="111"/>
        <v>538331.14346458996</v>
      </c>
      <c r="M7165" s="5">
        <f ca="1">fixedcost+Table1[[#This Row],[Number of People]]*costpervariablecost</f>
        <v>6704495.4619985009</v>
      </c>
    </row>
    <row r="7166" spans="11:13" x14ac:dyDescent="0.3">
      <c r="K7166" s="2">
        <v>7162</v>
      </c>
      <c r="L7166" s="8">
        <f t="shared" ca="1" si="111"/>
        <v>627625.20061650395</v>
      </c>
      <c r="M7166" s="5">
        <f ca="1">fixedcost+Table1[[#This Row],[Number of People]]*costpervariablecost</f>
        <v>6998272.9100282975</v>
      </c>
    </row>
    <row r="7167" spans="11:13" x14ac:dyDescent="0.3">
      <c r="K7167" s="2">
        <v>7163</v>
      </c>
      <c r="L7167" s="8">
        <f t="shared" ca="1" si="111"/>
        <v>265198.00492181361</v>
      </c>
      <c r="M7167" s="5">
        <f ca="1">fixedcost+Table1[[#This Row],[Number of People]]*costpervariablecost</f>
        <v>5805887.4361927668</v>
      </c>
    </row>
    <row r="7168" spans="11:13" x14ac:dyDescent="0.3">
      <c r="K7168" s="2">
        <v>7164</v>
      </c>
      <c r="L7168" s="8">
        <f t="shared" ca="1" si="111"/>
        <v>529155.70323337521</v>
      </c>
      <c r="M7168" s="5">
        <f ca="1">fixedcost+Table1[[#This Row],[Number of People]]*costpervariablecost</f>
        <v>6674308.2636378044</v>
      </c>
    </row>
    <row r="7169" spans="11:13" x14ac:dyDescent="0.3">
      <c r="K7169" s="2">
        <v>7165</v>
      </c>
      <c r="L7169" s="8">
        <f t="shared" ca="1" si="111"/>
        <v>935078.03689073538</v>
      </c>
      <c r="M7169" s="5">
        <f ca="1">fixedcost+Table1[[#This Row],[Number of People]]*costpervariablecost</f>
        <v>8009792.7413705196</v>
      </c>
    </row>
    <row r="7170" spans="11:13" x14ac:dyDescent="0.3">
      <c r="K7170" s="2">
        <v>7166</v>
      </c>
      <c r="L7170" s="8">
        <f t="shared" ca="1" si="111"/>
        <v>661083.90750131884</v>
      </c>
      <c r="M7170" s="5">
        <f ca="1">fixedcost+Table1[[#This Row],[Number of People]]*costpervariablecost</f>
        <v>7108352.055679339</v>
      </c>
    </row>
    <row r="7171" spans="11:13" x14ac:dyDescent="0.3">
      <c r="K7171" s="2">
        <v>7167</v>
      </c>
      <c r="L7171" s="8">
        <f t="shared" ca="1" si="111"/>
        <v>540004.54418047331</v>
      </c>
      <c r="M7171" s="5">
        <f ca="1">fixedcost+Table1[[#This Row],[Number of People]]*costpervariablecost</f>
        <v>6710000.9503537575</v>
      </c>
    </row>
    <row r="7172" spans="11:13" x14ac:dyDescent="0.3">
      <c r="K7172" s="2">
        <v>7168</v>
      </c>
      <c r="L7172" s="8">
        <f t="shared" ca="1" si="111"/>
        <v>782144.74389908614</v>
      </c>
      <c r="M7172" s="5">
        <f ca="1">fixedcost+Table1[[#This Row],[Number of People]]*costpervariablecost</f>
        <v>7506642.2074279934</v>
      </c>
    </row>
    <row r="7173" spans="11:13" x14ac:dyDescent="0.3">
      <c r="K7173" s="2">
        <v>7169</v>
      </c>
      <c r="L7173" s="8">
        <f t="shared" ref="L7173:L7236" ca="1" si="112">(_xlfn.NORM.INV(RAND(),numberofpeoplemean,numberofpeoplesd))</f>
        <v>907387.83349340223</v>
      </c>
      <c r="M7173" s="5">
        <f ca="1">fixedcost+Table1[[#This Row],[Number of People]]*costpervariablecost</f>
        <v>7918691.9721932933</v>
      </c>
    </row>
    <row r="7174" spans="11:13" x14ac:dyDescent="0.3">
      <c r="K7174" s="2">
        <v>7170</v>
      </c>
      <c r="L7174" s="8">
        <f t="shared" ca="1" si="112"/>
        <v>720573.03276607755</v>
      </c>
      <c r="M7174" s="5">
        <f ca="1">fixedcost+Table1[[#This Row],[Number of People]]*costpervariablecost</f>
        <v>7304071.2778003952</v>
      </c>
    </row>
    <row r="7175" spans="11:13" x14ac:dyDescent="0.3">
      <c r="K7175" s="2">
        <v>7171</v>
      </c>
      <c r="L7175" s="8">
        <f t="shared" ca="1" si="112"/>
        <v>560422.09774586954</v>
      </c>
      <c r="M7175" s="5">
        <f ca="1">fixedcost+Table1[[#This Row],[Number of People]]*costpervariablecost</f>
        <v>6777174.7015839107</v>
      </c>
    </row>
    <row r="7176" spans="11:13" x14ac:dyDescent="0.3">
      <c r="K7176" s="2">
        <v>7172</v>
      </c>
      <c r="L7176" s="8">
        <f t="shared" ca="1" si="112"/>
        <v>543191.42725385679</v>
      </c>
      <c r="M7176" s="5">
        <f ca="1">fixedcost+Table1[[#This Row],[Number of People]]*costpervariablecost</f>
        <v>6720485.7956651887</v>
      </c>
    </row>
    <row r="7177" spans="11:13" x14ac:dyDescent="0.3">
      <c r="K7177" s="2">
        <v>7173</v>
      </c>
      <c r="L7177" s="8">
        <f t="shared" ca="1" si="112"/>
        <v>724916.81764058</v>
      </c>
      <c r="M7177" s="5">
        <f ca="1">fixedcost+Table1[[#This Row],[Number of People]]*costpervariablecost</f>
        <v>7318362.3300375082</v>
      </c>
    </row>
    <row r="7178" spans="11:13" x14ac:dyDescent="0.3">
      <c r="K7178" s="2">
        <v>7174</v>
      </c>
      <c r="L7178" s="8">
        <f t="shared" ca="1" si="112"/>
        <v>755918.54234331148</v>
      </c>
      <c r="M7178" s="5">
        <f ca="1">fixedcost+Table1[[#This Row],[Number of People]]*costpervariablecost</f>
        <v>7420358.004309495</v>
      </c>
    </row>
    <row r="7179" spans="11:13" x14ac:dyDescent="0.3">
      <c r="K7179" s="2">
        <v>7175</v>
      </c>
      <c r="L7179" s="8">
        <f t="shared" ca="1" si="112"/>
        <v>280954.78897746163</v>
      </c>
      <c r="M7179" s="5">
        <f ca="1">fixedcost+Table1[[#This Row],[Number of People]]*costpervariablecost</f>
        <v>5857727.255735849</v>
      </c>
    </row>
    <row r="7180" spans="11:13" x14ac:dyDescent="0.3">
      <c r="K7180" s="2">
        <v>7176</v>
      </c>
      <c r="L7180" s="8">
        <f t="shared" ca="1" si="112"/>
        <v>492110.95443956979</v>
      </c>
      <c r="M7180" s="5">
        <f ca="1">fixedcost+Table1[[#This Row],[Number of People]]*costpervariablecost</f>
        <v>6552431.0401061848</v>
      </c>
    </row>
    <row r="7181" spans="11:13" x14ac:dyDescent="0.3">
      <c r="K7181" s="2">
        <v>7177</v>
      </c>
      <c r="L7181" s="8">
        <f t="shared" ca="1" si="112"/>
        <v>1112726.8910438041</v>
      </c>
      <c r="M7181" s="5">
        <f ca="1">fixedcost+Table1[[#This Row],[Number of People]]*costpervariablecost</f>
        <v>8594257.4715341162</v>
      </c>
    </row>
    <row r="7182" spans="11:13" x14ac:dyDescent="0.3">
      <c r="K7182" s="2">
        <v>7178</v>
      </c>
      <c r="L7182" s="8">
        <f t="shared" ca="1" si="112"/>
        <v>504782.96320817864</v>
      </c>
      <c r="M7182" s="5">
        <f ca="1">fixedcost+Table1[[#This Row],[Number of People]]*costpervariablecost</f>
        <v>6594121.9489549082</v>
      </c>
    </row>
    <row r="7183" spans="11:13" x14ac:dyDescent="0.3">
      <c r="K7183" s="2">
        <v>7179</v>
      </c>
      <c r="L7183" s="8">
        <f t="shared" ca="1" si="112"/>
        <v>611323.94963507785</v>
      </c>
      <c r="M7183" s="5">
        <f ca="1">fixedcost+Table1[[#This Row],[Number of People]]*costpervariablecost</f>
        <v>6944641.794299406</v>
      </c>
    </row>
    <row r="7184" spans="11:13" x14ac:dyDescent="0.3">
      <c r="K7184" s="2">
        <v>7180</v>
      </c>
      <c r="L7184" s="8">
        <f t="shared" ca="1" si="112"/>
        <v>544285.92709853977</v>
      </c>
      <c r="M7184" s="5">
        <f ca="1">fixedcost+Table1[[#This Row],[Number of People]]*costpervariablecost</f>
        <v>6724086.7001541955</v>
      </c>
    </row>
    <row r="7185" spans="11:13" x14ac:dyDescent="0.3">
      <c r="K7185" s="2">
        <v>7181</v>
      </c>
      <c r="L7185" s="8">
        <f t="shared" ca="1" si="112"/>
        <v>642676.71055766707</v>
      </c>
      <c r="M7185" s="5">
        <f ca="1">fixedcost+Table1[[#This Row],[Number of People]]*costpervariablecost</f>
        <v>7047792.3777347244</v>
      </c>
    </row>
    <row r="7186" spans="11:13" x14ac:dyDescent="0.3">
      <c r="K7186" s="2">
        <v>7182</v>
      </c>
      <c r="L7186" s="8">
        <f t="shared" ca="1" si="112"/>
        <v>695226.556097958</v>
      </c>
      <c r="M7186" s="5">
        <f ca="1">fixedcost+Table1[[#This Row],[Number of People]]*costpervariablecost</f>
        <v>7220681.3695622813</v>
      </c>
    </row>
    <row r="7187" spans="11:13" x14ac:dyDescent="0.3">
      <c r="K7187" s="2">
        <v>7183</v>
      </c>
      <c r="L7187" s="8">
        <f t="shared" ca="1" si="112"/>
        <v>282220.22769314446</v>
      </c>
      <c r="M7187" s="5">
        <f ca="1">fixedcost+Table1[[#This Row],[Number of People]]*costpervariablecost</f>
        <v>5861890.5491104452</v>
      </c>
    </row>
    <row r="7188" spans="11:13" x14ac:dyDescent="0.3">
      <c r="K7188" s="2">
        <v>7184</v>
      </c>
      <c r="L7188" s="8">
        <f t="shared" ca="1" si="112"/>
        <v>685307.07624516974</v>
      </c>
      <c r="M7188" s="5">
        <f ca="1">fixedcost+Table1[[#This Row],[Number of People]]*costpervariablecost</f>
        <v>7188046.2808466088</v>
      </c>
    </row>
    <row r="7189" spans="11:13" x14ac:dyDescent="0.3">
      <c r="K7189" s="2">
        <v>7185</v>
      </c>
      <c r="L7189" s="8">
        <f t="shared" ca="1" si="112"/>
        <v>481953.5009694699</v>
      </c>
      <c r="M7189" s="5">
        <f ca="1">fixedcost+Table1[[#This Row],[Number of People]]*costpervariablecost</f>
        <v>6519013.018189556</v>
      </c>
    </row>
    <row r="7190" spans="11:13" x14ac:dyDescent="0.3">
      <c r="K7190" s="2">
        <v>7186</v>
      </c>
      <c r="L7190" s="8">
        <f t="shared" ca="1" si="112"/>
        <v>815125.98581178638</v>
      </c>
      <c r="M7190" s="5">
        <f ca="1">fixedcost+Table1[[#This Row],[Number of People]]*costpervariablecost</f>
        <v>7615150.4933207771</v>
      </c>
    </row>
    <row r="7191" spans="11:13" x14ac:dyDescent="0.3">
      <c r="K7191" s="2">
        <v>7187</v>
      </c>
      <c r="L7191" s="8">
        <f t="shared" ca="1" si="112"/>
        <v>661234.6124162788</v>
      </c>
      <c r="M7191" s="5">
        <f ca="1">fixedcost+Table1[[#This Row],[Number of People]]*costpervariablecost</f>
        <v>7108847.8748495579</v>
      </c>
    </row>
    <row r="7192" spans="11:13" x14ac:dyDescent="0.3">
      <c r="K7192" s="2">
        <v>7188</v>
      </c>
      <c r="L7192" s="8">
        <f t="shared" ca="1" si="112"/>
        <v>545127.32368214836</v>
      </c>
      <c r="M7192" s="5">
        <f ca="1">fixedcost+Table1[[#This Row],[Number of People]]*costpervariablecost</f>
        <v>6726854.8949142676</v>
      </c>
    </row>
    <row r="7193" spans="11:13" x14ac:dyDescent="0.3">
      <c r="K7193" s="2">
        <v>7189</v>
      </c>
      <c r="L7193" s="8">
        <f t="shared" ca="1" si="112"/>
        <v>358382.30243757332</v>
      </c>
      <c r="M7193" s="5">
        <f ca="1">fixedcost+Table1[[#This Row],[Number of People]]*costpervariablecost</f>
        <v>6112463.7750196159</v>
      </c>
    </row>
    <row r="7194" spans="11:13" x14ac:dyDescent="0.3">
      <c r="K7194" s="2">
        <v>7190</v>
      </c>
      <c r="L7194" s="8">
        <f t="shared" ca="1" si="112"/>
        <v>443991.88772980217</v>
      </c>
      <c r="M7194" s="5">
        <f ca="1">fixedcost+Table1[[#This Row],[Number of People]]*costpervariablecost</f>
        <v>6394119.3106310489</v>
      </c>
    </row>
    <row r="7195" spans="11:13" x14ac:dyDescent="0.3">
      <c r="K7195" s="2">
        <v>7191</v>
      </c>
      <c r="L7195" s="8">
        <f t="shared" ca="1" si="112"/>
        <v>678221.22092020023</v>
      </c>
      <c r="M7195" s="5">
        <f ca="1">fixedcost+Table1[[#This Row],[Number of People]]*costpervariablecost</f>
        <v>7164733.8168274593</v>
      </c>
    </row>
    <row r="7196" spans="11:13" x14ac:dyDescent="0.3">
      <c r="K7196" s="2">
        <v>7192</v>
      </c>
      <c r="L7196" s="8">
        <f t="shared" ca="1" si="112"/>
        <v>563972.28542154387</v>
      </c>
      <c r="M7196" s="5">
        <f ca="1">fixedcost+Table1[[#This Row],[Number of People]]*costpervariablecost</f>
        <v>6788854.8190368796</v>
      </c>
    </row>
    <row r="7197" spans="11:13" x14ac:dyDescent="0.3">
      <c r="K7197" s="2">
        <v>7193</v>
      </c>
      <c r="L7197" s="8">
        <f t="shared" ca="1" si="112"/>
        <v>444361.33394112124</v>
      </c>
      <c r="M7197" s="5">
        <f ca="1">fixedcost+Table1[[#This Row],[Number of People]]*costpervariablecost</f>
        <v>6395334.7886662893</v>
      </c>
    </row>
    <row r="7198" spans="11:13" x14ac:dyDescent="0.3">
      <c r="K7198" s="2">
        <v>7194</v>
      </c>
      <c r="L7198" s="8">
        <f t="shared" ca="1" si="112"/>
        <v>434148.68999010185</v>
      </c>
      <c r="M7198" s="5">
        <f ca="1">fixedcost+Table1[[#This Row],[Number of People]]*costpervariablecost</f>
        <v>6361735.1900674347</v>
      </c>
    </row>
    <row r="7199" spans="11:13" x14ac:dyDescent="0.3">
      <c r="K7199" s="2">
        <v>7195</v>
      </c>
      <c r="L7199" s="8">
        <f t="shared" ca="1" si="112"/>
        <v>443041.4921221949</v>
      </c>
      <c r="M7199" s="5">
        <f ca="1">fixedcost+Table1[[#This Row],[Number of People]]*costpervariablecost</f>
        <v>6390992.5090820212</v>
      </c>
    </row>
    <row r="7200" spans="11:13" x14ac:dyDescent="0.3">
      <c r="K7200" s="2">
        <v>7196</v>
      </c>
      <c r="L7200" s="8">
        <f t="shared" ca="1" si="112"/>
        <v>628617.34921551275</v>
      </c>
      <c r="M7200" s="5">
        <f ca="1">fixedcost+Table1[[#This Row],[Number of People]]*costpervariablecost</f>
        <v>7001537.0789190372</v>
      </c>
    </row>
    <row r="7201" spans="11:13" x14ac:dyDescent="0.3">
      <c r="K7201" s="2">
        <v>7197</v>
      </c>
      <c r="L7201" s="8">
        <f t="shared" ca="1" si="112"/>
        <v>938190.03683818225</v>
      </c>
      <c r="M7201" s="5">
        <f ca="1">fixedcost+Table1[[#This Row],[Number of People]]*costpervariablecost</f>
        <v>8020031.22119762</v>
      </c>
    </row>
    <row r="7202" spans="11:13" x14ac:dyDescent="0.3">
      <c r="K7202" s="2">
        <v>7198</v>
      </c>
      <c r="L7202" s="8">
        <f t="shared" ca="1" si="112"/>
        <v>686818.91817436251</v>
      </c>
      <c r="M7202" s="5">
        <f ca="1">fixedcost+Table1[[#This Row],[Number of People]]*costpervariablecost</f>
        <v>7193020.2407936528</v>
      </c>
    </row>
    <row r="7203" spans="11:13" x14ac:dyDescent="0.3">
      <c r="K7203" s="2">
        <v>7199</v>
      </c>
      <c r="L7203" s="8">
        <f t="shared" ca="1" si="112"/>
        <v>930567.81964855327</v>
      </c>
      <c r="M7203" s="5">
        <f ca="1">fixedcost+Table1[[#This Row],[Number of People]]*costpervariablecost</f>
        <v>7994954.1266437396</v>
      </c>
    </row>
    <row r="7204" spans="11:13" x14ac:dyDescent="0.3">
      <c r="K7204" s="2">
        <v>7200</v>
      </c>
      <c r="L7204" s="8">
        <f t="shared" ca="1" si="112"/>
        <v>523406.47664020094</v>
      </c>
      <c r="M7204" s="5">
        <f ca="1">fixedcost+Table1[[#This Row],[Number of People]]*costpervariablecost</f>
        <v>6655393.3081462607</v>
      </c>
    </row>
    <row r="7205" spans="11:13" x14ac:dyDescent="0.3">
      <c r="K7205" s="2">
        <v>7201</v>
      </c>
      <c r="L7205" s="8">
        <f t="shared" ca="1" si="112"/>
        <v>358652.89139218349</v>
      </c>
      <c r="M7205" s="5">
        <f ca="1">fixedcost+Table1[[#This Row],[Number of People]]*costpervariablecost</f>
        <v>6113354.0126802837</v>
      </c>
    </row>
    <row r="7206" spans="11:13" x14ac:dyDescent="0.3">
      <c r="K7206" s="2">
        <v>7202</v>
      </c>
      <c r="L7206" s="8">
        <f t="shared" ca="1" si="112"/>
        <v>582112.51395041938</v>
      </c>
      <c r="M7206" s="5">
        <f ca="1">fixedcost+Table1[[#This Row],[Number of People]]*costpervariablecost</f>
        <v>6848536.1708968803</v>
      </c>
    </row>
    <row r="7207" spans="11:13" x14ac:dyDescent="0.3">
      <c r="K7207" s="2">
        <v>7203</v>
      </c>
      <c r="L7207" s="8">
        <f t="shared" ca="1" si="112"/>
        <v>502983.78451677697</v>
      </c>
      <c r="M7207" s="5">
        <f ca="1">fixedcost+Table1[[#This Row],[Number of People]]*costpervariablecost</f>
        <v>6588202.6510601966</v>
      </c>
    </row>
    <row r="7208" spans="11:13" x14ac:dyDescent="0.3">
      <c r="K7208" s="2">
        <v>7204</v>
      </c>
      <c r="L7208" s="8">
        <f t="shared" ca="1" si="112"/>
        <v>667984.40440450935</v>
      </c>
      <c r="M7208" s="5">
        <f ca="1">fixedcost+Table1[[#This Row],[Number of People]]*costpervariablecost</f>
        <v>7131054.6904908363</v>
      </c>
    </row>
    <row r="7209" spans="11:13" x14ac:dyDescent="0.3">
      <c r="K7209" s="2">
        <v>7205</v>
      </c>
      <c r="L7209" s="8">
        <f t="shared" ca="1" si="112"/>
        <v>613294.76042679988</v>
      </c>
      <c r="M7209" s="5">
        <f ca="1">fixedcost+Table1[[#This Row],[Number of People]]*costpervariablecost</f>
        <v>6951125.7618041718</v>
      </c>
    </row>
    <row r="7210" spans="11:13" x14ac:dyDescent="0.3">
      <c r="K7210" s="2">
        <v>7206</v>
      </c>
      <c r="L7210" s="8">
        <f t="shared" ca="1" si="112"/>
        <v>502715.65133259806</v>
      </c>
      <c r="M7210" s="5">
        <f ca="1">fixedcost+Table1[[#This Row],[Number of People]]*costpervariablecost</f>
        <v>6587320.4928842476</v>
      </c>
    </row>
    <row r="7211" spans="11:13" x14ac:dyDescent="0.3">
      <c r="K7211" s="2">
        <v>7207</v>
      </c>
      <c r="L7211" s="8">
        <f t="shared" ca="1" si="112"/>
        <v>678857.67213983042</v>
      </c>
      <c r="M7211" s="5">
        <f ca="1">fixedcost+Table1[[#This Row],[Number of People]]*costpervariablecost</f>
        <v>7166827.7413400421</v>
      </c>
    </row>
    <row r="7212" spans="11:13" x14ac:dyDescent="0.3">
      <c r="K7212" s="2">
        <v>7208</v>
      </c>
      <c r="L7212" s="8">
        <f t="shared" ca="1" si="112"/>
        <v>631805.36083196849</v>
      </c>
      <c r="M7212" s="5">
        <f ca="1">fixedcost+Table1[[#This Row],[Number of People]]*costpervariablecost</f>
        <v>7012025.6371371765</v>
      </c>
    </row>
    <row r="7213" spans="11:13" x14ac:dyDescent="0.3">
      <c r="K7213" s="2">
        <v>7209</v>
      </c>
      <c r="L7213" s="8">
        <f t="shared" ca="1" si="112"/>
        <v>636511.19631246885</v>
      </c>
      <c r="M7213" s="5">
        <f ca="1">fixedcost+Table1[[#This Row],[Number of People]]*costpervariablecost</f>
        <v>7027507.8358680224</v>
      </c>
    </row>
    <row r="7214" spans="11:13" x14ac:dyDescent="0.3">
      <c r="K7214" s="2">
        <v>7210</v>
      </c>
      <c r="L7214" s="8">
        <f t="shared" ca="1" si="112"/>
        <v>137688.03479801881</v>
      </c>
      <c r="M7214" s="5">
        <f ca="1">fixedcost+Table1[[#This Row],[Number of People]]*costpervariablecost</f>
        <v>5386379.6344854822</v>
      </c>
    </row>
    <row r="7215" spans="11:13" x14ac:dyDescent="0.3">
      <c r="K7215" s="2">
        <v>7211</v>
      </c>
      <c r="L7215" s="8">
        <f t="shared" ca="1" si="112"/>
        <v>851698.54932191712</v>
      </c>
      <c r="M7215" s="5">
        <f ca="1">fixedcost+Table1[[#This Row],[Number of People]]*costpervariablecost</f>
        <v>7735474.2272691075</v>
      </c>
    </row>
    <row r="7216" spans="11:13" x14ac:dyDescent="0.3">
      <c r="K7216" s="2">
        <v>7212</v>
      </c>
      <c r="L7216" s="8">
        <f t="shared" ca="1" si="112"/>
        <v>566332.64409462945</v>
      </c>
      <c r="M7216" s="5">
        <f ca="1">fixedcost+Table1[[#This Row],[Number of People]]*costpervariablecost</f>
        <v>6796620.3990713311</v>
      </c>
    </row>
    <row r="7217" spans="11:13" x14ac:dyDescent="0.3">
      <c r="K7217" s="2">
        <v>7213</v>
      </c>
      <c r="L7217" s="8">
        <f t="shared" ca="1" si="112"/>
        <v>670574.7655336028</v>
      </c>
      <c r="M7217" s="5">
        <f ca="1">fixedcost+Table1[[#This Row],[Number of People]]*costpervariablecost</f>
        <v>7139576.9786055535</v>
      </c>
    </row>
    <row r="7218" spans="11:13" x14ac:dyDescent="0.3">
      <c r="K7218" s="2">
        <v>7214</v>
      </c>
      <c r="L7218" s="8">
        <f t="shared" ca="1" si="112"/>
        <v>595833.9876806637</v>
      </c>
      <c r="M7218" s="5">
        <f ca="1">fixedcost+Table1[[#This Row],[Number of People]]*costpervariablecost</f>
        <v>6893679.8194693839</v>
      </c>
    </row>
    <row r="7219" spans="11:13" x14ac:dyDescent="0.3">
      <c r="K7219" s="2">
        <v>7215</v>
      </c>
      <c r="L7219" s="8">
        <f t="shared" ca="1" si="112"/>
        <v>414383.56826761132</v>
      </c>
      <c r="M7219" s="5">
        <f ca="1">fixedcost+Table1[[#This Row],[Number of People]]*costpervariablecost</f>
        <v>6296707.9396004416</v>
      </c>
    </row>
    <row r="7220" spans="11:13" x14ac:dyDescent="0.3">
      <c r="K7220" s="2">
        <v>7216</v>
      </c>
      <c r="L7220" s="8">
        <f t="shared" ca="1" si="112"/>
        <v>708519.76183432131</v>
      </c>
      <c r="M7220" s="5">
        <f ca="1">fixedcost+Table1[[#This Row],[Number of People]]*costpervariablecost</f>
        <v>7264416.0164349172</v>
      </c>
    </row>
    <row r="7221" spans="11:13" x14ac:dyDescent="0.3">
      <c r="K7221" s="2">
        <v>7217</v>
      </c>
      <c r="L7221" s="8">
        <f t="shared" ca="1" si="112"/>
        <v>575532.84844990249</v>
      </c>
      <c r="M7221" s="5">
        <f ca="1">fixedcost+Table1[[#This Row],[Number of People]]*costpervariablecost</f>
        <v>6826889.0714001795</v>
      </c>
    </row>
    <row r="7222" spans="11:13" x14ac:dyDescent="0.3">
      <c r="K7222" s="2">
        <v>7218</v>
      </c>
      <c r="L7222" s="8">
        <f t="shared" ca="1" si="112"/>
        <v>664922.70927896327</v>
      </c>
      <c r="M7222" s="5">
        <f ca="1">fixedcost+Table1[[#This Row],[Number of People]]*costpervariablecost</f>
        <v>7120981.7135277893</v>
      </c>
    </row>
    <row r="7223" spans="11:13" x14ac:dyDescent="0.3">
      <c r="K7223" s="2">
        <v>7219</v>
      </c>
      <c r="L7223" s="8">
        <f t="shared" ca="1" si="112"/>
        <v>918421.03604867845</v>
      </c>
      <c r="M7223" s="5">
        <f ca="1">fixedcost+Table1[[#This Row],[Number of People]]*costpervariablecost</f>
        <v>7954991.2086001523</v>
      </c>
    </row>
    <row r="7224" spans="11:13" x14ac:dyDescent="0.3">
      <c r="K7224" s="2">
        <v>7220</v>
      </c>
      <c r="L7224" s="8">
        <f t="shared" ca="1" si="112"/>
        <v>38022.755046649021</v>
      </c>
      <c r="M7224" s="5">
        <f ca="1">fixedcost+Table1[[#This Row],[Number of People]]*costpervariablecost</f>
        <v>5058480.8641034756</v>
      </c>
    </row>
    <row r="7225" spans="11:13" x14ac:dyDescent="0.3">
      <c r="K7225" s="2">
        <v>7221</v>
      </c>
      <c r="L7225" s="8">
        <f t="shared" ca="1" si="112"/>
        <v>769219.38771556679</v>
      </c>
      <c r="M7225" s="5">
        <f ca="1">fixedcost+Table1[[#This Row],[Number of People]]*costpervariablecost</f>
        <v>7464117.7855842151</v>
      </c>
    </row>
    <row r="7226" spans="11:13" x14ac:dyDescent="0.3">
      <c r="K7226" s="2">
        <v>7222</v>
      </c>
      <c r="L7226" s="8">
        <f t="shared" ca="1" si="112"/>
        <v>832157.2572006284</v>
      </c>
      <c r="M7226" s="5">
        <f ca="1">fixedcost+Table1[[#This Row],[Number of People]]*costpervariablecost</f>
        <v>7671183.3761900673</v>
      </c>
    </row>
    <row r="7227" spans="11:13" x14ac:dyDescent="0.3">
      <c r="K7227" s="2">
        <v>7223</v>
      </c>
      <c r="L7227" s="8">
        <f t="shared" ca="1" si="112"/>
        <v>547515.62257968332</v>
      </c>
      <c r="M7227" s="5">
        <f ca="1">fixedcost+Table1[[#This Row],[Number of People]]*costpervariablecost</f>
        <v>6734712.3982871585</v>
      </c>
    </row>
    <row r="7228" spans="11:13" x14ac:dyDescent="0.3">
      <c r="K7228" s="2">
        <v>7224</v>
      </c>
      <c r="L7228" s="8">
        <f t="shared" ca="1" si="112"/>
        <v>851888.09454957815</v>
      </c>
      <c r="M7228" s="5">
        <f ca="1">fixedcost+Table1[[#This Row],[Number of People]]*costpervariablecost</f>
        <v>7736097.8310681116</v>
      </c>
    </row>
    <row r="7229" spans="11:13" x14ac:dyDescent="0.3">
      <c r="K7229" s="2">
        <v>7225</v>
      </c>
      <c r="L7229" s="8">
        <f t="shared" ca="1" si="112"/>
        <v>620915.94893548335</v>
      </c>
      <c r="M7229" s="5">
        <f ca="1">fixedcost+Table1[[#This Row],[Number of People]]*costpervariablecost</f>
        <v>6976199.4719977397</v>
      </c>
    </row>
    <row r="7230" spans="11:13" x14ac:dyDescent="0.3">
      <c r="K7230" s="2">
        <v>7226</v>
      </c>
      <c r="L7230" s="8">
        <f t="shared" ca="1" si="112"/>
        <v>675374.29800661432</v>
      </c>
      <c r="M7230" s="5">
        <f ca="1">fixedcost+Table1[[#This Row],[Number of People]]*costpervariablecost</f>
        <v>7155367.4404417612</v>
      </c>
    </row>
    <row r="7231" spans="11:13" x14ac:dyDescent="0.3">
      <c r="K7231" s="2">
        <v>7227</v>
      </c>
      <c r="L7231" s="8">
        <f t="shared" ca="1" si="112"/>
        <v>563635.97041167738</v>
      </c>
      <c r="M7231" s="5">
        <f ca="1">fixedcost+Table1[[#This Row],[Number of People]]*costpervariablecost</f>
        <v>6787748.3426544182</v>
      </c>
    </row>
    <row r="7232" spans="11:13" x14ac:dyDescent="0.3">
      <c r="K7232" s="2">
        <v>7228</v>
      </c>
      <c r="L7232" s="8">
        <f t="shared" ca="1" si="112"/>
        <v>471822.52308881585</v>
      </c>
      <c r="M7232" s="5">
        <f ca="1">fixedcost+Table1[[#This Row],[Number of People]]*costpervariablecost</f>
        <v>6485682.1009622039</v>
      </c>
    </row>
    <row r="7233" spans="11:13" x14ac:dyDescent="0.3">
      <c r="K7233" s="2">
        <v>7229</v>
      </c>
      <c r="L7233" s="8">
        <f t="shared" ca="1" si="112"/>
        <v>774610.48971319152</v>
      </c>
      <c r="M7233" s="5">
        <f ca="1">fixedcost+Table1[[#This Row],[Number of People]]*costpervariablecost</f>
        <v>7481854.5111564007</v>
      </c>
    </row>
    <row r="7234" spans="11:13" x14ac:dyDescent="0.3">
      <c r="K7234" s="2">
        <v>7230</v>
      </c>
      <c r="L7234" s="8">
        <f t="shared" ca="1" si="112"/>
        <v>700002.20273380738</v>
      </c>
      <c r="M7234" s="5">
        <f ca="1">fixedcost+Table1[[#This Row],[Number of People]]*costpervariablecost</f>
        <v>7236393.2469942262</v>
      </c>
    </row>
    <row r="7235" spans="11:13" x14ac:dyDescent="0.3">
      <c r="K7235" s="2">
        <v>7231</v>
      </c>
      <c r="L7235" s="8">
        <f t="shared" ca="1" si="112"/>
        <v>511268.32852701028</v>
      </c>
      <c r="M7235" s="5">
        <f ca="1">fixedcost+Table1[[#This Row],[Number of People]]*costpervariablecost</f>
        <v>6615458.8008538634</v>
      </c>
    </row>
    <row r="7236" spans="11:13" x14ac:dyDescent="0.3">
      <c r="K7236" s="2">
        <v>7232</v>
      </c>
      <c r="L7236" s="8">
        <f t="shared" ca="1" si="112"/>
        <v>470639.3041324807</v>
      </c>
      <c r="M7236" s="5">
        <f ca="1">fixedcost+Table1[[#This Row],[Number of People]]*costpervariablecost</f>
        <v>6481789.3105958616</v>
      </c>
    </row>
    <row r="7237" spans="11:13" x14ac:dyDescent="0.3">
      <c r="K7237" s="2">
        <v>7233</v>
      </c>
      <c r="L7237" s="8">
        <f t="shared" ref="L7237:L7300" ca="1" si="113">(_xlfn.NORM.INV(RAND(),numberofpeoplemean,numberofpeoplesd))</f>
        <v>1002459.9833924822</v>
      </c>
      <c r="M7237" s="5">
        <f ca="1">fixedcost+Table1[[#This Row],[Number of People]]*costpervariablecost</f>
        <v>8231479.3453612663</v>
      </c>
    </row>
    <row r="7238" spans="11:13" x14ac:dyDescent="0.3">
      <c r="K7238" s="2">
        <v>7234</v>
      </c>
      <c r="L7238" s="8">
        <f t="shared" ca="1" si="113"/>
        <v>740104.34927181154</v>
      </c>
      <c r="M7238" s="5">
        <f ca="1">fixedcost+Table1[[#This Row],[Number of People]]*costpervariablecost</f>
        <v>7368329.3091042601</v>
      </c>
    </row>
    <row r="7239" spans="11:13" x14ac:dyDescent="0.3">
      <c r="K7239" s="2">
        <v>7235</v>
      </c>
      <c r="L7239" s="8">
        <f t="shared" ca="1" si="113"/>
        <v>676224.65579520492</v>
      </c>
      <c r="M7239" s="5">
        <f ca="1">fixedcost+Table1[[#This Row],[Number of People]]*costpervariablecost</f>
        <v>7158165.1175662242</v>
      </c>
    </row>
    <row r="7240" spans="11:13" x14ac:dyDescent="0.3">
      <c r="K7240" s="2">
        <v>7236</v>
      </c>
      <c r="L7240" s="8">
        <f t="shared" ca="1" si="113"/>
        <v>305147.2420693977</v>
      </c>
      <c r="M7240" s="5">
        <f ca="1">fixedcost+Table1[[#This Row],[Number of People]]*costpervariablecost</f>
        <v>5937320.4264083188</v>
      </c>
    </row>
    <row r="7241" spans="11:13" x14ac:dyDescent="0.3">
      <c r="K7241" s="2">
        <v>7237</v>
      </c>
      <c r="L7241" s="8">
        <f t="shared" ca="1" si="113"/>
        <v>707528.29340382479</v>
      </c>
      <c r="M7241" s="5">
        <f ca="1">fixedcost+Table1[[#This Row],[Number of People]]*costpervariablecost</f>
        <v>7261154.0852985829</v>
      </c>
    </row>
    <row r="7242" spans="11:13" x14ac:dyDescent="0.3">
      <c r="K7242" s="2">
        <v>7238</v>
      </c>
      <c r="L7242" s="8">
        <f t="shared" ca="1" si="113"/>
        <v>644968.21844572132</v>
      </c>
      <c r="M7242" s="5">
        <f ca="1">fixedcost+Table1[[#This Row],[Number of People]]*costpervariablecost</f>
        <v>7055331.438686423</v>
      </c>
    </row>
    <row r="7243" spans="11:13" x14ac:dyDescent="0.3">
      <c r="K7243" s="2">
        <v>7239</v>
      </c>
      <c r="L7243" s="8">
        <f t="shared" ca="1" si="113"/>
        <v>324143.11669204885</v>
      </c>
      <c r="M7243" s="5">
        <f ca="1">fixedcost+Table1[[#This Row],[Number of People]]*costpervariablecost</f>
        <v>5999816.8539168406</v>
      </c>
    </row>
    <row r="7244" spans="11:13" x14ac:dyDescent="0.3">
      <c r="K7244" s="2">
        <v>7240</v>
      </c>
      <c r="L7244" s="8">
        <f t="shared" ca="1" si="113"/>
        <v>372847.83809816214</v>
      </c>
      <c r="M7244" s="5">
        <f ca="1">fixedcost+Table1[[#This Row],[Number of People]]*costpervariablecost</f>
        <v>6160055.3873429531</v>
      </c>
    </row>
    <row r="7245" spans="11:13" x14ac:dyDescent="0.3">
      <c r="K7245" s="2">
        <v>7241</v>
      </c>
      <c r="L7245" s="8">
        <f t="shared" ca="1" si="113"/>
        <v>420785.61508742115</v>
      </c>
      <c r="M7245" s="5">
        <f ca="1">fixedcost+Table1[[#This Row],[Number of People]]*costpervariablecost</f>
        <v>6317770.6736376155</v>
      </c>
    </row>
    <row r="7246" spans="11:13" x14ac:dyDescent="0.3">
      <c r="K7246" s="2">
        <v>7242</v>
      </c>
      <c r="L7246" s="8">
        <f t="shared" ca="1" si="113"/>
        <v>546406.73426652129</v>
      </c>
      <c r="M7246" s="5">
        <f ca="1">fixedcost+Table1[[#This Row],[Number of People]]*costpervariablecost</f>
        <v>6731064.1557368552</v>
      </c>
    </row>
    <row r="7247" spans="11:13" x14ac:dyDescent="0.3">
      <c r="K7247" s="2">
        <v>7243</v>
      </c>
      <c r="L7247" s="8">
        <f t="shared" ca="1" si="113"/>
        <v>483110.00284583593</v>
      </c>
      <c r="M7247" s="5">
        <f ca="1">fixedcost+Table1[[#This Row],[Number of People]]*costpervariablecost</f>
        <v>6522817.9093628004</v>
      </c>
    </row>
    <row r="7248" spans="11:13" x14ac:dyDescent="0.3">
      <c r="K7248" s="2">
        <v>7244</v>
      </c>
      <c r="L7248" s="8">
        <f t="shared" ca="1" si="113"/>
        <v>690987.7886006108</v>
      </c>
      <c r="M7248" s="5">
        <f ca="1">fixedcost+Table1[[#This Row],[Number of People]]*costpervariablecost</f>
        <v>7206735.8244960094</v>
      </c>
    </row>
    <row r="7249" spans="11:13" x14ac:dyDescent="0.3">
      <c r="K7249" s="2">
        <v>7245</v>
      </c>
      <c r="L7249" s="8">
        <f t="shared" ca="1" si="113"/>
        <v>596199.0853155849</v>
      </c>
      <c r="M7249" s="5">
        <f ca="1">fixedcost+Table1[[#This Row],[Number of People]]*costpervariablecost</f>
        <v>6894880.9906882746</v>
      </c>
    </row>
    <row r="7250" spans="11:13" x14ac:dyDescent="0.3">
      <c r="K7250" s="2">
        <v>7246</v>
      </c>
      <c r="L7250" s="8">
        <f t="shared" ca="1" si="113"/>
        <v>640996.8282495474</v>
      </c>
      <c r="M7250" s="5">
        <f ca="1">fixedcost+Table1[[#This Row],[Number of People]]*costpervariablecost</f>
        <v>7042265.5649410114</v>
      </c>
    </row>
    <row r="7251" spans="11:13" x14ac:dyDescent="0.3">
      <c r="K7251" s="2">
        <v>7247</v>
      </c>
      <c r="L7251" s="8">
        <f t="shared" ca="1" si="113"/>
        <v>505933.39657946862</v>
      </c>
      <c r="M7251" s="5">
        <f ca="1">fixedcost+Table1[[#This Row],[Number of People]]*costpervariablecost</f>
        <v>6597906.8747464521</v>
      </c>
    </row>
    <row r="7252" spans="11:13" x14ac:dyDescent="0.3">
      <c r="K7252" s="2">
        <v>7248</v>
      </c>
      <c r="L7252" s="8">
        <f t="shared" ca="1" si="113"/>
        <v>650502.2112588092</v>
      </c>
      <c r="M7252" s="5">
        <f ca="1">fixedcost+Table1[[#This Row],[Number of People]]*costpervariablecost</f>
        <v>7073538.2750414824</v>
      </c>
    </row>
    <row r="7253" spans="11:13" x14ac:dyDescent="0.3">
      <c r="K7253" s="2">
        <v>7249</v>
      </c>
      <c r="L7253" s="8">
        <f t="shared" ca="1" si="113"/>
        <v>708451.05778606574</v>
      </c>
      <c r="M7253" s="5">
        <f ca="1">fixedcost+Table1[[#This Row],[Number of People]]*costpervariablecost</f>
        <v>7264189.9801161569</v>
      </c>
    </row>
    <row r="7254" spans="11:13" x14ac:dyDescent="0.3">
      <c r="K7254" s="2">
        <v>7250</v>
      </c>
      <c r="L7254" s="8">
        <f t="shared" ca="1" si="113"/>
        <v>788770.70146031794</v>
      </c>
      <c r="M7254" s="5">
        <f ca="1">fixedcost+Table1[[#This Row],[Number of People]]*costpervariablecost</f>
        <v>7528441.6078044455</v>
      </c>
    </row>
    <row r="7255" spans="11:13" x14ac:dyDescent="0.3">
      <c r="K7255" s="2">
        <v>7251</v>
      </c>
      <c r="L7255" s="8">
        <f t="shared" ca="1" si="113"/>
        <v>788820.53658815357</v>
      </c>
      <c r="M7255" s="5">
        <f ca="1">fixedcost+Table1[[#This Row],[Number of People]]*costpervariablecost</f>
        <v>7528605.5653750254</v>
      </c>
    </row>
    <row r="7256" spans="11:13" x14ac:dyDescent="0.3">
      <c r="K7256" s="2">
        <v>7252</v>
      </c>
      <c r="L7256" s="8">
        <f t="shared" ca="1" si="113"/>
        <v>888727.91628450947</v>
      </c>
      <c r="M7256" s="5">
        <f ca="1">fixedcost+Table1[[#This Row],[Number of People]]*costpervariablecost</f>
        <v>7857300.8445760366</v>
      </c>
    </row>
    <row r="7257" spans="11:13" x14ac:dyDescent="0.3">
      <c r="K7257" s="2">
        <v>7253</v>
      </c>
      <c r="L7257" s="8">
        <f t="shared" ca="1" si="113"/>
        <v>509781.09299642185</v>
      </c>
      <c r="M7257" s="5">
        <f ca="1">fixedcost+Table1[[#This Row],[Number of People]]*costpervariablecost</f>
        <v>6610565.7959582284</v>
      </c>
    </row>
    <row r="7258" spans="11:13" x14ac:dyDescent="0.3">
      <c r="K7258" s="2">
        <v>7254</v>
      </c>
      <c r="L7258" s="8">
        <f t="shared" ca="1" si="113"/>
        <v>810014.16938236495</v>
      </c>
      <c r="M7258" s="5">
        <f ca="1">fixedcost+Table1[[#This Row],[Number of People]]*costpervariablecost</f>
        <v>7598332.6172679812</v>
      </c>
    </row>
    <row r="7259" spans="11:13" x14ac:dyDescent="0.3">
      <c r="K7259" s="2">
        <v>7255</v>
      </c>
      <c r="L7259" s="8">
        <f t="shared" ca="1" si="113"/>
        <v>619944.63588711002</v>
      </c>
      <c r="M7259" s="5">
        <f ca="1">fixedcost+Table1[[#This Row],[Number of People]]*costpervariablecost</f>
        <v>6973003.8520685919</v>
      </c>
    </row>
    <row r="7260" spans="11:13" x14ac:dyDescent="0.3">
      <c r="K7260" s="2">
        <v>7256</v>
      </c>
      <c r="L7260" s="8">
        <f t="shared" ca="1" si="113"/>
        <v>432051.36189376272</v>
      </c>
      <c r="M7260" s="5">
        <f ca="1">fixedcost+Table1[[#This Row],[Number of People]]*costpervariablecost</f>
        <v>6354834.9806304798</v>
      </c>
    </row>
    <row r="7261" spans="11:13" x14ac:dyDescent="0.3">
      <c r="K7261" s="2">
        <v>7257</v>
      </c>
      <c r="L7261" s="8">
        <f t="shared" ca="1" si="113"/>
        <v>528451.2054864266</v>
      </c>
      <c r="M7261" s="5">
        <f ca="1">fixedcost+Table1[[#This Row],[Number of People]]*costpervariablecost</f>
        <v>6671990.4660503436</v>
      </c>
    </row>
    <row r="7262" spans="11:13" x14ac:dyDescent="0.3">
      <c r="K7262" s="2">
        <v>7258</v>
      </c>
      <c r="L7262" s="8">
        <f t="shared" ca="1" si="113"/>
        <v>641068.82204954443</v>
      </c>
      <c r="M7262" s="5">
        <f ca="1">fixedcost+Table1[[#This Row],[Number of People]]*costpervariablecost</f>
        <v>7042502.4245430008</v>
      </c>
    </row>
    <row r="7263" spans="11:13" x14ac:dyDescent="0.3">
      <c r="K7263" s="2">
        <v>7259</v>
      </c>
      <c r="L7263" s="8">
        <f t="shared" ca="1" si="113"/>
        <v>702765.35926790419</v>
      </c>
      <c r="M7263" s="5">
        <f ca="1">fixedcost+Table1[[#This Row],[Number of People]]*costpervariablecost</f>
        <v>7245484.0319914054</v>
      </c>
    </row>
    <row r="7264" spans="11:13" x14ac:dyDescent="0.3">
      <c r="K7264" s="2">
        <v>7260</v>
      </c>
      <c r="L7264" s="8">
        <f t="shared" ca="1" si="113"/>
        <v>253274.33274251019</v>
      </c>
      <c r="M7264" s="5">
        <f ca="1">fixedcost+Table1[[#This Row],[Number of People]]*costpervariablecost</f>
        <v>5766658.5547228586</v>
      </c>
    </row>
    <row r="7265" spans="11:13" x14ac:dyDescent="0.3">
      <c r="K7265" s="2">
        <v>7261</v>
      </c>
      <c r="L7265" s="8">
        <f t="shared" ca="1" si="113"/>
        <v>612209.97442473704</v>
      </c>
      <c r="M7265" s="5">
        <f ca="1">fixedcost+Table1[[#This Row],[Number of People]]*costpervariablecost</f>
        <v>6947556.8158573844</v>
      </c>
    </row>
    <row r="7266" spans="11:13" x14ac:dyDescent="0.3">
      <c r="K7266" s="2">
        <v>7262</v>
      </c>
      <c r="L7266" s="8">
        <f t="shared" ca="1" si="113"/>
        <v>608380.59797933942</v>
      </c>
      <c r="M7266" s="5">
        <f ca="1">fixedcost+Table1[[#This Row],[Number of People]]*costpervariablecost</f>
        <v>6934958.1673520263</v>
      </c>
    </row>
    <row r="7267" spans="11:13" x14ac:dyDescent="0.3">
      <c r="K7267" s="2">
        <v>7263</v>
      </c>
      <c r="L7267" s="8">
        <f t="shared" ca="1" si="113"/>
        <v>737484.98428783379</v>
      </c>
      <c r="M7267" s="5">
        <f ca="1">fixedcost+Table1[[#This Row],[Number of People]]*costpervariablecost</f>
        <v>7359711.5983069725</v>
      </c>
    </row>
    <row r="7268" spans="11:13" x14ac:dyDescent="0.3">
      <c r="K7268" s="2">
        <v>7264</v>
      </c>
      <c r="L7268" s="8">
        <f t="shared" ca="1" si="113"/>
        <v>304954.34731503954</v>
      </c>
      <c r="M7268" s="5">
        <f ca="1">fixedcost+Table1[[#This Row],[Number of People]]*costpervariablecost</f>
        <v>5936685.8026664797</v>
      </c>
    </row>
    <row r="7269" spans="11:13" x14ac:dyDescent="0.3">
      <c r="K7269" s="2">
        <v>7265</v>
      </c>
      <c r="L7269" s="8">
        <f t="shared" ca="1" si="113"/>
        <v>668980.51031670684</v>
      </c>
      <c r="M7269" s="5">
        <f ca="1">fixedcost+Table1[[#This Row],[Number of People]]*costpervariablecost</f>
        <v>7134331.8789419662</v>
      </c>
    </row>
    <row r="7270" spans="11:13" x14ac:dyDescent="0.3">
      <c r="K7270" s="2">
        <v>7266</v>
      </c>
      <c r="L7270" s="8">
        <f t="shared" ca="1" si="113"/>
        <v>508938.28236893978</v>
      </c>
      <c r="M7270" s="5">
        <f ca="1">fixedcost+Table1[[#This Row],[Number of People]]*costpervariablecost</f>
        <v>6607792.9489938114</v>
      </c>
    </row>
    <row r="7271" spans="11:13" x14ac:dyDescent="0.3">
      <c r="K7271" s="2">
        <v>7267</v>
      </c>
      <c r="L7271" s="8">
        <f t="shared" ca="1" si="113"/>
        <v>422996.16544777702</v>
      </c>
      <c r="M7271" s="5">
        <f ca="1">fixedcost+Table1[[#This Row],[Number of People]]*costpervariablecost</f>
        <v>6325043.3843231862</v>
      </c>
    </row>
    <row r="7272" spans="11:13" x14ac:dyDescent="0.3">
      <c r="K7272" s="2">
        <v>7268</v>
      </c>
      <c r="L7272" s="8">
        <f t="shared" ca="1" si="113"/>
        <v>741126.18620467058</v>
      </c>
      <c r="M7272" s="5">
        <f ca="1">fixedcost+Table1[[#This Row],[Number of People]]*costpervariablecost</f>
        <v>7371691.152613366</v>
      </c>
    </row>
    <row r="7273" spans="11:13" x14ac:dyDescent="0.3">
      <c r="K7273" s="2">
        <v>7269</v>
      </c>
      <c r="L7273" s="8">
        <f t="shared" ca="1" si="113"/>
        <v>654842.11273640092</v>
      </c>
      <c r="M7273" s="5">
        <f ca="1">fixedcost+Table1[[#This Row],[Number of People]]*costpervariablecost</f>
        <v>7087816.5509027597</v>
      </c>
    </row>
    <row r="7274" spans="11:13" x14ac:dyDescent="0.3">
      <c r="K7274" s="2">
        <v>7270</v>
      </c>
      <c r="L7274" s="8">
        <f t="shared" ca="1" si="113"/>
        <v>587873.87332737423</v>
      </c>
      <c r="M7274" s="5">
        <f ca="1">fixedcost+Table1[[#This Row],[Number of People]]*costpervariablecost</f>
        <v>6867491.0432470609</v>
      </c>
    </row>
    <row r="7275" spans="11:13" x14ac:dyDescent="0.3">
      <c r="K7275" s="2">
        <v>7271</v>
      </c>
      <c r="L7275" s="8">
        <f t="shared" ca="1" si="113"/>
        <v>917201.18178032048</v>
      </c>
      <c r="M7275" s="5">
        <f ca="1">fixedcost+Table1[[#This Row],[Number of People]]*costpervariablecost</f>
        <v>7950977.8880572543</v>
      </c>
    </row>
    <row r="7276" spans="11:13" x14ac:dyDescent="0.3">
      <c r="K7276" s="2">
        <v>7272</v>
      </c>
      <c r="L7276" s="8">
        <f t="shared" ca="1" si="113"/>
        <v>844313.7570641581</v>
      </c>
      <c r="M7276" s="5">
        <f ca="1">fixedcost+Table1[[#This Row],[Number of People]]*costpervariablecost</f>
        <v>7711178.2607410802</v>
      </c>
    </row>
    <row r="7277" spans="11:13" x14ac:dyDescent="0.3">
      <c r="K7277" s="2">
        <v>7273</v>
      </c>
      <c r="L7277" s="8">
        <f t="shared" ca="1" si="113"/>
        <v>151731.36757006013</v>
      </c>
      <c r="M7277" s="5">
        <f ca="1">fixedcost+Table1[[#This Row],[Number of People]]*costpervariablecost</f>
        <v>5432582.199305498</v>
      </c>
    </row>
    <row r="7278" spans="11:13" x14ac:dyDescent="0.3">
      <c r="K7278" s="2">
        <v>7274</v>
      </c>
      <c r="L7278" s="8">
        <f t="shared" ca="1" si="113"/>
        <v>605109.95705199719</v>
      </c>
      <c r="M7278" s="5">
        <f ca="1">fixedcost+Table1[[#This Row],[Number of People]]*costpervariablecost</f>
        <v>6924197.7587010711</v>
      </c>
    </row>
    <row r="7279" spans="11:13" x14ac:dyDescent="0.3">
      <c r="K7279" s="2">
        <v>7275</v>
      </c>
      <c r="L7279" s="8">
        <f t="shared" ca="1" si="113"/>
        <v>665224.01003428432</v>
      </c>
      <c r="M7279" s="5">
        <f ca="1">fixedcost+Table1[[#This Row],[Number of People]]*costpervariablecost</f>
        <v>7121972.9930127952</v>
      </c>
    </row>
    <row r="7280" spans="11:13" x14ac:dyDescent="0.3">
      <c r="K7280" s="2">
        <v>7276</v>
      </c>
      <c r="L7280" s="8">
        <f t="shared" ca="1" si="113"/>
        <v>646355.56879872177</v>
      </c>
      <c r="M7280" s="5">
        <f ca="1">fixedcost+Table1[[#This Row],[Number of People]]*costpervariablecost</f>
        <v>7059895.8213477945</v>
      </c>
    </row>
    <row r="7281" spans="11:13" x14ac:dyDescent="0.3">
      <c r="K7281" s="2">
        <v>7277</v>
      </c>
      <c r="L7281" s="8">
        <f t="shared" ca="1" si="113"/>
        <v>628600.90522671165</v>
      </c>
      <c r="M7281" s="5">
        <f ca="1">fixedcost+Table1[[#This Row],[Number of People]]*costpervariablecost</f>
        <v>7001482.9781958815</v>
      </c>
    </row>
    <row r="7282" spans="11:13" x14ac:dyDescent="0.3">
      <c r="K7282" s="2">
        <v>7278</v>
      </c>
      <c r="L7282" s="8">
        <f t="shared" ca="1" si="113"/>
        <v>798475.56432068534</v>
      </c>
      <c r="M7282" s="5">
        <f ca="1">fixedcost+Table1[[#This Row],[Number of People]]*costpervariablecost</f>
        <v>7560370.6066150554</v>
      </c>
    </row>
    <row r="7283" spans="11:13" x14ac:dyDescent="0.3">
      <c r="K7283" s="2">
        <v>7279</v>
      </c>
      <c r="L7283" s="8">
        <f t="shared" ca="1" si="113"/>
        <v>187834.63682548655</v>
      </c>
      <c r="M7283" s="5">
        <f ca="1">fixedcost+Table1[[#This Row],[Number of People]]*costpervariablecost</f>
        <v>5551361.9551558504</v>
      </c>
    </row>
    <row r="7284" spans="11:13" x14ac:dyDescent="0.3">
      <c r="K7284" s="2">
        <v>7280</v>
      </c>
      <c r="L7284" s="8">
        <f t="shared" ca="1" si="113"/>
        <v>636787.11281750503</v>
      </c>
      <c r="M7284" s="5">
        <f ca="1">fixedcost+Table1[[#This Row],[Number of People]]*costpervariablecost</f>
        <v>7028415.6011695918</v>
      </c>
    </row>
    <row r="7285" spans="11:13" x14ac:dyDescent="0.3">
      <c r="K7285" s="2">
        <v>7281</v>
      </c>
      <c r="L7285" s="8">
        <f t="shared" ca="1" si="113"/>
        <v>964544.67771258112</v>
      </c>
      <c r="M7285" s="5">
        <f ca="1">fixedcost+Table1[[#This Row],[Number of People]]*costpervariablecost</f>
        <v>8106737.9896743912</v>
      </c>
    </row>
    <row r="7286" spans="11:13" x14ac:dyDescent="0.3">
      <c r="K7286" s="2">
        <v>7282</v>
      </c>
      <c r="L7286" s="8">
        <f t="shared" ca="1" si="113"/>
        <v>459858.02515011316</v>
      </c>
      <c r="M7286" s="5">
        <f ca="1">fixedcost+Table1[[#This Row],[Number of People]]*costpervariablecost</f>
        <v>6446318.9027438723</v>
      </c>
    </row>
    <row r="7287" spans="11:13" x14ac:dyDescent="0.3">
      <c r="K7287" s="2">
        <v>7283</v>
      </c>
      <c r="L7287" s="8">
        <f t="shared" ca="1" si="113"/>
        <v>423435.96482061106</v>
      </c>
      <c r="M7287" s="5">
        <f ca="1">fixedcost+Table1[[#This Row],[Number of People]]*costpervariablecost</f>
        <v>6326490.3242598101</v>
      </c>
    </row>
    <row r="7288" spans="11:13" x14ac:dyDescent="0.3">
      <c r="K7288" s="2">
        <v>7284</v>
      </c>
      <c r="L7288" s="8">
        <f t="shared" ca="1" si="113"/>
        <v>653020.41407229588</v>
      </c>
      <c r="M7288" s="5">
        <f ca="1">fixedcost+Table1[[#This Row],[Number of People]]*costpervariablecost</f>
        <v>7081823.1622978533</v>
      </c>
    </row>
    <row r="7289" spans="11:13" x14ac:dyDescent="0.3">
      <c r="K7289" s="2">
        <v>7285</v>
      </c>
      <c r="L7289" s="8">
        <f t="shared" ca="1" si="113"/>
        <v>849851.07453893125</v>
      </c>
      <c r="M7289" s="5">
        <f ca="1">fixedcost+Table1[[#This Row],[Number of People]]*costpervariablecost</f>
        <v>7729396.0352330841</v>
      </c>
    </row>
    <row r="7290" spans="11:13" x14ac:dyDescent="0.3">
      <c r="K7290" s="2">
        <v>7286</v>
      </c>
      <c r="L7290" s="8">
        <f t="shared" ca="1" si="113"/>
        <v>685930.3542743721</v>
      </c>
      <c r="M7290" s="5">
        <f ca="1">fixedcost+Table1[[#This Row],[Number of People]]*costpervariablecost</f>
        <v>7190096.8655626848</v>
      </c>
    </row>
    <row r="7291" spans="11:13" x14ac:dyDescent="0.3">
      <c r="K7291" s="2">
        <v>7287</v>
      </c>
      <c r="L7291" s="8">
        <f t="shared" ca="1" si="113"/>
        <v>706732.62785833387</v>
      </c>
      <c r="M7291" s="5">
        <f ca="1">fixedcost+Table1[[#This Row],[Number of People]]*costpervariablecost</f>
        <v>7258536.3456539186</v>
      </c>
    </row>
    <row r="7292" spans="11:13" x14ac:dyDescent="0.3">
      <c r="K7292" s="2">
        <v>7288</v>
      </c>
      <c r="L7292" s="8">
        <f t="shared" ca="1" si="113"/>
        <v>471819.93254061526</v>
      </c>
      <c r="M7292" s="5">
        <f ca="1">fixedcost+Table1[[#This Row],[Number of People]]*costpervariablecost</f>
        <v>6485673.5780586246</v>
      </c>
    </row>
    <row r="7293" spans="11:13" x14ac:dyDescent="0.3">
      <c r="K7293" s="2">
        <v>7289</v>
      </c>
      <c r="L7293" s="8">
        <f t="shared" ca="1" si="113"/>
        <v>682097.81724885805</v>
      </c>
      <c r="M7293" s="5">
        <f ca="1">fixedcost+Table1[[#This Row],[Number of People]]*costpervariablecost</f>
        <v>7177487.8187487423</v>
      </c>
    </row>
    <row r="7294" spans="11:13" x14ac:dyDescent="0.3">
      <c r="K7294" s="2">
        <v>7290</v>
      </c>
      <c r="L7294" s="8">
        <f t="shared" ca="1" si="113"/>
        <v>492888.80598959781</v>
      </c>
      <c r="M7294" s="5">
        <f ca="1">fixedcost+Table1[[#This Row],[Number of People]]*costpervariablecost</f>
        <v>6554990.1717057768</v>
      </c>
    </row>
    <row r="7295" spans="11:13" x14ac:dyDescent="0.3">
      <c r="K7295" s="2">
        <v>7291</v>
      </c>
      <c r="L7295" s="8">
        <f t="shared" ca="1" si="113"/>
        <v>710123.45217230299</v>
      </c>
      <c r="M7295" s="5">
        <f ca="1">fixedcost+Table1[[#This Row],[Number of People]]*costpervariablecost</f>
        <v>7269692.1576468768</v>
      </c>
    </row>
    <row r="7296" spans="11:13" x14ac:dyDescent="0.3">
      <c r="K7296" s="2">
        <v>7292</v>
      </c>
      <c r="L7296" s="8">
        <f t="shared" ca="1" si="113"/>
        <v>569455.90114809212</v>
      </c>
      <c r="M7296" s="5">
        <f ca="1">fixedcost+Table1[[#This Row],[Number of People]]*costpervariablecost</f>
        <v>6806895.914777223</v>
      </c>
    </row>
    <row r="7297" spans="11:13" x14ac:dyDescent="0.3">
      <c r="K7297" s="2">
        <v>7293</v>
      </c>
      <c r="L7297" s="8">
        <f t="shared" ca="1" si="113"/>
        <v>689327.04502569942</v>
      </c>
      <c r="M7297" s="5">
        <f ca="1">fixedcost+Table1[[#This Row],[Number of People]]*costpervariablecost</f>
        <v>7201271.9781345511</v>
      </c>
    </row>
    <row r="7298" spans="11:13" x14ac:dyDescent="0.3">
      <c r="K7298" s="2">
        <v>7294</v>
      </c>
      <c r="L7298" s="8">
        <f t="shared" ca="1" si="113"/>
        <v>678352.95445451583</v>
      </c>
      <c r="M7298" s="5">
        <f ca="1">fixedcost+Table1[[#This Row],[Number of People]]*costpervariablecost</f>
        <v>7165167.2201553565</v>
      </c>
    </row>
    <row r="7299" spans="11:13" x14ac:dyDescent="0.3">
      <c r="K7299" s="2">
        <v>7295</v>
      </c>
      <c r="L7299" s="8">
        <f t="shared" ca="1" si="113"/>
        <v>785176.54176511429</v>
      </c>
      <c r="M7299" s="5">
        <f ca="1">fixedcost+Table1[[#This Row],[Number of People]]*costpervariablecost</f>
        <v>7516616.8224072261</v>
      </c>
    </row>
    <row r="7300" spans="11:13" x14ac:dyDescent="0.3">
      <c r="K7300" s="2">
        <v>7296</v>
      </c>
      <c r="L7300" s="8">
        <f t="shared" ca="1" si="113"/>
        <v>653370.85010832222</v>
      </c>
      <c r="M7300" s="5">
        <f ca="1">fixedcost+Table1[[#This Row],[Number of People]]*costpervariablecost</f>
        <v>7082976.0968563799</v>
      </c>
    </row>
    <row r="7301" spans="11:13" x14ac:dyDescent="0.3">
      <c r="K7301" s="2">
        <v>7297</v>
      </c>
      <c r="L7301" s="8">
        <f t="shared" ref="L7301:L7364" ca="1" si="114">(_xlfn.NORM.INV(RAND(),numberofpeoplemean,numberofpeoplesd))</f>
        <v>617288.32572260255</v>
      </c>
      <c r="M7301" s="5">
        <f ca="1">fixedcost+Table1[[#This Row],[Number of People]]*costpervariablecost</f>
        <v>6964264.5916273622</v>
      </c>
    </row>
    <row r="7302" spans="11:13" x14ac:dyDescent="0.3">
      <c r="K7302" s="2">
        <v>7298</v>
      </c>
      <c r="L7302" s="8">
        <f t="shared" ca="1" si="114"/>
        <v>717487.34549655521</v>
      </c>
      <c r="M7302" s="5">
        <f ca="1">fixedcost+Table1[[#This Row],[Number of People]]*costpervariablecost</f>
        <v>7293919.3666836666</v>
      </c>
    </row>
    <row r="7303" spans="11:13" x14ac:dyDescent="0.3">
      <c r="K7303" s="2">
        <v>7299</v>
      </c>
      <c r="L7303" s="8">
        <f t="shared" ca="1" si="114"/>
        <v>488690.67230225092</v>
      </c>
      <c r="M7303" s="5">
        <f ca="1">fixedcost+Table1[[#This Row],[Number of People]]*costpervariablecost</f>
        <v>6541178.3118744055</v>
      </c>
    </row>
    <row r="7304" spans="11:13" x14ac:dyDescent="0.3">
      <c r="K7304" s="2">
        <v>7300</v>
      </c>
      <c r="L7304" s="8">
        <f t="shared" ca="1" si="114"/>
        <v>562881.47699036449</v>
      </c>
      <c r="M7304" s="5">
        <f ca="1">fixedcost+Table1[[#This Row],[Number of People]]*costpervariablecost</f>
        <v>6785266.0592982993</v>
      </c>
    </row>
    <row r="7305" spans="11:13" x14ac:dyDescent="0.3">
      <c r="K7305" s="2">
        <v>7301</v>
      </c>
      <c r="L7305" s="8">
        <f t="shared" ca="1" si="114"/>
        <v>672155.69887125667</v>
      </c>
      <c r="M7305" s="5">
        <f ca="1">fixedcost+Table1[[#This Row],[Number of People]]*costpervariablecost</f>
        <v>7144778.2492864346</v>
      </c>
    </row>
    <row r="7306" spans="11:13" x14ac:dyDescent="0.3">
      <c r="K7306" s="2">
        <v>7302</v>
      </c>
      <c r="L7306" s="8">
        <f t="shared" ca="1" si="114"/>
        <v>512689.62709400244</v>
      </c>
      <c r="M7306" s="5">
        <f ca="1">fixedcost+Table1[[#This Row],[Number of People]]*costpervariablecost</f>
        <v>6620134.8731392678</v>
      </c>
    </row>
    <row r="7307" spans="11:13" x14ac:dyDescent="0.3">
      <c r="K7307" s="2">
        <v>7303</v>
      </c>
      <c r="L7307" s="8">
        <f t="shared" ca="1" si="114"/>
        <v>309790.94620609487</v>
      </c>
      <c r="M7307" s="5">
        <f ca="1">fixedcost+Table1[[#This Row],[Number of People]]*costpervariablecost</f>
        <v>5952598.2130180523</v>
      </c>
    </row>
    <row r="7308" spans="11:13" x14ac:dyDescent="0.3">
      <c r="K7308" s="2">
        <v>7304</v>
      </c>
      <c r="L7308" s="8">
        <f t="shared" ca="1" si="114"/>
        <v>244446.74960599863</v>
      </c>
      <c r="M7308" s="5">
        <f ca="1">fixedcost+Table1[[#This Row],[Number of People]]*costpervariablecost</f>
        <v>5737615.806203736</v>
      </c>
    </row>
    <row r="7309" spans="11:13" x14ac:dyDescent="0.3">
      <c r="K7309" s="2">
        <v>7305</v>
      </c>
      <c r="L7309" s="8">
        <f t="shared" ca="1" si="114"/>
        <v>721191.71994281246</v>
      </c>
      <c r="M7309" s="5">
        <f ca="1">fixedcost+Table1[[#This Row],[Number of People]]*costpervariablecost</f>
        <v>7306106.7586118532</v>
      </c>
    </row>
    <row r="7310" spans="11:13" x14ac:dyDescent="0.3">
      <c r="K7310" s="2">
        <v>7306</v>
      </c>
      <c r="L7310" s="8">
        <f t="shared" ca="1" si="114"/>
        <v>335664.13982090278</v>
      </c>
      <c r="M7310" s="5">
        <f ca="1">fixedcost+Table1[[#This Row],[Number of People]]*costpervariablecost</f>
        <v>6037721.0200107703</v>
      </c>
    </row>
    <row r="7311" spans="11:13" x14ac:dyDescent="0.3">
      <c r="K7311" s="2">
        <v>7307</v>
      </c>
      <c r="L7311" s="8">
        <f t="shared" ca="1" si="114"/>
        <v>624705.53958330525</v>
      </c>
      <c r="M7311" s="5">
        <f ca="1">fixedcost+Table1[[#This Row],[Number of People]]*costpervariablecost</f>
        <v>6988667.2252290742</v>
      </c>
    </row>
    <row r="7312" spans="11:13" x14ac:dyDescent="0.3">
      <c r="K7312" s="2">
        <v>7308</v>
      </c>
      <c r="L7312" s="8">
        <f t="shared" ca="1" si="114"/>
        <v>471316.33175320236</v>
      </c>
      <c r="M7312" s="5">
        <f ca="1">fixedcost+Table1[[#This Row],[Number of People]]*costpervariablecost</f>
        <v>6484016.7314680358</v>
      </c>
    </row>
    <row r="7313" spans="11:13" x14ac:dyDescent="0.3">
      <c r="K7313" s="2">
        <v>7309</v>
      </c>
      <c r="L7313" s="8">
        <f t="shared" ca="1" si="114"/>
        <v>820030.83865659626</v>
      </c>
      <c r="M7313" s="5">
        <f ca="1">fixedcost+Table1[[#This Row],[Number of People]]*costpervariablecost</f>
        <v>7631287.4591802023</v>
      </c>
    </row>
    <row r="7314" spans="11:13" x14ac:dyDescent="0.3">
      <c r="K7314" s="2">
        <v>7310</v>
      </c>
      <c r="L7314" s="8">
        <f t="shared" ca="1" si="114"/>
        <v>827535.47866340936</v>
      </c>
      <c r="M7314" s="5">
        <f ca="1">fixedcost+Table1[[#This Row],[Number of People]]*costpervariablecost</f>
        <v>7655977.724802617</v>
      </c>
    </row>
    <row r="7315" spans="11:13" x14ac:dyDescent="0.3">
      <c r="K7315" s="2">
        <v>7311</v>
      </c>
      <c r="L7315" s="8">
        <f t="shared" ca="1" si="114"/>
        <v>654078.25298501295</v>
      </c>
      <c r="M7315" s="5">
        <f ca="1">fixedcost+Table1[[#This Row],[Number of People]]*costpervariablecost</f>
        <v>7085303.4523206931</v>
      </c>
    </row>
    <row r="7316" spans="11:13" x14ac:dyDescent="0.3">
      <c r="K7316" s="2">
        <v>7312</v>
      </c>
      <c r="L7316" s="8">
        <f t="shared" ca="1" si="114"/>
        <v>949859.95413552225</v>
      </c>
      <c r="M7316" s="5">
        <f ca="1">fixedcost+Table1[[#This Row],[Number of People]]*costpervariablecost</f>
        <v>8058425.2491058689</v>
      </c>
    </row>
    <row r="7317" spans="11:13" x14ac:dyDescent="0.3">
      <c r="K7317" s="2">
        <v>7313</v>
      </c>
      <c r="L7317" s="8">
        <f t="shared" ca="1" si="114"/>
        <v>431067.82161745685</v>
      </c>
      <c r="M7317" s="5">
        <f ca="1">fixedcost+Table1[[#This Row],[Number of People]]*costpervariablecost</f>
        <v>6351599.1331214327</v>
      </c>
    </row>
    <row r="7318" spans="11:13" x14ac:dyDescent="0.3">
      <c r="K7318" s="2">
        <v>7314</v>
      </c>
      <c r="L7318" s="8">
        <f t="shared" ca="1" si="114"/>
        <v>791431.52010841784</v>
      </c>
      <c r="M7318" s="5">
        <f ca="1">fixedcost+Table1[[#This Row],[Number of People]]*costpervariablecost</f>
        <v>7537195.7011566944</v>
      </c>
    </row>
    <row r="7319" spans="11:13" x14ac:dyDescent="0.3">
      <c r="K7319" s="2">
        <v>7315</v>
      </c>
      <c r="L7319" s="8">
        <f t="shared" ca="1" si="114"/>
        <v>781060.30779699842</v>
      </c>
      <c r="M7319" s="5">
        <f ca="1">fixedcost+Table1[[#This Row],[Number of People]]*costpervariablecost</f>
        <v>7503074.4126521247</v>
      </c>
    </row>
    <row r="7320" spans="11:13" x14ac:dyDescent="0.3">
      <c r="K7320" s="2">
        <v>7316</v>
      </c>
      <c r="L7320" s="8">
        <f t="shared" ca="1" si="114"/>
        <v>522129.7494509354</v>
      </c>
      <c r="M7320" s="5">
        <f ca="1">fixedcost+Table1[[#This Row],[Number of People]]*costpervariablecost</f>
        <v>6651192.8756935773</v>
      </c>
    </row>
    <row r="7321" spans="11:13" x14ac:dyDescent="0.3">
      <c r="K7321" s="2">
        <v>7317</v>
      </c>
      <c r="L7321" s="8">
        <f t="shared" ca="1" si="114"/>
        <v>527612.38251295267</v>
      </c>
      <c r="M7321" s="5">
        <f ca="1">fixedcost+Table1[[#This Row],[Number of People]]*costpervariablecost</f>
        <v>6669230.7384676142</v>
      </c>
    </row>
    <row r="7322" spans="11:13" x14ac:dyDescent="0.3">
      <c r="K7322" s="2">
        <v>7318</v>
      </c>
      <c r="L7322" s="8">
        <f t="shared" ca="1" si="114"/>
        <v>575580.24607785698</v>
      </c>
      <c r="M7322" s="5">
        <f ca="1">fixedcost+Table1[[#This Row],[Number of People]]*costpervariablecost</f>
        <v>6827045.0095961494</v>
      </c>
    </row>
    <row r="7323" spans="11:13" x14ac:dyDescent="0.3">
      <c r="K7323" s="2">
        <v>7319</v>
      </c>
      <c r="L7323" s="8">
        <f t="shared" ca="1" si="114"/>
        <v>371251.44295332616</v>
      </c>
      <c r="M7323" s="5">
        <f ca="1">fixedcost+Table1[[#This Row],[Number of People]]*costpervariablecost</f>
        <v>6154803.2473164434</v>
      </c>
    </row>
    <row r="7324" spans="11:13" x14ac:dyDescent="0.3">
      <c r="K7324" s="2">
        <v>7320</v>
      </c>
      <c r="L7324" s="8">
        <f t="shared" ca="1" si="114"/>
        <v>440180.35525798786</v>
      </c>
      <c r="M7324" s="5">
        <f ca="1">fixedcost+Table1[[#This Row],[Number of People]]*costpervariablecost</f>
        <v>6381579.3687987803</v>
      </c>
    </row>
    <row r="7325" spans="11:13" x14ac:dyDescent="0.3">
      <c r="K7325" s="2">
        <v>7321</v>
      </c>
      <c r="L7325" s="8">
        <f t="shared" ca="1" si="114"/>
        <v>487696.26182510803</v>
      </c>
      <c r="M7325" s="5">
        <f ca="1">fixedcost+Table1[[#This Row],[Number of People]]*costpervariablecost</f>
        <v>6537906.7014046051</v>
      </c>
    </row>
    <row r="7326" spans="11:13" x14ac:dyDescent="0.3">
      <c r="K7326" s="2">
        <v>7322</v>
      </c>
      <c r="L7326" s="8">
        <f t="shared" ca="1" si="114"/>
        <v>847606.48866289342</v>
      </c>
      <c r="M7326" s="5">
        <f ca="1">fixedcost+Table1[[#This Row],[Number of People]]*costpervariablecost</f>
        <v>7722011.34770092</v>
      </c>
    </row>
    <row r="7327" spans="11:13" x14ac:dyDescent="0.3">
      <c r="K7327" s="2">
        <v>7323</v>
      </c>
      <c r="L7327" s="8">
        <f t="shared" ca="1" si="114"/>
        <v>99830.859701992478</v>
      </c>
      <c r="M7327" s="5">
        <f ca="1">fixedcost+Table1[[#This Row],[Number of People]]*costpervariablecost</f>
        <v>5261829.5284195552</v>
      </c>
    </row>
    <row r="7328" spans="11:13" x14ac:dyDescent="0.3">
      <c r="K7328" s="2">
        <v>7324</v>
      </c>
      <c r="L7328" s="8">
        <f t="shared" ca="1" si="114"/>
        <v>415838.48533621943</v>
      </c>
      <c r="M7328" s="5">
        <f ca="1">fixedcost+Table1[[#This Row],[Number of People]]*costpervariablecost</f>
        <v>6301494.6167561617</v>
      </c>
    </row>
    <row r="7329" spans="11:13" x14ac:dyDescent="0.3">
      <c r="K7329" s="2">
        <v>7325</v>
      </c>
      <c r="L7329" s="8">
        <f t="shared" ca="1" si="114"/>
        <v>362040.41187119158</v>
      </c>
      <c r="M7329" s="5">
        <f ca="1">fixedcost+Table1[[#This Row],[Number of People]]*costpervariablecost</f>
        <v>6124498.9550562203</v>
      </c>
    </row>
    <row r="7330" spans="11:13" x14ac:dyDescent="0.3">
      <c r="K7330" s="2">
        <v>7326</v>
      </c>
      <c r="L7330" s="8">
        <f t="shared" ca="1" si="114"/>
        <v>889074.01810178161</v>
      </c>
      <c r="M7330" s="5">
        <f ca="1">fixedcost+Table1[[#This Row],[Number of People]]*costpervariablecost</f>
        <v>7858439.5195548609</v>
      </c>
    </row>
    <row r="7331" spans="11:13" x14ac:dyDescent="0.3">
      <c r="K7331" s="2">
        <v>7327</v>
      </c>
      <c r="L7331" s="8">
        <f t="shared" ca="1" si="114"/>
        <v>379501.97059833206</v>
      </c>
      <c r="M7331" s="5">
        <f ca="1">fixedcost+Table1[[#This Row],[Number of People]]*costpervariablecost</f>
        <v>6181947.4832685124</v>
      </c>
    </row>
    <row r="7332" spans="11:13" x14ac:dyDescent="0.3">
      <c r="K7332" s="2">
        <v>7328</v>
      </c>
      <c r="L7332" s="8">
        <f t="shared" ca="1" si="114"/>
        <v>852501.31161463656</v>
      </c>
      <c r="M7332" s="5">
        <f ca="1">fixedcost+Table1[[#This Row],[Number of People]]*costpervariablecost</f>
        <v>7738115.3152121548</v>
      </c>
    </row>
    <row r="7333" spans="11:13" x14ac:dyDescent="0.3">
      <c r="K7333" s="2">
        <v>7329</v>
      </c>
      <c r="L7333" s="8">
        <f t="shared" ca="1" si="114"/>
        <v>501077.03937574074</v>
      </c>
      <c r="M7333" s="5">
        <f ca="1">fixedcost+Table1[[#This Row],[Number of People]]*costpervariablecost</f>
        <v>6581929.459546187</v>
      </c>
    </row>
    <row r="7334" spans="11:13" x14ac:dyDescent="0.3">
      <c r="K7334" s="2">
        <v>7330</v>
      </c>
      <c r="L7334" s="8">
        <f t="shared" ca="1" si="114"/>
        <v>370517.79755893012</v>
      </c>
      <c r="M7334" s="5">
        <f ca="1">fixedcost+Table1[[#This Row],[Number of People]]*costpervariablecost</f>
        <v>6152389.5539688803</v>
      </c>
    </row>
    <row r="7335" spans="11:13" x14ac:dyDescent="0.3">
      <c r="K7335" s="2">
        <v>7331</v>
      </c>
      <c r="L7335" s="8">
        <f t="shared" ca="1" si="114"/>
        <v>920059.46290438552</v>
      </c>
      <c r="M7335" s="5">
        <f ca="1">fixedcost+Table1[[#This Row],[Number of People]]*costpervariablecost</f>
        <v>7960381.6329554282</v>
      </c>
    </row>
    <row r="7336" spans="11:13" x14ac:dyDescent="0.3">
      <c r="K7336" s="2">
        <v>7332</v>
      </c>
      <c r="L7336" s="8">
        <f t="shared" ca="1" si="114"/>
        <v>780789.03135951608</v>
      </c>
      <c r="M7336" s="5">
        <f ca="1">fixedcost+Table1[[#This Row],[Number of People]]*costpervariablecost</f>
        <v>7502181.9131728075</v>
      </c>
    </row>
    <row r="7337" spans="11:13" x14ac:dyDescent="0.3">
      <c r="K7337" s="2">
        <v>7333</v>
      </c>
      <c r="L7337" s="8">
        <f t="shared" ca="1" si="114"/>
        <v>751936.24638216954</v>
      </c>
      <c r="M7337" s="5">
        <f ca="1">fixedcost+Table1[[#This Row],[Number of People]]*costpervariablecost</f>
        <v>7407256.2505973373</v>
      </c>
    </row>
    <row r="7338" spans="11:13" x14ac:dyDescent="0.3">
      <c r="K7338" s="2">
        <v>7334</v>
      </c>
      <c r="L7338" s="8">
        <f t="shared" ca="1" si="114"/>
        <v>691814.39075843815</v>
      </c>
      <c r="M7338" s="5">
        <f ca="1">fixedcost+Table1[[#This Row],[Number of People]]*costpervariablecost</f>
        <v>7209455.3455952611</v>
      </c>
    </row>
    <row r="7339" spans="11:13" x14ac:dyDescent="0.3">
      <c r="K7339" s="2">
        <v>7335</v>
      </c>
      <c r="L7339" s="8">
        <f t="shared" ca="1" si="114"/>
        <v>720584.99225562753</v>
      </c>
      <c r="M7339" s="5">
        <f ca="1">fixedcost+Table1[[#This Row],[Number of People]]*costpervariablecost</f>
        <v>7304110.6245210152</v>
      </c>
    </row>
    <row r="7340" spans="11:13" x14ac:dyDescent="0.3">
      <c r="K7340" s="2">
        <v>7336</v>
      </c>
      <c r="L7340" s="8">
        <f t="shared" ca="1" si="114"/>
        <v>828570.19928079518</v>
      </c>
      <c r="M7340" s="5">
        <f ca="1">fixedcost+Table1[[#This Row],[Number of People]]*costpervariablecost</f>
        <v>7659381.9556338163</v>
      </c>
    </row>
    <row r="7341" spans="11:13" x14ac:dyDescent="0.3">
      <c r="K7341" s="2">
        <v>7337</v>
      </c>
      <c r="L7341" s="8">
        <f t="shared" ca="1" si="114"/>
        <v>570065.70667163946</v>
      </c>
      <c r="M7341" s="5">
        <f ca="1">fixedcost+Table1[[#This Row],[Number of People]]*costpervariablecost</f>
        <v>6808902.1749496944</v>
      </c>
    </row>
    <row r="7342" spans="11:13" x14ac:dyDescent="0.3">
      <c r="K7342" s="2">
        <v>7338</v>
      </c>
      <c r="L7342" s="8">
        <f t="shared" ca="1" si="114"/>
        <v>400652.03813935339</v>
      </c>
      <c r="M7342" s="5">
        <f ca="1">fixedcost+Table1[[#This Row],[Number of People]]*costpervariablecost</f>
        <v>6251531.2054784726</v>
      </c>
    </row>
    <row r="7343" spans="11:13" x14ac:dyDescent="0.3">
      <c r="K7343" s="2">
        <v>7339</v>
      </c>
      <c r="L7343" s="8">
        <f t="shared" ca="1" si="114"/>
        <v>589539.64687627158</v>
      </c>
      <c r="M7343" s="5">
        <f ca="1">fixedcost+Table1[[#This Row],[Number of People]]*costpervariablecost</f>
        <v>6872971.4382229336</v>
      </c>
    </row>
    <row r="7344" spans="11:13" x14ac:dyDescent="0.3">
      <c r="K7344" s="2">
        <v>7340</v>
      </c>
      <c r="L7344" s="8">
        <f t="shared" ca="1" si="114"/>
        <v>680268.75999211357</v>
      </c>
      <c r="M7344" s="5">
        <f ca="1">fixedcost+Table1[[#This Row],[Number of People]]*costpervariablecost</f>
        <v>7171470.2203740533</v>
      </c>
    </row>
    <row r="7345" spans="11:13" x14ac:dyDescent="0.3">
      <c r="K7345" s="2">
        <v>7341</v>
      </c>
      <c r="L7345" s="8">
        <f t="shared" ca="1" si="114"/>
        <v>614532.06892654952</v>
      </c>
      <c r="M7345" s="5">
        <f ca="1">fixedcost+Table1[[#This Row],[Number of People]]*costpervariablecost</f>
        <v>6955196.5067683477</v>
      </c>
    </row>
    <row r="7346" spans="11:13" x14ac:dyDescent="0.3">
      <c r="K7346" s="2">
        <v>7342</v>
      </c>
      <c r="L7346" s="8">
        <f t="shared" ca="1" si="114"/>
        <v>520417.59953824512</v>
      </c>
      <c r="M7346" s="5">
        <f ca="1">fixedcost+Table1[[#This Row],[Number of People]]*costpervariablecost</f>
        <v>6645559.9024808267</v>
      </c>
    </row>
    <row r="7347" spans="11:13" x14ac:dyDescent="0.3">
      <c r="K7347" s="2">
        <v>7343</v>
      </c>
      <c r="L7347" s="8">
        <f t="shared" ca="1" si="114"/>
        <v>374495.38206021045</v>
      </c>
      <c r="M7347" s="5">
        <f ca="1">fixedcost+Table1[[#This Row],[Number of People]]*costpervariablecost</f>
        <v>6165475.8069780925</v>
      </c>
    </row>
    <row r="7348" spans="11:13" x14ac:dyDescent="0.3">
      <c r="K7348" s="2">
        <v>7344</v>
      </c>
      <c r="L7348" s="8">
        <f t="shared" ca="1" si="114"/>
        <v>534451.7344444968</v>
      </c>
      <c r="M7348" s="5">
        <f ca="1">fixedcost+Table1[[#This Row],[Number of People]]*costpervariablecost</f>
        <v>6691732.2063223943</v>
      </c>
    </row>
    <row r="7349" spans="11:13" x14ac:dyDescent="0.3">
      <c r="K7349" s="2">
        <v>7345</v>
      </c>
      <c r="L7349" s="8">
        <f t="shared" ca="1" si="114"/>
        <v>494203.41468799935</v>
      </c>
      <c r="M7349" s="5">
        <f ca="1">fixedcost+Table1[[#This Row],[Number of People]]*costpervariablecost</f>
        <v>6559315.2343235184</v>
      </c>
    </row>
    <row r="7350" spans="11:13" x14ac:dyDescent="0.3">
      <c r="K7350" s="2">
        <v>7346</v>
      </c>
      <c r="L7350" s="8">
        <f t="shared" ca="1" si="114"/>
        <v>549929.34478170285</v>
      </c>
      <c r="M7350" s="5">
        <f ca="1">fixedcost+Table1[[#This Row],[Number of People]]*costpervariablecost</f>
        <v>6742653.5443318021</v>
      </c>
    </row>
    <row r="7351" spans="11:13" x14ac:dyDescent="0.3">
      <c r="K7351" s="2">
        <v>7347</v>
      </c>
      <c r="L7351" s="8">
        <f t="shared" ca="1" si="114"/>
        <v>439948.37884576624</v>
      </c>
      <c r="M7351" s="5">
        <f ca="1">fixedcost+Table1[[#This Row],[Number of People]]*costpervariablecost</f>
        <v>6380816.1664025709</v>
      </c>
    </row>
    <row r="7352" spans="11:13" x14ac:dyDescent="0.3">
      <c r="K7352" s="2">
        <v>7348</v>
      </c>
      <c r="L7352" s="8">
        <f t="shared" ca="1" si="114"/>
        <v>1083282.4458141869</v>
      </c>
      <c r="M7352" s="5">
        <f ca="1">fixedcost+Table1[[#This Row],[Number of People]]*costpervariablecost</f>
        <v>8497385.2467286754</v>
      </c>
    </row>
    <row r="7353" spans="11:13" x14ac:dyDescent="0.3">
      <c r="K7353" s="2">
        <v>7349</v>
      </c>
      <c r="L7353" s="8">
        <f t="shared" ca="1" si="114"/>
        <v>371213.29604503361</v>
      </c>
      <c r="M7353" s="5">
        <f ca="1">fixedcost+Table1[[#This Row],[Number of People]]*costpervariablecost</f>
        <v>6154677.74398816</v>
      </c>
    </row>
    <row r="7354" spans="11:13" x14ac:dyDescent="0.3">
      <c r="K7354" s="2">
        <v>7350</v>
      </c>
      <c r="L7354" s="8">
        <f t="shared" ca="1" si="114"/>
        <v>538416.71655373531</v>
      </c>
      <c r="M7354" s="5">
        <f ca="1">fixedcost+Table1[[#This Row],[Number of People]]*costpervariablecost</f>
        <v>6704776.9974617893</v>
      </c>
    </row>
    <row r="7355" spans="11:13" x14ac:dyDescent="0.3">
      <c r="K7355" s="2">
        <v>7351</v>
      </c>
      <c r="L7355" s="8">
        <f t="shared" ca="1" si="114"/>
        <v>183633.54218285804</v>
      </c>
      <c r="M7355" s="5">
        <f ca="1">fixedcost+Table1[[#This Row],[Number of People]]*costpervariablecost</f>
        <v>5537540.3537816033</v>
      </c>
    </row>
    <row r="7356" spans="11:13" x14ac:dyDescent="0.3">
      <c r="K7356" s="2">
        <v>7352</v>
      </c>
      <c r="L7356" s="8">
        <f t="shared" ca="1" si="114"/>
        <v>424263.3689610014</v>
      </c>
      <c r="M7356" s="5">
        <f ca="1">fixedcost+Table1[[#This Row],[Number of People]]*costpervariablecost</f>
        <v>6329212.4838816943</v>
      </c>
    </row>
    <row r="7357" spans="11:13" x14ac:dyDescent="0.3">
      <c r="K7357" s="2">
        <v>7353</v>
      </c>
      <c r="L7357" s="8">
        <f t="shared" ca="1" si="114"/>
        <v>670794.82650354609</v>
      </c>
      <c r="M7357" s="5">
        <f ca="1">fixedcost+Table1[[#This Row],[Number of People]]*costpervariablecost</f>
        <v>7140300.9791966667</v>
      </c>
    </row>
    <row r="7358" spans="11:13" x14ac:dyDescent="0.3">
      <c r="K7358" s="2">
        <v>7354</v>
      </c>
      <c r="L7358" s="8">
        <f t="shared" ca="1" si="114"/>
        <v>691137.49594578671</v>
      </c>
      <c r="M7358" s="5">
        <f ca="1">fixedcost+Table1[[#This Row],[Number of People]]*costpervariablecost</f>
        <v>7207228.3616616381</v>
      </c>
    </row>
    <row r="7359" spans="11:13" x14ac:dyDescent="0.3">
      <c r="K7359" s="2">
        <v>7355</v>
      </c>
      <c r="L7359" s="8">
        <f t="shared" ca="1" si="114"/>
        <v>609334.91843041487</v>
      </c>
      <c r="M7359" s="5">
        <f ca="1">fixedcost+Table1[[#This Row],[Number of People]]*costpervariablecost</f>
        <v>6938097.8816360645</v>
      </c>
    </row>
    <row r="7360" spans="11:13" x14ac:dyDescent="0.3">
      <c r="K7360" s="2">
        <v>7356</v>
      </c>
      <c r="L7360" s="8">
        <f t="shared" ca="1" si="114"/>
        <v>738147.42276692425</v>
      </c>
      <c r="M7360" s="5">
        <f ca="1">fixedcost+Table1[[#This Row],[Number of People]]*costpervariablecost</f>
        <v>7361891.0209031813</v>
      </c>
    </row>
    <row r="7361" spans="11:13" x14ac:dyDescent="0.3">
      <c r="K7361" s="2">
        <v>7357</v>
      </c>
      <c r="L7361" s="8">
        <f t="shared" ca="1" si="114"/>
        <v>714402.86868620745</v>
      </c>
      <c r="M7361" s="5">
        <f ca="1">fixedcost+Table1[[#This Row],[Number of People]]*costpervariablecost</f>
        <v>7283771.4379776232</v>
      </c>
    </row>
    <row r="7362" spans="11:13" x14ac:dyDescent="0.3">
      <c r="K7362" s="2">
        <v>7358</v>
      </c>
      <c r="L7362" s="8">
        <f t="shared" ca="1" si="114"/>
        <v>834427.06817382551</v>
      </c>
      <c r="M7362" s="5">
        <f ca="1">fixedcost+Table1[[#This Row],[Number of People]]*costpervariablecost</f>
        <v>7678651.0542918853</v>
      </c>
    </row>
    <row r="7363" spans="11:13" x14ac:dyDescent="0.3">
      <c r="K7363" s="2">
        <v>7359</v>
      </c>
      <c r="L7363" s="8">
        <f t="shared" ca="1" si="114"/>
        <v>608631.48679655651</v>
      </c>
      <c r="M7363" s="5">
        <f ca="1">fixedcost+Table1[[#This Row],[Number of People]]*costpervariablecost</f>
        <v>6935783.5915606711</v>
      </c>
    </row>
    <row r="7364" spans="11:13" x14ac:dyDescent="0.3">
      <c r="K7364" s="2">
        <v>7360</v>
      </c>
      <c r="L7364" s="8">
        <f t="shared" ca="1" si="114"/>
        <v>600910.19947941182</v>
      </c>
      <c r="M7364" s="5">
        <f ca="1">fixedcost+Table1[[#This Row],[Number of People]]*costpervariablecost</f>
        <v>6910380.5562872645</v>
      </c>
    </row>
    <row r="7365" spans="11:13" x14ac:dyDescent="0.3">
      <c r="K7365" s="2">
        <v>7361</v>
      </c>
      <c r="L7365" s="8">
        <f t="shared" ref="L7365:L7428" ca="1" si="115">(_xlfn.NORM.INV(RAND(),numberofpeoplemean,numberofpeoplesd))</f>
        <v>314136.90592728509</v>
      </c>
      <c r="M7365" s="5">
        <f ca="1">fixedcost+Table1[[#This Row],[Number of People]]*costpervariablecost</f>
        <v>5966896.4205007683</v>
      </c>
    </row>
    <row r="7366" spans="11:13" x14ac:dyDescent="0.3">
      <c r="K7366" s="2">
        <v>7362</v>
      </c>
      <c r="L7366" s="8">
        <f t="shared" ca="1" si="115"/>
        <v>279728.34313073137</v>
      </c>
      <c r="M7366" s="5">
        <f ca="1">fixedcost+Table1[[#This Row],[Number of People]]*costpervariablecost</f>
        <v>5853692.2489001062</v>
      </c>
    </row>
    <row r="7367" spans="11:13" x14ac:dyDescent="0.3">
      <c r="K7367" s="2">
        <v>7363</v>
      </c>
      <c r="L7367" s="8">
        <f t="shared" ca="1" si="115"/>
        <v>229055.04287042597</v>
      </c>
      <c r="M7367" s="5">
        <f ca="1">fixedcost+Table1[[#This Row],[Number of People]]*costpervariablecost</f>
        <v>5686977.0910437014</v>
      </c>
    </row>
    <row r="7368" spans="11:13" x14ac:dyDescent="0.3">
      <c r="K7368" s="2">
        <v>7364</v>
      </c>
      <c r="L7368" s="8">
        <f t="shared" ca="1" si="115"/>
        <v>516421.74006532412</v>
      </c>
      <c r="M7368" s="5">
        <f ca="1">fixedcost+Table1[[#This Row],[Number of People]]*costpervariablecost</f>
        <v>6632413.5248149168</v>
      </c>
    </row>
    <row r="7369" spans="11:13" x14ac:dyDescent="0.3">
      <c r="K7369" s="2">
        <v>7365</v>
      </c>
      <c r="L7369" s="8">
        <f t="shared" ca="1" si="115"/>
        <v>306554.84953679185</v>
      </c>
      <c r="M7369" s="5">
        <f ca="1">fixedcost+Table1[[#This Row],[Number of People]]*costpervariablecost</f>
        <v>5941951.4549760455</v>
      </c>
    </row>
    <row r="7370" spans="11:13" x14ac:dyDescent="0.3">
      <c r="K7370" s="2">
        <v>7366</v>
      </c>
      <c r="L7370" s="8">
        <f t="shared" ca="1" si="115"/>
        <v>782223.90877451131</v>
      </c>
      <c r="M7370" s="5">
        <f ca="1">fixedcost+Table1[[#This Row],[Number of People]]*costpervariablecost</f>
        <v>7506902.6598681416</v>
      </c>
    </row>
    <row r="7371" spans="11:13" x14ac:dyDescent="0.3">
      <c r="K7371" s="2">
        <v>7367</v>
      </c>
      <c r="L7371" s="8">
        <f t="shared" ca="1" si="115"/>
        <v>517178.35844158195</v>
      </c>
      <c r="M7371" s="5">
        <f ca="1">fixedcost+Table1[[#This Row],[Number of People]]*costpervariablecost</f>
        <v>6634902.7992728045</v>
      </c>
    </row>
    <row r="7372" spans="11:13" x14ac:dyDescent="0.3">
      <c r="K7372" s="2">
        <v>7368</v>
      </c>
      <c r="L7372" s="8">
        <f t="shared" ca="1" si="115"/>
        <v>763812.28871780052</v>
      </c>
      <c r="M7372" s="5">
        <f ca="1">fixedcost+Table1[[#This Row],[Number of People]]*costpervariablecost</f>
        <v>7446328.4298815634</v>
      </c>
    </row>
    <row r="7373" spans="11:13" x14ac:dyDescent="0.3">
      <c r="K7373" s="2">
        <v>7369</v>
      </c>
      <c r="L7373" s="8">
        <f t="shared" ca="1" si="115"/>
        <v>500562.3477273687</v>
      </c>
      <c r="M7373" s="5">
        <f ca="1">fixedcost+Table1[[#This Row],[Number of People]]*costpervariablecost</f>
        <v>6580236.1240230426</v>
      </c>
    </row>
    <row r="7374" spans="11:13" x14ac:dyDescent="0.3">
      <c r="K7374" s="2">
        <v>7370</v>
      </c>
      <c r="L7374" s="8">
        <f t="shared" ca="1" si="115"/>
        <v>755880.67137102643</v>
      </c>
      <c r="M7374" s="5">
        <f ca="1">fixedcost+Table1[[#This Row],[Number of People]]*costpervariablecost</f>
        <v>7420233.408810677</v>
      </c>
    </row>
    <row r="7375" spans="11:13" x14ac:dyDescent="0.3">
      <c r="K7375" s="2">
        <v>7371</v>
      </c>
      <c r="L7375" s="8">
        <f t="shared" ca="1" si="115"/>
        <v>390355.93506546598</v>
      </c>
      <c r="M7375" s="5">
        <f ca="1">fixedcost+Table1[[#This Row],[Number of People]]*costpervariablecost</f>
        <v>6217657.0263653826</v>
      </c>
    </row>
    <row r="7376" spans="11:13" x14ac:dyDescent="0.3">
      <c r="K7376" s="2">
        <v>7372</v>
      </c>
      <c r="L7376" s="8">
        <f t="shared" ca="1" si="115"/>
        <v>292116.96560648998</v>
      </c>
      <c r="M7376" s="5">
        <f ca="1">fixedcost+Table1[[#This Row],[Number of People]]*costpervariablecost</f>
        <v>5894450.8168453518</v>
      </c>
    </row>
    <row r="7377" spans="11:13" x14ac:dyDescent="0.3">
      <c r="K7377" s="2">
        <v>7373</v>
      </c>
      <c r="L7377" s="8">
        <f t="shared" ca="1" si="115"/>
        <v>594959.43781277968</v>
      </c>
      <c r="M7377" s="5">
        <f ca="1">fixedcost+Table1[[#This Row],[Number of People]]*costpervariablecost</f>
        <v>6890802.5504040457</v>
      </c>
    </row>
    <row r="7378" spans="11:13" x14ac:dyDescent="0.3">
      <c r="K7378" s="2">
        <v>7374</v>
      </c>
      <c r="L7378" s="8">
        <f t="shared" ca="1" si="115"/>
        <v>703375.48579003254</v>
      </c>
      <c r="M7378" s="5">
        <f ca="1">fixedcost+Table1[[#This Row],[Number of People]]*costpervariablecost</f>
        <v>7247491.3482492073</v>
      </c>
    </row>
    <row r="7379" spans="11:13" x14ac:dyDescent="0.3">
      <c r="K7379" s="2">
        <v>7375</v>
      </c>
      <c r="L7379" s="8">
        <f t="shared" ca="1" si="115"/>
        <v>842469.79666847526</v>
      </c>
      <c r="M7379" s="5">
        <f ca="1">fixedcost+Table1[[#This Row],[Number of People]]*costpervariablecost</f>
        <v>7705111.6310392842</v>
      </c>
    </row>
    <row r="7380" spans="11:13" x14ac:dyDescent="0.3">
      <c r="K7380" s="2">
        <v>7376</v>
      </c>
      <c r="L7380" s="8">
        <f t="shared" ca="1" si="115"/>
        <v>543520.311066592</v>
      </c>
      <c r="M7380" s="5">
        <f ca="1">fixedcost+Table1[[#This Row],[Number of People]]*costpervariablecost</f>
        <v>6721567.823409088</v>
      </c>
    </row>
    <row r="7381" spans="11:13" x14ac:dyDescent="0.3">
      <c r="K7381" s="2">
        <v>7377</v>
      </c>
      <c r="L7381" s="8">
        <f t="shared" ca="1" si="115"/>
        <v>553371.62301815953</v>
      </c>
      <c r="M7381" s="5">
        <f ca="1">fixedcost+Table1[[#This Row],[Number of People]]*costpervariablecost</f>
        <v>6753978.6397297448</v>
      </c>
    </row>
    <row r="7382" spans="11:13" x14ac:dyDescent="0.3">
      <c r="K7382" s="2">
        <v>7378</v>
      </c>
      <c r="L7382" s="8">
        <f t="shared" ca="1" si="115"/>
        <v>504076.76953154715</v>
      </c>
      <c r="M7382" s="5">
        <f ca="1">fixedcost+Table1[[#This Row],[Number of People]]*costpervariablecost</f>
        <v>6591798.5717587899</v>
      </c>
    </row>
    <row r="7383" spans="11:13" x14ac:dyDescent="0.3">
      <c r="K7383" s="2">
        <v>7379</v>
      </c>
      <c r="L7383" s="8">
        <f t="shared" ca="1" si="115"/>
        <v>578230.21920712036</v>
      </c>
      <c r="M7383" s="5">
        <f ca="1">fixedcost+Table1[[#This Row],[Number of People]]*costpervariablecost</f>
        <v>6835763.421191426</v>
      </c>
    </row>
    <row r="7384" spans="11:13" x14ac:dyDescent="0.3">
      <c r="K7384" s="2">
        <v>7380</v>
      </c>
      <c r="L7384" s="8">
        <f t="shared" ca="1" si="115"/>
        <v>587721.08572561643</v>
      </c>
      <c r="M7384" s="5">
        <f ca="1">fixedcost+Table1[[#This Row],[Number of People]]*costpervariablecost</f>
        <v>6866988.3720372785</v>
      </c>
    </row>
    <row r="7385" spans="11:13" x14ac:dyDescent="0.3">
      <c r="K7385" s="2">
        <v>7381</v>
      </c>
      <c r="L7385" s="8">
        <f t="shared" ca="1" si="115"/>
        <v>1035796.9508872579</v>
      </c>
      <c r="M7385" s="5">
        <f ca="1">fixedcost+Table1[[#This Row],[Number of People]]*costpervariablecost</f>
        <v>8341157.9684190787</v>
      </c>
    </row>
    <row r="7386" spans="11:13" x14ac:dyDescent="0.3">
      <c r="K7386" s="2">
        <v>7382</v>
      </c>
      <c r="L7386" s="8">
        <f t="shared" ca="1" si="115"/>
        <v>581872.94919618103</v>
      </c>
      <c r="M7386" s="5">
        <f ca="1">fixedcost+Table1[[#This Row],[Number of People]]*costpervariablecost</f>
        <v>6847748.0028554359</v>
      </c>
    </row>
    <row r="7387" spans="11:13" x14ac:dyDescent="0.3">
      <c r="K7387" s="2">
        <v>7383</v>
      </c>
      <c r="L7387" s="8">
        <f t="shared" ca="1" si="115"/>
        <v>924011.45043285005</v>
      </c>
      <c r="M7387" s="5">
        <f ca="1">fixedcost+Table1[[#This Row],[Number of People]]*costpervariablecost</f>
        <v>7973383.671924077</v>
      </c>
    </row>
    <row r="7388" spans="11:13" x14ac:dyDescent="0.3">
      <c r="K7388" s="2">
        <v>7384</v>
      </c>
      <c r="L7388" s="8">
        <f t="shared" ca="1" si="115"/>
        <v>500708.86803108332</v>
      </c>
      <c r="M7388" s="5">
        <f ca="1">fixedcost+Table1[[#This Row],[Number of People]]*costpervariablecost</f>
        <v>6580718.1758222636</v>
      </c>
    </row>
    <row r="7389" spans="11:13" x14ac:dyDescent="0.3">
      <c r="K7389" s="2">
        <v>7385</v>
      </c>
      <c r="L7389" s="8">
        <f t="shared" ca="1" si="115"/>
        <v>591285.96303749038</v>
      </c>
      <c r="M7389" s="5">
        <f ca="1">fixedcost+Table1[[#This Row],[Number of People]]*costpervariablecost</f>
        <v>6878716.8183933431</v>
      </c>
    </row>
    <row r="7390" spans="11:13" x14ac:dyDescent="0.3">
      <c r="K7390" s="2">
        <v>7386</v>
      </c>
      <c r="L7390" s="8">
        <f t="shared" ca="1" si="115"/>
        <v>981690.27643270325</v>
      </c>
      <c r="M7390" s="5">
        <f ca="1">fixedcost+Table1[[#This Row],[Number of People]]*costpervariablecost</f>
        <v>8163147.0094635934</v>
      </c>
    </row>
    <row r="7391" spans="11:13" x14ac:dyDescent="0.3">
      <c r="K7391" s="2">
        <v>7387</v>
      </c>
      <c r="L7391" s="8">
        <f t="shared" ca="1" si="115"/>
        <v>433909.70139845321</v>
      </c>
      <c r="M7391" s="5">
        <f ca="1">fixedcost+Table1[[#This Row],[Number of People]]*costpervariablecost</f>
        <v>6360948.9176009111</v>
      </c>
    </row>
    <row r="7392" spans="11:13" x14ac:dyDescent="0.3">
      <c r="K7392" s="2">
        <v>7388</v>
      </c>
      <c r="L7392" s="8">
        <f t="shared" ca="1" si="115"/>
        <v>314102.63770472951</v>
      </c>
      <c r="M7392" s="5">
        <f ca="1">fixedcost+Table1[[#This Row],[Number of People]]*costpervariablecost</f>
        <v>5966783.6780485604</v>
      </c>
    </row>
    <row r="7393" spans="11:13" x14ac:dyDescent="0.3">
      <c r="K7393" s="2">
        <v>7389</v>
      </c>
      <c r="L7393" s="8">
        <f t="shared" ca="1" si="115"/>
        <v>549939.36675412767</v>
      </c>
      <c r="M7393" s="5">
        <f ca="1">fixedcost+Table1[[#This Row],[Number of People]]*costpervariablecost</f>
        <v>6742686.5166210802</v>
      </c>
    </row>
    <row r="7394" spans="11:13" x14ac:dyDescent="0.3">
      <c r="K7394" s="2">
        <v>7390</v>
      </c>
      <c r="L7394" s="8">
        <f t="shared" ca="1" si="115"/>
        <v>436580.10123156657</v>
      </c>
      <c r="M7394" s="5">
        <f ca="1">fixedcost+Table1[[#This Row],[Number of People]]*costpervariablecost</f>
        <v>6369734.533051854</v>
      </c>
    </row>
    <row r="7395" spans="11:13" x14ac:dyDescent="0.3">
      <c r="K7395" s="2">
        <v>7391</v>
      </c>
      <c r="L7395" s="8">
        <f t="shared" ca="1" si="115"/>
        <v>560304.51091244433</v>
      </c>
      <c r="M7395" s="5">
        <f ca="1">fixedcost+Table1[[#This Row],[Number of People]]*costpervariablecost</f>
        <v>6776787.840901942</v>
      </c>
    </row>
    <row r="7396" spans="11:13" x14ac:dyDescent="0.3">
      <c r="K7396" s="2">
        <v>7392</v>
      </c>
      <c r="L7396" s="8">
        <f t="shared" ca="1" si="115"/>
        <v>790332.77446388535</v>
      </c>
      <c r="M7396" s="5">
        <f ca="1">fixedcost+Table1[[#This Row],[Number of People]]*costpervariablecost</f>
        <v>7533580.8279861826</v>
      </c>
    </row>
    <row r="7397" spans="11:13" x14ac:dyDescent="0.3">
      <c r="K7397" s="2">
        <v>7393</v>
      </c>
      <c r="L7397" s="8">
        <f t="shared" ca="1" si="115"/>
        <v>850967.29310721648</v>
      </c>
      <c r="M7397" s="5">
        <f ca="1">fixedcost+Table1[[#This Row],[Number of People]]*costpervariablecost</f>
        <v>7733068.3943227418</v>
      </c>
    </row>
    <row r="7398" spans="11:13" x14ac:dyDescent="0.3">
      <c r="K7398" s="2">
        <v>7394</v>
      </c>
      <c r="L7398" s="8">
        <f t="shared" ca="1" si="115"/>
        <v>616761.30795274163</v>
      </c>
      <c r="M7398" s="5">
        <f ca="1">fixedcost+Table1[[#This Row],[Number of People]]*costpervariablecost</f>
        <v>6962530.7031645197</v>
      </c>
    </row>
    <row r="7399" spans="11:13" x14ac:dyDescent="0.3">
      <c r="K7399" s="2">
        <v>7395</v>
      </c>
      <c r="L7399" s="8">
        <f t="shared" ca="1" si="115"/>
        <v>505152.78899741388</v>
      </c>
      <c r="M7399" s="5">
        <f ca="1">fixedcost+Table1[[#This Row],[Number of People]]*costpervariablecost</f>
        <v>6595338.6758014914</v>
      </c>
    </row>
    <row r="7400" spans="11:13" x14ac:dyDescent="0.3">
      <c r="K7400" s="2">
        <v>7396</v>
      </c>
      <c r="L7400" s="8">
        <f t="shared" ca="1" si="115"/>
        <v>597862.4529793039</v>
      </c>
      <c r="M7400" s="5">
        <f ca="1">fixedcost+Table1[[#This Row],[Number of People]]*costpervariablecost</f>
        <v>6900353.4703019094</v>
      </c>
    </row>
    <row r="7401" spans="11:13" x14ac:dyDescent="0.3">
      <c r="K7401" s="2">
        <v>7397</v>
      </c>
      <c r="L7401" s="8">
        <f t="shared" ca="1" si="115"/>
        <v>540538.74200269254</v>
      </c>
      <c r="M7401" s="5">
        <f ca="1">fixedcost+Table1[[#This Row],[Number of People]]*costpervariablecost</f>
        <v>6711758.4611888584</v>
      </c>
    </row>
    <row r="7402" spans="11:13" x14ac:dyDescent="0.3">
      <c r="K7402" s="2">
        <v>7398</v>
      </c>
      <c r="L7402" s="8">
        <f t="shared" ca="1" si="115"/>
        <v>551369.48570182617</v>
      </c>
      <c r="M7402" s="5">
        <f ca="1">fixedcost+Table1[[#This Row],[Number of People]]*costpervariablecost</f>
        <v>6747391.6079590078</v>
      </c>
    </row>
    <row r="7403" spans="11:13" x14ac:dyDescent="0.3">
      <c r="K7403" s="2">
        <v>7399</v>
      </c>
      <c r="L7403" s="8">
        <f t="shared" ca="1" si="115"/>
        <v>733084.61562913237</v>
      </c>
      <c r="M7403" s="5">
        <f ca="1">fixedcost+Table1[[#This Row],[Number of People]]*costpervariablecost</f>
        <v>7345234.3854198456</v>
      </c>
    </row>
    <row r="7404" spans="11:13" x14ac:dyDescent="0.3">
      <c r="K7404" s="2">
        <v>7400</v>
      </c>
      <c r="L7404" s="8">
        <f t="shared" ca="1" si="115"/>
        <v>816951.48299704585</v>
      </c>
      <c r="M7404" s="5">
        <f ca="1">fixedcost+Table1[[#This Row],[Number of People]]*costpervariablecost</f>
        <v>7621156.3790602814</v>
      </c>
    </row>
    <row r="7405" spans="11:13" x14ac:dyDescent="0.3">
      <c r="K7405" s="2">
        <v>7401</v>
      </c>
      <c r="L7405" s="8">
        <f t="shared" ca="1" si="115"/>
        <v>485978.9738238501</v>
      </c>
      <c r="M7405" s="5">
        <f ca="1">fixedcost+Table1[[#This Row],[Number of People]]*costpervariablecost</f>
        <v>6532256.8238804666</v>
      </c>
    </row>
    <row r="7406" spans="11:13" x14ac:dyDescent="0.3">
      <c r="K7406" s="2">
        <v>7402</v>
      </c>
      <c r="L7406" s="8">
        <f t="shared" ca="1" si="115"/>
        <v>945646.64590595197</v>
      </c>
      <c r="M7406" s="5">
        <f ca="1">fixedcost+Table1[[#This Row],[Number of People]]*costpervariablecost</f>
        <v>8044563.4650305826</v>
      </c>
    </row>
    <row r="7407" spans="11:13" x14ac:dyDescent="0.3">
      <c r="K7407" s="2">
        <v>7403</v>
      </c>
      <c r="L7407" s="8">
        <f t="shared" ca="1" si="115"/>
        <v>1079726.8668958396</v>
      </c>
      <c r="M7407" s="5">
        <f ca="1">fixedcost+Table1[[#This Row],[Number of People]]*costpervariablecost</f>
        <v>8485687.3920873124</v>
      </c>
    </row>
    <row r="7408" spans="11:13" x14ac:dyDescent="0.3">
      <c r="K7408" s="2">
        <v>7404</v>
      </c>
      <c r="L7408" s="8">
        <f t="shared" ca="1" si="115"/>
        <v>575725.26125398569</v>
      </c>
      <c r="M7408" s="5">
        <f ca="1">fixedcost+Table1[[#This Row],[Number of People]]*costpervariablecost</f>
        <v>6827522.1095256135</v>
      </c>
    </row>
    <row r="7409" spans="11:13" x14ac:dyDescent="0.3">
      <c r="K7409" s="2">
        <v>7405</v>
      </c>
      <c r="L7409" s="8">
        <f t="shared" ca="1" si="115"/>
        <v>921287.62046825932</v>
      </c>
      <c r="M7409" s="5">
        <f ca="1">fixedcost+Table1[[#This Row],[Number of People]]*costpervariablecost</f>
        <v>7964422.2713405732</v>
      </c>
    </row>
    <row r="7410" spans="11:13" x14ac:dyDescent="0.3">
      <c r="K7410" s="2">
        <v>7406</v>
      </c>
      <c r="L7410" s="8">
        <f t="shared" ca="1" si="115"/>
        <v>551534.02141513326</v>
      </c>
      <c r="M7410" s="5">
        <f ca="1">fixedcost+Table1[[#This Row],[Number of People]]*costpervariablecost</f>
        <v>6747932.930455789</v>
      </c>
    </row>
    <row r="7411" spans="11:13" x14ac:dyDescent="0.3">
      <c r="K7411" s="2">
        <v>7407</v>
      </c>
      <c r="L7411" s="8">
        <f t="shared" ca="1" si="115"/>
        <v>897957.72945103201</v>
      </c>
      <c r="M7411" s="5">
        <f ca="1">fixedcost+Table1[[#This Row],[Number of People]]*costpervariablecost</f>
        <v>7887666.929893896</v>
      </c>
    </row>
    <row r="7412" spans="11:13" x14ac:dyDescent="0.3">
      <c r="K7412" s="2">
        <v>7408</v>
      </c>
      <c r="L7412" s="8">
        <f t="shared" ca="1" si="115"/>
        <v>400727.44731295679</v>
      </c>
      <c r="M7412" s="5">
        <f ca="1">fixedcost+Table1[[#This Row],[Number of People]]*costpervariablecost</f>
        <v>6251779.3016596278</v>
      </c>
    </row>
    <row r="7413" spans="11:13" x14ac:dyDescent="0.3">
      <c r="K7413" s="2">
        <v>7409</v>
      </c>
      <c r="L7413" s="8">
        <f t="shared" ca="1" si="115"/>
        <v>413036.41146649321</v>
      </c>
      <c r="M7413" s="5">
        <f ca="1">fixedcost+Table1[[#This Row],[Number of People]]*costpervariablecost</f>
        <v>6292275.7937247623</v>
      </c>
    </row>
    <row r="7414" spans="11:13" x14ac:dyDescent="0.3">
      <c r="K7414" s="2">
        <v>7410</v>
      </c>
      <c r="L7414" s="8">
        <f t="shared" ca="1" si="115"/>
        <v>725848.72346848529</v>
      </c>
      <c r="M7414" s="5">
        <f ca="1">fixedcost+Table1[[#This Row],[Number of People]]*costpervariablecost</f>
        <v>7321428.300211316</v>
      </c>
    </row>
    <row r="7415" spans="11:13" x14ac:dyDescent="0.3">
      <c r="K7415" s="2">
        <v>7411</v>
      </c>
      <c r="L7415" s="8">
        <f t="shared" ca="1" si="115"/>
        <v>748311.33998080413</v>
      </c>
      <c r="M7415" s="5">
        <f ca="1">fixedcost+Table1[[#This Row],[Number of People]]*costpervariablecost</f>
        <v>7395330.3085368462</v>
      </c>
    </row>
    <row r="7416" spans="11:13" x14ac:dyDescent="0.3">
      <c r="K7416" s="2">
        <v>7412</v>
      </c>
      <c r="L7416" s="8">
        <f t="shared" ca="1" si="115"/>
        <v>471048.44137521973</v>
      </c>
      <c r="M7416" s="5">
        <f ca="1">fixedcost+Table1[[#This Row],[Number of People]]*costpervariablecost</f>
        <v>6483135.3721244726</v>
      </c>
    </row>
    <row r="7417" spans="11:13" x14ac:dyDescent="0.3">
      <c r="K7417" s="2">
        <v>7413</v>
      </c>
      <c r="L7417" s="8">
        <f t="shared" ca="1" si="115"/>
        <v>848479.88718255726</v>
      </c>
      <c r="M7417" s="5">
        <f ca="1">fixedcost+Table1[[#This Row],[Number of People]]*costpervariablecost</f>
        <v>7724884.8288306128</v>
      </c>
    </row>
    <row r="7418" spans="11:13" x14ac:dyDescent="0.3">
      <c r="K7418" s="2">
        <v>7414</v>
      </c>
      <c r="L7418" s="8">
        <f t="shared" ca="1" si="115"/>
        <v>585738.05529564852</v>
      </c>
      <c r="M7418" s="5">
        <f ca="1">fixedcost+Table1[[#This Row],[Number of People]]*costpervariablecost</f>
        <v>6860464.201922684</v>
      </c>
    </row>
    <row r="7419" spans="11:13" x14ac:dyDescent="0.3">
      <c r="K7419" s="2">
        <v>7415</v>
      </c>
      <c r="L7419" s="8">
        <f t="shared" ca="1" si="115"/>
        <v>755758.25106844888</v>
      </c>
      <c r="M7419" s="5">
        <f ca="1">fixedcost+Table1[[#This Row],[Number of People]]*costpervariablecost</f>
        <v>7419830.646015197</v>
      </c>
    </row>
    <row r="7420" spans="11:13" x14ac:dyDescent="0.3">
      <c r="K7420" s="2">
        <v>7416</v>
      </c>
      <c r="L7420" s="8">
        <f t="shared" ca="1" si="115"/>
        <v>671418.78769574</v>
      </c>
      <c r="M7420" s="5">
        <f ca="1">fixedcost+Table1[[#This Row],[Number of People]]*costpervariablecost</f>
        <v>7142353.8115189848</v>
      </c>
    </row>
    <row r="7421" spans="11:13" x14ac:dyDescent="0.3">
      <c r="K7421" s="2">
        <v>7417</v>
      </c>
      <c r="L7421" s="8">
        <f t="shared" ca="1" si="115"/>
        <v>835870.86236552056</v>
      </c>
      <c r="M7421" s="5">
        <f ca="1">fixedcost+Table1[[#This Row],[Number of People]]*costpervariablecost</f>
        <v>7683401.1371825626</v>
      </c>
    </row>
    <row r="7422" spans="11:13" x14ac:dyDescent="0.3">
      <c r="K7422" s="2">
        <v>7418</v>
      </c>
      <c r="L7422" s="8">
        <f t="shared" ca="1" si="115"/>
        <v>483199.69829915557</v>
      </c>
      <c r="M7422" s="5">
        <f ca="1">fixedcost+Table1[[#This Row],[Number of People]]*costpervariablecost</f>
        <v>6523113.0074042222</v>
      </c>
    </row>
    <row r="7423" spans="11:13" x14ac:dyDescent="0.3">
      <c r="K7423" s="2">
        <v>7419</v>
      </c>
      <c r="L7423" s="8">
        <f t="shared" ca="1" si="115"/>
        <v>387765.70773276879</v>
      </c>
      <c r="M7423" s="5">
        <f ca="1">fixedcost+Table1[[#This Row],[Number of People]]*costpervariablecost</f>
        <v>6209135.1784408092</v>
      </c>
    </row>
    <row r="7424" spans="11:13" x14ac:dyDescent="0.3">
      <c r="K7424" s="2">
        <v>7420</v>
      </c>
      <c r="L7424" s="8">
        <f t="shared" ca="1" si="115"/>
        <v>533011.49578071141</v>
      </c>
      <c r="M7424" s="5">
        <f ca="1">fixedcost+Table1[[#This Row],[Number of People]]*costpervariablecost</f>
        <v>6686993.8211185411</v>
      </c>
    </row>
    <row r="7425" spans="11:13" x14ac:dyDescent="0.3">
      <c r="K7425" s="2">
        <v>7421</v>
      </c>
      <c r="L7425" s="8">
        <f t="shared" ca="1" si="115"/>
        <v>791848.89929979946</v>
      </c>
      <c r="M7425" s="5">
        <f ca="1">fixedcost+Table1[[#This Row],[Number of People]]*costpervariablecost</f>
        <v>7538568.8786963401</v>
      </c>
    </row>
    <row r="7426" spans="11:13" x14ac:dyDescent="0.3">
      <c r="K7426" s="2">
        <v>7422</v>
      </c>
      <c r="L7426" s="8">
        <f t="shared" ca="1" si="115"/>
        <v>1181325.0524629597</v>
      </c>
      <c r="M7426" s="5">
        <f ca="1">fixedcost+Table1[[#This Row],[Number of People]]*costpervariablecost</f>
        <v>8819945.4226031378</v>
      </c>
    </row>
    <row r="7427" spans="11:13" x14ac:dyDescent="0.3">
      <c r="K7427" s="2">
        <v>7423</v>
      </c>
      <c r="L7427" s="8">
        <f t="shared" ca="1" si="115"/>
        <v>697031.54445046082</v>
      </c>
      <c r="M7427" s="5">
        <f ca="1">fixedcost+Table1[[#This Row],[Number of People]]*costpervariablecost</f>
        <v>7226619.7812420167</v>
      </c>
    </row>
    <row r="7428" spans="11:13" x14ac:dyDescent="0.3">
      <c r="K7428" s="2">
        <v>7424</v>
      </c>
      <c r="L7428" s="8">
        <f t="shared" ca="1" si="115"/>
        <v>476228.50836589595</v>
      </c>
      <c r="M7428" s="5">
        <f ca="1">fixedcost+Table1[[#This Row],[Number of People]]*costpervariablecost</f>
        <v>6500177.7925237976</v>
      </c>
    </row>
    <row r="7429" spans="11:13" x14ac:dyDescent="0.3">
      <c r="K7429" s="2">
        <v>7425</v>
      </c>
      <c r="L7429" s="8">
        <f t="shared" ref="L7429:L7492" ca="1" si="116">(_xlfn.NORM.INV(RAND(),numberofpeoplemean,numberofpeoplesd))</f>
        <v>517486.91865298181</v>
      </c>
      <c r="M7429" s="5">
        <f ca="1">fixedcost+Table1[[#This Row],[Number of People]]*costpervariablecost</f>
        <v>6635917.9623683104</v>
      </c>
    </row>
    <row r="7430" spans="11:13" x14ac:dyDescent="0.3">
      <c r="K7430" s="2">
        <v>7426</v>
      </c>
      <c r="L7430" s="8">
        <f t="shared" ca="1" si="116"/>
        <v>514546.80997592956</v>
      </c>
      <c r="M7430" s="5">
        <f ca="1">fixedcost+Table1[[#This Row],[Number of People]]*costpervariablecost</f>
        <v>6626245.0048208088</v>
      </c>
    </row>
    <row r="7431" spans="11:13" x14ac:dyDescent="0.3">
      <c r="K7431" s="2">
        <v>7427</v>
      </c>
      <c r="L7431" s="8">
        <f t="shared" ca="1" si="116"/>
        <v>585779.14758361329</v>
      </c>
      <c r="M7431" s="5">
        <f ca="1">fixedcost+Table1[[#This Row],[Number of People]]*costpervariablecost</f>
        <v>6860599.395550088</v>
      </c>
    </row>
    <row r="7432" spans="11:13" x14ac:dyDescent="0.3">
      <c r="K7432" s="2">
        <v>7428</v>
      </c>
      <c r="L7432" s="8">
        <f t="shared" ca="1" si="116"/>
        <v>794302.71050329669</v>
      </c>
      <c r="M7432" s="5">
        <f ca="1">fixedcost+Table1[[#This Row],[Number of People]]*costpervariablecost</f>
        <v>7546641.9175558463</v>
      </c>
    </row>
    <row r="7433" spans="11:13" x14ac:dyDescent="0.3">
      <c r="K7433" s="2">
        <v>7429</v>
      </c>
      <c r="L7433" s="8">
        <f t="shared" ca="1" si="116"/>
        <v>954763.93898859795</v>
      </c>
      <c r="M7433" s="5">
        <f ca="1">fixedcost+Table1[[#This Row],[Number of People]]*costpervariablecost</f>
        <v>8074559.3592724875</v>
      </c>
    </row>
    <row r="7434" spans="11:13" x14ac:dyDescent="0.3">
      <c r="K7434" s="2">
        <v>7430</v>
      </c>
      <c r="L7434" s="8">
        <f t="shared" ca="1" si="116"/>
        <v>587136.305891425</v>
      </c>
      <c r="M7434" s="5">
        <f ca="1">fixedcost+Table1[[#This Row],[Number of People]]*costpervariablecost</f>
        <v>6865064.446382788</v>
      </c>
    </row>
    <row r="7435" spans="11:13" x14ac:dyDescent="0.3">
      <c r="K7435" s="2">
        <v>7431</v>
      </c>
      <c r="L7435" s="8">
        <f t="shared" ca="1" si="116"/>
        <v>789463.36230099318</v>
      </c>
      <c r="M7435" s="5">
        <f ca="1">fixedcost+Table1[[#This Row],[Number of People]]*costpervariablecost</f>
        <v>7530720.4619702678</v>
      </c>
    </row>
    <row r="7436" spans="11:13" x14ac:dyDescent="0.3">
      <c r="K7436" s="2">
        <v>7432</v>
      </c>
      <c r="L7436" s="8">
        <f t="shared" ca="1" si="116"/>
        <v>539674.98117467924</v>
      </c>
      <c r="M7436" s="5">
        <f ca="1">fixedcost+Table1[[#This Row],[Number of People]]*costpervariablecost</f>
        <v>6708916.6880646944</v>
      </c>
    </row>
    <row r="7437" spans="11:13" x14ac:dyDescent="0.3">
      <c r="K7437" s="2">
        <v>7433</v>
      </c>
      <c r="L7437" s="8">
        <f t="shared" ca="1" si="116"/>
        <v>417827.97550921282</v>
      </c>
      <c r="M7437" s="5">
        <f ca="1">fixedcost+Table1[[#This Row],[Number of People]]*costpervariablecost</f>
        <v>6308040.0394253097</v>
      </c>
    </row>
    <row r="7438" spans="11:13" x14ac:dyDescent="0.3">
      <c r="K7438" s="2">
        <v>7434</v>
      </c>
      <c r="L7438" s="8">
        <f t="shared" ca="1" si="116"/>
        <v>649899.37435784412</v>
      </c>
      <c r="M7438" s="5">
        <f ca="1">fixedcost+Table1[[#This Row],[Number of People]]*costpervariablecost</f>
        <v>7071554.9416373074</v>
      </c>
    </row>
    <row r="7439" spans="11:13" x14ac:dyDescent="0.3">
      <c r="K7439" s="2">
        <v>7435</v>
      </c>
      <c r="L7439" s="8">
        <f t="shared" ca="1" si="116"/>
        <v>426858.83159354341</v>
      </c>
      <c r="M7439" s="5">
        <f ca="1">fixedcost+Table1[[#This Row],[Number of People]]*costpervariablecost</f>
        <v>6337751.555942758</v>
      </c>
    </row>
    <row r="7440" spans="11:13" x14ac:dyDescent="0.3">
      <c r="K7440" s="2">
        <v>7436</v>
      </c>
      <c r="L7440" s="8">
        <f t="shared" ca="1" si="116"/>
        <v>773333.80264020013</v>
      </c>
      <c r="M7440" s="5">
        <f ca="1">fixedcost+Table1[[#This Row],[Number of People]]*costpervariablecost</f>
        <v>7477654.210686259</v>
      </c>
    </row>
    <row r="7441" spans="11:13" x14ac:dyDescent="0.3">
      <c r="K7441" s="2">
        <v>7437</v>
      </c>
      <c r="L7441" s="8">
        <f t="shared" ca="1" si="116"/>
        <v>333349.80823544879</v>
      </c>
      <c r="M7441" s="5">
        <f ca="1">fixedcost+Table1[[#This Row],[Number of People]]*costpervariablecost</f>
        <v>6030106.869094627</v>
      </c>
    </row>
    <row r="7442" spans="11:13" x14ac:dyDescent="0.3">
      <c r="K7442" s="2">
        <v>7438</v>
      </c>
      <c r="L7442" s="8">
        <f t="shared" ca="1" si="116"/>
        <v>678947.12768551696</v>
      </c>
      <c r="M7442" s="5">
        <f ca="1">fixedcost+Table1[[#This Row],[Number of People]]*costpervariablecost</f>
        <v>7167122.0500853509</v>
      </c>
    </row>
    <row r="7443" spans="11:13" x14ac:dyDescent="0.3">
      <c r="K7443" s="2">
        <v>7439</v>
      </c>
      <c r="L7443" s="8">
        <f t="shared" ca="1" si="116"/>
        <v>444168.76180419535</v>
      </c>
      <c r="M7443" s="5">
        <f ca="1">fixedcost+Table1[[#This Row],[Number of People]]*costpervariablecost</f>
        <v>6394701.226335803</v>
      </c>
    </row>
    <row r="7444" spans="11:13" x14ac:dyDescent="0.3">
      <c r="K7444" s="2">
        <v>7440</v>
      </c>
      <c r="L7444" s="8">
        <f t="shared" ca="1" si="116"/>
        <v>569755.06625023601</v>
      </c>
      <c r="M7444" s="5">
        <f ca="1">fixedcost+Table1[[#This Row],[Number of People]]*costpervariablecost</f>
        <v>6807880.1679632766</v>
      </c>
    </row>
    <row r="7445" spans="11:13" x14ac:dyDescent="0.3">
      <c r="K7445" s="2">
        <v>7441</v>
      </c>
      <c r="L7445" s="8">
        <f t="shared" ca="1" si="116"/>
        <v>794343.05763861327</v>
      </c>
      <c r="M7445" s="5">
        <f ca="1">fixedcost+Table1[[#This Row],[Number of People]]*costpervariablecost</f>
        <v>7546774.6596310381</v>
      </c>
    </row>
    <row r="7446" spans="11:13" x14ac:dyDescent="0.3">
      <c r="K7446" s="2">
        <v>7442</v>
      </c>
      <c r="L7446" s="8">
        <f t="shared" ca="1" si="116"/>
        <v>416816.06848126289</v>
      </c>
      <c r="M7446" s="5">
        <f ca="1">fixedcost+Table1[[#This Row],[Number of People]]*costpervariablecost</f>
        <v>6304710.8653033553</v>
      </c>
    </row>
    <row r="7447" spans="11:13" x14ac:dyDescent="0.3">
      <c r="K7447" s="2">
        <v>7443</v>
      </c>
      <c r="L7447" s="8">
        <f t="shared" ca="1" si="116"/>
        <v>523370.72990648623</v>
      </c>
      <c r="M7447" s="5">
        <f ca="1">fixedcost+Table1[[#This Row],[Number of People]]*costpervariablecost</f>
        <v>6655275.7013923395</v>
      </c>
    </row>
    <row r="7448" spans="11:13" x14ac:dyDescent="0.3">
      <c r="K7448" s="2">
        <v>7444</v>
      </c>
      <c r="L7448" s="8">
        <f t="shared" ca="1" si="116"/>
        <v>702454.41064603592</v>
      </c>
      <c r="M7448" s="5">
        <f ca="1">fixedcost+Table1[[#This Row],[Number of People]]*costpervariablecost</f>
        <v>7244461.0110254586</v>
      </c>
    </row>
    <row r="7449" spans="11:13" x14ac:dyDescent="0.3">
      <c r="K7449" s="2">
        <v>7445</v>
      </c>
      <c r="L7449" s="8">
        <f t="shared" ca="1" si="116"/>
        <v>1034100.5207198829</v>
      </c>
      <c r="M7449" s="5">
        <f ca="1">fixedcost+Table1[[#This Row],[Number of People]]*costpervariablecost</f>
        <v>8335576.7131684143</v>
      </c>
    </row>
    <row r="7450" spans="11:13" x14ac:dyDescent="0.3">
      <c r="K7450" s="2">
        <v>7446</v>
      </c>
      <c r="L7450" s="8">
        <f t="shared" ca="1" si="116"/>
        <v>544229.46258286585</v>
      </c>
      <c r="M7450" s="5">
        <f ca="1">fixedcost+Table1[[#This Row],[Number of People]]*costpervariablecost</f>
        <v>6723900.9318976291</v>
      </c>
    </row>
    <row r="7451" spans="11:13" x14ac:dyDescent="0.3">
      <c r="K7451" s="2">
        <v>7447</v>
      </c>
      <c r="L7451" s="8">
        <f t="shared" ca="1" si="116"/>
        <v>781254.82389361411</v>
      </c>
      <c r="M7451" s="5">
        <f ca="1">fixedcost+Table1[[#This Row],[Number of People]]*costpervariablecost</f>
        <v>7503714.3706099903</v>
      </c>
    </row>
    <row r="7452" spans="11:13" x14ac:dyDescent="0.3">
      <c r="K7452" s="2">
        <v>7448</v>
      </c>
      <c r="L7452" s="8">
        <f t="shared" ca="1" si="116"/>
        <v>501380.97232629487</v>
      </c>
      <c r="M7452" s="5">
        <f ca="1">fixedcost+Table1[[#This Row],[Number of People]]*costpervariablecost</f>
        <v>6582929.3989535104</v>
      </c>
    </row>
    <row r="7453" spans="11:13" x14ac:dyDescent="0.3">
      <c r="K7453" s="2">
        <v>7449</v>
      </c>
      <c r="L7453" s="8">
        <f t="shared" ca="1" si="116"/>
        <v>583828.48067855916</v>
      </c>
      <c r="M7453" s="5">
        <f ca="1">fixedcost+Table1[[#This Row],[Number of People]]*costpervariablecost</f>
        <v>6854181.70143246</v>
      </c>
    </row>
    <row r="7454" spans="11:13" x14ac:dyDescent="0.3">
      <c r="K7454" s="2">
        <v>7450</v>
      </c>
      <c r="L7454" s="8">
        <f t="shared" ca="1" si="116"/>
        <v>461197.81976162543</v>
      </c>
      <c r="M7454" s="5">
        <f ca="1">fixedcost+Table1[[#This Row],[Number of People]]*costpervariablecost</f>
        <v>6450726.8270157482</v>
      </c>
    </row>
    <row r="7455" spans="11:13" x14ac:dyDescent="0.3">
      <c r="K7455" s="2">
        <v>7451</v>
      </c>
      <c r="L7455" s="8">
        <f t="shared" ca="1" si="116"/>
        <v>628132.38630537014</v>
      </c>
      <c r="M7455" s="5">
        <f ca="1">fixedcost+Table1[[#This Row],[Number of People]]*costpervariablecost</f>
        <v>6999941.5509446673</v>
      </c>
    </row>
    <row r="7456" spans="11:13" x14ac:dyDescent="0.3">
      <c r="K7456" s="2">
        <v>7452</v>
      </c>
      <c r="L7456" s="8">
        <f t="shared" ca="1" si="116"/>
        <v>649158.45305453055</v>
      </c>
      <c r="M7456" s="5">
        <f ca="1">fixedcost+Table1[[#This Row],[Number of People]]*costpervariablecost</f>
        <v>7069117.3105494054</v>
      </c>
    </row>
    <row r="7457" spans="11:13" x14ac:dyDescent="0.3">
      <c r="K7457" s="2">
        <v>7453</v>
      </c>
      <c r="L7457" s="8">
        <f t="shared" ca="1" si="116"/>
        <v>683577.22167986596</v>
      </c>
      <c r="M7457" s="5">
        <f ca="1">fixedcost+Table1[[#This Row],[Number of People]]*costpervariablecost</f>
        <v>7182355.0593267586</v>
      </c>
    </row>
    <row r="7458" spans="11:13" x14ac:dyDescent="0.3">
      <c r="K7458" s="2">
        <v>7454</v>
      </c>
      <c r="L7458" s="8">
        <f t="shared" ca="1" si="116"/>
        <v>347582.26477021835</v>
      </c>
      <c r="M7458" s="5">
        <f ca="1">fixedcost+Table1[[#This Row],[Number of People]]*costpervariablecost</f>
        <v>6076931.6510940185</v>
      </c>
    </row>
    <row r="7459" spans="11:13" x14ac:dyDescent="0.3">
      <c r="K7459" s="2">
        <v>7455</v>
      </c>
      <c r="L7459" s="8">
        <f t="shared" ca="1" si="116"/>
        <v>645029.9309216144</v>
      </c>
      <c r="M7459" s="5">
        <f ca="1">fixedcost+Table1[[#This Row],[Number of People]]*costpervariablecost</f>
        <v>7055534.4727321118</v>
      </c>
    </row>
    <row r="7460" spans="11:13" x14ac:dyDescent="0.3">
      <c r="K7460" s="2">
        <v>7456</v>
      </c>
      <c r="L7460" s="8">
        <f t="shared" ca="1" si="116"/>
        <v>740748.73342344491</v>
      </c>
      <c r="M7460" s="5">
        <f ca="1">fixedcost+Table1[[#This Row],[Number of People]]*costpervariablecost</f>
        <v>7370449.3329631332</v>
      </c>
    </row>
    <row r="7461" spans="11:13" x14ac:dyDescent="0.3">
      <c r="K7461" s="2">
        <v>7457</v>
      </c>
      <c r="L7461" s="8">
        <f t="shared" ca="1" si="116"/>
        <v>566939.05052952783</v>
      </c>
      <c r="M7461" s="5">
        <f ca="1">fixedcost+Table1[[#This Row],[Number of People]]*costpervariablecost</f>
        <v>6798615.4762421465</v>
      </c>
    </row>
    <row r="7462" spans="11:13" x14ac:dyDescent="0.3">
      <c r="K7462" s="2">
        <v>7458</v>
      </c>
      <c r="L7462" s="8">
        <f t="shared" ca="1" si="116"/>
        <v>810658.00158061204</v>
      </c>
      <c r="M7462" s="5">
        <f ca="1">fixedcost+Table1[[#This Row],[Number of People]]*costpervariablecost</f>
        <v>7600450.8252002131</v>
      </c>
    </row>
    <row r="7463" spans="11:13" x14ac:dyDescent="0.3">
      <c r="K7463" s="2">
        <v>7459</v>
      </c>
      <c r="L7463" s="8">
        <f t="shared" ca="1" si="116"/>
        <v>518395.24941912899</v>
      </c>
      <c r="M7463" s="5">
        <f ca="1">fixedcost+Table1[[#This Row],[Number of People]]*costpervariablecost</f>
        <v>6638906.370588934</v>
      </c>
    </row>
    <row r="7464" spans="11:13" x14ac:dyDescent="0.3">
      <c r="K7464" s="2">
        <v>7460</v>
      </c>
      <c r="L7464" s="8">
        <f t="shared" ca="1" si="116"/>
        <v>665321.4274185712</v>
      </c>
      <c r="M7464" s="5">
        <f ca="1">fixedcost+Table1[[#This Row],[Number of People]]*costpervariablecost</f>
        <v>7122293.4962070994</v>
      </c>
    </row>
    <row r="7465" spans="11:13" x14ac:dyDescent="0.3">
      <c r="K7465" s="2">
        <v>7461</v>
      </c>
      <c r="L7465" s="8">
        <f t="shared" ca="1" si="116"/>
        <v>425806.47165374621</v>
      </c>
      <c r="M7465" s="5">
        <f ca="1">fixedcost+Table1[[#This Row],[Number of People]]*costpervariablecost</f>
        <v>6334289.2917408254</v>
      </c>
    </row>
    <row r="7466" spans="11:13" x14ac:dyDescent="0.3">
      <c r="K7466" s="2">
        <v>7462</v>
      </c>
      <c r="L7466" s="8">
        <f t="shared" ca="1" si="116"/>
        <v>635002.00119951123</v>
      </c>
      <c r="M7466" s="5">
        <f ca="1">fixedcost+Table1[[#This Row],[Number of People]]*costpervariablecost</f>
        <v>7022542.5839463919</v>
      </c>
    </row>
    <row r="7467" spans="11:13" x14ac:dyDescent="0.3">
      <c r="K7467" s="2">
        <v>7463</v>
      </c>
      <c r="L7467" s="8">
        <f t="shared" ca="1" si="116"/>
        <v>740915.94912519632</v>
      </c>
      <c r="M7467" s="5">
        <f ca="1">fixedcost+Table1[[#This Row],[Number of People]]*costpervariablecost</f>
        <v>7370999.4726218954</v>
      </c>
    </row>
    <row r="7468" spans="11:13" x14ac:dyDescent="0.3">
      <c r="K7468" s="2">
        <v>7464</v>
      </c>
      <c r="L7468" s="8">
        <f t="shared" ca="1" si="116"/>
        <v>599288.55979146482</v>
      </c>
      <c r="M7468" s="5">
        <f ca="1">fixedcost+Table1[[#This Row],[Number of People]]*costpervariablecost</f>
        <v>6905045.3617139198</v>
      </c>
    </row>
    <row r="7469" spans="11:13" x14ac:dyDescent="0.3">
      <c r="K7469" s="2">
        <v>7465</v>
      </c>
      <c r="L7469" s="8">
        <f t="shared" ca="1" si="116"/>
        <v>428906.19043209811</v>
      </c>
      <c r="M7469" s="5">
        <f ca="1">fixedcost+Table1[[#This Row],[Number of People]]*costpervariablecost</f>
        <v>6344487.3665216025</v>
      </c>
    </row>
    <row r="7470" spans="11:13" x14ac:dyDescent="0.3">
      <c r="K7470" s="2">
        <v>7466</v>
      </c>
      <c r="L7470" s="8">
        <f t="shared" ca="1" si="116"/>
        <v>561699.3214596482</v>
      </c>
      <c r="M7470" s="5">
        <f ca="1">fixedcost+Table1[[#This Row],[Number of People]]*costpervariablecost</f>
        <v>6781376.7676022425</v>
      </c>
    </row>
    <row r="7471" spans="11:13" x14ac:dyDescent="0.3">
      <c r="K7471" s="2">
        <v>7467</v>
      </c>
      <c r="L7471" s="8">
        <f t="shared" ca="1" si="116"/>
        <v>634712.70109942043</v>
      </c>
      <c r="M7471" s="5">
        <f ca="1">fixedcost+Table1[[#This Row],[Number of People]]*costpervariablecost</f>
        <v>7021590.7866170928</v>
      </c>
    </row>
    <row r="7472" spans="11:13" x14ac:dyDescent="0.3">
      <c r="K7472" s="2">
        <v>7468</v>
      </c>
      <c r="L7472" s="8">
        <f t="shared" ca="1" si="116"/>
        <v>457073.89390843734</v>
      </c>
      <c r="M7472" s="5">
        <f ca="1">fixedcost+Table1[[#This Row],[Number of People]]*costpervariablecost</f>
        <v>6437159.1109587587</v>
      </c>
    </row>
    <row r="7473" spans="11:13" x14ac:dyDescent="0.3">
      <c r="K7473" s="2">
        <v>7469</v>
      </c>
      <c r="L7473" s="8">
        <f t="shared" ca="1" si="116"/>
        <v>431515.99229509628</v>
      </c>
      <c r="M7473" s="5">
        <f ca="1">fixedcost+Table1[[#This Row],[Number of People]]*costpervariablecost</f>
        <v>6353073.6146508669</v>
      </c>
    </row>
    <row r="7474" spans="11:13" x14ac:dyDescent="0.3">
      <c r="K7474" s="2">
        <v>7470</v>
      </c>
      <c r="L7474" s="8">
        <f t="shared" ca="1" si="116"/>
        <v>488095.94131987664</v>
      </c>
      <c r="M7474" s="5">
        <f ca="1">fixedcost+Table1[[#This Row],[Number of People]]*costpervariablecost</f>
        <v>6539221.6469423939</v>
      </c>
    </row>
    <row r="7475" spans="11:13" x14ac:dyDescent="0.3">
      <c r="K7475" s="2">
        <v>7471</v>
      </c>
      <c r="L7475" s="8">
        <f t="shared" ca="1" si="116"/>
        <v>387440.02994480985</v>
      </c>
      <c r="M7475" s="5">
        <f ca="1">fixedcost+Table1[[#This Row],[Number of People]]*costpervariablecost</f>
        <v>6208063.6985184243</v>
      </c>
    </row>
    <row r="7476" spans="11:13" x14ac:dyDescent="0.3">
      <c r="K7476" s="2">
        <v>7472</v>
      </c>
      <c r="L7476" s="8">
        <f t="shared" ca="1" si="116"/>
        <v>754094.25318635069</v>
      </c>
      <c r="M7476" s="5">
        <f ca="1">fixedcost+Table1[[#This Row],[Number of People]]*costpervariablecost</f>
        <v>7414356.0929830931</v>
      </c>
    </row>
    <row r="7477" spans="11:13" x14ac:dyDescent="0.3">
      <c r="K7477" s="2">
        <v>7473</v>
      </c>
      <c r="L7477" s="8">
        <f t="shared" ca="1" si="116"/>
        <v>820972.64656480169</v>
      </c>
      <c r="M7477" s="5">
        <f ca="1">fixedcost+Table1[[#This Row],[Number of People]]*costpervariablecost</f>
        <v>7634386.0071981978</v>
      </c>
    </row>
    <row r="7478" spans="11:13" x14ac:dyDescent="0.3">
      <c r="K7478" s="2">
        <v>7474</v>
      </c>
      <c r="L7478" s="8">
        <f t="shared" ca="1" si="116"/>
        <v>505449.6945398259</v>
      </c>
      <c r="M7478" s="5">
        <f ca="1">fixedcost+Table1[[#This Row],[Number of People]]*costpervariablecost</f>
        <v>6596315.4950360274</v>
      </c>
    </row>
    <row r="7479" spans="11:13" x14ac:dyDescent="0.3">
      <c r="K7479" s="2">
        <v>7475</v>
      </c>
      <c r="L7479" s="8">
        <f t="shared" ca="1" si="116"/>
        <v>595688.01290854451</v>
      </c>
      <c r="M7479" s="5">
        <f ca="1">fixedcost+Table1[[#This Row],[Number of People]]*costpervariablecost</f>
        <v>6893199.5624691118</v>
      </c>
    </row>
    <row r="7480" spans="11:13" x14ac:dyDescent="0.3">
      <c r="K7480" s="2">
        <v>7476</v>
      </c>
      <c r="L7480" s="8">
        <f t="shared" ca="1" si="116"/>
        <v>619536.30832472874</v>
      </c>
      <c r="M7480" s="5">
        <f ca="1">fixedcost+Table1[[#This Row],[Number of People]]*costpervariablecost</f>
        <v>6971660.4543883577</v>
      </c>
    </row>
    <row r="7481" spans="11:13" x14ac:dyDescent="0.3">
      <c r="K7481" s="2">
        <v>7477</v>
      </c>
      <c r="L7481" s="8">
        <f t="shared" ca="1" si="116"/>
        <v>594690.99383687729</v>
      </c>
      <c r="M7481" s="5">
        <f ca="1">fixedcost+Table1[[#This Row],[Number of People]]*costpervariablecost</f>
        <v>6889919.3697233265</v>
      </c>
    </row>
    <row r="7482" spans="11:13" x14ac:dyDescent="0.3">
      <c r="K7482" s="2">
        <v>7478</v>
      </c>
      <c r="L7482" s="8">
        <f t="shared" ca="1" si="116"/>
        <v>828803.03972117591</v>
      </c>
      <c r="M7482" s="5">
        <f ca="1">fixedcost+Table1[[#This Row],[Number of People]]*costpervariablecost</f>
        <v>7660148.0006826688</v>
      </c>
    </row>
    <row r="7483" spans="11:13" x14ac:dyDescent="0.3">
      <c r="K7483" s="2">
        <v>7479</v>
      </c>
      <c r="L7483" s="8">
        <f t="shared" ca="1" si="116"/>
        <v>810786.66612344887</v>
      </c>
      <c r="M7483" s="5">
        <f ca="1">fixedcost+Table1[[#This Row],[Number of People]]*costpervariablecost</f>
        <v>7600874.1315461472</v>
      </c>
    </row>
    <row r="7484" spans="11:13" x14ac:dyDescent="0.3">
      <c r="K7484" s="2">
        <v>7480</v>
      </c>
      <c r="L7484" s="8">
        <f t="shared" ca="1" si="116"/>
        <v>701351.97921123786</v>
      </c>
      <c r="M7484" s="5">
        <f ca="1">fixedcost+Table1[[#This Row],[Number of People]]*costpervariablecost</f>
        <v>7240834.0116049722</v>
      </c>
    </row>
    <row r="7485" spans="11:13" x14ac:dyDescent="0.3">
      <c r="K7485" s="2">
        <v>7481</v>
      </c>
      <c r="L7485" s="8">
        <f t="shared" ca="1" si="116"/>
        <v>617816.40908729413</v>
      </c>
      <c r="M7485" s="5">
        <f ca="1">fixedcost+Table1[[#This Row],[Number of People]]*costpervariablecost</f>
        <v>6966001.9858971974</v>
      </c>
    </row>
    <row r="7486" spans="11:13" x14ac:dyDescent="0.3">
      <c r="K7486" s="2">
        <v>7482</v>
      </c>
      <c r="L7486" s="8">
        <f t="shared" ca="1" si="116"/>
        <v>448538.77101460245</v>
      </c>
      <c r="M7486" s="5">
        <f ca="1">fixedcost+Table1[[#This Row],[Number of People]]*costpervariablecost</f>
        <v>6409078.5566380415</v>
      </c>
    </row>
    <row r="7487" spans="11:13" x14ac:dyDescent="0.3">
      <c r="K7487" s="2">
        <v>7483</v>
      </c>
      <c r="L7487" s="8">
        <f t="shared" ca="1" si="116"/>
        <v>488019.82834728726</v>
      </c>
      <c r="M7487" s="5">
        <f ca="1">fixedcost+Table1[[#This Row],[Number of People]]*costpervariablecost</f>
        <v>6538971.2352625746</v>
      </c>
    </row>
    <row r="7488" spans="11:13" x14ac:dyDescent="0.3">
      <c r="K7488" s="2">
        <v>7484</v>
      </c>
      <c r="L7488" s="8">
        <f t="shared" ca="1" si="116"/>
        <v>882839.32227179687</v>
      </c>
      <c r="M7488" s="5">
        <f ca="1">fixedcost+Table1[[#This Row],[Number of People]]*costpervariablecost</f>
        <v>7837927.3702742122</v>
      </c>
    </row>
    <row r="7489" spans="11:13" x14ac:dyDescent="0.3">
      <c r="K7489" s="2">
        <v>7485</v>
      </c>
      <c r="L7489" s="8">
        <f t="shared" ca="1" si="116"/>
        <v>796999.11487165454</v>
      </c>
      <c r="M7489" s="5">
        <f ca="1">fixedcost+Table1[[#This Row],[Number of People]]*costpervariablecost</f>
        <v>7555513.0879277438</v>
      </c>
    </row>
    <row r="7490" spans="11:13" x14ac:dyDescent="0.3">
      <c r="K7490" s="2">
        <v>7486</v>
      </c>
      <c r="L7490" s="8">
        <f t="shared" ca="1" si="116"/>
        <v>664302.40168582054</v>
      </c>
      <c r="M7490" s="5">
        <f ca="1">fixedcost+Table1[[#This Row],[Number of People]]*costpervariablecost</f>
        <v>7118940.9015463497</v>
      </c>
    </row>
    <row r="7491" spans="11:13" x14ac:dyDescent="0.3">
      <c r="K7491" s="2">
        <v>7487</v>
      </c>
      <c r="L7491" s="8">
        <f t="shared" ca="1" si="116"/>
        <v>691430.7413832919</v>
      </c>
      <c r="M7491" s="5">
        <f ca="1">fixedcost+Table1[[#This Row],[Number of People]]*costpervariablecost</f>
        <v>7208193.1391510302</v>
      </c>
    </row>
    <row r="7492" spans="11:13" x14ac:dyDescent="0.3">
      <c r="K7492" s="2">
        <v>7488</v>
      </c>
      <c r="L7492" s="8">
        <f t="shared" ca="1" si="116"/>
        <v>936863.10624236008</v>
      </c>
      <c r="M7492" s="5">
        <f ca="1">fixedcost+Table1[[#This Row],[Number of People]]*costpervariablecost</f>
        <v>8015665.6195373647</v>
      </c>
    </row>
    <row r="7493" spans="11:13" x14ac:dyDescent="0.3">
      <c r="K7493" s="2">
        <v>7489</v>
      </c>
      <c r="L7493" s="8">
        <f t="shared" ref="L7493:L7556" ca="1" si="117">(_xlfn.NORM.INV(RAND(),numberofpeoplemean,numberofpeoplesd))</f>
        <v>693387.42884851771</v>
      </c>
      <c r="M7493" s="5">
        <f ca="1">fixedcost+Table1[[#This Row],[Number of People]]*costpervariablecost</f>
        <v>7214630.6409116238</v>
      </c>
    </row>
    <row r="7494" spans="11:13" x14ac:dyDescent="0.3">
      <c r="K7494" s="2">
        <v>7490</v>
      </c>
      <c r="L7494" s="8">
        <f t="shared" ca="1" si="117"/>
        <v>634202.03493225574</v>
      </c>
      <c r="M7494" s="5">
        <f ca="1">fixedcost+Table1[[#This Row],[Number of People]]*costpervariablecost</f>
        <v>7019910.6949271215</v>
      </c>
    </row>
    <row r="7495" spans="11:13" x14ac:dyDescent="0.3">
      <c r="K7495" s="2">
        <v>7491</v>
      </c>
      <c r="L7495" s="8">
        <f t="shared" ca="1" si="117"/>
        <v>572184.13798322226</v>
      </c>
      <c r="M7495" s="5">
        <f ca="1">fixedcost+Table1[[#This Row],[Number of People]]*costpervariablecost</f>
        <v>6815871.8139648009</v>
      </c>
    </row>
    <row r="7496" spans="11:13" x14ac:dyDescent="0.3">
      <c r="K7496" s="2">
        <v>7492</v>
      </c>
      <c r="L7496" s="8">
        <f t="shared" ca="1" si="117"/>
        <v>729398.4818311265</v>
      </c>
      <c r="M7496" s="5">
        <f ca="1">fixedcost+Table1[[#This Row],[Number of People]]*costpervariablecost</f>
        <v>7333107.0052244067</v>
      </c>
    </row>
    <row r="7497" spans="11:13" x14ac:dyDescent="0.3">
      <c r="K7497" s="2">
        <v>7493</v>
      </c>
      <c r="L7497" s="8">
        <f t="shared" ca="1" si="117"/>
        <v>1043725.8804879466</v>
      </c>
      <c r="M7497" s="5">
        <f ca="1">fixedcost+Table1[[#This Row],[Number of People]]*costpervariablecost</f>
        <v>8367244.1468053441</v>
      </c>
    </row>
    <row r="7498" spans="11:13" x14ac:dyDescent="0.3">
      <c r="K7498" s="2">
        <v>7494</v>
      </c>
      <c r="L7498" s="8">
        <f t="shared" ca="1" si="117"/>
        <v>825855.17811310233</v>
      </c>
      <c r="M7498" s="5">
        <f ca="1">fixedcost+Table1[[#This Row],[Number of People]]*costpervariablecost</f>
        <v>7650449.5359921064</v>
      </c>
    </row>
    <row r="7499" spans="11:13" x14ac:dyDescent="0.3">
      <c r="K7499" s="2">
        <v>7495</v>
      </c>
      <c r="L7499" s="8">
        <f t="shared" ca="1" si="117"/>
        <v>372450.35304162669</v>
      </c>
      <c r="M7499" s="5">
        <f ca="1">fixedcost+Table1[[#This Row],[Number of People]]*costpervariablecost</f>
        <v>6158747.6615069518</v>
      </c>
    </row>
    <row r="7500" spans="11:13" x14ac:dyDescent="0.3">
      <c r="K7500" s="2">
        <v>7496</v>
      </c>
      <c r="L7500" s="8">
        <f t="shared" ca="1" si="117"/>
        <v>581353.030205474</v>
      </c>
      <c r="M7500" s="5">
        <f ca="1">fixedcost+Table1[[#This Row],[Number of People]]*costpervariablecost</f>
        <v>6846037.469376009</v>
      </c>
    </row>
    <row r="7501" spans="11:13" x14ac:dyDescent="0.3">
      <c r="K7501" s="2">
        <v>7497</v>
      </c>
      <c r="L7501" s="8">
        <f t="shared" ca="1" si="117"/>
        <v>847595.78327927459</v>
      </c>
      <c r="M7501" s="5">
        <f ca="1">fixedcost+Table1[[#This Row],[Number of People]]*costpervariablecost</f>
        <v>7721976.1269888133</v>
      </c>
    </row>
    <row r="7502" spans="11:13" x14ac:dyDescent="0.3">
      <c r="K7502" s="2">
        <v>7498</v>
      </c>
      <c r="L7502" s="8">
        <f t="shared" ca="1" si="117"/>
        <v>831614.04731711326</v>
      </c>
      <c r="M7502" s="5">
        <f ca="1">fixedcost+Table1[[#This Row],[Number of People]]*costpervariablecost</f>
        <v>7669396.2156733032</v>
      </c>
    </row>
    <row r="7503" spans="11:13" x14ac:dyDescent="0.3">
      <c r="K7503" s="2">
        <v>7499</v>
      </c>
      <c r="L7503" s="8">
        <f t="shared" ca="1" si="117"/>
        <v>686409.0415212207</v>
      </c>
      <c r="M7503" s="5">
        <f ca="1">fixedcost+Table1[[#This Row],[Number of People]]*costpervariablecost</f>
        <v>7191671.7466048161</v>
      </c>
    </row>
    <row r="7504" spans="11:13" x14ac:dyDescent="0.3">
      <c r="K7504" s="2">
        <v>7500</v>
      </c>
      <c r="L7504" s="8">
        <f t="shared" ca="1" si="117"/>
        <v>555790.06439665833</v>
      </c>
      <c r="M7504" s="5">
        <f ca="1">fixedcost+Table1[[#This Row],[Number of People]]*costpervariablecost</f>
        <v>6761935.3118650056</v>
      </c>
    </row>
    <row r="7505" spans="11:13" x14ac:dyDescent="0.3">
      <c r="K7505" s="2">
        <v>7501</v>
      </c>
      <c r="L7505" s="8">
        <f t="shared" ca="1" si="117"/>
        <v>612919.93597403227</v>
      </c>
      <c r="M7505" s="5">
        <f ca="1">fixedcost+Table1[[#This Row],[Number of People]]*costpervariablecost</f>
        <v>6949892.5893545663</v>
      </c>
    </row>
    <row r="7506" spans="11:13" x14ac:dyDescent="0.3">
      <c r="K7506" s="2">
        <v>7502</v>
      </c>
      <c r="L7506" s="8">
        <f t="shared" ca="1" si="117"/>
        <v>426583.24030070042</v>
      </c>
      <c r="M7506" s="5">
        <f ca="1">fixedcost+Table1[[#This Row],[Number of People]]*costpervariablecost</f>
        <v>6336844.8605893049</v>
      </c>
    </row>
    <row r="7507" spans="11:13" x14ac:dyDescent="0.3">
      <c r="K7507" s="2">
        <v>7503</v>
      </c>
      <c r="L7507" s="8">
        <f t="shared" ca="1" si="117"/>
        <v>753206.0294564931</v>
      </c>
      <c r="M7507" s="5">
        <f ca="1">fixedcost+Table1[[#This Row],[Number of People]]*costpervariablecost</f>
        <v>7411433.8369118627</v>
      </c>
    </row>
    <row r="7508" spans="11:13" x14ac:dyDescent="0.3">
      <c r="K7508" s="2">
        <v>7504</v>
      </c>
      <c r="L7508" s="8">
        <f t="shared" ca="1" si="117"/>
        <v>708163.98974045319</v>
      </c>
      <c r="M7508" s="5">
        <f ca="1">fixedcost+Table1[[#This Row],[Number of People]]*costpervariablecost</f>
        <v>7263245.5262460914</v>
      </c>
    </row>
    <row r="7509" spans="11:13" x14ac:dyDescent="0.3">
      <c r="K7509" s="2">
        <v>7505</v>
      </c>
      <c r="L7509" s="8">
        <f t="shared" ca="1" si="117"/>
        <v>782525.45748492761</v>
      </c>
      <c r="M7509" s="5">
        <f ca="1">fixedcost+Table1[[#This Row],[Number of People]]*costpervariablecost</f>
        <v>7507894.7551254118</v>
      </c>
    </row>
    <row r="7510" spans="11:13" x14ac:dyDescent="0.3">
      <c r="K7510" s="2">
        <v>7506</v>
      </c>
      <c r="L7510" s="8">
        <f t="shared" ca="1" si="117"/>
        <v>578849.1036945011</v>
      </c>
      <c r="M7510" s="5">
        <f ca="1">fixedcost+Table1[[#This Row],[Number of People]]*costpervariablecost</f>
        <v>6837799.5511549087</v>
      </c>
    </row>
    <row r="7511" spans="11:13" x14ac:dyDescent="0.3">
      <c r="K7511" s="2">
        <v>7507</v>
      </c>
      <c r="L7511" s="8">
        <f t="shared" ca="1" si="117"/>
        <v>678975.02038742544</v>
      </c>
      <c r="M7511" s="5">
        <f ca="1">fixedcost+Table1[[#This Row],[Number of People]]*costpervariablecost</f>
        <v>7167213.8170746295</v>
      </c>
    </row>
    <row r="7512" spans="11:13" x14ac:dyDescent="0.3">
      <c r="K7512" s="2">
        <v>7508</v>
      </c>
      <c r="L7512" s="8">
        <f t="shared" ca="1" si="117"/>
        <v>612010.63609913236</v>
      </c>
      <c r="M7512" s="5">
        <f ca="1">fixedcost+Table1[[#This Row],[Number of People]]*costpervariablecost</f>
        <v>6946900.9927661456</v>
      </c>
    </row>
    <row r="7513" spans="11:13" x14ac:dyDescent="0.3">
      <c r="K7513" s="2">
        <v>7509</v>
      </c>
      <c r="L7513" s="8">
        <f t="shared" ca="1" si="117"/>
        <v>733396.36617966043</v>
      </c>
      <c r="M7513" s="5">
        <f ca="1">fixedcost+Table1[[#This Row],[Number of People]]*costpervariablecost</f>
        <v>7346260.0447310824</v>
      </c>
    </row>
    <row r="7514" spans="11:13" x14ac:dyDescent="0.3">
      <c r="K7514" s="2">
        <v>7510</v>
      </c>
      <c r="L7514" s="8">
        <f t="shared" ca="1" si="117"/>
        <v>568892.64357854845</v>
      </c>
      <c r="M7514" s="5">
        <f ca="1">fixedcost+Table1[[#This Row],[Number of People]]*costpervariablecost</f>
        <v>6805042.7973734243</v>
      </c>
    </row>
    <row r="7515" spans="11:13" x14ac:dyDescent="0.3">
      <c r="K7515" s="2">
        <v>7511</v>
      </c>
      <c r="L7515" s="8">
        <f t="shared" ca="1" si="117"/>
        <v>707446.54263535165</v>
      </c>
      <c r="M7515" s="5">
        <f ca="1">fixedcost+Table1[[#This Row],[Number of People]]*costpervariablecost</f>
        <v>7260885.1252703071</v>
      </c>
    </row>
    <row r="7516" spans="11:13" x14ac:dyDescent="0.3">
      <c r="K7516" s="2">
        <v>7512</v>
      </c>
      <c r="L7516" s="8">
        <f t="shared" ca="1" si="117"/>
        <v>493863.79741601972</v>
      </c>
      <c r="M7516" s="5">
        <f ca="1">fixedcost+Table1[[#This Row],[Number of People]]*costpervariablecost</f>
        <v>6558197.8934987048</v>
      </c>
    </row>
    <row r="7517" spans="11:13" x14ac:dyDescent="0.3">
      <c r="K7517" s="2">
        <v>7513</v>
      </c>
      <c r="L7517" s="8">
        <f t="shared" ca="1" si="117"/>
        <v>432154.72810249188</v>
      </c>
      <c r="M7517" s="5">
        <f ca="1">fixedcost+Table1[[#This Row],[Number of People]]*costpervariablecost</f>
        <v>6355175.0554571981</v>
      </c>
    </row>
    <row r="7518" spans="11:13" x14ac:dyDescent="0.3">
      <c r="K7518" s="2">
        <v>7514</v>
      </c>
      <c r="L7518" s="8">
        <f t="shared" ca="1" si="117"/>
        <v>439670.67058832187</v>
      </c>
      <c r="M7518" s="5">
        <f ca="1">fixedcost+Table1[[#This Row],[Number of People]]*costpervariablecost</f>
        <v>6379902.506235579</v>
      </c>
    </row>
    <row r="7519" spans="11:13" x14ac:dyDescent="0.3">
      <c r="K7519" s="2">
        <v>7515</v>
      </c>
      <c r="L7519" s="8">
        <f t="shared" ca="1" si="117"/>
        <v>652309.15443288069</v>
      </c>
      <c r="M7519" s="5">
        <f ca="1">fixedcost+Table1[[#This Row],[Number of People]]*costpervariablecost</f>
        <v>7079483.1180841774</v>
      </c>
    </row>
    <row r="7520" spans="11:13" x14ac:dyDescent="0.3">
      <c r="K7520" s="2">
        <v>7516</v>
      </c>
      <c r="L7520" s="8">
        <f t="shared" ca="1" si="117"/>
        <v>546452.9144423703</v>
      </c>
      <c r="M7520" s="5">
        <f ca="1">fixedcost+Table1[[#This Row],[Number of People]]*costpervariablecost</f>
        <v>6731216.0885153981</v>
      </c>
    </row>
    <row r="7521" spans="11:13" x14ac:dyDescent="0.3">
      <c r="K7521" s="2">
        <v>7517</v>
      </c>
      <c r="L7521" s="8">
        <f t="shared" ca="1" si="117"/>
        <v>939877.90113349049</v>
      </c>
      <c r="M7521" s="5">
        <f ca="1">fixedcost+Table1[[#This Row],[Number of People]]*costpervariablecost</f>
        <v>8025584.2947291844</v>
      </c>
    </row>
    <row r="7522" spans="11:13" x14ac:dyDescent="0.3">
      <c r="K7522" s="2">
        <v>7518</v>
      </c>
      <c r="L7522" s="8">
        <f t="shared" ca="1" si="117"/>
        <v>300465.13731553184</v>
      </c>
      <c r="M7522" s="5">
        <f ca="1">fixedcost+Table1[[#This Row],[Number of People]]*costpervariablecost</f>
        <v>5921916.3017680999</v>
      </c>
    </row>
    <row r="7523" spans="11:13" x14ac:dyDescent="0.3">
      <c r="K7523" s="2">
        <v>7519</v>
      </c>
      <c r="L7523" s="8">
        <f t="shared" ca="1" si="117"/>
        <v>703317.8347254456</v>
      </c>
      <c r="M7523" s="5">
        <f ca="1">fixedcost+Table1[[#This Row],[Number of People]]*costpervariablecost</f>
        <v>7247301.6762467157</v>
      </c>
    </row>
    <row r="7524" spans="11:13" x14ac:dyDescent="0.3">
      <c r="K7524" s="2">
        <v>7520</v>
      </c>
      <c r="L7524" s="8">
        <f t="shared" ca="1" si="117"/>
        <v>604760.77562959667</v>
      </c>
      <c r="M7524" s="5">
        <f ca="1">fixedcost+Table1[[#This Row],[Number of People]]*costpervariablecost</f>
        <v>6923048.9518213728</v>
      </c>
    </row>
    <row r="7525" spans="11:13" x14ac:dyDescent="0.3">
      <c r="K7525" s="2">
        <v>7521</v>
      </c>
      <c r="L7525" s="8">
        <f t="shared" ca="1" si="117"/>
        <v>731141.85918782465</v>
      </c>
      <c r="M7525" s="5">
        <f ca="1">fixedcost+Table1[[#This Row],[Number of People]]*costpervariablecost</f>
        <v>7338842.7167279432</v>
      </c>
    </row>
    <row r="7526" spans="11:13" x14ac:dyDescent="0.3">
      <c r="K7526" s="2">
        <v>7522</v>
      </c>
      <c r="L7526" s="8">
        <f t="shared" ca="1" si="117"/>
        <v>491262.03588792274</v>
      </c>
      <c r="M7526" s="5">
        <f ca="1">fixedcost+Table1[[#This Row],[Number of People]]*costpervariablecost</f>
        <v>6549638.098071266</v>
      </c>
    </row>
    <row r="7527" spans="11:13" x14ac:dyDescent="0.3">
      <c r="K7527" s="2">
        <v>7523</v>
      </c>
      <c r="L7527" s="8">
        <f t="shared" ca="1" si="117"/>
        <v>769612.30441107438</v>
      </c>
      <c r="M7527" s="5">
        <f ca="1">fixedcost+Table1[[#This Row],[Number of People]]*costpervariablecost</f>
        <v>7465410.4815124348</v>
      </c>
    </row>
    <row r="7528" spans="11:13" x14ac:dyDescent="0.3">
      <c r="K7528" s="2">
        <v>7524</v>
      </c>
      <c r="L7528" s="8">
        <f t="shared" ca="1" si="117"/>
        <v>732821.43435011129</v>
      </c>
      <c r="M7528" s="5">
        <f ca="1">fixedcost+Table1[[#This Row],[Number of People]]*costpervariablecost</f>
        <v>7344368.5190118663</v>
      </c>
    </row>
    <row r="7529" spans="11:13" x14ac:dyDescent="0.3">
      <c r="K7529" s="2">
        <v>7525</v>
      </c>
      <c r="L7529" s="8">
        <f t="shared" ca="1" si="117"/>
        <v>524991.47043517488</v>
      </c>
      <c r="M7529" s="5">
        <f ca="1">fixedcost+Table1[[#This Row],[Number of People]]*costpervariablecost</f>
        <v>6660607.9377317252</v>
      </c>
    </row>
    <row r="7530" spans="11:13" x14ac:dyDescent="0.3">
      <c r="K7530" s="2">
        <v>7526</v>
      </c>
      <c r="L7530" s="8">
        <f t="shared" ca="1" si="117"/>
        <v>453078.02914364409</v>
      </c>
      <c r="M7530" s="5">
        <f ca="1">fixedcost+Table1[[#This Row],[Number of People]]*costpervariablecost</f>
        <v>6424012.7158825891</v>
      </c>
    </row>
    <row r="7531" spans="11:13" x14ac:dyDescent="0.3">
      <c r="K7531" s="2">
        <v>7527</v>
      </c>
      <c r="L7531" s="8">
        <f t="shared" ca="1" si="117"/>
        <v>788456.31512182078</v>
      </c>
      <c r="M7531" s="5">
        <f ca="1">fixedcost+Table1[[#This Row],[Number of People]]*costpervariablecost</f>
        <v>7527407.27675079</v>
      </c>
    </row>
    <row r="7532" spans="11:13" x14ac:dyDescent="0.3">
      <c r="K7532" s="2">
        <v>7528</v>
      </c>
      <c r="L7532" s="8">
        <f t="shared" ca="1" si="117"/>
        <v>570948.16688530019</v>
      </c>
      <c r="M7532" s="5">
        <f ca="1">fixedcost+Table1[[#This Row],[Number of People]]*costpervariablecost</f>
        <v>6811805.4690526379</v>
      </c>
    </row>
    <row r="7533" spans="11:13" x14ac:dyDescent="0.3">
      <c r="K7533" s="2">
        <v>7529</v>
      </c>
      <c r="L7533" s="8">
        <f t="shared" ca="1" si="117"/>
        <v>577982.09049706685</v>
      </c>
      <c r="M7533" s="5">
        <f ca="1">fixedcost+Table1[[#This Row],[Number of People]]*costpervariablecost</f>
        <v>6834947.0777353495</v>
      </c>
    </row>
    <row r="7534" spans="11:13" x14ac:dyDescent="0.3">
      <c r="K7534" s="2">
        <v>7530</v>
      </c>
      <c r="L7534" s="8">
        <f t="shared" ca="1" si="117"/>
        <v>170346.22265448852</v>
      </c>
      <c r="M7534" s="5">
        <f ca="1">fixedcost+Table1[[#This Row],[Number of People]]*costpervariablecost</f>
        <v>5493825.0725332676</v>
      </c>
    </row>
    <row r="7535" spans="11:13" x14ac:dyDescent="0.3">
      <c r="K7535" s="2">
        <v>7531</v>
      </c>
      <c r="L7535" s="8">
        <f t="shared" ca="1" si="117"/>
        <v>522168.37566418364</v>
      </c>
      <c r="M7535" s="5">
        <f ca="1">fixedcost+Table1[[#This Row],[Number of People]]*costpervariablecost</f>
        <v>6651319.9559351644</v>
      </c>
    </row>
    <row r="7536" spans="11:13" x14ac:dyDescent="0.3">
      <c r="K7536" s="2">
        <v>7532</v>
      </c>
      <c r="L7536" s="8">
        <f t="shared" ca="1" si="117"/>
        <v>462019.19272851816</v>
      </c>
      <c r="M7536" s="5">
        <f ca="1">fixedcost+Table1[[#This Row],[Number of People]]*costpervariablecost</f>
        <v>6453429.1440768242</v>
      </c>
    </row>
    <row r="7537" spans="11:13" x14ac:dyDescent="0.3">
      <c r="K7537" s="2">
        <v>7533</v>
      </c>
      <c r="L7537" s="8">
        <f t="shared" ca="1" si="117"/>
        <v>477689.14724087436</v>
      </c>
      <c r="M7537" s="5">
        <f ca="1">fixedcost+Table1[[#This Row],[Number of People]]*costpervariablecost</f>
        <v>6504983.2944224766</v>
      </c>
    </row>
    <row r="7538" spans="11:13" x14ac:dyDescent="0.3">
      <c r="K7538" s="2">
        <v>7534</v>
      </c>
      <c r="L7538" s="8">
        <f t="shared" ca="1" si="117"/>
        <v>830680.07438758435</v>
      </c>
      <c r="M7538" s="5">
        <f ca="1">fixedcost+Table1[[#This Row],[Number of People]]*costpervariablecost</f>
        <v>7666323.4447351526</v>
      </c>
    </row>
    <row r="7539" spans="11:13" x14ac:dyDescent="0.3">
      <c r="K7539" s="2">
        <v>7535</v>
      </c>
      <c r="L7539" s="8">
        <f t="shared" ca="1" si="117"/>
        <v>711941.14464555169</v>
      </c>
      <c r="M7539" s="5">
        <f ca="1">fixedcost+Table1[[#This Row],[Number of People]]*costpervariablecost</f>
        <v>7275672.3658838645</v>
      </c>
    </row>
    <row r="7540" spans="11:13" x14ac:dyDescent="0.3">
      <c r="K7540" s="2">
        <v>7536</v>
      </c>
      <c r="L7540" s="8">
        <f t="shared" ca="1" si="117"/>
        <v>681705.39735432679</v>
      </c>
      <c r="M7540" s="5">
        <f ca="1">fixedcost+Table1[[#This Row],[Number of People]]*costpervariablecost</f>
        <v>7176196.7572957352</v>
      </c>
    </row>
    <row r="7541" spans="11:13" x14ac:dyDescent="0.3">
      <c r="K7541" s="2">
        <v>7537</v>
      </c>
      <c r="L7541" s="8">
        <f t="shared" ca="1" si="117"/>
        <v>648128.62590219546</v>
      </c>
      <c r="M7541" s="5">
        <f ca="1">fixedcost+Table1[[#This Row],[Number of People]]*costpervariablecost</f>
        <v>7065729.1792182233</v>
      </c>
    </row>
    <row r="7542" spans="11:13" x14ac:dyDescent="0.3">
      <c r="K7542" s="2">
        <v>7538</v>
      </c>
      <c r="L7542" s="8">
        <f t="shared" ca="1" si="117"/>
        <v>777467.71802481264</v>
      </c>
      <c r="M7542" s="5">
        <f ca="1">fixedcost+Table1[[#This Row],[Number of People]]*costpervariablecost</f>
        <v>7491254.7923016334</v>
      </c>
    </row>
    <row r="7543" spans="11:13" x14ac:dyDescent="0.3">
      <c r="K7543" s="2">
        <v>7539</v>
      </c>
      <c r="L7543" s="8">
        <f t="shared" ca="1" si="117"/>
        <v>387217.93044674268</v>
      </c>
      <c r="M7543" s="5">
        <f ca="1">fixedcost+Table1[[#This Row],[Number of People]]*costpervariablecost</f>
        <v>6207332.9911697833</v>
      </c>
    </row>
    <row r="7544" spans="11:13" x14ac:dyDescent="0.3">
      <c r="K7544" s="2">
        <v>7540</v>
      </c>
      <c r="L7544" s="8">
        <f t="shared" ca="1" si="117"/>
        <v>680947.0288651312</v>
      </c>
      <c r="M7544" s="5">
        <f ca="1">fixedcost+Table1[[#This Row],[Number of People]]*costpervariablecost</f>
        <v>7173701.724966282</v>
      </c>
    </row>
    <row r="7545" spans="11:13" x14ac:dyDescent="0.3">
      <c r="K7545" s="2">
        <v>7541</v>
      </c>
      <c r="L7545" s="8">
        <f t="shared" ca="1" si="117"/>
        <v>661491.80722444574</v>
      </c>
      <c r="M7545" s="5">
        <f ca="1">fixedcost+Table1[[#This Row],[Number of People]]*costpervariablecost</f>
        <v>7109694.0457684267</v>
      </c>
    </row>
    <row r="7546" spans="11:13" x14ac:dyDescent="0.3">
      <c r="K7546" s="2">
        <v>7542</v>
      </c>
      <c r="L7546" s="8">
        <f t="shared" ca="1" si="117"/>
        <v>650573.67850179877</v>
      </c>
      <c r="M7546" s="5">
        <f ca="1">fixedcost+Table1[[#This Row],[Number of People]]*costpervariablecost</f>
        <v>7073773.4022709178</v>
      </c>
    </row>
    <row r="7547" spans="11:13" x14ac:dyDescent="0.3">
      <c r="K7547" s="2">
        <v>7543</v>
      </c>
      <c r="L7547" s="8">
        <f t="shared" ca="1" si="117"/>
        <v>462733.83788650157</v>
      </c>
      <c r="M7547" s="5">
        <f ca="1">fixedcost+Table1[[#This Row],[Number of People]]*costpervariablecost</f>
        <v>6455780.3266465906</v>
      </c>
    </row>
    <row r="7548" spans="11:13" x14ac:dyDescent="0.3">
      <c r="K7548" s="2">
        <v>7544</v>
      </c>
      <c r="L7548" s="8">
        <f t="shared" ca="1" si="117"/>
        <v>553008.87041143479</v>
      </c>
      <c r="M7548" s="5">
        <f ca="1">fixedcost+Table1[[#This Row],[Number of People]]*costpervariablecost</f>
        <v>6752785.183653621</v>
      </c>
    </row>
    <row r="7549" spans="11:13" x14ac:dyDescent="0.3">
      <c r="K7549" s="2">
        <v>7545</v>
      </c>
      <c r="L7549" s="8">
        <f t="shared" ca="1" si="117"/>
        <v>365035.51390872936</v>
      </c>
      <c r="M7549" s="5">
        <f ca="1">fixedcost+Table1[[#This Row],[Number of People]]*costpervariablecost</f>
        <v>6134352.8407597197</v>
      </c>
    </row>
    <row r="7550" spans="11:13" x14ac:dyDescent="0.3">
      <c r="K7550" s="2">
        <v>7546</v>
      </c>
      <c r="L7550" s="8">
        <f t="shared" ca="1" si="117"/>
        <v>353154.52785641205</v>
      </c>
      <c r="M7550" s="5">
        <f ca="1">fixedcost+Table1[[#This Row],[Number of People]]*costpervariablecost</f>
        <v>6095264.3966475958</v>
      </c>
    </row>
    <row r="7551" spans="11:13" x14ac:dyDescent="0.3">
      <c r="K7551" s="2">
        <v>7547</v>
      </c>
      <c r="L7551" s="8">
        <f t="shared" ca="1" si="117"/>
        <v>688408.21164160222</v>
      </c>
      <c r="M7551" s="5">
        <f ca="1">fixedcost+Table1[[#This Row],[Number of People]]*costpervariablecost</f>
        <v>7198249.016300872</v>
      </c>
    </row>
    <row r="7552" spans="11:13" x14ac:dyDescent="0.3">
      <c r="K7552" s="2">
        <v>7548</v>
      </c>
      <c r="L7552" s="8">
        <f t="shared" ca="1" si="117"/>
        <v>679016.34439192864</v>
      </c>
      <c r="M7552" s="5">
        <f ca="1">fixedcost+Table1[[#This Row],[Number of People]]*costpervariablecost</f>
        <v>7167349.7730494458</v>
      </c>
    </row>
    <row r="7553" spans="11:13" x14ac:dyDescent="0.3">
      <c r="K7553" s="2">
        <v>7549</v>
      </c>
      <c r="L7553" s="8">
        <f t="shared" ca="1" si="117"/>
        <v>814514.7181019017</v>
      </c>
      <c r="M7553" s="5">
        <f ca="1">fixedcost+Table1[[#This Row],[Number of People]]*costpervariablecost</f>
        <v>7613139.4225552566</v>
      </c>
    </row>
    <row r="7554" spans="11:13" x14ac:dyDescent="0.3">
      <c r="K7554" s="2">
        <v>7550</v>
      </c>
      <c r="L7554" s="8">
        <f t="shared" ca="1" si="117"/>
        <v>627826.19088756852</v>
      </c>
      <c r="M7554" s="5">
        <f ca="1">fixedcost+Table1[[#This Row],[Number of People]]*costpervariablecost</f>
        <v>6998934.1680201003</v>
      </c>
    </row>
    <row r="7555" spans="11:13" x14ac:dyDescent="0.3">
      <c r="K7555" s="2">
        <v>7551</v>
      </c>
      <c r="L7555" s="8">
        <f t="shared" ca="1" si="117"/>
        <v>748028.02595167654</v>
      </c>
      <c r="M7555" s="5">
        <f ca="1">fixedcost+Table1[[#This Row],[Number of People]]*costpervariablecost</f>
        <v>7394398.2053810153</v>
      </c>
    </row>
    <row r="7556" spans="11:13" x14ac:dyDescent="0.3">
      <c r="K7556" s="2">
        <v>7552</v>
      </c>
      <c r="L7556" s="8">
        <f t="shared" ca="1" si="117"/>
        <v>795177.07459153002</v>
      </c>
      <c r="M7556" s="5">
        <f ca="1">fixedcost+Table1[[#This Row],[Number of People]]*costpervariablecost</f>
        <v>7549518.5754061341</v>
      </c>
    </row>
    <row r="7557" spans="11:13" x14ac:dyDescent="0.3">
      <c r="K7557" s="2">
        <v>7553</v>
      </c>
      <c r="L7557" s="8">
        <f t="shared" ref="L7557:L7620" ca="1" si="118">(_xlfn.NORM.INV(RAND(),numberofpeoplemean,numberofpeoplesd))</f>
        <v>555410.9079291214</v>
      </c>
      <c r="M7557" s="5">
        <f ca="1">fixedcost+Table1[[#This Row],[Number of People]]*costpervariablecost</f>
        <v>6760687.8870868096</v>
      </c>
    </row>
    <row r="7558" spans="11:13" x14ac:dyDescent="0.3">
      <c r="K7558" s="2">
        <v>7554</v>
      </c>
      <c r="L7558" s="8">
        <f t="shared" ca="1" si="118"/>
        <v>673453.73459489632</v>
      </c>
      <c r="M7558" s="5">
        <f ca="1">fixedcost+Table1[[#This Row],[Number of People]]*costpervariablecost</f>
        <v>7149048.7868172089</v>
      </c>
    </row>
    <row r="7559" spans="11:13" x14ac:dyDescent="0.3">
      <c r="K7559" s="2">
        <v>7555</v>
      </c>
      <c r="L7559" s="8">
        <f t="shared" ca="1" si="118"/>
        <v>498048.22345211252</v>
      </c>
      <c r="M7559" s="5">
        <f ca="1">fixedcost+Table1[[#This Row],[Number of People]]*costpervariablecost</f>
        <v>6571964.6551574506</v>
      </c>
    </row>
    <row r="7560" spans="11:13" x14ac:dyDescent="0.3">
      <c r="K7560" s="2">
        <v>7556</v>
      </c>
      <c r="L7560" s="8">
        <f t="shared" ca="1" si="118"/>
        <v>760611.79531040252</v>
      </c>
      <c r="M7560" s="5">
        <f ca="1">fixedcost+Table1[[#This Row],[Number of People]]*costpervariablecost</f>
        <v>7435798.8065712247</v>
      </c>
    </row>
    <row r="7561" spans="11:13" x14ac:dyDescent="0.3">
      <c r="K7561" s="2">
        <v>7557</v>
      </c>
      <c r="L7561" s="8">
        <f t="shared" ca="1" si="118"/>
        <v>448379.46486391179</v>
      </c>
      <c r="M7561" s="5">
        <f ca="1">fixedcost+Table1[[#This Row],[Number of People]]*costpervariablecost</f>
        <v>6408554.4394022701</v>
      </c>
    </row>
    <row r="7562" spans="11:13" x14ac:dyDescent="0.3">
      <c r="K7562" s="2">
        <v>7558</v>
      </c>
      <c r="L7562" s="8">
        <f t="shared" ca="1" si="118"/>
        <v>509672.28414861776</v>
      </c>
      <c r="M7562" s="5">
        <f ca="1">fixedcost+Table1[[#This Row],[Number of People]]*costpervariablecost</f>
        <v>6610207.814848952</v>
      </c>
    </row>
    <row r="7563" spans="11:13" x14ac:dyDescent="0.3">
      <c r="K7563" s="2">
        <v>7559</v>
      </c>
      <c r="L7563" s="8">
        <f t="shared" ca="1" si="118"/>
        <v>621259.91726649844</v>
      </c>
      <c r="M7563" s="5">
        <f ca="1">fixedcost+Table1[[#This Row],[Number of People]]*costpervariablecost</f>
        <v>6977331.1278067799</v>
      </c>
    </row>
    <row r="7564" spans="11:13" x14ac:dyDescent="0.3">
      <c r="K7564" s="2">
        <v>7560</v>
      </c>
      <c r="L7564" s="8">
        <f t="shared" ca="1" si="118"/>
        <v>591034.65328390908</v>
      </c>
      <c r="M7564" s="5">
        <f ca="1">fixedcost+Table1[[#This Row],[Number of People]]*costpervariablecost</f>
        <v>6877890.0093040606</v>
      </c>
    </row>
    <row r="7565" spans="11:13" x14ac:dyDescent="0.3">
      <c r="K7565" s="2">
        <v>7561</v>
      </c>
      <c r="L7565" s="8">
        <f t="shared" ca="1" si="118"/>
        <v>763846.36315324274</v>
      </c>
      <c r="M7565" s="5">
        <f ca="1">fixedcost+Table1[[#This Row],[Number of People]]*costpervariablecost</f>
        <v>7446440.5347741693</v>
      </c>
    </row>
    <row r="7566" spans="11:13" x14ac:dyDescent="0.3">
      <c r="K7566" s="2">
        <v>7562</v>
      </c>
      <c r="L7566" s="8">
        <f t="shared" ca="1" si="118"/>
        <v>591961.44627916196</v>
      </c>
      <c r="M7566" s="5">
        <f ca="1">fixedcost+Table1[[#This Row],[Number of People]]*costpervariablecost</f>
        <v>6880939.1582584428</v>
      </c>
    </row>
    <row r="7567" spans="11:13" x14ac:dyDescent="0.3">
      <c r="K7567" s="2">
        <v>7563</v>
      </c>
      <c r="L7567" s="8">
        <f t="shared" ca="1" si="118"/>
        <v>744390.35798761959</v>
      </c>
      <c r="M7567" s="5">
        <f ca="1">fixedcost+Table1[[#This Row],[Number of People]]*costpervariablecost</f>
        <v>7382430.2777792681</v>
      </c>
    </row>
    <row r="7568" spans="11:13" x14ac:dyDescent="0.3">
      <c r="K7568" s="2">
        <v>7564</v>
      </c>
      <c r="L7568" s="8">
        <f t="shared" ca="1" si="118"/>
        <v>150839.12779203639</v>
      </c>
      <c r="M7568" s="5">
        <f ca="1">fixedcost+Table1[[#This Row],[Number of People]]*costpervariablecost</f>
        <v>5429646.7304357998</v>
      </c>
    </row>
    <row r="7569" spans="11:13" x14ac:dyDescent="0.3">
      <c r="K7569" s="2">
        <v>7565</v>
      </c>
      <c r="L7569" s="8">
        <f t="shared" ca="1" si="118"/>
        <v>444412.8811354154</v>
      </c>
      <c r="M7569" s="5">
        <f ca="1">fixedcost+Table1[[#This Row],[Number of People]]*costpervariablecost</f>
        <v>6395504.3789355168</v>
      </c>
    </row>
    <row r="7570" spans="11:13" x14ac:dyDescent="0.3">
      <c r="K7570" s="2">
        <v>7566</v>
      </c>
      <c r="L7570" s="8">
        <f t="shared" ca="1" si="118"/>
        <v>854862.92608822358</v>
      </c>
      <c r="M7570" s="5">
        <f ca="1">fixedcost+Table1[[#This Row],[Number of People]]*costpervariablecost</f>
        <v>7745885.026830256</v>
      </c>
    </row>
    <row r="7571" spans="11:13" x14ac:dyDescent="0.3">
      <c r="K7571" s="2">
        <v>7567</v>
      </c>
      <c r="L7571" s="8">
        <f t="shared" ca="1" si="118"/>
        <v>721851.68431062391</v>
      </c>
      <c r="M7571" s="5">
        <f ca="1">fixedcost+Table1[[#This Row],[Number of People]]*costpervariablecost</f>
        <v>7308278.0413819533</v>
      </c>
    </row>
    <row r="7572" spans="11:13" x14ac:dyDescent="0.3">
      <c r="K7572" s="2">
        <v>7568</v>
      </c>
      <c r="L7572" s="8">
        <f t="shared" ca="1" si="118"/>
        <v>958116.8361704289</v>
      </c>
      <c r="M7572" s="5">
        <f ca="1">fixedcost+Table1[[#This Row],[Number of People]]*costpervariablecost</f>
        <v>8085590.3910007104</v>
      </c>
    </row>
    <row r="7573" spans="11:13" x14ac:dyDescent="0.3">
      <c r="K7573" s="2">
        <v>7569</v>
      </c>
      <c r="L7573" s="8">
        <f t="shared" ca="1" si="118"/>
        <v>763337.20506508031</v>
      </c>
      <c r="M7573" s="5">
        <f ca="1">fixedcost+Table1[[#This Row],[Number of People]]*costpervariablecost</f>
        <v>7444765.4046641141</v>
      </c>
    </row>
    <row r="7574" spans="11:13" x14ac:dyDescent="0.3">
      <c r="K7574" s="2">
        <v>7570</v>
      </c>
      <c r="L7574" s="8">
        <f t="shared" ca="1" si="118"/>
        <v>492638.54099068639</v>
      </c>
      <c r="M7574" s="5">
        <f ca="1">fixedcost+Table1[[#This Row],[Number of People]]*costpervariablecost</f>
        <v>6554166.799859358</v>
      </c>
    </row>
    <row r="7575" spans="11:13" x14ac:dyDescent="0.3">
      <c r="K7575" s="2">
        <v>7571</v>
      </c>
      <c r="L7575" s="8">
        <f t="shared" ca="1" si="118"/>
        <v>653101.19323990599</v>
      </c>
      <c r="M7575" s="5">
        <f ca="1">fixedcost+Table1[[#This Row],[Number of People]]*costpervariablecost</f>
        <v>7082088.9257592913</v>
      </c>
    </row>
    <row r="7576" spans="11:13" x14ac:dyDescent="0.3">
      <c r="K7576" s="2">
        <v>7572</v>
      </c>
      <c r="L7576" s="8">
        <f t="shared" ca="1" si="118"/>
        <v>749309.41649175121</v>
      </c>
      <c r="M7576" s="5">
        <f ca="1">fixedcost+Table1[[#This Row],[Number of People]]*costpervariablecost</f>
        <v>7398613.9802578613</v>
      </c>
    </row>
    <row r="7577" spans="11:13" x14ac:dyDescent="0.3">
      <c r="K7577" s="2">
        <v>7573</v>
      </c>
      <c r="L7577" s="8">
        <f t="shared" ca="1" si="118"/>
        <v>814671.40956847998</v>
      </c>
      <c r="M7577" s="5">
        <f ca="1">fixedcost+Table1[[#This Row],[Number of People]]*costpervariablecost</f>
        <v>7613654.9374802988</v>
      </c>
    </row>
    <row r="7578" spans="11:13" x14ac:dyDescent="0.3">
      <c r="K7578" s="2">
        <v>7574</v>
      </c>
      <c r="L7578" s="8">
        <f t="shared" ca="1" si="118"/>
        <v>329382.43368548452</v>
      </c>
      <c r="M7578" s="5">
        <f ca="1">fixedcost+Table1[[#This Row],[Number of People]]*costpervariablecost</f>
        <v>6017054.2068252442</v>
      </c>
    </row>
    <row r="7579" spans="11:13" x14ac:dyDescent="0.3">
      <c r="K7579" s="2">
        <v>7575</v>
      </c>
      <c r="L7579" s="8">
        <f t="shared" ca="1" si="118"/>
        <v>413747.19880451262</v>
      </c>
      <c r="M7579" s="5">
        <f ca="1">fixedcost+Table1[[#This Row],[Number of People]]*costpervariablecost</f>
        <v>6294614.2840668466</v>
      </c>
    </row>
    <row r="7580" spans="11:13" x14ac:dyDescent="0.3">
      <c r="K7580" s="2">
        <v>7576</v>
      </c>
      <c r="L7580" s="8">
        <f t="shared" ca="1" si="118"/>
        <v>486138.74658156978</v>
      </c>
      <c r="M7580" s="5">
        <f ca="1">fixedcost+Table1[[#This Row],[Number of People]]*costpervariablecost</f>
        <v>6532782.4762533642</v>
      </c>
    </row>
    <row r="7581" spans="11:13" x14ac:dyDescent="0.3">
      <c r="K7581" s="2">
        <v>7577</v>
      </c>
      <c r="L7581" s="8">
        <f t="shared" ca="1" si="118"/>
        <v>649549.93639670336</v>
      </c>
      <c r="M7581" s="5">
        <f ca="1">fixedcost+Table1[[#This Row],[Number of People]]*costpervariablecost</f>
        <v>7070405.290745154</v>
      </c>
    </row>
    <row r="7582" spans="11:13" x14ac:dyDescent="0.3">
      <c r="K7582" s="2">
        <v>7578</v>
      </c>
      <c r="L7582" s="8">
        <f t="shared" ca="1" si="118"/>
        <v>292017.24707570957</v>
      </c>
      <c r="M7582" s="5">
        <f ca="1">fixedcost+Table1[[#This Row],[Number of People]]*costpervariablecost</f>
        <v>5894122.7428790843</v>
      </c>
    </row>
    <row r="7583" spans="11:13" x14ac:dyDescent="0.3">
      <c r="K7583" s="2">
        <v>7579</v>
      </c>
      <c r="L7583" s="8">
        <f t="shared" ca="1" si="118"/>
        <v>600150.42164089787</v>
      </c>
      <c r="M7583" s="5">
        <f ca="1">fixedcost+Table1[[#This Row],[Number of People]]*costpervariablecost</f>
        <v>6907880.8871985544</v>
      </c>
    </row>
    <row r="7584" spans="11:13" x14ac:dyDescent="0.3">
      <c r="K7584" s="2">
        <v>7580</v>
      </c>
      <c r="L7584" s="8">
        <f t="shared" ca="1" si="118"/>
        <v>689420.93096335675</v>
      </c>
      <c r="M7584" s="5">
        <f ca="1">fixedcost+Table1[[#This Row],[Number of People]]*costpervariablecost</f>
        <v>7201580.8628694434</v>
      </c>
    </row>
    <row r="7585" spans="11:13" x14ac:dyDescent="0.3">
      <c r="K7585" s="2">
        <v>7581</v>
      </c>
      <c r="L7585" s="8">
        <f t="shared" ca="1" si="118"/>
        <v>330658.06108211295</v>
      </c>
      <c r="M7585" s="5">
        <f ca="1">fixedcost+Table1[[#This Row],[Number of People]]*costpervariablecost</f>
        <v>6021251.0209601521</v>
      </c>
    </row>
    <row r="7586" spans="11:13" x14ac:dyDescent="0.3">
      <c r="K7586" s="2">
        <v>7582</v>
      </c>
      <c r="L7586" s="8">
        <f t="shared" ca="1" si="118"/>
        <v>560288.22183801513</v>
      </c>
      <c r="M7586" s="5">
        <f ca="1">fixedcost+Table1[[#This Row],[Number of People]]*costpervariablecost</f>
        <v>6776734.2498470694</v>
      </c>
    </row>
    <row r="7587" spans="11:13" x14ac:dyDescent="0.3">
      <c r="K7587" s="2">
        <v>7583</v>
      </c>
      <c r="L7587" s="8">
        <f t="shared" ca="1" si="118"/>
        <v>550449.44872035447</v>
      </c>
      <c r="M7587" s="5">
        <f ca="1">fixedcost+Table1[[#This Row],[Number of People]]*costpervariablecost</f>
        <v>6744364.6862899661</v>
      </c>
    </row>
    <row r="7588" spans="11:13" x14ac:dyDescent="0.3">
      <c r="K7588" s="2">
        <v>7584</v>
      </c>
      <c r="L7588" s="8">
        <f t="shared" ca="1" si="118"/>
        <v>797151.45293613384</v>
      </c>
      <c r="M7588" s="5">
        <f ca="1">fixedcost+Table1[[#This Row],[Number of People]]*costpervariablecost</f>
        <v>7556014.2801598804</v>
      </c>
    </row>
    <row r="7589" spans="11:13" x14ac:dyDescent="0.3">
      <c r="K7589" s="2">
        <v>7585</v>
      </c>
      <c r="L7589" s="8">
        <f t="shared" ca="1" si="118"/>
        <v>464049.82942450471</v>
      </c>
      <c r="M7589" s="5">
        <f ca="1">fixedcost+Table1[[#This Row],[Number of People]]*costpervariablecost</f>
        <v>6460109.9388066204</v>
      </c>
    </row>
    <row r="7590" spans="11:13" x14ac:dyDescent="0.3">
      <c r="K7590" s="2">
        <v>7586</v>
      </c>
      <c r="L7590" s="8">
        <f t="shared" ca="1" si="118"/>
        <v>483897.64221522777</v>
      </c>
      <c r="M7590" s="5">
        <f ca="1">fixedcost+Table1[[#This Row],[Number of People]]*costpervariablecost</f>
        <v>6525409.2428880995</v>
      </c>
    </row>
    <row r="7591" spans="11:13" x14ac:dyDescent="0.3">
      <c r="K7591" s="2">
        <v>7587</v>
      </c>
      <c r="L7591" s="8">
        <f t="shared" ca="1" si="118"/>
        <v>474186.14287189743</v>
      </c>
      <c r="M7591" s="5">
        <f ca="1">fixedcost+Table1[[#This Row],[Number of People]]*costpervariablecost</f>
        <v>6493458.4100485425</v>
      </c>
    </row>
    <row r="7592" spans="11:13" x14ac:dyDescent="0.3">
      <c r="K7592" s="2">
        <v>7588</v>
      </c>
      <c r="L7592" s="8">
        <f t="shared" ca="1" si="118"/>
        <v>820807.31972673978</v>
      </c>
      <c r="M7592" s="5">
        <f ca="1">fixedcost+Table1[[#This Row],[Number of People]]*costpervariablecost</f>
        <v>7633842.0819009738</v>
      </c>
    </row>
    <row r="7593" spans="11:13" x14ac:dyDescent="0.3">
      <c r="K7593" s="2">
        <v>7589</v>
      </c>
      <c r="L7593" s="8">
        <f t="shared" ca="1" si="118"/>
        <v>716074.54709518049</v>
      </c>
      <c r="M7593" s="5">
        <f ca="1">fixedcost+Table1[[#This Row],[Number of People]]*costpervariablecost</f>
        <v>7289271.2599431444</v>
      </c>
    </row>
    <row r="7594" spans="11:13" x14ac:dyDescent="0.3">
      <c r="K7594" s="2">
        <v>7590</v>
      </c>
      <c r="L7594" s="8">
        <f t="shared" ca="1" si="118"/>
        <v>1035732.6488611372</v>
      </c>
      <c r="M7594" s="5">
        <f ca="1">fixedcost+Table1[[#This Row],[Number of People]]*costpervariablecost</f>
        <v>8340946.4147531409</v>
      </c>
    </row>
    <row r="7595" spans="11:13" x14ac:dyDescent="0.3">
      <c r="K7595" s="2">
        <v>7591</v>
      </c>
      <c r="L7595" s="8">
        <f t="shared" ca="1" si="118"/>
        <v>846002.29211603419</v>
      </c>
      <c r="M7595" s="5">
        <f ca="1">fixedcost+Table1[[#This Row],[Number of People]]*costpervariablecost</f>
        <v>7716733.5410617525</v>
      </c>
    </row>
    <row r="7596" spans="11:13" x14ac:dyDescent="0.3">
      <c r="K7596" s="2">
        <v>7592</v>
      </c>
      <c r="L7596" s="8">
        <f t="shared" ca="1" si="118"/>
        <v>903546.34004607424</v>
      </c>
      <c r="M7596" s="5">
        <f ca="1">fixedcost+Table1[[#This Row],[Number of People]]*costpervariablecost</f>
        <v>7906053.4587515844</v>
      </c>
    </row>
    <row r="7597" spans="11:13" x14ac:dyDescent="0.3">
      <c r="K7597" s="2">
        <v>7593</v>
      </c>
      <c r="L7597" s="8">
        <f t="shared" ca="1" si="118"/>
        <v>509598.2402100563</v>
      </c>
      <c r="M7597" s="5">
        <f ca="1">fixedcost+Table1[[#This Row],[Number of People]]*costpervariablecost</f>
        <v>6609964.2102910858</v>
      </c>
    </row>
    <row r="7598" spans="11:13" x14ac:dyDescent="0.3">
      <c r="K7598" s="2">
        <v>7594</v>
      </c>
      <c r="L7598" s="8">
        <f t="shared" ca="1" si="118"/>
        <v>596821.75037460157</v>
      </c>
      <c r="M7598" s="5">
        <f ca="1">fixedcost+Table1[[#This Row],[Number of People]]*costpervariablecost</f>
        <v>6896929.5587324388</v>
      </c>
    </row>
    <row r="7599" spans="11:13" x14ac:dyDescent="0.3">
      <c r="K7599" s="2">
        <v>7595</v>
      </c>
      <c r="L7599" s="8">
        <f t="shared" ca="1" si="118"/>
        <v>621306.40101024334</v>
      </c>
      <c r="M7599" s="5">
        <f ca="1">fixedcost+Table1[[#This Row],[Number of People]]*costpervariablecost</f>
        <v>6977484.0593237001</v>
      </c>
    </row>
    <row r="7600" spans="11:13" x14ac:dyDescent="0.3">
      <c r="K7600" s="2">
        <v>7596</v>
      </c>
      <c r="L7600" s="8">
        <f t="shared" ca="1" si="118"/>
        <v>766279.05880081037</v>
      </c>
      <c r="M7600" s="5">
        <f ca="1">fixedcost+Table1[[#This Row],[Number of People]]*costpervariablecost</f>
        <v>7454444.1034546662</v>
      </c>
    </row>
    <row r="7601" spans="11:13" x14ac:dyDescent="0.3">
      <c r="K7601" s="2">
        <v>7597</v>
      </c>
      <c r="L7601" s="8">
        <f t="shared" ca="1" si="118"/>
        <v>622320.35894551757</v>
      </c>
      <c r="M7601" s="5">
        <f ca="1">fixedcost+Table1[[#This Row],[Number of People]]*costpervariablecost</f>
        <v>6980819.9809307531</v>
      </c>
    </row>
    <row r="7602" spans="11:13" x14ac:dyDescent="0.3">
      <c r="K7602" s="2">
        <v>7598</v>
      </c>
      <c r="L7602" s="8">
        <f t="shared" ca="1" si="118"/>
        <v>597905.90608287952</v>
      </c>
      <c r="M7602" s="5">
        <f ca="1">fixedcost+Table1[[#This Row],[Number of People]]*costpervariablecost</f>
        <v>6900496.4310126733</v>
      </c>
    </row>
    <row r="7603" spans="11:13" x14ac:dyDescent="0.3">
      <c r="K7603" s="2">
        <v>7599</v>
      </c>
      <c r="L7603" s="8">
        <f t="shared" ca="1" si="118"/>
        <v>527826.16298355279</v>
      </c>
      <c r="M7603" s="5">
        <f ca="1">fixedcost+Table1[[#This Row],[Number of People]]*costpervariablecost</f>
        <v>6669934.0762158884</v>
      </c>
    </row>
    <row r="7604" spans="11:13" x14ac:dyDescent="0.3">
      <c r="K7604" s="2">
        <v>7600</v>
      </c>
      <c r="L7604" s="8">
        <f t="shared" ca="1" si="118"/>
        <v>471895.24536588299</v>
      </c>
      <c r="M7604" s="5">
        <f ca="1">fixedcost+Table1[[#This Row],[Number of People]]*costpervariablecost</f>
        <v>6485921.3572537545</v>
      </c>
    </row>
    <row r="7605" spans="11:13" x14ac:dyDescent="0.3">
      <c r="K7605" s="2">
        <v>7601</v>
      </c>
      <c r="L7605" s="8">
        <f t="shared" ca="1" si="118"/>
        <v>355479.79296920367</v>
      </c>
      <c r="M7605" s="5">
        <f ca="1">fixedcost+Table1[[#This Row],[Number of People]]*costpervariablecost</f>
        <v>6102914.5188686801</v>
      </c>
    </row>
    <row r="7606" spans="11:13" x14ac:dyDescent="0.3">
      <c r="K7606" s="2">
        <v>7602</v>
      </c>
      <c r="L7606" s="8">
        <f t="shared" ca="1" si="118"/>
        <v>575957.50372139842</v>
      </c>
      <c r="M7606" s="5">
        <f ca="1">fixedcost+Table1[[#This Row],[Number of People]]*costpervariablecost</f>
        <v>6828286.1872434011</v>
      </c>
    </row>
    <row r="7607" spans="11:13" x14ac:dyDescent="0.3">
      <c r="K7607" s="2">
        <v>7603</v>
      </c>
      <c r="L7607" s="8">
        <f t="shared" ca="1" si="118"/>
        <v>620259.62833459722</v>
      </c>
      <c r="M7607" s="5">
        <f ca="1">fixedcost+Table1[[#This Row],[Number of People]]*costpervariablecost</f>
        <v>6974040.1772208251</v>
      </c>
    </row>
    <row r="7608" spans="11:13" x14ac:dyDescent="0.3">
      <c r="K7608" s="2">
        <v>7604</v>
      </c>
      <c r="L7608" s="8">
        <f t="shared" ca="1" si="118"/>
        <v>191910.02667940734</v>
      </c>
      <c r="M7608" s="5">
        <f ca="1">fixedcost+Table1[[#This Row],[Number of People]]*costpervariablecost</f>
        <v>5564769.9877752503</v>
      </c>
    </row>
    <row r="7609" spans="11:13" x14ac:dyDescent="0.3">
      <c r="K7609" s="2">
        <v>7605</v>
      </c>
      <c r="L7609" s="8">
        <f t="shared" ca="1" si="118"/>
        <v>796730.51232248405</v>
      </c>
      <c r="M7609" s="5">
        <f ca="1">fixedcost+Table1[[#This Row],[Number of People]]*costpervariablecost</f>
        <v>7554629.3855409725</v>
      </c>
    </row>
    <row r="7610" spans="11:13" x14ac:dyDescent="0.3">
      <c r="K7610" s="2">
        <v>7606</v>
      </c>
      <c r="L7610" s="8">
        <f t="shared" ca="1" si="118"/>
        <v>919541.53795700404</v>
      </c>
      <c r="M7610" s="5">
        <f ca="1">fixedcost+Table1[[#This Row],[Number of People]]*costpervariablecost</f>
        <v>7958677.6598785426</v>
      </c>
    </row>
    <row r="7611" spans="11:13" x14ac:dyDescent="0.3">
      <c r="K7611" s="2">
        <v>7607</v>
      </c>
      <c r="L7611" s="8">
        <f t="shared" ca="1" si="118"/>
        <v>467707.3794445644</v>
      </c>
      <c r="M7611" s="5">
        <f ca="1">fixedcost+Table1[[#This Row],[Number of People]]*costpervariablecost</f>
        <v>6472143.2783726174</v>
      </c>
    </row>
    <row r="7612" spans="11:13" x14ac:dyDescent="0.3">
      <c r="K7612" s="2">
        <v>7608</v>
      </c>
      <c r="L7612" s="8">
        <f t="shared" ca="1" si="118"/>
        <v>636111.73299395654</v>
      </c>
      <c r="M7612" s="5">
        <f ca="1">fixedcost+Table1[[#This Row],[Number of People]]*costpervariablecost</f>
        <v>7026193.6015501171</v>
      </c>
    </row>
    <row r="7613" spans="11:13" x14ac:dyDescent="0.3">
      <c r="K7613" s="2">
        <v>7609</v>
      </c>
      <c r="L7613" s="8">
        <f t="shared" ca="1" si="118"/>
        <v>835972.2879336779</v>
      </c>
      <c r="M7613" s="5">
        <f ca="1">fixedcost+Table1[[#This Row],[Number of People]]*costpervariablecost</f>
        <v>7683734.8273018003</v>
      </c>
    </row>
    <row r="7614" spans="11:13" x14ac:dyDescent="0.3">
      <c r="K7614" s="2">
        <v>7610</v>
      </c>
      <c r="L7614" s="8">
        <f t="shared" ca="1" si="118"/>
        <v>587215.05919944029</v>
      </c>
      <c r="M7614" s="5">
        <f ca="1">fixedcost+Table1[[#This Row],[Number of People]]*costpervariablecost</f>
        <v>6865323.5447661588</v>
      </c>
    </row>
    <row r="7615" spans="11:13" x14ac:dyDescent="0.3">
      <c r="K7615" s="2">
        <v>7611</v>
      </c>
      <c r="L7615" s="8">
        <f t="shared" ca="1" si="118"/>
        <v>713774.16218383692</v>
      </c>
      <c r="M7615" s="5">
        <f ca="1">fixedcost+Table1[[#This Row],[Number of People]]*costpervariablecost</f>
        <v>7281702.9935848229</v>
      </c>
    </row>
    <row r="7616" spans="11:13" x14ac:dyDescent="0.3">
      <c r="K7616" s="2">
        <v>7612</v>
      </c>
      <c r="L7616" s="8">
        <f t="shared" ca="1" si="118"/>
        <v>800558.4799274226</v>
      </c>
      <c r="M7616" s="5">
        <f ca="1">fixedcost+Table1[[#This Row],[Number of People]]*costpervariablecost</f>
        <v>7567223.3989612199</v>
      </c>
    </row>
    <row r="7617" spans="11:13" x14ac:dyDescent="0.3">
      <c r="K7617" s="2">
        <v>7613</v>
      </c>
      <c r="L7617" s="8">
        <f t="shared" ca="1" si="118"/>
        <v>454491.86816576257</v>
      </c>
      <c r="M7617" s="5">
        <f ca="1">fixedcost+Table1[[#This Row],[Number of People]]*costpervariablecost</f>
        <v>6428664.2462653592</v>
      </c>
    </row>
    <row r="7618" spans="11:13" x14ac:dyDescent="0.3">
      <c r="K7618" s="2">
        <v>7614</v>
      </c>
      <c r="L7618" s="8">
        <f t="shared" ca="1" si="118"/>
        <v>621550.21592855698</v>
      </c>
      <c r="M7618" s="5">
        <f ca="1">fixedcost+Table1[[#This Row],[Number of People]]*costpervariablecost</f>
        <v>6978286.210404953</v>
      </c>
    </row>
    <row r="7619" spans="11:13" x14ac:dyDescent="0.3">
      <c r="K7619" s="2">
        <v>7615</v>
      </c>
      <c r="L7619" s="8">
        <f t="shared" ca="1" si="118"/>
        <v>839744.80487622356</v>
      </c>
      <c r="M7619" s="5">
        <f ca="1">fixedcost+Table1[[#This Row],[Number of People]]*costpervariablecost</f>
        <v>7696146.4080427755</v>
      </c>
    </row>
    <row r="7620" spans="11:13" x14ac:dyDescent="0.3">
      <c r="K7620" s="2">
        <v>7616</v>
      </c>
      <c r="L7620" s="8">
        <f t="shared" ca="1" si="118"/>
        <v>566080.89674943592</v>
      </c>
      <c r="M7620" s="5">
        <f ca="1">fixedcost+Table1[[#This Row],[Number of People]]*costpervariablecost</f>
        <v>6795792.1503056437</v>
      </c>
    </row>
    <row r="7621" spans="11:13" x14ac:dyDescent="0.3">
      <c r="K7621" s="2">
        <v>7617</v>
      </c>
      <c r="L7621" s="8">
        <f t="shared" ref="L7621:L7684" ca="1" si="119">(_xlfn.NORM.INV(RAND(),numberofpeoplemean,numberofpeoplesd))</f>
        <v>746204.36281010252</v>
      </c>
      <c r="M7621" s="5">
        <f ca="1">fixedcost+Table1[[#This Row],[Number of People]]*costpervariablecost</f>
        <v>7388398.3536452372</v>
      </c>
    </row>
    <row r="7622" spans="11:13" x14ac:dyDescent="0.3">
      <c r="K7622" s="2">
        <v>7618</v>
      </c>
      <c r="L7622" s="8">
        <f t="shared" ca="1" si="119"/>
        <v>630991.30686828715</v>
      </c>
      <c r="M7622" s="5">
        <f ca="1">fixedcost+Table1[[#This Row],[Number of People]]*costpervariablecost</f>
        <v>7009347.3995966651</v>
      </c>
    </row>
    <row r="7623" spans="11:13" x14ac:dyDescent="0.3">
      <c r="K7623" s="2">
        <v>7619</v>
      </c>
      <c r="L7623" s="8">
        <f t="shared" ca="1" si="119"/>
        <v>690421.41084235662</v>
      </c>
      <c r="M7623" s="5">
        <f ca="1">fixedcost+Table1[[#This Row],[Number of People]]*costpervariablecost</f>
        <v>7204872.4416713528</v>
      </c>
    </row>
    <row r="7624" spans="11:13" x14ac:dyDescent="0.3">
      <c r="K7624" s="2">
        <v>7620</v>
      </c>
      <c r="L7624" s="8">
        <f t="shared" ca="1" si="119"/>
        <v>419228.26158484851</v>
      </c>
      <c r="M7624" s="5">
        <f ca="1">fixedcost+Table1[[#This Row],[Number of People]]*costpervariablecost</f>
        <v>6312646.9806141518</v>
      </c>
    </row>
    <row r="7625" spans="11:13" x14ac:dyDescent="0.3">
      <c r="K7625" s="2">
        <v>7621</v>
      </c>
      <c r="L7625" s="8">
        <f t="shared" ca="1" si="119"/>
        <v>576158.38959647855</v>
      </c>
      <c r="M7625" s="5">
        <f ca="1">fixedcost+Table1[[#This Row],[Number of People]]*costpervariablecost</f>
        <v>6828947.1017724145</v>
      </c>
    </row>
    <row r="7626" spans="11:13" x14ac:dyDescent="0.3">
      <c r="K7626" s="2">
        <v>7622</v>
      </c>
      <c r="L7626" s="8">
        <f t="shared" ca="1" si="119"/>
        <v>743276.35125307855</v>
      </c>
      <c r="M7626" s="5">
        <f ca="1">fixedcost+Table1[[#This Row],[Number of People]]*costpervariablecost</f>
        <v>7378765.1956226286</v>
      </c>
    </row>
    <row r="7627" spans="11:13" x14ac:dyDescent="0.3">
      <c r="K7627" s="2">
        <v>7623</v>
      </c>
      <c r="L7627" s="8">
        <f t="shared" ca="1" si="119"/>
        <v>435695.46735350561</v>
      </c>
      <c r="M7627" s="5">
        <f ca="1">fixedcost+Table1[[#This Row],[Number of People]]*costpervariablecost</f>
        <v>6366824.0875930339</v>
      </c>
    </row>
    <row r="7628" spans="11:13" x14ac:dyDescent="0.3">
      <c r="K7628" s="2">
        <v>7624</v>
      </c>
      <c r="L7628" s="8">
        <f t="shared" ca="1" si="119"/>
        <v>799283.0399603874</v>
      </c>
      <c r="M7628" s="5">
        <f ca="1">fixedcost+Table1[[#This Row],[Number of People]]*costpervariablecost</f>
        <v>7563027.2014696747</v>
      </c>
    </row>
    <row r="7629" spans="11:13" x14ac:dyDescent="0.3">
      <c r="K7629" s="2">
        <v>7625</v>
      </c>
      <c r="L7629" s="8">
        <f t="shared" ca="1" si="119"/>
        <v>844828.2771516426</v>
      </c>
      <c r="M7629" s="5">
        <f ca="1">fixedcost+Table1[[#This Row],[Number of People]]*costpervariablecost</f>
        <v>7712871.0318289045</v>
      </c>
    </row>
    <row r="7630" spans="11:13" x14ac:dyDescent="0.3">
      <c r="K7630" s="2">
        <v>7626</v>
      </c>
      <c r="L7630" s="8">
        <f t="shared" ca="1" si="119"/>
        <v>832157.67921506125</v>
      </c>
      <c r="M7630" s="5">
        <f ca="1">fixedcost+Table1[[#This Row],[Number of People]]*costpervariablecost</f>
        <v>7671184.7646175511</v>
      </c>
    </row>
    <row r="7631" spans="11:13" x14ac:dyDescent="0.3">
      <c r="K7631" s="2">
        <v>7627</v>
      </c>
      <c r="L7631" s="8">
        <f t="shared" ca="1" si="119"/>
        <v>713962.29667340848</v>
      </c>
      <c r="M7631" s="5">
        <f ca="1">fixedcost+Table1[[#This Row],[Number of People]]*costpervariablecost</f>
        <v>7282321.9560555145</v>
      </c>
    </row>
    <row r="7632" spans="11:13" x14ac:dyDescent="0.3">
      <c r="K7632" s="2">
        <v>7628</v>
      </c>
      <c r="L7632" s="8">
        <f t="shared" ca="1" si="119"/>
        <v>1088499.2777133221</v>
      </c>
      <c r="M7632" s="5">
        <f ca="1">fixedcost+Table1[[#This Row],[Number of People]]*costpervariablecost</f>
        <v>8514548.623676829</v>
      </c>
    </row>
    <row r="7633" spans="11:13" x14ac:dyDescent="0.3">
      <c r="K7633" s="2">
        <v>7629</v>
      </c>
      <c r="L7633" s="8">
        <f t="shared" ca="1" si="119"/>
        <v>760094.93650605669</v>
      </c>
      <c r="M7633" s="5">
        <f ca="1">fixedcost+Table1[[#This Row],[Number of People]]*costpervariablecost</f>
        <v>7434098.3411049265</v>
      </c>
    </row>
    <row r="7634" spans="11:13" x14ac:dyDescent="0.3">
      <c r="K7634" s="2">
        <v>7630</v>
      </c>
      <c r="L7634" s="8">
        <f t="shared" ca="1" si="119"/>
        <v>292686.57376163261</v>
      </c>
      <c r="M7634" s="5">
        <f ca="1">fixedcost+Table1[[#This Row],[Number of People]]*costpervariablecost</f>
        <v>5896324.827675771</v>
      </c>
    </row>
    <row r="7635" spans="11:13" x14ac:dyDescent="0.3">
      <c r="K7635" s="2">
        <v>7631</v>
      </c>
      <c r="L7635" s="8">
        <f t="shared" ca="1" si="119"/>
        <v>809134.80660606851</v>
      </c>
      <c r="M7635" s="5">
        <f ca="1">fixedcost+Table1[[#This Row],[Number of People]]*costpervariablecost</f>
        <v>7595439.5137339653</v>
      </c>
    </row>
    <row r="7636" spans="11:13" x14ac:dyDescent="0.3">
      <c r="K7636" s="2">
        <v>7632</v>
      </c>
      <c r="L7636" s="8">
        <f t="shared" ca="1" si="119"/>
        <v>645110.80028366437</v>
      </c>
      <c r="M7636" s="5">
        <f ca="1">fixedcost+Table1[[#This Row],[Number of People]]*costpervariablecost</f>
        <v>7055800.5329332557</v>
      </c>
    </row>
    <row r="7637" spans="11:13" x14ac:dyDescent="0.3">
      <c r="K7637" s="2">
        <v>7633</v>
      </c>
      <c r="L7637" s="8">
        <f t="shared" ca="1" si="119"/>
        <v>590717.4492116312</v>
      </c>
      <c r="M7637" s="5">
        <f ca="1">fixedcost+Table1[[#This Row],[Number of People]]*costpervariablecost</f>
        <v>6876846.4079062669</v>
      </c>
    </row>
    <row r="7638" spans="11:13" x14ac:dyDescent="0.3">
      <c r="K7638" s="2">
        <v>7634</v>
      </c>
      <c r="L7638" s="8">
        <f t="shared" ca="1" si="119"/>
        <v>585036.49216812733</v>
      </c>
      <c r="M7638" s="5">
        <f ca="1">fixedcost+Table1[[#This Row],[Number of People]]*costpervariablecost</f>
        <v>6858156.0592331393</v>
      </c>
    </row>
    <row r="7639" spans="11:13" x14ac:dyDescent="0.3">
      <c r="K7639" s="2">
        <v>7635</v>
      </c>
      <c r="L7639" s="8">
        <f t="shared" ca="1" si="119"/>
        <v>392701.4551561125</v>
      </c>
      <c r="M7639" s="5">
        <f ca="1">fixedcost+Table1[[#This Row],[Number of People]]*costpervariablecost</f>
        <v>6225373.7874636101</v>
      </c>
    </row>
    <row r="7640" spans="11:13" x14ac:dyDescent="0.3">
      <c r="K7640" s="2">
        <v>7636</v>
      </c>
      <c r="L7640" s="8">
        <f t="shared" ca="1" si="119"/>
        <v>410414.31553543446</v>
      </c>
      <c r="M7640" s="5">
        <f ca="1">fixedcost+Table1[[#This Row],[Number of People]]*costpervariablecost</f>
        <v>6283649.0981115792</v>
      </c>
    </row>
    <row r="7641" spans="11:13" x14ac:dyDescent="0.3">
      <c r="K7641" s="2">
        <v>7637</v>
      </c>
      <c r="L7641" s="8">
        <f t="shared" ca="1" si="119"/>
        <v>600100.81418738922</v>
      </c>
      <c r="M7641" s="5">
        <f ca="1">fixedcost+Table1[[#This Row],[Number of People]]*costpervariablecost</f>
        <v>6907717.6786765102</v>
      </c>
    </row>
    <row r="7642" spans="11:13" x14ac:dyDescent="0.3">
      <c r="K7642" s="2">
        <v>7638</v>
      </c>
      <c r="L7642" s="8">
        <f t="shared" ca="1" si="119"/>
        <v>686183.0054976556</v>
      </c>
      <c r="M7642" s="5">
        <f ca="1">fixedcost+Table1[[#This Row],[Number of People]]*costpervariablecost</f>
        <v>7190928.0880872868</v>
      </c>
    </row>
    <row r="7643" spans="11:13" x14ac:dyDescent="0.3">
      <c r="K7643" s="2">
        <v>7639</v>
      </c>
      <c r="L7643" s="8">
        <f t="shared" ca="1" si="119"/>
        <v>603730.48901526642</v>
      </c>
      <c r="M7643" s="5">
        <f ca="1">fixedcost+Table1[[#This Row],[Number of People]]*costpervariablecost</f>
        <v>6919659.3088602265</v>
      </c>
    </row>
    <row r="7644" spans="11:13" x14ac:dyDescent="0.3">
      <c r="K7644" s="2">
        <v>7640</v>
      </c>
      <c r="L7644" s="8">
        <f t="shared" ca="1" si="119"/>
        <v>773042.1080218174</v>
      </c>
      <c r="M7644" s="5">
        <f ca="1">fixedcost+Table1[[#This Row],[Number of People]]*costpervariablecost</f>
        <v>7476694.5353917796</v>
      </c>
    </row>
    <row r="7645" spans="11:13" x14ac:dyDescent="0.3">
      <c r="K7645" s="2">
        <v>7641</v>
      </c>
      <c r="L7645" s="8">
        <f t="shared" ca="1" si="119"/>
        <v>664153.66894733859</v>
      </c>
      <c r="M7645" s="5">
        <f ca="1">fixedcost+Table1[[#This Row],[Number of People]]*costpervariablecost</f>
        <v>7118451.5708367433</v>
      </c>
    </row>
    <row r="7646" spans="11:13" x14ac:dyDescent="0.3">
      <c r="K7646" s="2">
        <v>7642</v>
      </c>
      <c r="L7646" s="8">
        <f t="shared" ca="1" si="119"/>
        <v>404319.17140714894</v>
      </c>
      <c r="M7646" s="5">
        <f ca="1">fixedcost+Table1[[#This Row],[Number of People]]*costpervariablecost</f>
        <v>6263596.0739295203</v>
      </c>
    </row>
    <row r="7647" spans="11:13" x14ac:dyDescent="0.3">
      <c r="K7647" s="2">
        <v>7643</v>
      </c>
      <c r="L7647" s="8">
        <f t="shared" ca="1" si="119"/>
        <v>399154.68975343544</v>
      </c>
      <c r="M7647" s="5">
        <f ca="1">fixedcost+Table1[[#This Row],[Number of People]]*costpervariablecost</f>
        <v>6246604.9292888027</v>
      </c>
    </row>
    <row r="7648" spans="11:13" x14ac:dyDescent="0.3">
      <c r="K7648" s="2">
        <v>7644</v>
      </c>
      <c r="L7648" s="8">
        <f t="shared" ca="1" si="119"/>
        <v>1071271.4516413896</v>
      </c>
      <c r="M7648" s="5">
        <f ca="1">fixedcost+Table1[[#This Row],[Number of People]]*costpervariablecost</f>
        <v>8457869.075900171</v>
      </c>
    </row>
    <row r="7649" spans="11:13" x14ac:dyDescent="0.3">
      <c r="K7649" s="2">
        <v>7645</v>
      </c>
      <c r="L7649" s="8">
        <f t="shared" ca="1" si="119"/>
        <v>510974.44400595798</v>
      </c>
      <c r="M7649" s="5">
        <f ca="1">fixedcost+Table1[[#This Row],[Number of People]]*costpervariablecost</f>
        <v>6614491.9207796017</v>
      </c>
    </row>
    <row r="7650" spans="11:13" x14ac:dyDescent="0.3">
      <c r="K7650" s="2">
        <v>7646</v>
      </c>
      <c r="L7650" s="8">
        <f t="shared" ca="1" si="119"/>
        <v>587146.46761513234</v>
      </c>
      <c r="M7650" s="5">
        <f ca="1">fixedcost+Table1[[#This Row],[Number of People]]*costpervariablecost</f>
        <v>6865097.8784537856</v>
      </c>
    </row>
    <row r="7651" spans="11:13" x14ac:dyDescent="0.3">
      <c r="K7651" s="2">
        <v>7647</v>
      </c>
      <c r="L7651" s="8">
        <f t="shared" ca="1" si="119"/>
        <v>602653.19873957383</v>
      </c>
      <c r="M7651" s="5">
        <f ca="1">fixedcost+Table1[[#This Row],[Number of People]]*costpervariablecost</f>
        <v>6916115.0238531977</v>
      </c>
    </row>
    <row r="7652" spans="11:13" x14ac:dyDescent="0.3">
      <c r="K7652" s="2">
        <v>7648</v>
      </c>
      <c r="L7652" s="8">
        <f t="shared" ca="1" si="119"/>
        <v>412519.66670587158</v>
      </c>
      <c r="M7652" s="5">
        <f ca="1">fixedcost+Table1[[#This Row],[Number of People]]*costpervariablecost</f>
        <v>6290575.7034623176</v>
      </c>
    </row>
    <row r="7653" spans="11:13" x14ac:dyDescent="0.3">
      <c r="K7653" s="2">
        <v>7649</v>
      </c>
      <c r="L7653" s="8">
        <f t="shared" ca="1" si="119"/>
        <v>729605.50552296801</v>
      </c>
      <c r="M7653" s="5">
        <f ca="1">fixedcost+Table1[[#This Row],[Number of People]]*costpervariablecost</f>
        <v>7333788.1131705642</v>
      </c>
    </row>
    <row r="7654" spans="11:13" x14ac:dyDescent="0.3">
      <c r="K7654" s="2">
        <v>7650</v>
      </c>
      <c r="L7654" s="8">
        <f t="shared" ca="1" si="119"/>
        <v>543416.50598804967</v>
      </c>
      <c r="M7654" s="5">
        <f ca="1">fixedcost+Table1[[#This Row],[Number of People]]*costpervariablecost</f>
        <v>6721226.3047006838</v>
      </c>
    </row>
    <row r="7655" spans="11:13" x14ac:dyDescent="0.3">
      <c r="K7655" s="2">
        <v>7651</v>
      </c>
      <c r="L7655" s="8">
        <f t="shared" ca="1" si="119"/>
        <v>771356.74191526941</v>
      </c>
      <c r="M7655" s="5">
        <f ca="1">fixedcost+Table1[[#This Row],[Number of People]]*costpervariablecost</f>
        <v>7471149.6809012368</v>
      </c>
    </row>
    <row r="7656" spans="11:13" x14ac:dyDescent="0.3">
      <c r="K7656" s="2">
        <v>7652</v>
      </c>
      <c r="L7656" s="8">
        <f t="shared" ca="1" si="119"/>
        <v>387981.4121557693</v>
      </c>
      <c r="M7656" s="5">
        <f ca="1">fixedcost+Table1[[#This Row],[Number of People]]*costpervariablecost</f>
        <v>6209844.8459924813</v>
      </c>
    </row>
    <row r="7657" spans="11:13" x14ac:dyDescent="0.3">
      <c r="K7657" s="2">
        <v>7653</v>
      </c>
      <c r="L7657" s="8">
        <f t="shared" ca="1" si="119"/>
        <v>529430.72757007973</v>
      </c>
      <c r="M7657" s="5">
        <f ca="1">fixedcost+Table1[[#This Row],[Number of People]]*costpervariablecost</f>
        <v>6675213.0937055629</v>
      </c>
    </row>
    <row r="7658" spans="11:13" x14ac:dyDescent="0.3">
      <c r="K7658" s="2">
        <v>7654</v>
      </c>
      <c r="L7658" s="8">
        <f t="shared" ca="1" si="119"/>
        <v>949969.1268119046</v>
      </c>
      <c r="M7658" s="5">
        <f ca="1">fixedcost+Table1[[#This Row],[Number of People]]*costpervariablecost</f>
        <v>8058784.4272111664</v>
      </c>
    </row>
    <row r="7659" spans="11:13" x14ac:dyDescent="0.3">
      <c r="K7659" s="2">
        <v>7655</v>
      </c>
      <c r="L7659" s="8">
        <f t="shared" ca="1" si="119"/>
        <v>829948.15792412916</v>
      </c>
      <c r="M7659" s="5">
        <f ca="1">fixedcost+Table1[[#This Row],[Number of People]]*costpervariablecost</f>
        <v>7663915.439570385</v>
      </c>
    </row>
    <row r="7660" spans="11:13" x14ac:dyDescent="0.3">
      <c r="K7660" s="2">
        <v>7656</v>
      </c>
      <c r="L7660" s="8">
        <f t="shared" ca="1" si="119"/>
        <v>532567.34368378401</v>
      </c>
      <c r="M7660" s="5">
        <f ca="1">fixedcost+Table1[[#This Row],[Number of People]]*costpervariablecost</f>
        <v>6685532.5607196493</v>
      </c>
    </row>
    <row r="7661" spans="11:13" x14ac:dyDescent="0.3">
      <c r="K7661" s="2">
        <v>7657</v>
      </c>
      <c r="L7661" s="8">
        <f t="shared" ca="1" si="119"/>
        <v>641673.6039689607</v>
      </c>
      <c r="M7661" s="5">
        <f ca="1">fixedcost+Table1[[#This Row],[Number of People]]*costpervariablecost</f>
        <v>7044492.1570578814</v>
      </c>
    </row>
    <row r="7662" spans="11:13" x14ac:dyDescent="0.3">
      <c r="K7662" s="2">
        <v>7658</v>
      </c>
      <c r="L7662" s="8">
        <f t="shared" ca="1" si="119"/>
        <v>993569.34277898259</v>
      </c>
      <c r="M7662" s="5">
        <f ca="1">fixedcost+Table1[[#This Row],[Number of People]]*costpervariablecost</f>
        <v>8202229.1377428528</v>
      </c>
    </row>
    <row r="7663" spans="11:13" x14ac:dyDescent="0.3">
      <c r="K7663" s="2">
        <v>7659</v>
      </c>
      <c r="L7663" s="8">
        <f t="shared" ca="1" si="119"/>
        <v>523358.79425679304</v>
      </c>
      <c r="M7663" s="5">
        <f ca="1">fixedcost+Table1[[#This Row],[Number of People]]*costpervariablecost</f>
        <v>6655236.4331048494</v>
      </c>
    </row>
    <row r="7664" spans="11:13" x14ac:dyDescent="0.3">
      <c r="K7664" s="2">
        <v>7660</v>
      </c>
      <c r="L7664" s="8">
        <f t="shared" ca="1" si="119"/>
        <v>925311.34604378813</v>
      </c>
      <c r="M7664" s="5">
        <f ca="1">fixedcost+Table1[[#This Row],[Number of People]]*costpervariablecost</f>
        <v>7977660.328484063</v>
      </c>
    </row>
    <row r="7665" spans="11:13" x14ac:dyDescent="0.3">
      <c r="K7665" s="2">
        <v>7661</v>
      </c>
      <c r="L7665" s="8">
        <f t="shared" ca="1" si="119"/>
        <v>425399.24247853784</v>
      </c>
      <c r="M7665" s="5">
        <f ca="1">fixedcost+Table1[[#This Row],[Number of People]]*costpervariablecost</f>
        <v>6332949.5077543892</v>
      </c>
    </row>
    <row r="7666" spans="11:13" x14ac:dyDescent="0.3">
      <c r="K7666" s="2">
        <v>7662</v>
      </c>
      <c r="L7666" s="8">
        <f t="shared" ca="1" si="119"/>
        <v>650484.76632879535</v>
      </c>
      <c r="M7666" s="5">
        <f ca="1">fixedcost+Table1[[#This Row],[Number of People]]*costpervariablecost</f>
        <v>7073480.8812217368</v>
      </c>
    </row>
    <row r="7667" spans="11:13" x14ac:dyDescent="0.3">
      <c r="K7667" s="2">
        <v>7663</v>
      </c>
      <c r="L7667" s="8">
        <f t="shared" ca="1" si="119"/>
        <v>893440.91753797547</v>
      </c>
      <c r="M7667" s="5">
        <f ca="1">fixedcost+Table1[[#This Row],[Number of People]]*costpervariablecost</f>
        <v>7872806.6186999399</v>
      </c>
    </row>
    <row r="7668" spans="11:13" x14ac:dyDescent="0.3">
      <c r="K7668" s="2">
        <v>7664</v>
      </c>
      <c r="L7668" s="8">
        <f t="shared" ca="1" si="119"/>
        <v>754145.70670188789</v>
      </c>
      <c r="M7668" s="5">
        <f ca="1">fixedcost+Table1[[#This Row],[Number of People]]*costpervariablecost</f>
        <v>7414525.3750492111</v>
      </c>
    </row>
    <row r="7669" spans="11:13" x14ac:dyDescent="0.3">
      <c r="K7669" s="2">
        <v>7665</v>
      </c>
      <c r="L7669" s="8">
        <f t="shared" ca="1" si="119"/>
        <v>1111012.9830930249</v>
      </c>
      <c r="M7669" s="5">
        <f ca="1">fixedcost+Table1[[#This Row],[Number of People]]*costpervariablecost</f>
        <v>8588618.714376051</v>
      </c>
    </row>
    <row r="7670" spans="11:13" x14ac:dyDescent="0.3">
      <c r="K7670" s="2">
        <v>7666</v>
      </c>
      <c r="L7670" s="8">
        <f t="shared" ca="1" si="119"/>
        <v>885346.18507666816</v>
      </c>
      <c r="M7670" s="5">
        <f ca="1">fixedcost+Table1[[#This Row],[Number of People]]*costpervariablecost</f>
        <v>7846174.9489022382</v>
      </c>
    </row>
    <row r="7671" spans="11:13" x14ac:dyDescent="0.3">
      <c r="K7671" s="2">
        <v>7667</v>
      </c>
      <c r="L7671" s="8">
        <f t="shared" ca="1" si="119"/>
        <v>692358.48922752752</v>
      </c>
      <c r="M7671" s="5">
        <f ca="1">fixedcost+Table1[[#This Row],[Number of People]]*costpervariablecost</f>
        <v>7211245.4295585658</v>
      </c>
    </row>
    <row r="7672" spans="11:13" x14ac:dyDescent="0.3">
      <c r="K7672" s="2">
        <v>7668</v>
      </c>
      <c r="L7672" s="8">
        <f t="shared" ca="1" si="119"/>
        <v>756500.86354926415</v>
      </c>
      <c r="M7672" s="5">
        <f ca="1">fixedcost+Table1[[#This Row],[Number of People]]*costpervariablecost</f>
        <v>7422273.8410770791</v>
      </c>
    </row>
    <row r="7673" spans="11:13" x14ac:dyDescent="0.3">
      <c r="K7673" s="2">
        <v>7669</v>
      </c>
      <c r="L7673" s="8">
        <f t="shared" ca="1" si="119"/>
        <v>533244.95988465264</v>
      </c>
      <c r="M7673" s="5">
        <f ca="1">fixedcost+Table1[[#This Row],[Number of People]]*costpervariablecost</f>
        <v>6687761.9180205073</v>
      </c>
    </row>
    <row r="7674" spans="11:13" x14ac:dyDescent="0.3">
      <c r="K7674" s="2">
        <v>7670</v>
      </c>
      <c r="L7674" s="8">
        <f t="shared" ca="1" si="119"/>
        <v>666440.53632147447</v>
      </c>
      <c r="M7674" s="5">
        <f ca="1">fixedcost+Table1[[#This Row],[Number of People]]*costpervariablecost</f>
        <v>7125975.3644976504</v>
      </c>
    </row>
    <row r="7675" spans="11:13" x14ac:dyDescent="0.3">
      <c r="K7675" s="2">
        <v>7671</v>
      </c>
      <c r="L7675" s="8">
        <f t="shared" ca="1" si="119"/>
        <v>598564.2843194711</v>
      </c>
      <c r="M7675" s="5">
        <f ca="1">fixedcost+Table1[[#This Row],[Number of People]]*costpervariablecost</f>
        <v>6902662.4954110598</v>
      </c>
    </row>
    <row r="7676" spans="11:13" x14ac:dyDescent="0.3">
      <c r="K7676" s="2">
        <v>7672</v>
      </c>
      <c r="L7676" s="8">
        <f t="shared" ca="1" si="119"/>
        <v>674869.89854596963</v>
      </c>
      <c r="M7676" s="5">
        <f ca="1">fixedcost+Table1[[#This Row],[Number of People]]*costpervariablecost</f>
        <v>7153707.9662162401</v>
      </c>
    </row>
    <row r="7677" spans="11:13" x14ac:dyDescent="0.3">
      <c r="K7677" s="2">
        <v>7673</v>
      </c>
      <c r="L7677" s="8">
        <f t="shared" ca="1" si="119"/>
        <v>439380.42720033735</v>
      </c>
      <c r="M7677" s="5">
        <f ca="1">fixedcost+Table1[[#This Row],[Number of People]]*costpervariablecost</f>
        <v>6378947.6054891096</v>
      </c>
    </row>
    <row r="7678" spans="11:13" x14ac:dyDescent="0.3">
      <c r="K7678" s="2">
        <v>7674</v>
      </c>
      <c r="L7678" s="8">
        <f t="shared" ca="1" si="119"/>
        <v>720514.44575767382</v>
      </c>
      <c r="M7678" s="5">
        <f ca="1">fixedcost+Table1[[#This Row],[Number of People]]*costpervariablecost</f>
        <v>7303878.5265427474</v>
      </c>
    </row>
    <row r="7679" spans="11:13" x14ac:dyDescent="0.3">
      <c r="K7679" s="2">
        <v>7675</v>
      </c>
      <c r="L7679" s="8">
        <f t="shared" ca="1" si="119"/>
        <v>543709.59444761125</v>
      </c>
      <c r="M7679" s="5">
        <f ca="1">fixedcost+Table1[[#This Row],[Number of People]]*costpervariablecost</f>
        <v>6722190.5657326411</v>
      </c>
    </row>
    <row r="7680" spans="11:13" x14ac:dyDescent="0.3">
      <c r="K7680" s="2">
        <v>7676</v>
      </c>
      <c r="L7680" s="8">
        <f t="shared" ca="1" si="119"/>
        <v>510324.30712372391</v>
      </c>
      <c r="M7680" s="5">
        <f ca="1">fixedcost+Table1[[#This Row],[Number of People]]*costpervariablecost</f>
        <v>6612352.9704370517</v>
      </c>
    </row>
    <row r="7681" spans="11:13" x14ac:dyDescent="0.3">
      <c r="K7681" s="2">
        <v>7677</v>
      </c>
      <c r="L7681" s="8">
        <f t="shared" ca="1" si="119"/>
        <v>674609.55609373783</v>
      </c>
      <c r="M7681" s="5">
        <f ca="1">fixedcost+Table1[[#This Row],[Number of People]]*costpervariablecost</f>
        <v>7152851.4395483974</v>
      </c>
    </row>
    <row r="7682" spans="11:13" x14ac:dyDescent="0.3">
      <c r="K7682" s="2">
        <v>7678</v>
      </c>
      <c r="L7682" s="8">
        <f t="shared" ca="1" si="119"/>
        <v>505440.16262093268</v>
      </c>
      <c r="M7682" s="5">
        <f ca="1">fixedcost+Table1[[#This Row],[Number of People]]*costpervariablecost</f>
        <v>6596284.1350228684</v>
      </c>
    </row>
    <row r="7683" spans="11:13" x14ac:dyDescent="0.3">
      <c r="K7683" s="2">
        <v>7679</v>
      </c>
      <c r="L7683" s="8">
        <f t="shared" ca="1" si="119"/>
        <v>378776.00528258202</v>
      </c>
      <c r="M7683" s="5">
        <f ca="1">fixedcost+Table1[[#This Row],[Number of People]]*costpervariablecost</f>
        <v>6179559.0573796947</v>
      </c>
    </row>
    <row r="7684" spans="11:13" x14ac:dyDescent="0.3">
      <c r="K7684" s="2">
        <v>7680</v>
      </c>
      <c r="L7684" s="8">
        <f t="shared" ca="1" si="119"/>
        <v>516325.81697169074</v>
      </c>
      <c r="M7684" s="5">
        <f ca="1">fixedcost+Table1[[#This Row],[Number of People]]*costpervariablecost</f>
        <v>6632097.9378368631</v>
      </c>
    </row>
    <row r="7685" spans="11:13" x14ac:dyDescent="0.3">
      <c r="K7685" s="2">
        <v>7681</v>
      </c>
      <c r="L7685" s="8">
        <f t="shared" ref="L7685:L7748" ca="1" si="120">(_xlfn.NORM.INV(RAND(),numberofpeoplemean,numberofpeoplesd))</f>
        <v>885470.8395361274</v>
      </c>
      <c r="M7685" s="5">
        <f ca="1">fixedcost+Table1[[#This Row],[Number of People]]*costpervariablecost</f>
        <v>7846585.0620738594</v>
      </c>
    </row>
    <row r="7686" spans="11:13" x14ac:dyDescent="0.3">
      <c r="K7686" s="2">
        <v>7682</v>
      </c>
      <c r="L7686" s="8">
        <f t="shared" ca="1" si="120"/>
        <v>488961.35681128828</v>
      </c>
      <c r="M7686" s="5">
        <f ca="1">fixedcost+Table1[[#This Row],[Number of People]]*costpervariablecost</f>
        <v>6542068.8639091384</v>
      </c>
    </row>
    <row r="7687" spans="11:13" x14ac:dyDescent="0.3">
      <c r="K7687" s="2">
        <v>7683</v>
      </c>
      <c r="L7687" s="8">
        <f t="shared" ca="1" si="120"/>
        <v>573009.92432850262</v>
      </c>
      <c r="M7687" s="5">
        <f ca="1">fixedcost+Table1[[#This Row],[Number of People]]*costpervariablecost</f>
        <v>6818588.6510407738</v>
      </c>
    </row>
    <row r="7688" spans="11:13" x14ac:dyDescent="0.3">
      <c r="K7688" s="2">
        <v>7684</v>
      </c>
      <c r="L7688" s="8">
        <f t="shared" ca="1" si="120"/>
        <v>850621.38005888322</v>
      </c>
      <c r="M7688" s="5">
        <f ca="1">fixedcost+Table1[[#This Row],[Number of People]]*costpervariablecost</f>
        <v>7731930.3403937258</v>
      </c>
    </row>
    <row r="7689" spans="11:13" x14ac:dyDescent="0.3">
      <c r="K7689" s="2">
        <v>7685</v>
      </c>
      <c r="L7689" s="8">
        <f t="shared" ca="1" si="120"/>
        <v>722536.38837207528</v>
      </c>
      <c r="M7689" s="5">
        <f ca="1">fixedcost+Table1[[#This Row],[Number of People]]*costpervariablecost</f>
        <v>7310530.7177441278</v>
      </c>
    </row>
    <row r="7690" spans="11:13" x14ac:dyDescent="0.3">
      <c r="K7690" s="2">
        <v>7686</v>
      </c>
      <c r="L7690" s="8">
        <f t="shared" ca="1" si="120"/>
        <v>958693.609444167</v>
      </c>
      <c r="M7690" s="5">
        <f ca="1">fixedcost+Table1[[#This Row],[Number of People]]*costpervariablecost</f>
        <v>8087487.9750713091</v>
      </c>
    </row>
    <row r="7691" spans="11:13" x14ac:dyDescent="0.3">
      <c r="K7691" s="2">
        <v>7687</v>
      </c>
      <c r="L7691" s="8">
        <f t="shared" ca="1" si="120"/>
        <v>593141.13258915441</v>
      </c>
      <c r="M7691" s="5">
        <f ca="1">fixedcost+Table1[[#This Row],[Number of People]]*costpervariablecost</f>
        <v>6884820.3262183182</v>
      </c>
    </row>
    <row r="7692" spans="11:13" x14ac:dyDescent="0.3">
      <c r="K7692" s="2">
        <v>7688</v>
      </c>
      <c r="L7692" s="8">
        <f t="shared" ca="1" si="120"/>
        <v>605311.03143574111</v>
      </c>
      <c r="M7692" s="5">
        <f ca="1">fixedcost+Table1[[#This Row],[Number of People]]*costpervariablecost</f>
        <v>6924859.2934235884</v>
      </c>
    </row>
    <row r="7693" spans="11:13" x14ac:dyDescent="0.3">
      <c r="K7693" s="2">
        <v>7689</v>
      </c>
      <c r="L7693" s="8">
        <f t="shared" ca="1" si="120"/>
        <v>372837.37621434045</v>
      </c>
      <c r="M7693" s="5">
        <f ca="1">fixedcost+Table1[[#This Row],[Number of People]]*costpervariablecost</f>
        <v>6160020.9677451802</v>
      </c>
    </row>
    <row r="7694" spans="11:13" x14ac:dyDescent="0.3">
      <c r="K7694" s="2">
        <v>7690</v>
      </c>
      <c r="L7694" s="8">
        <f t="shared" ca="1" si="120"/>
        <v>545714.28858175664</v>
      </c>
      <c r="M7694" s="5">
        <f ca="1">fixedcost+Table1[[#This Row],[Number of People]]*costpervariablecost</f>
        <v>6728786.0094339792</v>
      </c>
    </row>
    <row r="7695" spans="11:13" x14ac:dyDescent="0.3">
      <c r="K7695" s="2">
        <v>7691</v>
      </c>
      <c r="L7695" s="8">
        <f t="shared" ca="1" si="120"/>
        <v>655027.87441217119</v>
      </c>
      <c r="M7695" s="5">
        <f ca="1">fixedcost+Table1[[#This Row],[Number of People]]*costpervariablecost</f>
        <v>7088427.7068160437</v>
      </c>
    </row>
    <row r="7696" spans="11:13" x14ac:dyDescent="0.3">
      <c r="K7696" s="2">
        <v>7692</v>
      </c>
      <c r="L7696" s="8">
        <f t="shared" ca="1" si="120"/>
        <v>640784.26915294083</v>
      </c>
      <c r="M7696" s="5">
        <f ca="1">fixedcost+Table1[[#This Row],[Number of People]]*costpervariablecost</f>
        <v>7041566.2455131747</v>
      </c>
    </row>
    <row r="7697" spans="11:13" x14ac:dyDescent="0.3">
      <c r="K7697" s="2">
        <v>7693</v>
      </c>
      <c r="L7697" s="8">
        <f t="shared" ca="1" si="120"/>
        <v>463512.43740427832</v>
      </c>
      <c r="M7697" s="5">
        <f ca="1">fixedcost+Table1[[#This Row],[Number of People]]*costpervariablecost</f>
        <v>6458341.9190600757</v>
      </c>
    </row>
    <row r="7698" spans="11:13" x14ac:dyDescent="0.3">
      <c r="K7698" s="2">
        <v>7694</v>
      </c>
      <c r="L7698" s="8">
        <f t="shared" ca="1" si="120"/>
        <v>378836.30656572437</v>
      </c>
      <c r="M7698" s="5">
        <f ca="1">fixedcost+Table1[[#This Row],[Number of People]]*costpervariablecost</f>
        <v>6179757.4486012328</v>
      </c>
    </row>
    <row r="7699" spans="11:13" x14ac:dyDescent="0.3">
      <c r="K7699" s="2">
        <v>7695</v>
      </c>
      <c r="L7699" s="8">
        <f t="shared" ca="1" si="120"/>
        <v>733152.84241997323</v>
      </c>
      <c r="M7699" s="5">
        <f ca="1">fixedcost+Table1[[#This Row],[Number of People]]*costpervariablecost</f>
        <v>7345458.8515617121</v>
      </c>
    </row>
    <row r="7700" spans="11:13" x14ac:dyDescent="0.3">
      <c r="K7700" s="2">
        <v>7696</v>
      </c>
      <c r="L7700" s="8">
        <f t="shared" ca="1" si="120"/>
        <v>418204.8056943987</v>
      </c>
      <c r="M7700" s="5">
        <f ca="1">fixedcost+Table1[[#This Row],[Number of People]]*costpervariablecost</f>
        <v>6309279.8107345719</v>
      </c>
    </row>
    <row r="7701" spans="11:13" x14ac:dyDescent="0.3">
      <c r="K7701" s="2">
        <v>7697</v>
      </c>
      <c r="L7701" s="8">
        <f t="shared" ca="1" si="120"/>
        <v>491024.46111577272</v>
      </c>
      <c r="M7701" s="5">
        <f ca="1">fixedcost+Table1[[#This Row],[Number of People]]*costpervariablecost</f>
        <v>6548856.4770708922</v>
      </c>
    </row>
    <row r="7702" spans="11:13" x14ac:dyDescent="0.3">
      <c r="K7702" s="2">
        <v>7698</v>
      </c>
      <c r="L7702" s="8">
        <f t="shared" ca="1" si="120"/>
        <v>778104.26022080367</v>
      </c>
      <c r="M7702" s="5">
        <f ca="1">fixedcost+Table1[[#This Row],[Number of People]]*costpervariablecost</f>
        <v>7493349.0161264446</v>
      </c>
    </row>
    <row r="7703" spans="11:13" x14ac:dyDescent="0.3">
      <c r="K7703" s="2">
        <v>7699</v>
      </c>
      <c r="L7703" s="8">
        <f t="shared" ca="1" si="120"/>
        <v>661294.62349597388</v>
      </c>
      <c r="M7703" s="5">
        <f ca="1">fixedcost+Table1[[#This Row],[Number of People]]*costpervariablecost</f>
        <v>7109045.3113017539</v>
      </c>
    </row>
    <row r="7704" spans="11:13" x14ac:dyDescent="0.3">
      <c r="K7704" s="2">
        <v>7700</v>
      </c>
      <c r="L7704" s="8">
        <f t="shared" ca="1" si="120"/>
        <v>715482.14309953712</v>
      </c>
      <c r="M7704" s="5">
        <f ca="1">fixedcost+Table1[[#This Row],[Number of People]]*costpervariablecost</f>
        <v>7287322.2507974766</v>
      </c>
    </row>
    <row r="7705" spans="11:13" x14ac:dyDescent="0.3">
      <c r="K7705" s="2">
        <v>7701</v>
      </c>
      <c r="L7705" s="8">
        <f t="shared" ca="1" si="120"/>
        <v>501872.5434601889</v>
      </c>
      <c r="M7705" s="5">
        <f ca="1">fixedcost+Table1[[#This Row],[Number of People]]*costpervariablecost</f>
        <v>6584546.6679840218</v>
      </c>
    </row>
    <row r="7706" spans="11:13" x14ac:dyDescent="0.3">
      <c r="K7706" s="2">
        <v>7702</v>
      </c>
      <c r="L7706" s="8">
        <f t="shared" ca="1" si="120"/>
        <v>641463.59049013047</v>
      </c>
      <c r="M7706" s="5">
        <f ca="1">fixedcost+Table1[[#This Row],[Number of People]]*costpervariablecost</f>
        <v>7043801.2127125291</v>
      </c>
    </row>
    <row r="7707" spans="11:13" x14ac:dyDescent="0.3">
      <c r="K7707" s="2">
        <v>7703</v>
      </c>
      <c r="L7707" s="8">
        <f t="shared" ca="1" si="120"/>
        <v>550152.56126046402</v>
      </c>
      <c r="M7707" s="5">
        <f ca="1">fixedcost+Table1[[#This Row],[Number of People]]*costpervariablecost</f>
        <v>6743387.9265469266</v>
      </c>
    </row>
    <row r="7708" spans="11:13" x14ac:dyDescent="0.3">
      <c r="K7708" s="2">
        <v>7704</v>
      </c>
      <c r="L7708" s="8">
        <f t="shared" ca="1" si="120"/>
        <v>700602.2455873721</v>
      </c>
      <c r="M7708" s="5">
        <f ca="1">fixedcost+Table1[[#This Row],[Number of People]]*costpervariablecost</f>
        <v>7238367.3879824542</v>
      </c>
    </row>
    <row r="7709" spans="11:13" x14ac:dyDescent="0.3">
      <c r="K7709" s="2">
        <v>7705</v>
      </c>
      <c r="L7709" s="8">
        <f t="shared" ca="1" si="120"/>
        <v>779613.60787689581</v>
      </c>
      <c r="M7709" s="5">
        <f ca="1">fixedcost+Table1[[#This Row],[Number of People]]*costpervariablecost</f>
        <v>7498314.7699149866</v>
      </c>
    </row>
    <row r="7710" spans="11:13" x14ac:dyDescent="0.3">
      <c r="K7710" s="2">
        <v>7706</v>
      </c>
      <c r="L7710" s="8">
        <f t="shared" ca="1" si="120"/>
        <v>457367.92087984306</v>
      </c>
      <c r="M7710" s="5">
        <f ca="1">fixedcost+Table1[[#This Row],[Number of People]]*costpervariablecost</f>
        <v>6438126.4596946836</v>
      </c>
    </row>
    <row r="7711" spans="11:13" x14ac:dyDescent="0.3">
      <c r="K7711" s="2">
        <v>7707</v>
      </c>
      <c r="L7711" s="8">
        <f t="shared" ca="1" si="120"/>
        <v>738194.88339404389</v>
      </c>
      <c r="M7711" s="5">
        <f ca="1">fixedcost+Table1[[#This Row],[Number of People]]*costpervariablecost</f>
        <v>7362047.1663664039</v>
      </c>
    </row>
    <row r="7712" spans="11:13" x14ac:dyDescent="0.3">
      <c r="K7712" s="2">
        <v>7708</v>
      </c>
      <c r="L7712" s="8">
        <f t="shared" ca="1" si="120"/>
        <v>629908.57534531399</v>
      </c>
      <c r="M7712" s="5">
        <f ca="1">fixedcost+Table1[[#This Row],[Number of People]]*costpervariablecost</f>
        <v>7005785.2128860829</v>
      </c>
    </row>
    <row r="7713" spans="11:13" x14ac:dyDescent="0.3">
      <c r="K7713" s="2">
        <v>7709</v>
      </c>
      <c r="L7713" s="8">
        <f t="shared" ca="1" si="120"/>
        <v>888975.42456398625</v>
      </c>
      <c r="M7713" s="5">
        <f ca="1">fixedcost+Table1[[#This Row],[Number of People]]*costpervariablecost</f>
        <v>7858115.1468155142</v>
      </c>
    </row>
    <row r="7714" spans="11:13" x14ac:dyDescent="0.3">
      <c r="K7714" s="2">
        <v>7710</v>
      </c>
      <c r="L7714" s="8">
        <f t="shared" ca="1" si="120"/>
        <v>411488.45069781248</v>
      </c>
      <c r="M7714" s="5">
        <f ca="1">fixedcost+Table1[[#This Row],[Number of People]]*costpervariablecost</f>
        <v>6287183.0027958034</v>
      </c>
    </row>
    <row r="7715" spans="11:13" x14ac:dyDescent="0.3">
      <c r="K7715" s="2">
        <v>7711</v>
      </c>
      <c r="L7715" s="8">
        <f t="shared" ca="1" si="120"/>
        <v>559784.15503268328</v>
      </c>
      <c r="M7715" s="5">
        <f ca="1">fixedcost+Table1[[#This Row],[Number of People]]*costpervariablecost</f>
        <v>6775075.8700575279</v>
      </c>
    </row>
    <row r="7716" spans="11:13" x14ac:dyDescent="0.3">
      <c r="K7716" s="2">
        <v>7712</v>
      </c>
      <c r="L7716" s="8">
        <f t="shared" ca="1" si="120"/>
        <v>544348.28889667324</v>
      </c>
      <c r="M7716" s="5">
        <f ca="1">fixedcost+Table1[[#This Row],[Number of People]]*costpervariablecost</f>
        <v>6724291.8704700544</v>
      </c>
    </row>
    <row r="7717" spans="11:13" x14ac:dyDescent="0.3">
      <c r="K7717" s="2">
        <v>7713</v>
      </c>
      <c r="L7717" s="8">
        <f t="shared" ca="1" si="120"/>
        <v>746208.94836729998</v>
      </c>
      <c r="M7717" s="5">
        <f ca="1">fixedcost+Table1[[#This Row],[Number of People]]*costpervariablecost</f>
        <v>7388413.4401284168</v>
      </c>
    </row>
    <row r="7718" spans="11:13" x14ac:dyDescent="0.3">
      <c r="K7718" s="2">
        <v>7714</v>
      </c>
      <c r="L7718" s="8">
        <f t="shared" ca="1" si="120"/>
        <v>595249.92431684246</v>
      </c>
      <c r="M7718" s="5">
        <f ca="1">fixedcost+Table1[[#This Row],[Number of People]]*costpervariablecost</f>
        <v>6891758.2510024123</v>
      </c>
    </row>
    <row r="7719" spans="11:13" x14ac:dyDescent="0.3">
      <c r="K7719" s="2">
        <v>7715</v>
      </c>
      <c r="L7719" s="8">
        <f t="shared" ca="1" si="120"/>
        <v>510731.23684811458</v>
      </c>
      <c r="M7719" s="5">
        <f ca="1">fixedcost+Table1[[#This Row],[Number of People]]*costpervariablecost</f>
        <v>6613691.7692302968</v>
      </c>
    </row>
    <row r="7720" spans="11:13" x14ac:dyDescent="0.3">
      <c r="K7720" s="2">
        <v>7716</v>
      </c>
      <c r="L7720" s="8">
        <f t="shared" ca="1" si="120"/>
        <v>239227.39280775451</v>
      </c>
      <c r="M7720" s="5">
        <f ca="1">fixedcost+Table1[[#This Row],[Number of People]]*costpervariablecost</f>
        <v>5720444.1223375127</v>
      </c>
    </row>
    <row r="7721" spans="11:13" x14ac:dyDescent="0.3">
      <c r="K7721" s="2">
        <v>7717</v>
      </c>
      <c r="L7721" s="8">
        <f t="shared" ca="1" si="120"/>
        <v>261292.07725082058</v>
      </c>
      <c r="M7721" s="5">
        <f ca="1">fixedcost+Table1[[#This Row],[Number of People]]*costpervariablecost</f>
        <v>5793036.9341551997</v>
      </c>
    </row>
    <row r="7722" spans="11:13" x14ac:dyDescent="0.3">
      <c r="K7722" s="2">
        <v>7718</v>
      </c>
      <c r="L7722" s="8">
        <f t="shared" ca="1" si="120"/>
        <v>487986.38173665333</v>
      </c>
      <c r="M7722" s="5">
        <f ca="1">fixedcost+Table1[[#This Row],[Number of People]]*costpervariablecost</f>
        <v>6538861.1959135896</v>
      </c>
    </row>
    <row r="7723" spans="11:13" x14ac:dyDescent="0.3">
      <c r="K7723" s="2">
        <v>7719</v>
      </c>
      <c r="L7723" s="8">
        <f t="shared" ca="1" si="120"/>
        <v>742756.24684858718</v>
      </c>
      <c r="M7723" s="5">
        <f ca="1">fixedcost+Table1[[#This Row],[Number of People]]*costpervariablecost</f>
        <v>7377054.0521318521</v>
      </c>
    </row>
    <row r="7724" spans="11:13" x14ac:dyDescent="0.3">
      <c r="K7724" s="2">
        <v>7720</v>
      </c>
      <c r="L7724" s="8">
        <f t="shared" ca="1" si="120"/>
        <v>300146.43429679435</v>
      </c>
      <c r="M7724" s="5">
        <f ca="1">fixedcost+Table1[[#This Row],[Number of People]]*costpervariablecost</f>
        <v>5920867.7688364536</v>
      </c>
    </row>
    <row r="7725" spans="11:13" x14ac:dyDescent="0.3">
      <c r="K7725" s="2">
        <v>7721</v>
      </c>
      <c r="L7725" s="8">
        <f t="shared" ca="1" si="120"/>
        <v>450064.4617634468</v>
      </c>
      <c r="M7725" s="5">
        <f ca="1">fixedcost+Table1[[#This Row],[Number of People]]*costpervariablecost</f>
        <v>6414098.0792017402</v>
      </c>
    </row>
    <row r="7726" spans="11:13" x14ac:dyDescent="0.3">
      <c r="K7726" s="2">
        <v>7722</v>
      </c>
      <c r="L7726" s="8">
        <f t="shared" ca="1" si="120"/>
        <v>784166.03235363238</v>
      </c>
      <c r="M7726" s="5">
        <f ca="1">fixedcost+Table1[[#This Row],[Number of People]]*costpervariablecost</f>
        <v>7513292.2464434505</v>
      </c>
    </row>
    <row r="7727" spans="11:13" x14ac:dyDescent="0.3">
      <c r="K7727" s="2">
        <v>7723</v>
      </c>
      <c r="L7727" s="8">
        <f t="shared" ca="1" si="120"/>
        <v>740029.38611970737</v>
      </c>
      <c r="M7727" s="5">
        <f ca="1">fixedcost+Table1[[#This Row],[Number of People]]*costpervariablecost</f>
        <v>7368082.6803338379</v>
      </c>
    </row>
    <row r="7728" spans="11:13" x14ac:dyDescent="0.3">
      <c r="K7728" s="2">
        <v>7724</v>
      </c>
      <c r="L7728" s="8">
        <f t="shared" ca="1" si="120"/>
        <v>678721.84285101679</v>
      </c>
      <c r="M7728" s="5">
        <f ca="1">fixedcost+Table1[[#This Row],[Number of People]]*costpervariablecost</f>
        <v>7166380.8629798451</v>
      </c>
    </row>
    <row r="7729" spans="11:13" x14ac:dyDescent="0.3">
      <c r="K7729" s="2">
        <v>7725</v>
      </c>
      <c r="L7729" s="8">
        <f t="shared" ca="1" si="120"/>
        <v>549107.51766872162</v>
      </c>
      <c r="M7729" s="5">
        <f ca="1">fixedcost+Table1[[#This Row],[Number of People]]*costpervariablecost</f>
        <v>6739949.7331300937</v>
      </c>
    </row>
    <row r="7730" spans="11:13" x14ac:dyDescent="0.3">
      <c r="K7730" s="2">
        <v>7726</v>
      </c>
      <c r="L7730" s="8">
        <f t="shared" ca="1" si="120"/>
        <v>488779.13807377173</v>
      </c>
      <c r="M7730" s="5">
        <f ca="1">fixedcost+Table1[[#This Row],[Number of People]]*costpervariablecost</f>
        <v>6541469.3642627094</v>
      </c>
    </row>
    <row r="7731" spans="11:13" x14ac:dyDescent="0.3">
      <c r="K7731" s="2">
        <v>7727</v>
      </c>
      <c r="L7731" s="8">
        <f t="shared" ca="1" si="120"/>
        <v>316644.50498212856</v>
      </c>
      <c r="M7731" s="5">
        <f ca="1">fixedcost+Table1[[#This Row],[Number of People]]*costpervariablecost</f>
        <v>5975146.4213912031</v>
      </c>
    </row>
    <row r="7732" spans="11:13" x14ac:dyDescent="0.3">
      <c r="K7732" s="2">
        <v>7728</v>
      </c>
      <c r="L7732" s="8">
        <f t="shared" ca="1" si="120"/>
        <v>899671.5587392014</v>
      </c>
      <c r="M7732" s="5">
        <f ca="1">fixedcost+Table1[[#This Row],[Number of People]]*costpervariablecost</f>
        <v>7893305.4282519724</v>
      </c>
    </row>
    <row r="7733" spans="11:13" x14ac:dyDescent="0.3">
      <c r="K7733" s="2">
        <v>7729</v>
      </c>
      <c r="L7733" s="8">
        <f t="shared" ca="1" si="120"/>
        <v>552600.23484373465</v>
      </c>
      <c r="M7733" s="5">
        <f ca="1">fixedcost+Table1[[#This Row],[Number of People]]*costpervariablecost</f>
        <v>6751440.7726358864</v>
      </c>
    </row>
    <row r="7734" spans="11:13" x14ac:dyDescent="0.3">
      <c r="K7734" s="2">
        <v>7730</v>
      </c>
      <c r="L7734" s="8">
        <f t="shared" ca="1" si="120"/>
        <v>667075.12313162547</v>
      </c>
      <c r="M7734" s="5">
        <f ca="1">fixedcost+Table1[[#This Row],[Number of People]]*costpervariablecost</f>
        <v>7128063.1551030483</v>
      </c>
    </row>
    <row r="7735" spans="11:13" x14ac:dyDescent="0.3">
      <c r="K7735" s="2">
        <v>7731</v>
      </c>
      <c r="L7735" s="8">
        <f t="shared" ca="1" si="120"/>
        <v>804605.58949768648</v>
      </c>
      <c r="M7735" s="5">
        <f ca="1">fixedcost+Table1[[#This Row],[Number of People]]*costpervariablecost</f>
        <v>7580538.3894473892</v>
      </c>
    </row>
    <row r="7736" spans="11:13" x14ac:dyDescent="0.3">
      <c r="K7736" s="2">
        <v>7732</v>
      </c>
      <c r="L7736" s="8">
        <f t="shared" ca="1" si="120"/>
        <v>424948.17987591843</v>
      </c>
      <c r="M7736" s="5">
        <f ca="1">fixedcost+Table1[[#This Row],[Number of People]]*costpervariablecost</f>
        <v>6331465.5117917713</v>
      </c>
    </row>
    <row r="7737" spans="11:13" x14ac:dyDescent="0.3">
      <c r="K7737" s="2">
        <v>7733</v>
      </c>
      <c r="L7737" s="8">
        <f t="shared" ca="1" si="120"/>
        <v>736182.8581888628</v>
      </c>
      <c r="M7737" s="5">
        <f ca="1">fixedcost+Table1[[#This Row],[Number of People]]*costpervariablecost</f>
        <v>7355427.6034413585</v>
      </c>
    </row>
    <row r="7738" spans="11:13" x14ac:dyDescent="0.3">
      <c r="K7738" s="2">
        <v>7734</v>
      </c>
      <c r="L7738" s="8">
        <f t="shared" ca="1" si="120"/>
        <v>719945.43486315687</v>
      </c>
      <c r="M7738" s="5">
        <f ca="1">fixedcost+Table1[[#This Row],[Number of People]]*costpervariablecost</f>
        <v>7302006.480699786</v>
      </c>
    </row>
    <row r="7739" spans="11:13" x14ac:dyDescent="0.3">
      <c r="K7739" s="2">
        <v>7735</v>
      </c>
      <c r="L7739" s="8">
        <f t="shared" ca="1" si="120"/>
        <v>266002.89515267988</v>
      </c>
      <c r="M7739" s="5">
        <f ca="1">fixedcost+Table1[[#This Row],[Number of People]]*costpervariablecost</f>
        <v>5808535.5250523165</v>
      </c>
    </row>
    <row r="7740" spans="11:13" x14ac:dyDescent="0.3">
      <c r="K7740" s="2">
        <v>7736</v>
      </c>
      <c r="L7740" s="8">
        <f t="shared" ca="1" si="120"/>
        <v>771191.62533160066</v>
      </c>
      <c r="M7740" s="5">
        <f ca="1">fixedcost+Table1[[#This Row],[Number of People]]*costpervariablecost</f>
        <v>7470606.4473409662</v>
      </c>
    </row>
    <row r="7741" spans="11:13" x14ac:dyDescent="0.3">
      <c r="K7741" s="2">
        <v>7737</v>
      </c>
      <c r="L7741" s="8">
        <f t="shared" ca="1" si="120"/>
        <v>810733.22989930189</v>
      </c>
      <c r="M7741" s="5">
        <f ca="1">fixedcost+Table1[[#This Row],[Number of People]]*costpervariablecost</f>
        <v>7600698.3263687026</v>
      </c>
    </row>
    <row r="7742" spans="11:13" x14ac:dyDescent="0.3">
      <c r="K7742" s="2">
        <v>7738</v>
      </c>
      <c r="L7742" s="8">
        <f t="shared" ca="1" si="120"/>
        <v>614517.62913956167</v>
      </c>
      <c r="M7742" s="5">
        <f ca="1">fixedcost+Table1[[#This Row],[Number of People]]*costpervariablecost</f>
        <v>6955148.9998691585</v>
      </c>
    </row>
    <row r="7743" spans="11:13" x14ac:dyDescent="0.3">
      <c r="K7743" s="2">
        <v>7739</v>
      </c>
      <c r="L7743" s="8">
        <f t="shared" ca="1" si="120"/>
        <v>748409.84504901385</v>
      </c>
      <c r="M7743" s="5">
        <f ca="1">fixedcost+Table1[[#This Row],[Number of People]]*costpervariablecost</f>
        <v>7395654.3902112562</v>
      </c>
    </row>
    <row r="7744" spans="11:13" x14ac:dyDescent="0.3">
      <c r="K7744" s="2">
        <v>7740</v>
      </c>
      <c r="L7744" s="8">
        <f t="shared" ca="1" si="120"/>
        <v>524254.68457247427</v>
      </c>
      <c r="M7744" s="5">
        <f ca="1">fixedcost+Table1[[#This Row],[Number of People]]*costpervariablecost</f>
        <v>6658183.9122434407</v>
      </c>
    </row>
    <row r="7745" spans="11:13" x14ac:dyDescent="0.3">
      <c r="K7745" s="2">
        <v>7741</v>
      </c>
      <c r="L7745" s="8">
        <f t="shared" ca="1" si="120"/>
        <v>356166.09977371193</v>
      </c>
      <c r="M7745" s="5">
        <f ca="1">fixedcost+Table1[[#This Row],[Number of People]]*costpervariablecost</f>
        <v>6105172.4682555124</v>
      </c>
    </row>
    <row r="7746" spans="11:13" x14ac:dyDescent="0.3">
      <c r="K7746" s="2">
        <v>7742</v>
      </c>
      <c r="L7746" s="8">
        <f t="shared" ca="1" si="120"/>
        <v>308083.9774507074</v>
      </c>
      <c r="M7746" s="5">
        <f ca="1">fixedcost+Table1[[#This Row],[Number of People]]*costpervariablecost</f>
        <v>5946982.2858128278</v>
      </c>
    </row>
    <row r="7747" spans="11:13" x14ac:dyDescent="0.3">
      <c r="K7747" s="2">
        <v>7743</v>
      </c>
      <c r="L7747" s="8">
        <f t="shared" ca="1" si="120"/>
        <v>559762.38202952628</v>
      </c>
      <c r="M7747" s="5">
        <f ca="1">fixedcost+Table1[[#This Row],[Number of People]]*costpervariablecost</f>
        <v>6775004.2368771415</v>
      </c>
    </row>
    <row r="7748" spans="11:13" x14ac:dyDescent="0.3">
      <c r="K7748" s="2">
        <v>7744</v>
      </c>
      <c r="L7748" s="8">
        <f t="shared" ca="1" si="120"/>
        <v>698436.99708036683</v>
      </c>
      <c r="M7748" s="5">
        <f ca="1">fixedcost+Table1[[#This Row],[Number of People]]*costpervariablecost</f>
        <v>7231243.7203944065</v>
      </c>
    </row>
    <row r="7749" spans="11:13" x14ac:dyDescent="0.3">
      <c r="K7749" s="2">
        <v>7745</v>
      </c>
      <c r="L7749" s="8">
        <f t="shared" ref="L7749:L7812" ca="1" si="121">(_xlfn.NORM.INV(RAND(),numberofpeoplemean,numberofpeoplesd))</f>
        <v>78568.08427524718</v>
      </c>
      <c r="M7749" s="5">
        <f ca="1">fixedcost+Table1[[#This Row],[Number of People]]*costpervariablecost</f>
        <v>5191874.9972655633</v>
      </c>
    </row>
    <row r="7750" spans="11:13" x14ac:dyDescent="0.3">
      <c r="K7750" s="2">
        <v>7746</v>
      </c>
      <c r="L7750" s="8">
        <f t="shared" ca="1" si="121"/>
        <v>278064.11148487095</v>
      </c>
      <c r="M7750" s="5">
        <f ca="1">fixedcost+Table1[[#This Row],[Number of People]]*costpervariablecost</f>
        <v>5848216.926785225</v>
      </c>
    </row>
    <row r="7751" spans="11:13" x14ac:dyDescent="0.3">
      <c r="K7751" s="2">
        <v>7747</v>
      </c>
      <c r="L7751" s="8">
        <f t="shared" ca="1" si="121"/>
        <v>486208.93887931725</v>
      </c>
      <c r="M7751" s="5">
        <f ca="1">fixedcost+Table1[[#This Row],[Number of People]]*costpervariablecost</f>
        <v>6533013.4089129539</v>
      </c>
    </row>
    <row r="7752" spans="11:13" x14ac:dyDescent="0.3">
      <c r="K7752" s="2">
        <v>7748</v>
      </c>
      <c r="L7752" s="8">
        <f t="shared" ca="1" si="121"/>
        <v>1014138.7397751026</v>
      </c>
      <c r="M7752" s="5">
        <f ca="1">fixedcost+Table1[[#This Row],[Number of People]]*costpervariablecost</f>
        <v>8269902.4538600873</v>
      </c>
    </row>
    <row r="7753" spans="11:13" x14ac:dyDescent="0.3">
      <c r="K7753" s="2">
        <v>7749</v>
      </c>
      <c r="L7753" s="8">
        <f t="shared" ca="1" si="121"/>
        <v>733921.09525825118</v>
      </c>
      <c r="M7753" s="5">
        <f ca="1">fixedcost+Table1[[#This Row],[Number of People]]*costpervariablecost</f>
        <v>7347986.4033996463</v>
      </c>
    </row>
    <row r="7754" spans="11:13" x14ac:dyDescent="0.3">
      <c r="K7754" s="2">
        <v>7750</v>
      </c>
      <c r="L7754" s="8">
        <f t="shared" ca="1" si="121"/>
        <v>888266.22042787028</v>
      </c>
      <c r="M7754" s="5">
        <f ca="1">fixedcost+Table1[[#This Row],[Number of People]]*costpervariablecost</f>
        <v>7855781.8652076926</v>
      </c>
    </row>
    <row r="7755" spans="11:13" x14ac:dyDescent="0.3">
      <c r="K7755" s="2">
        <v>7751</v>
      </c>
      <c r="L7755" s="8">
        <f t="shared" ca="1" si="121"/>
        <v>526397.40657391748</v>
      </c>
      <c r="M7755" s="5">
        <f ca="1">fixedcost+Table1[[#This Row],[Number of People]]*costpervariablecost</f>
        <v>6665233.4676281884</v>
      </c>
    </row>
    <row r="7756" spans="11:13" x14ac:dyDescent="0.3">
      <c r="K7756" s="2">
        <v>7752</v>
      </c>
      <c r="L7756" s="8">
        <f t="shared" ca="1" si="121"/>
        <v>564834.1129300833</v>
      </c>
      <c r="M7756" s="5">
        <f ca="1">fixedcost+Table1[[#This Row],[Number of People]]*costpervariablecost</f>
        <v>6791690.231539974</v>
      </c>
    </row>
    <row r="7757" spans="11:13" x14ac:dyDescent="0.3">
      <c r="K7757" s="2">
        <v>7753</v>
      </c>
      <c r="L7757" s="8">
        <f t="shared" ca="1" si="121"/>
        <v>442699.25299838663</v>
      </c>
      <c r="M7757" s="5">
        <f ca="1">fixedcost+Table1[[#This Row],[Number of People]]*costpervariablecost</f>
        <v>6389866.5423646923</v>
      </c>
    </row>
    <row r="7758" spans="11:13" x14ac:dyDescent="0.3">
      <c r="K7758" s="2">
        <v>7754</v>
      </c>
      <c r="L7758" s="8">
        <f t="shared" ca="1" si="121"/>
        <v>652657.6765832532</v>
      </c>
      <c r="M7758" s="5">
        <f ca="1">fixedcost+Table1[[#This Row],[Number of People]]*costpervariablecost</f>
        <v>7080629.7559589036</v>
      </c>
    </row>
    <row r="7759" spans="11:13" x14ac:dyDescent="0.3">
      <c r="K7759" s="2">
        <v>7755</v>
      </c>
      <c r="L7759" s="8">
        <f t="shared" ca="1" si="121"/>
        <v>582668.48846693011</v>
      </c>
      <c r="M7759" s="5">
        <f ca="1">fixedcost+Table1[[#This Row],[Number of People]]*costpervariablecost</f>
        <v>6850365.3270562002</v>
      </c>
    </row>
    <row r="7760" spans="11:13" x14ac:dyDescent="0.3">
      <c r="K7760" s="2">
        <v>7756</v>
      </c>
      <c r="L7760" s="8">
        <f t="shared" ca="1" si="121"/>
        <v>560511.83583171794</v>
      </c>
      <c r="M7760" s="5">
        <f ca="1">fixedcost+Table1[[#This Row],[Number of People]]*costpervariablecost</f>
        <v>6777469.939886352</v>
      </c>
    </row>
    <row r="7761" spans="11:13" x14ac:dyDescent="0.3">
      <c r="K7761" s="2">
        <v>7757</v>
      </c>
      <c r="L7761" s="8">
        <f t="shared" ca="1" si="121"/>
        <v>630037.92075724225</v>
      </c>
      <c r="M7761" s="5">
        <f ca="1">fixedcost+Table1[[#This Row],[Number of People]]*costpervariablecost</f>
        <v>7006210.7592913266</v>
      </c>
    </row>
    <row r="7762" spans="11:13" x14ac:dyDescent="0.3">
      <c r="K7762" s="2">
        <v>7758</v>
      </c>
      <c r="L7762" s="8">
        <f t="shared" ca="1" si="121"/>
        <v>894674.89186706429</v>
      </c>
      <c r="M7762" s="5">
        <f ca="1">fixedcost+Table1[[#This Row],[Number of People]]*costpervariablecost</f>
        <v>7876866.3942426415</v>
      </c>
    </row>
    <row r="7763" spans="11:13" x14ac:dyDescent="0.3">
      <c r="K7763" s="2">
        <v>7759</v>
      </c>
      <c r="L7763" s="8">
        <f t="shared" ca="1" si="121"/>
        <v>391132.45206085511</v>
      </c>
      <c r="M7763" s="5">
        <f ca="1">fixedcost+Table1[[#This Row],[Number of People]]*costpervariablecost</f>
        <v>6220211.7672802135</v>
      </c>
    </row>
    <row r="7764" spans="11:13" x14ac:dyDescent="0.3">
      <c r="K7764" s="2">
        <v>7760</v>
      </c>
      <c r="L7764" s="8">
        <f t="shared" ca="1" si="121"/>
        <v>729815.14194276615</v>
      </c>
      <c r="M7764" s="5">
        <f ca="1">fixedcost+Table1[[#This Row],[Number of People]]*costpervariablecost</f>
        <v>7334477.8169917008</v>
      </c>
    </row>
    <row r="7765" spans="11:13" x14ac:dyDescent="0.3">
      <c r="K7765" s="2">
        <v>7761</v>
      </c>
      <c r="L7765" s="8">
        <f t="shared" ca="1" si="121"/>
        <v>617335.2635403492</v>
      </c>
      <c r="M7765" s="5">
        <f ca="1">fixedcost+Table1[[#This Row],[Number of People]]*costpervariablecost</f>
        <v>6964419.0170477489</v>
      </c>
    </row>
    <row r="7766" spans="11:13" x14ac:dyDescent="0.3">
      <c r="K7766" s="2">
        <v>7762</v>
      </c>
      <c r="L7766" s="8">
        <f t="shared" ca="1" si="121"/>
        <v>528451.13319533307</v>
      </c>
      <c r="M7766" s="5">
        <f ca="1">fixedcost+Table1[[#This Row],[Number of People]]*costpervariablecost</f>
        <v>6671990.2282126453</v>
      </c>
    </row>
    <row r="7767" spans="11:13" x14ac:dyDescent="0.3">
      <c r="K7767" s="2">
        <v>7763</v>
      </c>
      <c r="L7767" s="8">
        <f t="shared" ca="1" si="121"/>
        <v>552916.98986888025</v>
      </c>
      <c r="M7767" s="5">
        <f ca="1">fixedcost+Table1[[#This Row],[Number of People]]*costpervariablecost</f>
        <v>6752482.8966686158</v>
      </c>
    </row>
    <row r="7768" spans="11:13" x14ac:dyDescent="0.3">
      <c r="K7768" s="2">
        <v>7764</v>
      </c>
      <c r="L7768" s="8">
        <f t="shared" ca="1" si="121"/>
        <v>229301.98904875014</v>
      </c>
      <c r="M7768" s="5">
        <f ca="1">fixedcost+Table1[[#This Row],[Number of People]]*costpervariablecost</f>
        <v>5687789.5439703884</v>
      </c>
    </row>
    <row r="7769" spans="11:13" x14ac:dyDescent="0.3">
      <c r="K7769" s="2">
        <v>7765</v>
      </c>
      <c r="L7769" s="8">
        <f t="shared" ca="1" si="121"/>
        <v>762847.95184080186</v>
      </c>
      <c r="M7769" s="5">
        <f ca="1">fixedcost+Table1[[#This Row],[Number of People]]*costpervariablecost</f>
        <v>7443155.7615562379</v>
      </c>
    </row>
    <row r="7770" spans="11:13" x14ac:dyDescent="0.3">
      <c r="K7770" s="2">
        <v>7766</v>
      </c>
      <c r="L7770" s="8">
        <f t="shared" ca="1" si="121"/>
        <v>595181.48730818857</v>
      </c>
      <c r="M7770" s="5">
        <f ca="1">fixedcost+Table1[[#This Row],[Number of People]]*costpervariablecost</f>
        <v>6891533.0932439407</v>
      </c>
    </row>
    <row r="7771" spans="11:13" x14ac:dyDescent="0.3">
      <c r="K7771" s="2">
        <v>7767</v>
      </c>
      <c r="L7771" s="8">
        <f t="shared" ca="1" si="121"/>
        <v>655114.29770298873</v>
      </c>
      <c r="M7771" s="5">
        <f ca="1">fixedcost+Table1[[#This Row],[Number of People]]*costpervariablecost</f>
        <v>7088712.0394428335</v>
      </c>
    </row>
    <row r="7772" spans="11:13" x14ac:dyDescent="0.3">
      <c r="K7772" s="2">
        <v>7768</v>
      </c>
      <c r="L7772" s="8">
        <f t="shared" ca="1" si="121"/>
        <v>337074.06307860464</v>
      </c>
      <c r="M7772" s="5">
        <f ca="1">fixedcost+Table1[[#This Row],[Number of People]]*costpervariablecost</f>
        <v>6042359.6675286088</v>
      </c>
    </row>
    <row r="7773" spans="11:13" x14ac:dyDescent="0.3">
      <c r="K7773" s="2">
        <v>7769</v>
      </c>
      <c r="L7773" s="8">
        <f t="shared" ca="1" si="121"/>
        <v>711230.30437449366</v>
      </c>
      <c r="M7773" s="5">
        <f ca="1">fixedcost+Table1[[#This Row],[Number of People]]*costpervariablecost</f>
        <v>7273333.7013920844</v>
      </c>
    </row>
    <row r="7774" spans="11:13" x14ac:dyDescent="0.3">
      <c r="K7774" s="2">
        <v>7770</v>
      </c>
      <c r="L7774" s="8">
        <f t="shared" ca="1" si="121"/>
        <v>659090.62257202377</v>
      </c>
      <c r="M7774" s="5">
        <f ca="1">fixedcost+Table1[[#This Row],[Number of People]]*costpervariablecost</f>
        <v>7101794.1482619587</v>
      </c>
    </row>
    <row r="7775" spans="11:13" x14ac:dyDescent="0.3">
      <c r="K7775" s="2">
        <v>7771</v>
      </c>
      <c r="L7775" s="8">
        <f t="shared" ca="1" si="121"/>
        <v>409183.65597567346</v>
      </c>
      <c r="M7775" s="5">
        <f ca="1">fixedcost+Table1[[#This Row],[Number of People]]*costpervariablecost</f>
        <v>6279600.2281599659</v>
      </c>
    </row>
    <row r="7776" spans="11:13" x14ac:dyDescent="0.3">
      <c r="K7776" s="2">
        <v>7772</v>
      </c>
      <c r="L7776" s="8">
        <f t="shared" ca="1" si="121"/>
        <v>611978.053633695</v>
      </c>
      <c r="M7776" s="5">
        <f ca="1">fixedcost+Table1[[#This Row],[Number of People]]*costpervariablecost</f>
        <v>6946793.7964548562</v>
      </c>
    </row>
    <row r="7777" spans="11:13" x14ac:dyDescent="0.3">
      <c r="K7777" s="2">
        <v>7773</v>
      </c>
      <c r="L7777" s="8">
        <f t="shared" ca="1" si="121"/>
        <v>743668.35199867259</v>
      </c>
      <c r="M7777" s="5">
        <f ca="1">fixedcost+Table1[[#This Row],[Number of People]]*costpervariablecost</f>
        <v>7380054.8780756332</v>
      </c>
    </row>
    <row r="7778" spans="11:13" x14ac:dyDescent="0.3">
      <c r="K7778" s="2">
        <v>7774</v>
      </c>
      <c r="L7778" s="8">
        <f t="shared" ca="1" si="121"/>
        <v>689963.38601804851</v>
      </c>
      <c r="M7778" s="5">
        <f ca="1">fixedcost+Table1[[#This Row],[Number of People]]*costpervariablecost</f>
        <v>7203365.5399993798</v>
      </c>
    </row>
    <row r="7779" spans="11:13" x14ac:dyDescent="0.3">
      <c r="K7779" s="2">
        <v>7775</v>
      </c>
      <c r="L7779" s="8">
        <f t="shared" ca="1" si="121"/>
        <v>780662.25850951683</v>
      </c>
      <c r="M7779" s="5">
        <f ca="1">fixedcost+Table1[[#This Row],[Number of People]]*costpervariablecost</f>
        <v>7501764.8304963103</v>
      </c>
    </row>
    <row r="7780" spans="11:13" x14ac:dyDescent="0.3">
      <c r="K7780" s="2">
        <v>7776</v>
      </c>
      <c r="L7780" s="8">
        <f t="shared" ca="1" si="121"/>
        <v>900122.87020757818</v>
      </c>
      <c r="M7780" s="5">
        <f ca="1">fixedcost+Table1[[#This Row],[Number of People]]*costpervariablecost</f>
        <v>7894790.2429829324</v>
      </c>
    </row>
    <row r="7781" spans="11:13" x14ac:dyDescent="0.3">
      <c r="K7781" s="2">
        <v>7777</v>
      </c>
      <c r="L7781" s="8">
        <f t="shared" ca="1" si="121"/>
        <v>433365.99040673644</v>
      </c>
      <c r="M7781" s="5">
        <f ca="1">fixedcost+Table1[[#This Row],[Number of People]]*costpervariablecost</f>
        <v>6359160.1084381631</v>
      </c>
    </row>
    <row r="7782" spans="11:13" x14ac:dyDescent="0.3">
      <c r="K7782" s="2">
        <v>7778</v>
      </c>
      <c r="L7782" s="8">
        <f t="shared" ca="1" si="121"/>
        <v>714282.26369396562</v>
      </c>
      <c r="M7782" s="5">
        <f ca="1">fixedcost+Table1[[#This Row],[Number of People]]*costpervariablecost</f>
        <v>7283374.6475531468</v>
      </c>
    </row>
    <row r="7783" spans="11:13" x14ac:dyDescent="0.3">
      <c r="K7783" s="2">
        <v>7779</v>
      </c>
      <c r="L7783" s="8">
        <f t="shared" ca="1" si="121"/>
        <v>754990.16194008349</v>
      </c>
      <c r="M7783" s="5">
        <f ca="1">fixedcost+Table1[[#This Row],[Number of People]]*costpervariablecost</f>
        <v>7417303.6327828746</v>
      </c>
    </row>
    <row r="7784" spans="11:13" x14ac:dyDescent="0.3">
      <c r="K7784" s="2">
        <v>7780</v>
      </c>
      <c r="L7784" s="8">
        <f t="shared" ca="1" si="121"/>
        <v>619486.39227692748</v>
      </c>
      <c r="M7784" s="5">
        <f ca="1">fixedcost+Table1[[#This Row],[Number of People]]*costpervariablecost</f>
        <v>6971496.2305910913</v>
      </c>
    </row>
    <row r="7785" spans="11:13" x14ac:dyDescent="0.3">
      <c r="K7785" s="2">
        <v>7781</v>
      </c>
      <c r="L7785" s="8">
        <f t="shared" ca="1" si="121"/>
        <v>628130.6230993456</v>
      </c>
      <c r="M7785" s="5">
        <f ca="1">fixedcost+Table1[[#This Row],[Number of People]]*costpervariablecost</f>
        <v>6999935.7499968465</v>
      </c>
    </row>
    <row r="7786" spans="11:13" x14ac:dyDescent="0.3">
      <c r="K7786" s="2">
        <v>7782</v>
      </c>
      <c r="L7786" s="8">
        <f t="shared" ca="1" si="121"/>
        <v>628463.02572368807</v>
      </c>
      <c r="M7786" s="5">
        <f ca="1">fixedcost+Table1[[#This Row],[Number of People]]*costpervariablecost</f>
        <v>7001029.3546309341</v>
      </c>
    </row>
    <row r="7787" spans="11:13" x14ac:dyDescent="0.3">
      <c r="K7787" s="2">
        <v>7783</v>
      </c>
      <c r="L7787" s="8">
        <f t="shared" ca="1" si="121"/>
        <v>693172.27084467094</v>
      </c>
      <c r="M7787" s="5">
        <f ca="1">fixedcost+Table1[[#This Row],[Number of People]]*costpervariablecost</f>
        <v>7213922.7710789675</v>
      </c>
    </row>
    <row r="7788" spans="11:13" x14ac:dyDescent="0.3">
      <c r="K7788" s="2">
        <v>7784</v>
      </c>
      <c r="L7788" s="8">
        <f t="shared" ca="1" si="121"/>
        <v>899697.92792059504</v>
      </c>
      <c r="M7788" s="5">
        <f ca="1">fixedcost+Table1[[#This Row],[Number of People]]*costpervariablecost</f>
        <v>7893392.1828587577</v>
      </c>
    </row>
    <row r="7789" spans="11:13" x14ac:dyDescent="0.3">
      <c r="K7789" s="2">
        <v>7785</v>
      </c>
      <c r="L7789" s="8">
        <f t="shared" ca="1" si="121"/>
        <v>703926.88888938946</v>
      </c>
      <c r="M7789" s="5">
        <f ca="1">fixedcost+Table1[[#This Row],[Number of People]]*costpervariablecost</f>
        <v>7249305.464446092</v>
      </c>
    </row>
    <row r="7790" spans="11:13" x14ac:dyDescent="0.3">
      <c r="K7790" s="2">
        <v>7786</v>
      </c>
      <c r="L7790" s="8">
        <f t="shared" ca="1" si="121"/>
        <v>710663.43450107437</v>
      </c>
      <c r="M7790" s="5">
        <f ca="1">fixedcost+Table1[[#This Row],[Number of People]]*costpervariablecost</f>
        <v>7271468.6995085347</v>
      </c>
    </row>
    <row r="7791" spans="11:13" x14ac:dyDescent="0.3">
      <c r="K7791" s="2">
        <v>7787</v>
      </c>
      <c r="L7791" s="8">
        <f t="shared" ca="1" si="121"/>
        <v>611130.13196375896</v>
      </c>
      <c r="M7791" s="5">
        <f ca="1">fixedcost+Table1[[#This Row],[Number of People]]*costpervariablecost</f>
        <v>6944004.1341607673</v>
      </c>
    </row>
    <row r="7792" spans="11:13" x14ac:dyDescent="0.3">
      <c r="K7792" s="2">
        <v>7788</v>
      </c>
      <c r="L7792" s="8">
        <f t="shared" ca="1" si="121"/>
        <v>388885.83904735226</v>
      </c>
      <c r="M7792" s="5">
        <f ca="1">fixedcost+Table1[[#This Row],[Number of People]]*costpervariablecost</f>
        <v>6212820.410465789</v>
      </c>
    </row>
    <row r="7793" spans="11:13" x14ac:dyDescent="0.3">
      <c r="K7793" s="2">
        <v>7789</v>
      </c>
      <c r="L7793" s="8">
        <f t="shared" ca="1" si="121"/>
        <v>651612.19563707733</v>
      </c>
      <c r="M7793" s="5">
        <f ca="1">fixedcost+Table1[[#This Row],[Number of People]]*costpervariablecost</f>
        <v>7077190.1236459846</v>
      </c>
    </row>
    <row r="7794" spans="11:13" x14ac:dyDescent="0.3">
      <c r="K7794" s="2">
        <v>7790</v>
      </c>
      <c r="L7794" s="8">
        <f t="shared" ca="1" si="121"/>
        <v>946146.07429759495</v>
      </c>
      <c r="M7794" s="5">
        <f ca="1">fixedcost+Table1[[#This Row],[Number of People]]*costpervariablecost</f>
        <v>8046206.5844390877</v>
      </c>
    </row>
    <row r="7795" spans="11:13" x14ac:dyDescent="0.3">
      <c r="K7795" s="2">
        <v>7791</v>
      </c>
      <c r="L7795" s="8">
        <f t="shared" ca="1" si="121"/>
        <v>369817.56663857884</v>
      </c>
      <c r="M7795" s="5">
        <f ca="1">fixedcost+Table1[[#This Row],[Number of People]]*costpervariablecost</f>
        <v>6150085.7942409245</v>
      </c>
    </row>
    <row r="7796" spans="11:13" x14ac:dyDescent="0.3">
      <c r="K7796" s="2">
        <v>7792</v>
      </c>
      <c r="L7796" s="8">
        <f t="shared" ca="1" si="121"/>
        <v>611162.32626388734</v>
      </c>
      <c r="M7796" s="5">
        <f ca="1">fixedcost+Table1[[#This Row],[Number of People]]*costpervariablecost</f>
        <v>6944110.0534081897</v>
      </c>
    </row>
    <row r="7797" spans="11:13" x14ac:dyDescent="0.3">
      <c r="K7797" s="2">
        <v>7793</v>
      </c>
      <c r="L7797" s="8">
        <f t="shared" ca="1" si="121"/>
        <v>589217.50675916718</v>
      </c>
      <c r="M7797" s="5">
        <f ca="1">fixedcost+Table1[[#This Row],[Number of People]]*costpervariablecost</f>
        <v>6871911.5972376596</v>
      </c>
    </row>
    <row r="7798" spans="11:13" x14ac:dyDescent="0.3">
      <c r="K7798" s="2">
        <v>7794</v>
      </c>
      <c r="L7798" s="8">
        <f t="shared" ca="1" si="121"/>
        <v>531382.73467781069</v>
      </c>
      <c r="M7798" s="5">
        <f ca="1">fixedcost+Table1[[#This Row],[Number of People]]*costpervariablecost</f>
        <v>6681635.1970899971</v>
      </c>
    </row>
    <row r="7799" spans="11:13" x14ac:dyDescent="0.3">
      <c r="K7799" s="2">
        <v>7795</v>
      </c>
      <c r="L7799" s="8">
        <f t="shared" ca="1" si="121"/>
        <v>478912.50328000169</v>
      </c>
      <c r="M7799" s="5">
        <f ca="1">fixedcost+Table1[[#This Row],[Number of People]]*costpervariablecost</f>
        <v>6509008.1357912058</v>
      </c>
    </row>
    <row r="7800" spans="11:13" x14ac:dyDescent="0.3">
      <c r="K7800" s="2">
        <v>7796</v>
      </c>
      <c r="L7800" s="8">
        <f t="shared" ca="1" si="121"/>
        <v>692693.39356078673</v>
      </c>
      <c r="M7800" s="5">
        <f ca="1">fixedcost+Table1[[#This Row],[Number of People]]*costpervariablecost</f>
        <v>7212347.2648149878</v>
      </c>
    </row>
    <row r="7801" spans="11:13" x14ac:dyDescent="0.3">
      <c r="K7801" s="2">
        <v>7797</v>
      </c>
      <c r="L7801" s="8">
        <f t="shared" ca="1" si="121"/>
        <v>696445.30435967818</v>
      </c>
      <c r="M7801" s="5">
        <f ca="1">fixedcost+Table1[[#This Row],[Number of People]]*costpervariablecost</f>
        <v>7224691.0513433414</v>
      </c>
    </row>
    <row r="7802" spans="11:13" x14ac:dyDescent="0.3">
      <c r="K7802" s="2">
        <v>7798</v>
      </c>
      <c r="L7802" s="8">
        <f t="shared" ca="1" si="121"/>
        <v>568458.16912214854</v>
      </c>
      <c r="M7802" s="5">
        <f ca="1">fixedcost+Table1[[#This Row],[Number of People]]*costpervariablecost</f>
        <v>6803613.3764118683</v>
      </c>
    </row>
    <row r="7803" spans="11:13" x14ac:dyDescent="0.3">
      <c r="K7803" s="2">
        <v>7799</v>
      </c>
      <c r="L7803" s="8">
        <f t="shared" ca="1" si="121"/>
        <v>512128.14820144768</v>
      </c>
      <c r="M7803" s="5">
        <f ca="1">fixedcost+Table1[[#This Row],[Number of People]]*costpervariablecost</f>
        <v>6618287.6075827628</v>
      </c>
    </row>
    <row r="7804" spans="11:13" x14ac:dyDescent="0.3">
      <c r="K7804" s="2">
        <v>7800</v>
      </c>
      <c r="L7804" s="8">
        <f t="shared" ca="1" si="121"/>
        <v>284808.67025515035</v>
      </c>
      <c r="M7804" s="5">
        <f ca="1">fixedcost+Table1[[#This Row],[Number of People]]*costpervariablecost</f>
        <v>5870406.5251394445</v>
      </c>
    </row>
    <row r="7805" spans="11:13" x14ac:dyDescent="0.3">
      <c r="K7805" s="2">
        <v>7801</v>
      </c>
      <c r="L7805" s="8">
        <f t="shared" ca="1" si="121"/>
        <v>633528.83422031126</v>
      </c>
      <c r="M7805" s="5">
        <f ca="1">fixedcost+Table1[[#This Row],[Number of People]]*costpervariablecost</f>
        <v>7017695.8645848241</v>
      </c>
    </row>
    <row r="7806" spans="11:13" x14ac:dyDescent="0.3">
      <c r="K7806" s="2">
        <v>7802</v>
      </c>
      <c r="L7806" s="8">
        <f t="shared" ca="1" si="121"/>
        <v>546139.04728703317</v>
      </c>
      <c r="M7806" s="5">
        <f ca="1">fixedcost+Table1[[#This Row],[Number of People]]*costpervariablecost</f>
        <v>6730183.465574339</v>
      </c>
    </row>
    <row r="7807" spans="11:13" x14ac:dyDescent="0.3">
      <c r="K7807" s="2">
        <v>7803</v>
      </c>
      <c r="L7807" s="8">
        <f t="shared" ca="1" si="121"/>
        <v>617979.87124073924</v>
      </c>
      <c r="M7807" s="5">
        <f ca="1">fixedcost+Table1[[#This Row],[Number of People]]*costpervariablecost</f>
        <v>6966539.7763820319</v>
      </c>
    </row>
    <row r="7808" spans="11:13" x14ac:dyDescent="0.3">
      <c r="K7808" s="2">
        <v>7804</v>
      </c>
      <c r="L7808" s="8">
        <f t="shared" ca="1" si="121"/>
        <v>1080488.7780801516</v>
      </c>
      <c r="M7808" s="5">
        <f ca="1">fixedcost+Table1[[#This Row],[Number of People]]*costpervariablecost</f>
        <v>8488194.0798836984</v>
      </c>
    </row>
    <row r="7809" spans="11:13" x14ac:dyDescent="0.3">
      <c r="K7809" s="2">
        <v>7805</v>
      </c>
      <c r="L7809" s="8">
        <f t="shared" ca="1" si="121"/>
        <v>554086.87110019405</v>
      </c>
      <c r="M7809" s="5">
        <f ca="1">fixedcost+Table1[[#This Row],[Number of People]]*costpervariablecost</f>
        <v>6756331.8059196379</v>
      </c>
    </row>
    <row r="7810" spans="11:13" x14ac:dyDescent="0.3">
      <c r="K7810" s="2">
        <v>7806</v>
      </c>
      <c r="L7810" s="8">
        <f t="shared" ca="1" si="121"/>
        <v>735753.51537942118</v>
      </c>
      <c r="M7810" s="5">
        <f ca="1">fixedcost+Table1[[#This Row],[Number of People]]*costpervariablecost</f>
        <v>7354015.065598296</v>
      </c>
    </row>
    <row r="7811" spans="11:13" x14ac:dyDescent="0.3">
      <c r="K7811" s="2">
        <v>7807</v>
      </c>
      <c r="L7811" s="8">
        <f t="shared" ca="1" si="121"/>
        <v>874553.58225083083</v>
      </c>
      <c r="M7811" s="5">
        <f ca="1">fixedcost+Table1[[#This Row],[Number of People]]*costpervariablecost</f>
        <v>7810667.2856052332</v>
      </c>
    </row>
    <row r="7812" spans="11:13" x14ac:dyDescent="0.3">
      <c r="K7812" s="2">
        <v>7808</v>
      </c>
      <c r="L7812" s="8">
        <f t="shared" ca="1" si="121"/>
        <v>571742.91822656221</v>
      </c>
      <c r="M7812" s="5">
        <f ca="1">fixedcost+Table1[[#This Row],[Number of People]]*costpervariablecost</f>
        <v>6814420.2009653896</v>
      </c>
    </row>
    <row r="7813" spans="11:13" x14ac:dyDescent="0.3">
      <c r="K7813" s="2">
        <v>7809</v>
      </c>
      <c r="L7813" s="8">
        <f t="shared" ref="L7813:L7876" ca="1" si="122">(_xlfn.NORM.INV(RAND(),numberofpeoplemean,numberofpeoplesd))</f>
        <v>815090.95010566118</v>
      </c>
      <c r="M7813" s="5">
        <f ca="1">fixedcost+Table1[[#This Row],[Number of People]]*costpervariablecost</f>
        <v>7615035.2258476252</v>
      </c>
    </row>
    <row r="7814" spans="11:13" x14ac:dyDescent="0.3">
      <c r="K7814" s="2">
        <v>7810</v>
      </c>
      <c r="L7814" s="8">
        <f t="shared" ca="1" si="122"/>
        <v>291763.51378085261</v>
      </c>
      <c r="M7814" s="5">
        <f ca="1">fixedcost+Table1[[#This Row],[Number of People]]*costpervariablecost</f>
        <v>5893287.9603390051</v>
      </c>
    </row>
    <row r="7815" spans="11:13" x14ac:dyDescent="0.3">
      <c r="K7815" s="2">
        <v>7811</v>
      </c>
      <c r="L7815" s="8">
        <f t="shared" ca="1" si="122"/>
        <v>607105.97286882193</v>
      </c>
      <c r="M7815" s="5">
        <f ca="1">fixedcost+Table1[[#This Row],[Number of People]]*costpervariablecost</f>
        <v>6930764.6507384237</v>
      </c>
    </row>
    <row r="7816" spans="11:13" x14ac:dyDescent="0.3">
      <c r="K7816" s="2">
        <v>7812</v>
      </c>
      <c r="L7816" s="8">
        <f t="shared" ca="1" si="122"/>
        <v>607162.68961681169</v>
      </c>
      <c r="M7816" s="5">
        <f ca="1">fixedcost+Table1[[#This Row],[Number of People]]*costpervariablecost</f>
        <v>6930951.2488393104</v>
      </c>
    </row>
    <row r="7817" spans="11:13" x14ac:dyDescent="0.3">
      <c r="K7817" s="2">
        <v>7813</v>
      </c>
      <c r="L7817" s="8">
        <f t="shared" ca="1" si="122"/>
        <v>721543.34229221928</v>
      </c>
      <c r="M7817" s="5">
        <f ca="1">fixedcost+Table1[[#This Row],[Number of People]]*costpervariablecost</f>
        <v>7307263.5961414017</v>
      </c>
    </row>
    <row r="7818" spans="11:13" x14ac:dyDescent="0.3">
      <c r="K7818" s="2">
        <v>7814</v>
      </c>
      <c r="L7818" s="8">
        <f t="shared" ca="1" si="122"/>
        <v>631593.23151505296</v>
      </c>
      <c r="M7818" s="5">
        <f ca="1">fixedcost+Table1[[#This Row],[Number of People]]*costpervariablecost</f>
        <v>7011327.7316845246</v>
      </c>
    </row>
    <row r="7819" spans="11:13" x14ac:dyDescent="0.3">
      <c r="K7819" s="2">
        <v>7815</v>
      </c>
      <c r="L7819" s="8">
        <f t="shared" ca="1" si="122"/>
        <v>573752.00549711741</v>
      </c>
      <c r="M7819" s="5">
        <f ca="1">fixedcost+Table1[[#This Row],[Number of People]]*costpervariablecost</f>
        <v>6821030.0980855161</v>
      </c>
    </row>
    <row r="7820" spans="11:13" x14ac:dyDescent="0.3">
      <c r="K7820" s="2">
        <v>7816</v>
      </c>
      <c r="L7820" s="8">
        <f t="shared" ca="1" si="122"/>
        <v>567158.25907433475</v>
      </c>
      <c r="M7820" s="5">
        <f ca="1">fixedcost+Table1[[#This Row],[Number of People]]*costpervariablecost</f>
        <v>6799336.6723545613</v>
      </c>
    </row>
    <row r="7821" spans="11:13" x14ac:dyDescent="0.3">
      <c r="K7821" s="2">
        <v>7817</v>
      </c>
      <c r="L7821" s="8">
        <f t="shared" ca="1" si="122"/>
        <v>784374.88288466609</v>
      </c>
      <c r="M7821" s="5">
        <f ca="1">fixedcost+Table1[[#This Row],[Number of People]]*costpervariablecost</f>
        <v>7513979.3646905515</v>
      </c>
    </row>
    <row r="7822" spans="11:13" x14ac:dyDescent="0.3">
      <c r="K7822" s="2">
        <v>7818</v>
      </c>
      <c r="L7822" s="8">
        <f t="shared" ca="1" si="122"/>
        <v>614944.14296907897</v>
      </c>
      <c r="M7822" s="5">
        <f ca="1">fixedcost+Table1[[#This Row],[Number of People]]*costpervariablecost</f>
        <v>6956552.2303682696</v>
      </c>
    </row>
    <row r="7823" spans="11:13" x14ac:dyDescent="0.3">
      <c r="K7823" s="2">
        <v>7819</v>
      </c>
      <c r="L7823" s="8">
        <f t="shared" ca="1" si="122"/>
        <v>599480.836186926</v>
      </c>
      <c r="M7823" s="5">
        <f ca="1">fixedcost+Table1[[#This Row],[Number of People]]*costpervariablecost</f>
        <v>6905677.9510549866</v>
      </c>
    </row>
    <row r="7824" spans="11:13" x14ac:dyDescent="0.3">
      <c r="K7824" s="2">
        <v>7820</v>
      </c>
      <c r="L7824" s="8">
        <f t="shared" ca="1" si="122"/>
        <v>472088.58251675148</v>
      </c>
      <c r="M7824" s="5">
        <f ca="1">fixedcost+Table1[[#This Row],[Number of People]]*costpervariablecost</f>
        <v>6486557.4364801124</v>
      </c>
    </row>
    <row r="7825" spans="11:13" x14ac:dyDescent="0.3">
      <c r="K7825" s="2">
        <v>7821</v>
      </c>
      <c r="L7825" s="8">
        <f t="shared" ca="1" si="122"/>
        <v>1091631.1084763552</v>
      </c>
      <c r="M7825" s="5">
        <f ca="1">fixedcost+Table1[[#This Row],[Number of People]]*costpervariablecost</f>
        <v>8524852.3468872085</v>
      </c>
    </row>
    <row r="7826" spans="11:13" x14ac:dyDescent="0.3">
      <c r="K7826" s="2">
        <v>7822</v>
      </c>
      <c r="L7826" s="8">
        <f t="shared" ca="1" si="122"/>
        <v>736237.19654660195</v>
      </c>
      <c r="M7826" s="5">
        <f ca="1">fixedcost+Table1[[#This Row],[Number of People]]*costpervariablecost</f>
        <v>7355606.3766383203</v>
      </c>
    </row>
    <row r="7827" spans="11:13" x14ac:dyDescent="0.3">
      <c r="K7827" s="2">
        <v>7823</v>
      </c>
      <c r="L7827" s="8">
        <f t="shared" ca="1" si="122"/>
        <v>291221.45757226687</v>
      </c>
      <c r="M7827" s="5">
        <f ca="1">fixedcost+Table1[[#This Row],[Number of People]]*costpervariablecost</f>
        <v>5891504.5954127582</v>
      </c>
    </row>
    <row r="7828" spans="11:13" x14ac:dyDescent="0.3">
      <c r="K7828" s="2">
        <v>7824</v>
      </c>
      <c r="L7828" s="8">
        <f t="shared" ca="1" si="122"/>
        <v>691440.83207961184</v>
      </c>
      <c r="M7828" s="5">
        <f ca="1">fixedcost+Table1[[#This Row],[Number of People]]*costpervariablecost</f>
        <v>7208226.3375419229</v>
      </c>
    </row>
    <row r="7829" spans="11:13" x14ac:dyDescent="0.3">
      <c r="K7829" s="2">
        <v>7825</v>
      </c>
      <c r="L7829" s="8">
        <f t="shared" ca="1" si="122"/>
        <v>360389.60158277763</v>
      </c>
      <c r="M7829" s="5">
        <f ca="1">fixedcost+Table1[[#This Row],[Number of People]]*costpervariablecost</f>
        <v>6119067.7892073384</v>
      </c>
    </row>
    <row r="7830" spans="11:13" x14ac:dyDescent="0.3">
      <c r="K7830" s="2">
        <v>7826</v>
      </c>
      <c r="L7830" s="8">
        <f t="shared" ca="1" si="122"/>
        <v>854512.08051554905</v>
      </c>
      <c r="M7830" s="5">
        <f ca="1">fixedcost+Table1[[#This Row],[Number of People]]*costpervariablecost</f>
        <v>7744730.7448961567</v>
      </c>
    </row>
    <row r="7831" spans="11:13" x14ac:dyDescent="0.3">
      <c r="K7831" s="2">
        <v>7827</v>
      </c>
      <c r="L7831" s="8">
        <f t="shared" ca="1" si="122"/>
        <v>418745.56325097062</v>
      </c>
      <c r="M7831" s="5">
        <f ca="1">fixedcost+Table1[[#This Row],[Number of People]]*costpervariablecost</f>
        <v>6311058.9030956933</v>
      </c>
    </row>
    <row r="7832" spans="11:13" x14ac:dyDescent="0.3">
      <c r="K7832" s="2">
        <v>7828</v>
      </c>
      <c r="L7832" s="8">
        <f t="shared" ca="1" si="122"/>
        <v>839070.96241671068</v>
      </c>
      <c r="M7832" s="5">
        <f ca="1">fixedcost+Table1[[#This Row],[Number of People]]*costpervariablecost</f>
        <v>7693929.4663509782</v>
      </c>
    </row>
    <row r="7833" spans="11:13" x14ac:dyDescent="0.3">
      <c r="K7833" s="2">
        <v>7829</v>
      </c>
      <c r="L7833" s="8">
        <f t="shared" ca="1" si="122"/>
        <v>717042.38360128168</v>
      </c>
      <c r="M7833" s="5">
        <f ca="1">fixedcost+Table1[[#This Row],[Number of People]]*costpervariablecost</f>
        <v>7292455.4420482162</v>
      </c>
    </row>
    <row r="7834" spans="11:13" x14ac:dyDescent="0.3">
      <c r="K7834" s="2">
        <v>7830</v>
      </c>
      <c r="L7834" s="8">
        <f t="shared" ca="1" si="122"/>
        <v>521956.54259316472</v>
      </c>
      <c r="M7834" s="5">
        <f ca="1">fixedcost+Table1[[#This Row],[Number of People]]*costpervariablecost</f>
        <v>6650623.0251315124</v>
      </c>
    </row>
    <row r="7835" spans="11:13" x14ac:dyDescent="0.3">
      <c r="K7835" s="2">
        <v>7831</v>
      </c>
      <c r="L7835" s="8">
        <f t="shared" ca="1" si="122"/>
        <v>574126.41210309812</v>
      </c>
      <c r="M7835" s="5">
        <f ca="1">fixedcost+Table1[[#This Row],[Number of People]]*costpervariablecost</f>
        <v>6822261.8958191928</v>
      </c>
    </row>
    <row r="7836" spans="11:13" x14ac:dyDescent="0.3">
      <c r="K7836" s="2">
        <v>7832</v>
      </c>
      <c r="L7836" s="8">
        <f t="shared" ca="1" si="122"/>
        <v>652396.98887801496</v>
      </c>
      <c r="M7836" s="5">
        <f ca="1">fixedcost+Table1[[#This Row],[Number of People]]*costpervariablecost</f>
        <v>7079772.0934086693</v>
      </c>
    </row>
    <row r="7837" spans="11:13" x14ac:dyDescent="0.3">
      <c r="K7837" s="2">
        <v>7833</v>
      </c>
      <c r="L7837" s="8">
        <f t="shared" ca="1" si="122"/>
        <v>860951.11162481038</v>
      </c>
      <c r="M7837" s="5">
        <f ca="1">fixedcost+Table1[[#This Row],[Number of People]]*costpervariablecost</f>
        <v>7765915.1572456267</v>
      </c>
    </row>
    <row r="7838" spans="11:13" x14ac:dyDescent="0.3">
      <c r="K7838" s="2">
        <v>7834</v>
      </c>
      <c r="L7838" s="8">
        <f t="shared" ca="1" si="122"/>
        <v>643230.25816638779</v>
      </c>
      <c r="M7838" s="5">
        <f ca="1">fixedcost+Table1[[#This Row],[Number of People]]*costpervariablecost</f>
        <v>7049613.5493674157</v>
      </c>
    </row>
    <row r="7839" spans="11:13" x14ac:dyDescent="0.3">
      <c r="K7839" s="2">
        <v>7835</v>
      </c>
      <c r="L7839" s="8">
        <f t="shared" ca="1" si="122"/>
        <v>737547.30587965623</v>
      </c>
      <c r="M7839" s="5">
        <f ca="1">fixedcost+Table1[[#This Row],[Number of People]]*costpervariablecost</f>
        <v>7359916.6363440696</v>
      </c>
    </row>
    <row r="7840" spans="11:13" x14ac:dyDescent="0.3">
      <c r="K7840" s="2">
        <v>7836</v>
      </c>
      <c r="L7840" s="8">
        <f t="shared" ca="1" si="122"/>
        <v>723761.18334287743</v>
      </c>
      <c r="M7840" s="5">
        <f ca="1">fixedcost+Table1[[#This Row],[Number of People]]*costpervariablecost</f>
        <v>7314560.2931980668</v>
      </c>
    </row>
    <row r="7841" spans="11:13" x14ac:dyDescent="0.3">
      <c r="K7841" s="2">
        <v>7837</v>
      </c>
      <c r="L7841" s="8">
        <f t="shared" ca="1" si="122"/>
        <v>456378.48209004384</v>
      </c>
      <c r="M7841" s="5">
        <f ca="1">fixedcost+Table1[[#This Row],[Number of People]]*costpervariablecost</f>
        <v>6434871.2060762439</v>
      </c>
    </row>
    <row r="7842" spans="11:13" x14ac:dyDescent="0.3">
      <c r="K7842" s="2">
        <v>7838</v>
      </c>
      <c r="L7842" s="8">
        <f t="shared" ca="1" si="122"/>
        <v>669214.73107515171</v>
      </c>
      <c r="M7842" s="5">
        <f ca="1">fixedcost+Table1[[#This Row],[Number of People]]*costpervariablecost</f>
        <v>7135102.4652372487</v>
      </c>
    </row>
    <row r="7843" spans="11:13" x14ac:dyDescent="0.3">
      <c r="K7843" s="2">
        <v>7839</v>
      </c>
      <c r="L7843" s="8">
        <f t="shared" ca="1" si="122"/>
        <v>556444.8777346093</v>
      </c>
      <c r="M7843" s="5">
        <f ca="1">fixedcost+Table1[[#This Row],[Number of People]]*costpervariablecost</f>
        <v>6764089.6477468647</v>
      </c>
    </row>
    <row r="7844" spans="11:13" x14ac:dyDescent="0.3">
      <c r="K7844" s="2">
        <v>7840</v>
      </c>
      <c r="L7844" s="8">
        <f t="shared" ca="1" si="122"/>
        <v>795512.45272656914</v>
      </c>
      <c r="M7844" s="5">
        <f ca="1">fixedcost+Table1[[#This Row],[Number of People]]*costpervariablecost</f>
        <v>7550621.9694704125</v>
      </c>
    </row>
    <row r="7845" spans="11:13" x14ac:dyDescent="0.3">
      <c r="K7845" s="2">
        <v>7841</v>
      </c>
      <c r="L7845" s="8">
        <f t="shared" ca="1" si="122"/>
        <v>523782.00840151403</v>
      </c>
      <c r="M7845" s="5">
        <f ca="1">fixedcost+Table1[[#This Row],[Number of People]]*costpervariablecost</f>
        <v>6656628.8076409809</v>
      </c>
    </row>
    <row r="7846" spans="11:13" x14ac:dyDescent="0.3">
      <c r="K7846" s="2">
        <v>7842</v>
      </c>
      <c r="L7846" s="8">
        <f t="shared" ca="1" si="122"/>
        <v>807479.75122677372</v>
      </c>
      <c r="M7846" s="5">
        <f ca="1">fixedcost+Table1[[#This Row],[Number of People]]*costpervariablecost</f>
        <v>7589994.3815360852</v>
      </c>
    </row>
    <row r="7847" spans="11:13" x14ac:dyDescent="0.3">
      <c r="K7847" s="2">
        <v>7843</v>
      </c>
      <c r="L7847" s="8">
        <f t="shared" ca="1" si="122"/>
        <v>944243.09802722209</v>
      </c>
      <c r="M7847" s="5">
        <f ca="1">fixedcost+Table1[[#This Row],[Number of People]]*costpervariablecost</f>
        <v>8039945.7925095614</v>
      </c>
    </row>
    <row r="7848" spans="11:13" x14ac:dyDescent="0.3">
      <c r="K7848" s="2">
        <v>7844</v>
      </c>
      <c r="L7848" s="8">
        <f t="shared" ca="1" si="122"/>
        <v>876033.45562762162</v>
      </c>
      <c r="M7848" s="5">
        <f ca="1">fixedcost+Table1[[#This Row],[Number of People]]*costpervariablecost</f>
        <v>7815536.0690148752</v>
      </c>
    </row>
    <row r="7849" spans="11:13" x14ac:dyDescent="0.3">
      <c r="K7849" s="2">
        <v>7845</v>
      </c>
      <c r="L7849" s="8">
        <f t="shared" ca="1" si="122"/>
        <v>323533.73916847166</v>
      </c>
      <c r="M7849" s="5">
        <f ca="1">fixedcost+Table1[[#This Row],[Number of People]]*costpervariablecost</f>
        <v>5997812.0018642712</v>
      </c>
    </row>
    <row r="7850" spans="11:13" x14ac:dyDescent="0.3">
      <c r="K7850" s="2">
        <v>7846</v>
      </c>
      <c r="L7850" s="8">
        <f t="shared" ca="1" si="122"/>
        <v>753117.35694068519</v>
      </c>
      <c r="M7850" s="5">
        <f ca="1">fixedcost+Table1[[#This Row],[Number of People]]*costpervariablecost</f>
        <v>7411142.1043348545</v>
      </c>
    </row>
    <row r="7851" spans="11:13" x14ac:dyDescent="0.3">
      <c r="K7851" s="2">
        <v>7847</v>
      </c>
      <c r="L7851" s="8">
        <f t="shared" ca="1" si="122"/>
        <v>666833.17408179573</v>
      </c>
      <c r="M7851" s="5">
        <f ca="1">fixedcost+Table1[[#This Row],[Number of People]]*costpervariablecost</f>
        <v>7127267.1427291073</v>
      </c>
    </row>
    <row r="7852" spans="11:13" x14ac:dyDescent="0.3">
      <c r="K7852" s="2">
        <v>7848</v>
      </c>
      <c r="L7852" s="8">
        <f t="shared" ca="1" si="122"/>
        <v>717728.90133595141</v>
      </c>
      <c r="M7852" s="5">
        <f ca="1">fixedcost+Table1[[#This Row],[Number of People]]*costpervariablecost</f>
        <v>7294714.0853952803</v>
      </c>
    </row>
    <row r="7853" spans="11:13" x14ac:dyDescent="0.3">
      <c r="K7853" s="2">
        <v>7849</v>
      </c>
      <c r="L7853" s="8">
        <f t="shared" ca="1" si="122"/>
        <v>494661.86387642217</v>
      </c>
      <c r="M7853" s="5">
        <f ca="1">fixedcost+Table1[[#This Row],[Number of People]]*costpervariablecost</f>
        <v>6560823.5321534295</v>
      </c>
    </row>
    <row r="7854" spans="11:13" x14ac:dyDescent="0.3">
      <c r="K7854" s="2">
        <v>7850</v>
      </c>
      <c r="L7854" s="8">
        <f t="shared" ca="1" si="122"/>
        <v>810796.42443241563</v>
      </c>
      <c r="M7854" s="5">
        <f ca="1">fixedcost+Table1[[#This Row],[Number of People]]*costpervariablecost</f>
        <v>7600906.2363826474</v>
      </c>
    </row>
    <row r="7855" spans="11:13" x14ac:dyDescent="0.3">
      <c r="K7855" s="2">
        <v>7851</v>
      </c>
      <c r="L7855" s="8">
        <f t="shared" ca="1" si="122"/>
        <v>630097.36218335282</v>
      </c>
      <c r="M7855" s="5">
        <f ca="1">fixedcost+Table1[[#This Row],[Number of People]]*costpervariablecost</f>
        <v>7006406.321583231</v>
      </c>
    </row>
    <row r="7856" spans="11:13" x14ac:dyDescent="0.3">
      <c r="K7856" s="2">
        <v>7852</v>
      </c>
      <c r="L7856" s="8">
        <f t="shared" ca="1" si="122"/>
        <v>562882.76379407011</v>
      </c>
      <c r="M7856" s="5">
        <f ca="1">fixedcost+Table1[[#This Row],[Number of People]]*costpervariablecost</f>
        <v>6785270.2928824909</v>
      </c>
    </row>
    <row r="7857" spans="11:13" x14ac:dyDescent="0.3">
      <c r="K7857" s="2">
        <v>7853</v>
      </c>
      <c r="L7857" s="8">
        <f t="shared" ca="1" si="122"/>
        <v>508086.61825145589</v>
      </c>
      <c r="M7857" s="5">
        <f ca="1">fixedcost+Table1[[#This Row],[Number of People]]*costpervariablecost</f>
        <v>6604990.9740472902</v>
      </c>
    </row>
    <row r="7858" spans="11:13" x14ac:dyDescent="0.3">
      <c r="K7858" s="2">
        <v>7854</v>
      </c>
      <c r="L7858" s="8">
        <f t="shared" ca="1" si="122"/>
        <v>593640.87483104435</v>
      </c>
      <c r="M7858" s="5">
        <f ca="1">fixedcost+Table1[[#This Row],[Number of People]]*costpervariablecost</f>
        <v>6886464.4781941362</v>
      </c>
    </row>
    <row r="7859" spans="11:13" x14ac:dyDescent="0.3">
      <c r="K7859" s="2">
        <v>7855</v>
      </c>
      <c r="L7859" s="8">
        <f t="shared" ca="1" si="122"/>
        <v>717946.72398572369</v>
      </c>
      <c r="M7859" s="5">
        <f ca="1">fixedcost+Table1[[#This Row],[Number of People]]*costpervariablecost</f>
        <v>7295430.7219130304</v>
      </c>
    </row>
    <row r="7860" spans="11:13" x14ac:dyDescent="0.3">
      <c r="K7860" s="2">
        <v>7856</v>
      </c>
      <c r="L7860" s="8">
        <f t="shared" ca="1" si="122"/>
        <v>461818.16878134984</v>
      </c>
      <c r="M7860" s="5">
        <f ca="1">fixedcost+Table1[[#This Row],[Number of People]]*costpervariablecost</f>
        <v>6452767.775290641</v>
      </c>
    </row>
    <row r="7861" spans="11:13" x14ac:dyDescent="0.3">
      <c r="K7861" s="2">
        <v>7857</v>
      </c>
      <c r="L7861" s="8">
        <f t="shared" ca="1" si="122"/>
        <v>843063.22391582897</v>
      </c>
      <c r="M7861" s="5">
        <f ca="1">fixedcost+Table1[[#This Row],[Number of People]]*costpervariablecost</f>
        <v>7707064.0066830777</v>
      </c>
    </row>
    <row r="7862" spans="11:13" x14ac:dyDescent="0.3">
      <c r="K7862" s="2">
        <v>7858</v>
      </c>
      <c r="L7862" s="8">
        <f t="shared" ca="1" si="122"/>
        <v>597769.74966260907</v>
      </c>
      <c r="M7862" s="5">
        <f ca="1">fixedcost+Table1[[#This Row],[Number of People]]*costpervariablecost</f>
        <v>6900048.4763899837</v>
      </c>
    </row>
    <row r="7863" spans="11:13" x14ac:dyDescent="0.3">
      <c r="K7863" s="2">
        <v>7859</v>
      </c>
      <c r="L7863" s="8">
        <f t="shared" ca="1" si="122"/>
        <v>820895.05427978991</v>
      </c>
      <c r="M7863" s="5">
        <f ca="1">fixedcost+Table1[[#This Row],[Number of People]]*costpervariablecost</f>
        <v>7634130.7285805084</v>
      </c>
    </row>
    <row r="7864" spans="11:13" x14ac:dyDescent="0.3">
      <c r="K7864" s="2">
        <v>7860</v>
      </c>
      <c r="L7864" s="8">
        <f t="shared" ca="1" si="122"/>
        <v>249374.34875589784</v>
      </c>
      <c r="M7864" s="5">
        <f ca="1">fixedcost+Table1[[#This Row],[Number of People]]*costpervariablecost</f>
        <v>5753827.607406904</v>
      </c>
    </row>
    <row r="7865" spans="11:13" x14ac:dyDescent="0.3">
      <c r="K7865" s="2">
        <v>7861</v>
      </c>
      <c r="L7865" s="8">
        <f t="shared" ca="1" si="122"/>
        <v>565381.79919799708</v>
      </c>
      <c r="M7865" s="5">
        <f ca="1">fixedcost+Table1[[#This Row],[Number of People]]*costpervariablecost</f>
        <v>6793492.1193614099</v>
      </c>
    </row>
    <row r="7866" spans="11:13" x14ac:dyDescent="0.3">
      <c r="K7866" s="2">
        <v>7862</v>
      </c>
      <c r="L7866" s="8">
        <f t="shared" ca="1" si="122"/>
        <v>569254.6497979695</v>
      </c>
      <c r="M7866" s="5">
        <f ca="1">fixedcost+Table1[[#This Row],[Number of People]]*costpervariablecost</f>
        <v>6806233.7978353202</v>
      </c>
    </row>
    <row r="7867" spans="11:13" x14ac:dyDescent="0.3">
      <c r="K7867" s="2">
        <v>7863</v>
      </c>
      <c r="L7867" s="8">
        <f t="shared" ca="1" si="122"/>
        <v>643275.33879015059</v>
      </c>
      <c r="M7867" s="5">
        <f ca="1">fixedcost+Table1[[#This Row],[Number of People]]*costpervariablecost</f>
        <v>7049761.8646195959</v>
      </c>
    </row>
    <row r="7868" spans="11:13" x14ac:dyDescent="0.3">
      <c r="K7868" s="2">
        <v>7864</v>
      </c>
      <c r="L7868" s="8">
        <f t="shared" ca="1" si="122"/>
        <v>475423.13588408375</v>
      </c>
      <c r="M7868" s="5">
        <f ca="1">fixedcost+Table1[[#This Row],[Number of People]]*costpervariablecost</f>
        <v>6497528.1170586357</v>
      </c>
    </row>
    <row r="7869" spans="11:13" x14ac:dyDescent="0.3">
      <c r="K7869" s="2">
        <v>7865</v>
      </c>
      <c r="L7869" s="8">
        <f t="shared" ca="1" si="122"/>
        <v>758611.30326057598</v>
      </c>
      <c r="M7869" s="5">
        <f ca="1">fixedcost+Table1[[#This Row],[Number of People]]*costpervariablecost</f>
        <v>7429217.1877272949</v>
      </c>
    </row>
    <row r="7870" spans="11:13" x14ac:dyDescent="0.3">
      <c r="K7870" s="2">
        <v>7866</v>
      </c>
      <c r="L7870" s="8">
        <f t="shared" ca="1" si="122"/>
        <v>614866.91147786041</v>
      </c>
      <c r="M7870" s="5">
        <f ca="1">fixedcost+Table1[[#This Row],[Number of People]]*costpervariablecost</f>
        <v>6956298.1387621611</v>
      </c>
    </row>
    <row r="7871" spans="11:13" x14ac:dyDescent="0.3">
      <c r="K7871" s="2">
        <v>7867</v>
      </c>
      <c r="L7871" s="8">
        <f t="shared" ca="1" si="122"/>
        <v>1035098.9546707761</v>
      </c>
      <c r="M7871" s="5">
        <f ca="1">fixedcost+Table1[[#This Row],[Number of People]]*costpervariablecost</f>
        <v>8338861.5608668532</v>
      </c>
    </row>
    <row r="7872" spans="11:13" x14ac:dyDescent="0.3">
      <c r="K7872" s="2">
        <v>7868</v>
      </c>
      <c r="L7872" s="8">
        <f t="shared" ca="1" si="122"/>
        <v>675313.42308892542</v>
      </c>
      <c r="M7872" s="5">
        <f ca="1">fixedcost+Table1[[#This Row],[Number of People]]*costpervariablecost</f>
        <v>7155167.161962565</v>
      </c>
    </row>
    <row r="7873" spans="11:13" x14ac:dyDescent="0.3">
      <c r="K7873" s="2">
        <v>7869</v>
      </c>
      <c r="L7873" s="8">
        <f t="shared" ca="1" si="122"/>
        <v>592216.56248227705</v>
      </c>
      <c r="M7873" s="5">
        <f ca="1">fixedcost+Table1[[#This Row],[Number of People]]*costpervariablecost</f>
        <v>6881778.4905666914</v>
      </c>
    </row>
    <row r="7874" spans="11:13" x14ac:dyDescent="0.3">
      <c r="K7874" s="2">
        <v>7870</v>
      </c>
      <c r="L7874" s="8">
        <f t="shared" ca="1" si="122"/>
        <v>508753.66906128015</v>
      </c>
      <c r="M7874" s="5">
        <f ca="1">fixedcost+Table1[[#This Row],[Number of People]]*costpervariablecost</f>
        <v>6607185.5712116119</v>
      </c>
    </row>
    <row r="7875" spans="11:13" x14ac:dyDescent="0.3">
      <c r="K7875" s="2">
        <v>7871</v>
      </c>
      <c r="L7875" s="8">
        <f t="shared" ca="1" si="122"/>
        <v>549382.64004299534</v>
      </c>
      <c r="M7875" s="5">
        <f ca="1">fixedcost+Table1[[#This Row],[Number of People]]*costpervariablecost</f>
        <v>6740854.8857414545</v>
      </c>
    </row>
    <row r="7876" spans="11:13" x14ac:dyDescent="0.3">
      <c r="K7876" s="2">
        <v>7872</v>
      </c>
      <c r="L7876" s="8">
        <f t="shared" ca="1" si="122"/>
        <v>371887.05779420352</v>
      </c>
      <c r="M7876" s="5">
        <f ca="1">fixedcost+Table1[[#This Row],[Number of People]]*costpervariablecost</f>
        <v>6156894.42014293</v>
      </c>
    </row>
    <row r="7877" spans="11:13" x14ac:dyDescent="0.3">
      <c r="K7877" s="2">
        <v>7873</v>
      </c>
      <c r="L7877" s="8">
        <f t="shared" ref="L7877:L7940" ca="1" si="123">(_xlfn.NORM.INV(RAND(),numberofpeoplemean,numberofpeoplesd))</f>
        <v>624547.04265092476</v>
      </c>
      <c r="M7877" s="5">
        <f ca="1">fixedcost+Table1[[#This Row],[Number of People]]*costpervariablecost</f>
        <v>6988145.7703215424</v>
      </c>
    </row>
    <row r="7878" spans="11:13" x14ac:dyDescent="0.3">
      <c r="K7878" s="2">
        <v>7874</v>
      </c>
      <c r="L7878" s="8">
        <f t="shared" ca="1" si="123"/>
        <v>355585.46441831009</v>
      </c>
      <c r="M7878" s="5">
        <f ca="1">fixedcost+Table1[[#This Row],[Number of People]]*costpervariablecost</f>
        <v>6103262.1779362401</v>
      </c>
    </row>
    <row r="7879" spans="11:13" x14ac:dyDescent="0.3">
      <c r="K7879" s="2">
        <v>7875</v>
      </c>
      <c r="L7879" s="8">
        <f t="shared" ca="1" si="123"/>
        <v>578617.25126833317</v>
      </c>
      <c r="M7879" s="5">
        <f ca="1">fixedcost+Table1[[#This Row],[Number of People]]*costpervariablecost</f>
        <v>6837036.7566728164</v>
      </c>
    </row>
    <row r="7880" spans="11:13" x14ac:dyDescent="0.3">
      <c r="K7880" s="2">
        <v>7876</v>
      </c>
      <c r="L7880" s="8">
        <f t="shared" ca="1" si="123"/>
        <v>595288.02055212017</v>
      </c>
      <c r="M7880" s="5">
        <f ca="1">fixedcost+Table1[[#This Row],[Number of People]]*costpervariablecost</f>
        <v>6891883.5876164753</v>
      </c>
    </row>
    <row r="7881" spans="11:13" x14ac:dyDescent="0.3">
      <c r="K7881" s="2">
        <v>7877</v>
      </c>
      <c r="L7881" s="8">
        <f t="shared" ca="1" si="123"/>
        <v>556986.34462568501</v>
      </c>
      <c r="M7881" s="5">
        <f ca="1">fixedcost+Table1[[#This Row],[Number of People]]*costpervariablecost</f>
        <v>6765871.0738185039</v>
      </c>
    </row>
    <row r="7882" spans="11:13" x14ac:dyDescent="0.3">
      <c r="K7882" s="2">
        <v>7878</v>
      </c>
      <c r="L7882" s="8">
        <f t="shared" ca="1" si="123"/>
        <v>332625.83600301604</v>
      </c>
      <c r="M7882" s="5">
        <f ca="1">fixedcost+Table1[[#This Row],[Number of People]]*costpervariablecost</f>
        <v>6027725.0004499229</v>
      </c>
    </row>
    <row r="7883" spans="11:13" x14ac:dyDescent="0.3">
      <c r="K7883" s="2">
        <v>7879</v>
      </c>
      <c r="L7883" s="8">
        <f t="shared" ca="1" si="123"/>
        <v>550684.62931215519</v>
      </c>
      <c r="M7883" s="5">
        <f ca="1">fixedcost+Table1[[#This Row],[Number of People]]*costpervariablecost</f>
        <v>6745138.4304369912</v>
      </c>
    </row>
    <row r="7884" spans="11:13" x14ac:dyDescent="0.3">
      <c r="K7884" s="2">
        <v>7880</v>
      </c>
      <c r="L7884" s="8">
        <f t="shared" ca="1" si="123"/>
        <v>711557.77169479721</v>
      </c>
      <c r="M7884" s="5">
        <f ca="1">fixedcost+Table1[[#This Row],[Number of People]]*costpervariablecost</f>
        <v>7274411.0688758828</v>
      </c>
    </row>
    <row r="7885" spans="11:13" x14ac:dyDescent="0.3">
      <c r="K7885" s="2">
        <v>7881</v>
      </c>
      <c r="L7885" s="8">
        <f t="shared" ca="1" si="123"/>
        <v>869966.87681687402</v>
      </c>
      <c r="M7885" s="5">
        <f ca="1">fixedcost+Table1[[#This Row],[Number of People]]*costpervariablecost</f>
        <v>7795577.0247275159</v>
      </c>
    </row>
    <row r="7886" spans="11:13" x14ac:dyDescent="0.3">
      <c r="K7886" s="2">
        <v>7882</v>
      </c>
      <c r="L7886" s="8">
        <f t="shared" ca="1" si="123"/>
        <v>550144.08662210568</v>
      </c>
      <c r="M7886" s="5">
        <f ca="1">fixedcost+Table1[[#This Row],[Number of People]]*costpervariablecost</f>
        <v>6743360.0449867276</v>
      </c>
    </row>
    <row r="7887" spans="11:13" x14ac:dyDescent="0.3">
      <c r="K7887" s="2">
        <v>7883</v>
      </c>
      <c r="L7887" s="8">
        <f t="shared" ca="1" si="123"/>
        <v>763236.53666927596</v>
      </c>
      <c r="M7887" s="5">
        <f ca="1">fixedcost+Table1[[#This Row],[Number of People]]*costpervariablecost</f>
        <v>7444434.2056419179</v>
      </c>
    </row>
    <row r="7888" spans="11:13" x14ac:dyDescent="0.3">
      <c r="K7888" s="2">
        <v>7884</v>
      </c>
      <c r="L7888" s="8">
        <f t="shared" ca="1" si="123"/>
        <v>496173.50811012322</v>
      </c>
      <c r="M7888" s="5">
        <f ca="1">fixedcost+Table1[[#This Row],[Number of People]]*costpervariablecost</f>
        <v>6565796.8416823056</v>
      </c>
    </row>
    <row r="7889" spans="11:13" x14ac:dyDescent="0.3">
      <c r="K7889" s="2">
        <v>7885</v>
      </c>
      <c r="L7889" s="8">
        <f t="shared" ca="1" si="123"/>
        <v>1120694.2381986335</v>
      </c>
      <c r="M7889" s="5">
        <f ca="1">fixedcost+Table1[[#This Row],[Number of People]]*costpervariablecost</f>
        <v>8620470.0436735041</v>
      </c>
    </row>
    <row r="7890" spans="11:13" x14ac:dyDescent="0.3">
      <c r="K7890" s="2">
        <v>7886</v>
      </c>
      <c r="L7890" s="8">
        <f t="shared" ca="1" si="123"/>
        <v>495674.22983842884</v>
      </c>
      <c r="M7890" s="5">
        <f ca="1">fixedcost+Table1[[#This Row],[Number of People]]*costpervariablecost</f>
        <v>6564154.2161684306</v>
      </c>
    </row>
    <row r="7891" spans="11:13" x14ac:dyDescent="0.3">
      <c r="K7891" s="2">
        <v>7887</v>
      </c>
      <c r="L7891" s="8">
        <f t="shared" ca="1" si="123"/>
        <v>737818.07968968304</v>
      </c>
      <c r="M7891" s="5">
        <f ca="1">fixedcost+Table1[[#This Row],[Number of People]]*costpervariablecost</f>
        <v>7360807.4821790569</v>
      </c>
    </row>
    <row r="7892" spans="11:13" x14ac:dyDescent="0.3">
      <c r="K7892" s="2">
        <v>7888</v>
      </c>
      <c r="L7892" s="8">
        <f t="shared" ca="1" si="123"/>
        <v>591988.77027323563</v>
      </c>
      <c r="M7892" s="5">
        <f ca="1">fixedcost+Table1[[#This Row],[Number of People]]*costpervariablecost</f>
        <v>6881029.0541989449</v>
      </c>
    </row>
    <row r="7893" spans="11:13" x14ac:dyDescent="0.3">
      <c r="K7893" s="2">
        <v>7889</v>
      </c>
      <c r="L7893" s="8">
        <f t="shared" ca="1" si="123"/>
        <v>740220.7258157708</v>
      </c>
      <c r="M7893" s="5">
        <f ca="1">fixedcost+Table1[[#This Row],[Number of People]]*costpervariablecost</f>
        <v>7368712.1879338864</v>
      </c>
    </row>
    <row r="7894" spans="11:13" x14ac:dyDescent="0.3">
      <c r="K7894" s="2">
        <v>7890</v>
      </c>
      <c r="L7894" s="8">
        <f t="shared" ca="1" si="123"/>
        <v>941241.35582218319</v>
      </c>
      <c r="M7894" s="5">
        <f ca="1">fixedcost+Table1[[#This Row],[Number of People]]*costpervariablecost</f>
        <v>8030070.0606549829</v>
      </c>
    </row>
    <row r="7895" spans="11:13" x14ac:dyDescent="0.3">
      <c r="K7895" s="2">
        <v>7891</v>
      </c>
      <c r="L7895" s="8">
        <f t="shared" ca="1" si="123"/>
        <v>457502.10972925031</v>
      </c>
      <c r="M7895" s="5">
        <f ca="1">fixedcost+Table1[[#This Row],[Number of People]]*costpervariablecost</f>
        <v>6438567.9410092337</v>
      </c>
    </row>
    <row r="7896" spans="11:13" x14ac:dyDescent="0.3">
      <c r="K7896" s="2">
        <v>7892</v>
      </c>
      <c r="L7896" s="8">
        <f t="shared" ca="1" si="123"/>
        <v>438150.48578426277</v>
      </c>
      <c r="M7896" s="5">
        <f ca="1">fixedcost+Table1[[#This Row],[Number of People]]*costpervariablecost</f>
        <v>6374901.0982302241</v>
      </c>
    </row>
    <row r="7897" spans="11:13" x14ac:dyDescent="0.3">
      <c r="K7897" s="2">
        <v>7893</v>
      </c>
      <c r="L7897" s="8">
        <f t="shared" ca="1" si="123"/>
        <v>653542.14776855928</v>
      </c>
      <c r="M7897" s="5">
        <f ca="1">fixedcost+Table1[[#This Row],[Number of People]]*costpervariablecost</f>
        <v>7083539.6661585607</v>
      </c>
    </row>
    <row r="7898" spans="11:13" x14ac:dyDescent="0.3">
      <c r="K7898" s="2">
        <v>7894</v>
      </c>
      <c r="L7898" s="8">
        <f t="shared" ca="1" si="123"/>
        <v>640162.9435656697</v>
      </c>
      <c r="M7898" s="5">
        <f ca="1">fixedcost+Table1[[#This Row],[Number of People]]*costpervariablecost</f>
        <v>7039522.0843310533</v>
      </c>
    </row>
    <row r="7899" spans="11:13" x14ac:dyDescent="0.3">
      <c r="K7899" s="2">
        <v>7895</v>
      </c>
      <c r="L7899" s="8">
        <f t="shared" ca="1" si="123"/>
        <v>355927.18402342865</v>
      </c>
      <c r="M7899" s="5">
        <f ca="1">fixedcost+Table1[[#This Row],[Number of People]]*costpervariablecost</f>
        <v>6104386.4354370805</v>
      </c>
    </row>
    <row r="7900" spans="11:13" x14ac:dyDescent="0.3">
      <c r="K7900" s="2">
        <v>7896</v>
      </c>
      <c r="L7900" s="8">
        <f t="shared" ca="1" si="123"/>
        <v>477334.90255735157</v>
      </c>
      <c r="M7900" s="5">
        <f ca="1">fixedcost+Table1[[#This Row],[Number of People]]*costpervariablecost</f>
        <v>6503817.8294136869</v>
      </c>
    </row>
    <row r="7901" spans="11:13" x14ac:dyDescent="0.3">
      <c r="K7901" s="2">
        <v>7897</v>
      </c>
      <c r="L7901" s="8">
        <f t="shared" ca="1" si="123"/>
        <v>783222.42360736884</v>
      </c>
      <c r="M7901" s="5">
        <f ca="1">fixedcost+Table1[[#This Row],[Number of People]]*costpervariablecost</f>
        <v>7510187.7736682435</v>
      </c>
    </row>
    <row r="7902" spans="11:13" x14ac:dyDescent="0.3">
      <c r="K7902" s="2">
        <v>7898</v>
      </c>
      <c r="L7902" s="8">
        <f t="shared" ca="1" si="123"/>
        <v>885630.20846771612</v>
      </c>
      <c r="M7902" s="5">
        <f ca="1">fixedcost+Table1[[#This Row],[Number of People]]*costpervariablecost</f>
        <v>7847109.3858587863</v>
      </c>
    </row>
    <row r="7903" spans="11:13" x14ac:dyDescent="0.3">
      <c r="K7903" s="2">
        <v>7899</v>
      </c>
      <c r="L7903" s="8">
        <f t="shared" ca="1" si="123"/>
        <v>536683.40597036039</v>
      </c>
      <c r="M7903" s="5">
        <f ca="1">fixedcost+Table1[[#This Row],[Number of People]]*costpervariablecost</f>
        <v>6699074.4056424852</v>
      </c>
    </row>
    <row r="7904" spans="11:13" x14ac:dyDescent="0.3">
      <c r="K7904" s="2">
        <v>7900</v>
      </c>
      <c r="L7904" s="8">
        <f t="shared" ca="1" si="123"/>
        <v>732272.6476525655</v>
      </c>
      <c r="M7904" s="5">
        <f ca="1">fixedcost+Table1[[#This Row],[Number of People]]*costpervariablecost</f>
        <v>7342563.0107769407</v>
      </c>
    </row>
    <row r="7905" spans="11:13" x14ac:dyDescent="0.3">
      <c r="K7905" s="2">
        <v>7901</v>
      </c>
      <c r="L7905" s="8">
        <f t="shared" ca="1" si="123"/>
        <v>756874.20555148576</v>
      </c>
      <c r="M7905" s="5">
        <f ca="1">fixedcost+Table1[[#This Row],[Number of People]]*costpervariablecost</f>
        <v>7423502.1362643875</v>
      </c>
    </row>
    <row r="7906" spans="11:13" x14ac:dyDescent="0.3">
      <c r="K7906" s="2">
        <v>7902</v>
      </c>
      <c r="L7906" s="8">
        <f t="shared" ca="1" si="123"/>
        <v>556371.74970597494</v>
      </c>
      <c r="M7906" s="5">
        <f ca="1">fixedcost+Table1[[#This Row],[Number of People]]*costpervariablecost</f>
        <v>6763849.0565326577</v>
      </c>
    </row>
    <row r="7907" spans="11:13" x14ac:dyDescent="0.3">
      <c r="K7907" s="2">
        <v>7903</v>
      </c>
      <c r="L7907" s="8">
        <f t="shared" ca="1" si="123"/>
        <v>705197.16935401689</v>
      </c>
      <c r="M7907" s="5">
        <f ca="1">fixedcost+Table1[[#This Row],[Number of People]]*costpervariablecost</f>
        <v>7253484.6871747151</v>
      </c>
    </row>
    <row r="7908" spans="11:13" x14ac:dyDescent="0.3">
      <c r="K7908" s="2">
        <v>7904</v>
      </c>
      <c r="L7908" s="8">
        <f t="shared" ca="1" si="123"/>
        <v>678540.91997763689</v>
      </c>
      <c r="M7908" s="5">
        <f ca="1">fixedcost+Table1[[#This Row],[Number of People]]*costpervariablecost</f>
        <v>7165785.6267264253</v>
      </c>
    </row>
    <row r="7909" spans="11:13" x14ac:dyDescent="0.3">
      <c r="K7909" s="2">
        <v>7905</v>
      </c>
      <c r="L7909" s="8">
        <f t="shared" ca="1" si="123"/>
        <v>471016.53713232651</v>
      </c>
      <c r="M7909" s="5">
        <f ca="1">fixedcost+Table1[[#This Row],[Number of People]]*costpervariablecost</f>
        <v>6483030.4071653541</v>
      </c>
    </row>
    <row r="7910" spans="11:13" x14ac:dyDescent="0.3">
      <c r="K7910" s="2">
        <v>7906</v>
      </c>
      <c r="L7910" s="8">
        <f t="shared" ca="1" si="123"/>
        <v>604624.24729582621</v>
      </c>
      <c r="M7910" s="5">
        <f ca="1">fixedcost+Table1[[#This Row],[Number of People]]*costpervariablecost</f>
        <v>6922599.773603268</v>
      </c>
    </row>
    <row r="7911" spans="11:13" x14ac:dyDescent="0.3">
      <c r="K7911" s="2">
        <v>7907</v>
      </c>
      <c r="L7911" s="8">
        <f t="shared" ca="1" si="123"/>
        <v>763060.34311356803</v>
      </c>
      <c r="M7911" s="5">
        <f ca="1">fixedcost+Table1[[#This Row],[Number of People]]*costpervariablecost</f>
        <v>7443854.5288436394</v>
      </c>
    </row>
    <row r="7912" spans="11:13" x14ac:dyDescent="0.3">
      <c r="K7912" s="2">
        <v>7908</v>
      </c>
      <c r="L7912" s="8">
        <f t="shared" ca="1" si="123"/>
        <v>309240.95839937258</v>
      </c>
      <c r="M7912" s="5">
        <f ca="1">fixedcost+Table1[[#This Row],[Number of People]]*costpervariablecost</f>
        <v>5950788.7531339359</v>
      </c>
    </row>
    <row r="7913" spans="11:13" x14ac:dyDescent="0.3">
      <c r="K7913" s="2">
        <v>7909</v>
      </c>
      <c r="L7913" s="8">
        <f t="shared" ca="1" si="123"/>
        <v>600718.94515720219</v>
      </c>
      <c r="M7913" s="5">
        <f ca="1">fixedcost+Table1[[#This Row],[Number of People]]*costpervariablecost</f>
        <v>6909751.3295671949</v>
      </c>
    </row>
    <row r="7914" spans="11:13" x14ac:dyDescent="0.3">
      <c r="K7914" s="2">
        <v>7910</v>
      </c>
      <c r="L7914" s="8">
        <f t="shared" ca="1" si="123"/>
        <v>950504.68604151311</v>
      </c>
      <c r="M7914" s="5">
        <f ca="1">fixedcost+Table1[[#This Row],[Number of People]]*costpervariablecost</f>
        <v>8060546.4170765784</v>
      </c>
    </row>
    <row r="7915" spans="11:13" x14ac:dyDescent="0.3">
      <c r="K7915" s="2">
        <v>7911</v>
      </c>
      <c r="L7915" s="8">
        <f t="shared" ca="1" si="123"/>
        <v>824758.1685156785</v>
      </c>
      <c r="M7915" s="5">
        <f ca="1">fixedcost+Table1[[#This Row],[Number of People]]*costpervariablecost</f>
        <v>7646840.3744165823</v>
      </c>
    </row>
    <row r="7916" spans="11:13" x14ac:dyDescent="0.3">
      <c r="K7916" s="2">
        <v>7912</v>
      </c>
      <c r="L7916" s="8">
        <f t="shared" ca="1" si="123"/>
        <v>899789.43393337517</v>
      </c>
      <c r="M7916" s="5">
        <f ca="1">fixedcost+Table1[[#This Row],[Number of People]]*costpervariablecost</f>
        <v>7893693.2376408037</v>
      </c>
    </row>
    <row r="7917" spans="11:13" x14ac:dyDescent="0.3">
      <c r="K7917" s="2">
        <v>7913</v>
      </c>
      <c r="L7917" s="8">
        <f t="shared" ca="1" si="123"/>
        <v>430632.08321123116</v>
      </c>
      <c r="M7917" s="5">
        <f ca="1">fixedcost+Table1[[#This Row],[Number of People]]*costpervariablecost</f>
        <v>6350165.5537649505</v>
      </c>
    </row>
    <row r="7918" spans="11:13" x14ac:dyDescent="0.3">
      <c r="K7918" s="2">
        <v>7914</v>
      </c>
      <c r="L7918" s="8">
        <f t="shared" ca="1" si="123"/>
        <v>670471.96301851538</v>
      </c>
      <c r="M7918" s="5">
        <f ca="1">fixedcost+Table1[[#This Row],[Number of People]]*costpervariablecost</f>
        <v>7139238.7583309151</v>
      </c>
    </row>
    <row r="7919" spans="11:13" x14ac:dyDescent="0.3">
      <c r="K7919" s="2">
        <v>7915</v>
      </c>
      <c r="L7919" s="8">
        <f t="shared" ca="1" si="123"/>
        <v>318068.41770361207</v>
      </c>
      <c r="M7919" s="5">
        <f ca="1">fixedcost+Table1[[#This Row],[Number of People]]*costpervariablecost</f>
        <v>5979831.0942448834</v>
      </c>
    </row>
    <row r="7920" spans="11:13" x14ac:dyDescent="0.3">
      <c r="K7920" s="2">
        <v>7916</v>
      </c>
      <c r="L7920" s="8">
        <f t="shared" ca="1" si="123"/>
        <v>612145.44836569985</v>
      </c>
      <c r="M7920" s="5">
        <f ca="1">fixedcost+Table1[[#This Row],[Number of People]]*costpervariablecost</f>
        <v>6947344.5251231529</v>
      </c>
    </row>
    <row r="7921" spans="11:13" x14ac:dyDescent="0.3">
      <c r="K7921" s="2">
        <v>7917</v>
      </c>
      <c r="L7921" s="8">
        <f t="shared" ca="1" si="123"/>
        <v>491344.50604445371</v>
      </c>
      <c r="M7921" s="5">
        <f ca="1">fixedcost+Table1[[#This Row],[Number of People]]*costpervariablecost</f>
        <v>6549909.4248862527</v>
      </c>
    </row>
    <row r="7922" spans="11:13" x14ac:dyDescent="0.3">
      <c r="K7922" s="2">
        <v>7918</v>
      </c>
      <c r="L7922" s="8">
        <f t="shared" ca="1" si="123"/>
        <v>466078.37484483654</v>
      </c>
      <c r="M7922" s="5">
        <f ca="1">fixedcost+Table1[[#This Row],[Number of People]]*costpervariablecost</f>
        <v>6466783.8532395121</v>
      </c>
    </row>
    <row r="7923" spans="11:13" x14ac:dyDescent="0.3">
      <c r="K7923" s="2">
        <v>7919</v>
      </c>
      <c r="L7923" s="8">
        <f t="shared" ca="1" si="123"/>
        <v>724277.90169604344</v>
      </c>
      <c r="M7923" s="5">
        <f ca="1">fixedcost+Table1[[#This Row],[Number of People]]*costpervariablecost</f>
        <v>7316260.2965799831</v>
      </c>
    </row>
    <row r="7924" spans="11:13" x14ac:dyDescent="0.3">
      <c r="K7924" s="2">
        <v>7920</v>
      </c>
      <c r="L7924" s="8">
        <f t="shared" ca="1" si="123"/>
        <v>651140.91613176675</v>
      </c>
      <c r="M7924" s="5">
        <f ca="1">fixedcost+Table1[[#This Row],[Number of People]]*costpervariablecost</f>
        <v>7075639.6140735131</v>
      </c>
    </row>
    <row r="7925" spans="11:13" x14ac:dyDescent="0.3">
      <c r="K7925" s="2">
        <v>7921</v>
      </c>
      <c r="L7925" s="8">
        <f t="shared" ca="1" si="123"/>
        <v>649812.13833373529</v>
      </c>
      <c r="M7925" s="5">
        <f ca="1">fixedcost+Table1[[#This Row],[Number of People]]*costpervariablecost</f>
        <v>7071267.9351179898</v>
      </c>
    </row>
    <row r="7926" spans="11:13" x14ac:dyDescent="0.3">
      <c r="K7926" s="2">
        <v>7922</v>
      </c>
      <c r="L7926" s="8">
        <f t="shared" ca="1" si="123"/>
        <v>1047019.6406191251</v>
      </c>
      <c r="M7926" s="5">
        <f ca="1">fixedcost+Table1[[#This Row],[Number of People]]*costpervariablecost</f>
        <v>8378080.6176369218</v>
      </c>
    </row>
    <row r="7927" spans="11:13" x14ac:dyDescent="0.3">
      <c r="K7927" s="2">
        <v>7923</v>
      </c>
      <c r="L7927" s="8">
        <f t="shared" ca="1" si="123"/>
        <v>806672.86712579103</v>
      </c>
      <c r="M7927" s="5">
        <f ca="1">fixedcost+Table1[[#This Row],[Number of People]]*costpervariablecost</f>
        <v>7587339.7328438526</v>
      </c>
    </row>
    <row r="7928" spans="11:13" x14ac:dyDescent="0.3">
      <c r="K7928" s="2">
        <v>7924</v>
      </c>
      <c r="L7928" s="8">
        <f t="shared" ca="1" si="123"/>
        <v>629469.25141735736</v>
      </c>
      <c r="M7928" s="5">
        <f ca="1">fixedcost+Table1[[#This Row],[Number of People]]*costpervariablecost</f>
        <v>7004339.8371631056</v>
      </c>
    </row>
    <row r="7929" spans="11:13" x14ac:dyDescent="0.3">
      <c r="K7929" s="2">
        <v>7925</v>
      </c>
      <c r="L7929" s="8">
        <f t="shared" ca="1" si="123"/>
        <v>662933.49073987687</v>
      </c>
      <c r="M7929" s="5">
        <f ca="1">fixedcost+Table1[[#This Row],[Number of People]]*costpervariablecost</f>
        <v>7114437.1845341949</v>
      </c>
    </row>
    <row r="7930" spans="11:13" x14ac:dyDescent="0.3">
      <c r="K7930" s="2">
        <v>7926</v>
      </c>
      <c r="L7930" s="8">
        <f t="shared" ca="1" si="123"/>
        <v>719775.16578084964</v>
      </c>
      <c r="M7930" s="5">
        <f ca="1">fixedcost+Table1[[#This Row],[Number of People]]*costpervariablecost</f>
        <v>7301446.2954189954</v>
      </c>
    </row>
    <row r="7931" spans="11:13" x14ac:dyDescent="0.3">
      <c r="K7931" s="2">
        <v>7927</v>
      </c>
      <c r="L7931" s="8">
        <f t="shared" ca="1" si="123"/>
        <v>975266.03758156812</v>
      </c>
      <c r="M7931" s="5">
        <f ca="1">fixedcost+Table1[[#This Row],[Number of People]]*costpervariablecost</f>
        <v>8142011.2636433598</v>
      </c>
    </row>
    <row r="7932" spans="11:13" x14ac:dyDescent="0.3">
      <c r="K7932" s="2">
        <v>7928</v>
      </c>
      <c r="L7932" s="8">
        <f t="shared" ca="1" si="123"/>
        <v>340112.49446482252</v>
      </c>
      <c r="M7932" s="5">
        <f ca="1">fixedcost+Table1[[#This Row],[Number of People]]*costpervariablecost</f>
        <v>6052356.1067892658</v>
      </c>
    </row>
    <row r="7933" spans="11:13" x14ac:dyDescent="0.3">
      <c r="K7933" s="2">
        <v>7929</v>
      </c>
      <c r="L7933" s="8">
        <f t="shared" ca="1" si="123"/>
        <v>859382.26759932854</v>
      </c>
      <c r="M7933" s="5">
        <f ca="1">fixedcost+Table1[[#This Row],[Number of People]]*costpervariablecost</f>
        <v>7760753.6604017913</v>
      </c>
    </row>
    <row r="7934" spans="11:13" x14ac:dyDescent="0.3">
      <c r="K7934" s="2">
        <v>7930</v>
      </c>
      <c r="L7934" s="8">
        <f t="shared" ca="1" si="123"/>
        <v>649675.75155533967</v>
      </c>
      <c r="M7934" s="5">
        <f ca="1">fixedcost+Table1[[#This Row],[Number of People]]*costpervariablecost</f>
        <v>7070819.2226170674</v>
      </c>
    </row>
    <row r="7935" spans="11:13" x14ac:dyDescent="0.3">
      <c r="K7935" s="2">
        <v>7931</v>
      </c>
      <c r="L7935" s="8">
        <f t="shared" ca="1" si="123"/>
        <v>638781.74631322385</v>
      </c>
      <c r="M7935" s="5">
        <f ca="1">fixedcost+Table1[[#This Row],[Number of People]]*costpervariablecost</f>
        <v>7034977.9453705065</v>
      </c>
    </row>
    <row r="7936" spans="11:13" x14ac:dyDescent="0.3">
      <c r="K7936" s="2">
        <v>7932</v>
      </c>
      <c r="L7936" s="8">
        <f t="shared" ca="1" si="123"/>
        <v>784563.92299179803</v>
      </c>
      <c r="M7936" s="5">
        <f ca="1">fixedcost+Table1[[#This Row],[Number of People]]*costpervariablecost</f>
        <v>7514601.3066430157</v>
      </c>
    </row>
    <row r="7937" spans="11:13" x14ac:dyDescent="0.3">
      <c r="K7937" s="2">
        <v>7933</v>
      </c>
      <c r="L7937" s="8">
        <f t="shared" ca="1" si="123"/>
        <v>304032.58912062511</v>
      </c>
      <c r="M7937" s="5">
        <f ca="1">fixedcost+Table1[[#This Row],[Number of People]]*costpervariablecost</f>
        <v>5933653.2182068564</v>
      </c>
    </row>
    <row r="7938" spans="11:13" x14ac:dyDescent="0.3">
      <c r="K7938" s="2">
        <v>7934</v>
      </c>
      <c r="L7938" s="8">
        <f t="shared" ca="1" si="123"/>
        <v>396897.63785189006</v>
      </c>
      <c r="M7938" s="5">
        <f ca="1">fixedcost+Table1[[#This Row],[Number of People]]*costpervariablecost</f>
        <v>6239179.2285327185</v>
      </c>
    </row>
    <row r="7939" spans="11:13" x14ac:dyDescent="0.3">
      <c r="K7939" s="2">
        <v>7935</v>
      </c>
      <c r="L7939" s="8">
        <f t="shared" ca="1" si="123"/>
        <v>726310.18582182238</v>
      </c>
      <c r="M7939" s="5">
        <f ca="1">fixedcost+Table1[[#This Row],[Number of People]]*costpervariablecost</f>
        <v>7322946.5113537963</v>
      </c>
    </row>
    <row r="7940" spans="11:13" x14ac:dyDescent="0.3">
      <c r="K7940" s="2">
        <v>7936</v>
      </c>
      <c r="L7940" s="8">
        <f t="shared" ca="1" si="123"/>
        <v>825442.29945157329</v>
      </c>
      <c r="M7940" s="5">
        <f ca="1">fixedcost+Table1[[#This Row],[Number of People]]*costpervariablecost</f>
        <v>7649091.1651956756</v>
      </c>
    </row>
    <row r="7941" spans="11:13" x14ac:dyDescent="0.3">
      <c r="K7941" s="2">
        <v>7937</v>
      </c>
      <c r="L7941" s="8">
        <f t="shared" ref="L7941:L8004" ca="1" si="124">(_xlfn.NORM.INV(RAND(),numberofpeoplemean,numberofpeoplesd))</f>
        <v>663732.03930534411</v>
      </c>
      <c r="M7941" s="5">
        <f ca="1">fixedcost+Table1[[#This Row],[Number of People]]*costpervariablecost</f>
        <v>7117064.4093145821</v>
      </c>
    </row>
    <row r="7942" spans="11:13" x14ac:dyDescent="0.3">
      <c r="K7942" s="2">
        <v>7938</v>
      </c>
      <c r="L7942" s="8">
        <f t="shared" ca="1" si="124"/>
        <v>464647.92258041864</v>
      </c>
      <c r="M7942" s="5">
        <f ca="1">fixedcost+Table1[[#This Row],[Number of People]]*costpervariablecost</f>
        <v>6462077.6652895771</v>
      </c>
    </row>
    <row r="7943" spans="11:13" x14ac:dyDescent="0.3">
      <c r="K7943" s="2">
        <v>7939</v>
      </c>
      <c r="L7943" s="8">
        <f t="shared" ca="1" si="124"/>
        <v>693290.13425165648</v>
      </c>
      <c r="M7943" s="5">
        <f ca="1">fixedcost+Table1[[#This Row],[Number of People]]*costpervariablecost</f>
        <v>7214310.5416879505</v>
      </c>
    </row>
    <row r="7944" spans="11:13" x14ac:dyDescent="0.3">
      <c r="K7944" s="2">
        <v>7940</v>
      </c>
      <c r="L7944" s="8">
        <f t="shared" ca="1" si="124"/>
        <v>763800.89586150507</v>
      </c>
      <c r="M7944" s="5">
        <f ca="1">fixedcost+Table1[[#This Row],[Number of People]]*costpervariablecost</f>
        <v>7446290.9473843519</v>
      </c>
    </row>
    <row r="7945" spans="11:13" x14ac:dyDescent="0.3">
      <c r="K7945" s="2">
        <v>7941</v>
      </c>
      <c r="L7945" s="8">
        <f t="shared" ca="1" si="124"/>
        <v>890721.95244086254</v>
      </c>
      <c r="M7945" s="5">
        <f ca="1">fixedcost+Table1[[#This Row],[Number of People]]*costpervariablecost</f>
        <v>7863861.2235304378</v>
      </c>
    </row>
    <row r="7946" spans="11:13" x14ac:dyDescent="0.3">
      <c r="K7946" s="2">
        <v>7942</v>
      </c>
      <c r="L7946" s="8">
        <f t="shared" ca="1" si="124"/>
        <v>645739.30391256278</v>
      </c>
      <c r="M7946" s="5">
        <f ca="1">fixedcost+Table1[[#This Row],[Number of People]]*costpervariablecost</f>
        <v>7057868.3098723311</v>
      </c>
    </row>
    <row r="7947" spans="11:13" x14ac:dyDescent="0.3">
      <c r="K7947" s="2">
        <v>7943</v>
      </c>
      <c r="L7947" s="8">
        <f t="shared" ca="1" si="124"/>
        <v>382527.77092739585</v>
      </c>
      <c r="M7947" s="5">
        <f ca="1">fixedcost+Table1[[#This Row],[Number of People]]*costpervariablecost</f>
        <v>6191902.3663511323</v>
      </c>
    </row>
    <row r="7948" spans="11:13" x14ac:dyDescent="0.3">
      <c r="K7948" s="2">
        <v>7944</v>
      </c>
      <c r="L7948" s="8">
        <f t="shared" ca="1" si="124"/>
        <v>845994.71138402668</v>
      </c>
      <c r="M7948" s="5">
        <f ca="1">fixedcost+Table1[[#This Row],[Number of People]]*costpervariablecost</f>
        <v>7716708.6004534476</v>
      </c>
    </row>
    <row r="7949" spans="11:13" x14ac:dyDescent="0.3">
      <c r="K7949" s="2">
        <v>7945</v>
      </c>
      <c r="L7949" s="8">
        <f t="shared" ca="1" si="124"/>
        <v>723961.62314280344</v>
      </c>
      <c r="M7949" s="5">
        <f ca="1">fixedcost+Table1[[#This Row],[Number of People]]*costpervariablecost</f>
        <v>7315219.7401398234</v>
      </c>
    </row>
    <row r="7950" spans="11:13" x14ac:dyDescent="0.3">
      <c r="K7950" s="2">
        <v>7946</v>
      </c>
      <c r="L7950" s="8">
        <f t="shared" ca="1" si="124"/>
        <v>652953.51069519436</v>
      </c>
      <c r="M7950" s="5">
        <f ca="1">fixedcost+Table1[[#This Row],[Number of People]]*costpervariablecost</f>
        <v>7081603.0501871891</v>
      </c>
    </row>
    <row r="7951" spans="11:13" x14ac:dyDescent="0.3">
      <c r="K7951" s="2">
        <v>7947</v>
      </c>
      <c r="L7951" s="8">
        <f t="shared" ca="1" si="124"/>
        <v>794314.28182219865</v>
      </c>
      <c r="M7951" s="5">
        <f ca="1">fixedcost+Table1[[#This Row],[Number of People]]*costpervariablecost</f>
        <v>7546679.9871950336</v>
      </c>
    </row>
    <row r="7952" spans="11:13" x14ac:dyDescent="0.3">
      <c r="K7952" s="2">
        <v>7948</v>
      </c>
      <c r="L7952" s="8">
        <f t="shared" ca="1" si="124"/>
        <v>585635.17029980291</v>
      </c>
      <c r="M7952" s="5">
        <f ca="1">fixedcost+Table1[[#This Row],[Number of People]]*costpervariablecost</f>
        <v>6860125.7102863519</v>
      </c>
    </row>
    <row r="7953" spans="11:13" x14ac:dyDescent="0.3">
      <c r="K7953" s="2">
        <v>7949</v>
      </c>
      <c r="L7953" s="8">
        <f t="shared" ca="1" si="124"/>
        <v>316853.8034125939</v>
      </c>
      <c r="M7953" s="5">
        <f ca="1">fixedcost+Table1[[#This Row],[Number of People]]*costpervariablecost</f>
        <v>5975835.0132274339</v>
      </c>
    </row>
    <row r="7954" spans="11:13" x14ac:dyDescent="0.3">
      <c r="K7954" s="2">
        <v>7950</v>
      </c>
      <c r="L7954" s="8">
        <f t="shared" ca="1" si="124"/>
        <v>729117.4357383349</v>
      </c>
      <c r="M7954" s="5">
        <f ca="1">fixedcost+Table1[[#This Row],[Number of People]]*costpervariablecost</f>
        <v>7332182.3635791223</v>
      </c>
    </row>
    <row r="7955" spans="11:13" x14ac:dyDescent="0.3">
      <c r="K7955" s="2">
        <v>7951</v>
      </c>
      <c r="L7955" s="8">
        <f t="shared" ca="1" si="124"/>
        <v>741805.96430620225</v>
      </c>
      <c r="M7955" s="5">
        <f ca="1">fixedcost+Table1[[#This Row],[Number of People]]*costpervariablecost</f>
        <v>7373927.6225674059</v>
      </c>
    </row>
    <row r="7956" spans="11:13" x14ac:dyDescent="0.3">
      <c r="K7956" s="2">
        <v>7952</v>
      </c>
      <c r="L7956" s="8">
        <f t="shared" ca="1" si="124"/>
        <v>764310.91586046875</v>
      </c>
      <c r="M7956" s="5">
        <f ca="1">fixedcost+Table1[[#This Row],[Number of People]]*costpervariablecost</f>
        <v>7447968.9131809417</v>
      </c>
    </row>
    <row r="7957" spans="11:13" x14ac:dyDescent="0.3">
      <c r="K7957" s="2">
        <v>7953</v>
      </c>
      <c r="L7957" s="8">
        <f t="shared" ca="1" si="124"/>
        <v>790767.90910954331</v>
      </c>
      <c r="M7957" s="5">
        <f ca="1">fixedcost+Table1[[#This Row],[Number of People]]*costpervariablecost</f>
        <v>7535012.4209703971</v>
      </c>
    </row>
    <row r="7958" spans="11:13" x14ac:dyDescent="0.3">
      <c r="K7958" s="2">
        <v>7954</v>
      </c>
      <c r="L7958" s="8">
        <f t="shared" ca="1" si="124"/>
        <v>863055.54484702449</v>
      </c>
      <c r="M7958" s="5">
        <f ca="1">fixedcost+Table1[[#This Row],[Number of People]]*costpervariablecost</f>
        <v>7772838.7425467111</v>
      </c>
    </row>
    <row r="7959" spans="11:13" x14ac:dyDescent="0.3">
      <c r="K7959" s="2">
        <v>7955</v>
      </c>
      <c r="L7959" s="8">
        <f t="shared" ca="1" si="124"/>
        <v>697459.98851913773</v>
      </c>
      <c r="M7959" s="5">
        <f ca="1">fixedcost+Table1[[#This Row],[Number of People]]*costpervariablecost</f>
        <v>7228029.3622279633</v>
      </c>
    </row>
    <row r="7960" spans="11:13" x14ac:dyDescent="0.3">
      <c r="K7960" s="2">
        <v>7956</v>
      </c>
      <c r="L7960" s="8">
        <f t="shared" ca="1" si="124"/>
        <v>691039.52484756138</v>
      </c>
      <c r="M7960" s="5">
        <f ca="1">fixedcost+Table1[[#This Row],[Number of People]]*costpervariablecost</f>
        <v>7206906.0367484763</v>
      </c>
    </row>
    <row r="7961" spans="11:13" x14ac:dyDescent="0.3">
      <c r="K7961" s="2">
        <v>7957</v>
      </c>
      <c r="L7961" s="8">
        <f t="shared" ca="1" si="124"/>
        <v>406548.30052452697</v>
      </c>
      <c r="M7961" s="5">
        <f ca="1">fixedcost+Table1[[#This Row],[Number of People]]*costpervariablecost</f>
        <v>6270929.9087256938</v>
      </c>
    </row>
    <row r="7962" spans="11:13" x14ac:dyDescent="0.3">
      <c r="K7962" s="2">
        <v>7958</v>
      </c>
      <c r="L7962" s="8">
        <f t="shared" ca="1" si="124"/>
        <v>740249.197980889</v>
      </c>
      <c r="M7962" s="5">
        <f ca="1">fixedcost+Table1[[#This Row],[Number of People]]*costpervariablecost</f>
        <v>7368805.8613571245</v>
      </c>
    </row>
    <row r="7963" spans="11:13" x14ac:dyDescent="0.3">
      <c r="K7963" s="2">
        <v>7959</v>
      </c>
      <c r="L7963" s="8">
        <f t="shared" ca="1" si="124"/>
        <v>755668.00302223989</v>
      </c>
      <c r="M7963" s="5">
        <f ca="1">fixedcost+Table1[[#This Row],[Number of People]]*costpervariablecost</f>
        <v>7419533.7299431693</v>
      </c>
    </row>
    <row r="7964" spans="11:13" x14ac:dyDescent="0.3">
      <c r="K7964" s="2">
        <v>7960</v>
      </c>
      <c r="L7964" s="8">
        <f t="shared" ca="1" si="124"/>
        <v>454520.9555182106</v>
      </c>
      <c r="M7964" s="5">
        <f ca="1">fixedcost+Table1[[#This Row],[Number of People]]*costpervariablecost</f>
        <v>6428759.9436549135</v>
      </c>
    </row>
    <row r="7965" spans="11:13" x14ac:dyDescent="0.3">
      <c r="K7965" s="2">
        <v>7961</v>
      </c>
      <c r="L7965" s="8">
        <f t="shared" ca="1" si="124"/>
        <v>337600.48444097047</v>
      </c>
      <c r="M7965" s="5">
        <f ca="1">fixedcost+Table1[[#This Row],[Number of People]]*costpervariablecost</f>
        <v>6044091.593810793</v>
      </c>
    </row>
    <row r="7966" spans="11:13" x14ac:dyDescent="0.3">
      <c r="K7966" s="2">
        <v>7962</v>
      </c>
      <c r="L7966" s="8">
        <f t="shared" ca="1" si="124"/>
        <v>475143.44986165658</v>
      </c>
      <c r="M7966" s="5">
        <f ca="1">fixedcost+Table1[[#This Row],[Number of People]]*costpervariablecost</f>
        <v>6496607.9500448499</v>
      </c>
    </row>
    <row r="7967" spans="11:13" x14ac:dyDescent="0.3">
      <c r="K7967" s="2">
        <v>7963</v>
      </c>
      <c r="L7967" s="8">
        <f t="shared" ca="1" si="124"/>
        <v>235822.72438634618</v>
      </c>
      <c r="M7967" s="5">
        <f ca="1">fixedcost+Table1[[#This Row],[Number of People]]*costpervariablecost</f>
        <v>5709242.7632310791</v>
      </c>
    </row>
    <row r="7968" spans="11:13" x14ac:dyDescent="0.3">
      <c r="K7968" s="2">
        <v>7964</v>
      </c>
      <c r="L7968" s="8">
        <f t="shared" ca="1" si="124"/>
        <v>632461.45729195676</v>
      </c>
      <c r="M7968" s="5">
        <f ca="1">fixedcost+Table1[[#This Row],[Number of People]]*costpervariablecost</f>
        <v>7014184.194490538</v>
      </c>
    </row>
    <row r="7969" spans="11:13" x14ac:dyDescent="0.3">
      <c r="K7969" s="2">
        <v>7965</v>
      </c>
      <c r="L7969" s="8">
        <f t="shared" ca="1" si="124"/>
        <v>983330.16359943338</v>
      </c>
      <c r="M7969" s="5">
        <f ca="1">fixedcost+Table1[[#This Row],[Number of People]]*costpervariablecost</f>
        <v>8168542.2382421363</v>
      </c>
    </row>
    <row r="7970" spans="11:13" x14ac:dyDescent="0.3">
      <c r="K7970" s="2">
        <v>7966</v>
      </c>
      <c r="L7970" s="8">
        <f t="shared" ca="1" si="124"/>
        <v>367149.11384436674</v>
      </c>
      <c r="M7970" s="5">
        <f ca="1">fixedcost+Table1[[#This Row],[Number of People]]*costpervariablecost</f>
        <v>6141306.5845479667</v>
      </c>
    </row>
    <row r="7971" spans="11:13" x14ac:dyDescent="0.3">
      <c r="K7971" s="2">
        <v>7967</v>
      </c>
      <c r="L7971" s="8">
        <f t="shared" ca="1" si="124"/>
        <v>626927.0597272882</v>
      </c>
      <c r="M7971" s="5">
        <f ca="1">fixedcost+Table1[[#This Row],[Number of People]]*costpervariablecost</f>
        <v>6995976.0265027788</v>
      </c>
    </row>
    <row r="7972" spans="11:13" x14ac:dyDescent="0.3">
      <c r="K7972" s="2">
        <v>7968</v>
      </c>
      <c r="L7972" s="8">
        <f t="shared" ca="1" si="124"/>
        <v>810499.49942671997</v>
      </c>
      <c r="M7972" s="5">
        <f ca="1">fixedcost+Table1[[#This Row],[Number of People]]*costpervariablecost</f>
        <v>7599929.3531139083</v>
      </c>
    </row>
    <row r="7973" spans="11:13" x14ac:dyDescent="0.3">
      <c r="K7973" s="2">
        <v>7969</v>
      </c>
      <c r="L7973" s="8">
        <f t="shared" ca="1" si="124"/>
        <v>640595.61337388156</v>
      </c>
      <c r="M7973" s="5">
        <f ca="1">fixedcost+Table1[[#This Row],[Number of People]]*costpervariablecost</f>
        <v>7040945.5680000708</v>
      </c>
    </row>
    <row r="7974" spans="11:13" x14ac:dyDescent="0.3">
      <c r="K7974" s="2">
        <v>7970</v>
      </c>
      <c r="L7974" s="8">
        <f t="shared" ca="1" si="124"/>
        <v>735656.98600322125</v>
      </c>
      <c r="M7974" s="5">
        <f ca="1">fixedcost+Table1[[#This Row],[Number of People]]*costpervariablecost</f>
        <v>7353697.4839505982</v>
      </c>
    </row>
    <row r="7975" spans="11:13" x14ac:dyDescent="0.3">
      <c r="K7975" s="2">
        <v>7971</v>
      </c>
      <c r="L7975" s="8">
        <f t="shared" ca="1" si="124"/>
        <v>402325.49805999961</v>
      </c>
      <c r="M7975" s="5">
        <f ca="1">fixedcost+Table1[[#This Row],[Number of People]]*costpervariablecost</f>
        <v>6257036.8886173982</v>
      </c>
    </row>
    <row r="7976" spans="11:13" x14ac:dyDescent="0.3">
      <c r="K7976" s="2">
        <v>7972</v>
      </c>
      <c r="L7976" s="8">
        <f t="shared" ca="1" si="124"/>
        <v>609194.76190784958</v>
      </c>
      <c r="M7976" s="5">
        <f ca="1">fixedcost+Table1[[#This Row],[Number of People]]*costpervariablecost</f>
        <v>6937636.7666768255</v>
      </c>
    </row>
    <row r="7977" spans="11:13" x14ac:dyDescent="0.3">
      <c r="K7977" s="2">
        <v>7973</v>
      </c>
      <c r="L7977" s="8">
        <f t="shared" ca="1" si="124"/>
        <v>777350.96541323361</v>
      </c>
      <c r="M7977" s="5">
        <f ca="1">fixedcost+Table1[[#This Row],[Number of People]]*costpervariablecost</f>
        <v>7490870.6762095392</v>
      </c>
    </row>
    <row r="7978" spans="11:13" x14ac:dyDescent="0.3">
      <c r="K7978" s="2">
        <v>7974</v>
      </c>
      <c r="L7978" s="8">
        <f t="shared" ca="1" si="124"/>
        <v>719008.60310445842</v>
      </c>
      <c r="M7978" s="5">
        <f ca="1">fixedcost+Table1[[#This Row],[Number of People]]*costpervariablecost</f>
        <v>7298924.3042136682</v>
      </c>
    </row>
    <row r="7979" spans="11:13" x14ac:dyDescent="0.3">
      <c r="K7979" s="2">
        <v>7975</v>
      </c>
      <c r="L7979" s="8">
        <f t="shared" ca="1" si="124"/>
        <v>494648.91369887505</v>
      </c>
      <c r="M7979" s="5">
        <f ca="1">fixedcost+Table1[[#This Row],[Number of People]]*costpervariablecost</f>
        <v>6560780.9260692988</v>
      </c>
    </row>
    <row r="7980" spans="11:13" x14ac:dyDescent="0.3">
      <c r="K7980" s="2">
        <v>7976</v>
      </c>
      <c r="L7980" s="8">
        <f t="shared" ca="1" si="124"/>
        <v>699532.9264891987</v>
      </c>
      <c r="M7980" s="5">
        <f ca="1">fixedcost+Table1[[#This Row],[Number of People]]*costpervariablecost</f>
        <v>7234849.328149464</v>
      </c>
    </row>
    <row r="7981" spans="11:13" x14ac:dyDescent="0.3">
      <c r="K7981" s="2">
        <v>7977</v>
      </c>
      <c r="L7981" s="8">
        <f t="shared" ca="1" si="124"/>
        <v>572749.0423189922</v>
      </c>
      <c r="M7981" s="5">
        <f ca="1">fixedcost+Table1[[#This Row],[Number of People]]*costpervariablecost</f>
        <v>6817730.3492294848</v>
      </c>
    </row>
    <row r="7982" spans="11:13" x14ac:dyDescent="0.3">
      <c r="K7982" s="2">
        <v>7978</v>
      </c>
      <c r="L7982" s="8">
        <f t="shared" ca="1" si="124"/>
        <v>408279.30678977491</v>
      </c>
      <c r="M7982" s="5">
        <f ca="1">fixedcost+Table1[[#This Row],[Number of People]]*costpervariablecost</f>
        <v>6276624.9193383595</v>
      </c>
    </row>
    <row r="7983" spans="11:13" x14ac:dyDescent="0.3">
      <c r="K7983" s="2">
        <v>7979</v>
      </c>
      <c r="L7983" s="8">
        <f t="shared" ca="1" si="124"/>
        <v>423797.8397379251</v>
      </c>
      <c r="M7983" s="5">
        <f ca="1">fixedcost+Table1[[#This Row],[Number of People]]*costpervariablecost</f>
        <v>6327680.8927377732</v>
      </c>
    </row>
    <row r="7984" spans="11:13" x14ac:dyDescent="0.3">
      <c r="K7984" s="2">
        <v>7980</v>
      </c>
      <c r="L7984" s="8">
        <f t="shared" ca="1" si="124"/>
        <v>529822.75402297685</v>
      </c>
      <c r="M7984" s="5">
        <f ca="1">fixedcost+Table1[[#This Row],[Number of People]]*costpervariablecost</f>
        <v>6676502.8607355934</v>
      </c>
    </row>
    <row r="7985" spans="11:13" x14ac:dyDescent="0.3">
      <c r="K7985" s="2">
        <v>7981</v>
      </c>
      <c r="L7985" s="8">
        <f t="shared" ca="1" si="124"/>
        <v>598196.43226013146</v>
      </c>
      <c r="M7985" s="5">
        <f ca="1">fixedcost+Table1[[#This Row],[Number of People]]*costpervariablecost</f>
        <v>6901452.2621358326</v>
      </c>
    </row>
    <row r="7986" spans="11:13" x14ac:dyDescent="0.3">
      <c r="K7986" s="2">
        <v>7982</v>
      </c>
      <c r="L7986" s="8">
        <f t="shared" ca="1" si="124"/>
        <v>1000746.5722573269</v>
      </c>
      <c r="M7986" s="5">
        <f ca="1">fixedcost+Table1[[#This Row],[Number of People]]*costpervariablecost</f>
        <v>8225842.2227266058</v>
      </c>
    </row>
    <row r="7987" spans="11:13" x14ac:dyDescent="0.3">
      <c r="K7987" s="2">
        <v>7983</v>
      </c>
      <c r="L7987" s="8">
        <f t="shared" ca="1" si="124"/>
        <v>242189.54609206313</v>
      </c>
      <c r="M7987" s="5">
        <f ca="1">fixedcost+Table1[[#This Row],[Number of People]]*costpervariablecost</f>
        <v>5730189.6066428879</v>
      </c>
    </row>
    <row r="7988" spans="11:13" x14ac:dyDescent="0.3">
      <c r="K7988" s="2">
        <v>7984</v>
      </c>
      <c r="L7988" s="8">
        <f t="shared" ca="1" si="124"/>
        <v>761943.62846747832</v>
      </c>
      <c r="M7988" s="5">
        <f ca="1">fixedcost+Table1[[#This Row],[Number of People]]*costpervariablecost</f>
        <v>7440180.5376580041</v>
      </c>
    </row>
    <row r="7989" spans="11:13" x14ac:dyDescent="0.3">
      <c r="K7989" s="2">
        <v>7985</v>
      </c>
      <c r="L7989" s="8">
        <f t="shared" ca="1" si="124"/>
        <v>452631.5115249902</v>
      </c>
      <c r="M7989" s="5">
        <f ca="1">fixedcost+Table1[[#This Row],[Number of People]]*costpervariablecost</f>
        <v>6422543.6729172179</v>
      </c>
    </row>
    <row r="7990" spans="11:13" x14ac:dyDescent="0.3">
      <c r="K7990" s="2">
        <v>7986</v>
      </c>
      <c r="L7990" s="8">
        <f t="shared" ca="1" si="124"/>
        <v>616309.59174284618</v>
      </c>
      <c r="M7990" s="5">
        <f ca="1">fixedcost+Table1[[#This Row],[Number of People]]*costpervariablecost</f>
        <v>6961044.5568339638</v>
      </c>
    </row>
    <row r="7991" spans="11:13" x14ac:dyDescent="0.3">
      <c r="K7991" s="2">
        <v>7987</v>
      </c>
      <c r="L7991" s="8">
        <f t="shared" ca="1" si="124"/>
        <v>534923.47914931341</v>
      </c>
      <c r="M7991" s="5">
        <f ca="1">fixedcost+Table1[[#This Row],[Number of People]]*costpervariablecost</f>
        <v>6693284.246401241</v>
      </c>
    </row>
    <row r="7992" spans="11:13" x14ac:dyDescent="0.3">
      <c r="K7992" s="2">
        <v>7988</v>
      </c>
      <c r="L7992" s="8">
        <f t="shared" ca="1" si="124"/>
        <v>784417.28005605051</v>
      </c>
      <c r="M7992" s="5">
        <f ca="1">fixedcost+Table1[[#This Row],[Number of People]]*costpervariablecost</f>
        <v>7514118.8513844069</v>
      </c>
    </row>
    <row r="7993" spans="11:13" x14ac:dyDescent="0.3">
      <c r="K7993" s="2">
        <v>7989</v>
      </c>
      <c r="L7993" s="8">
        <f t="shared" ca="1" si="124"/>
        <v>952635.96183467796</v>
      </c>
      <c r="M7993" s="5">
        <f ca="1">fixedcost+Table1[[#This Row],[Number of People]]*costpervariablecost</f>
        <v>8067558.3144360911</v>
      </c>
    </row>
    <row r="7994" spans="11:13" x14ac:dyDescent="0.3">
      <c r="K7994" s="2">
        <v>7990</v>
      </c>
      <c r="L7994" s="8">
        <f t="shared" ca="1" si="124"/>
        <v>739549.32414221473</v>
      </c>
      <c r="M7994" s="5">
        <f ca="1">fixedcost+Table1[[#This Row],[Number of People]]*costpervariablecost</f>
        <v>7366503.2764278864</v>
      </c>
    </row>
    <row r="7995" spans="11:13" x14ac:dyDescent="0.3">
      <c r="K7995" s="2">
        <v>7991</v>
      </c>
      <c r="L7995" s="8">
        <f t="shared" ca="1" si="124"/>
        <v>753043.1002322617</v>
      </c>
      <c r="M7995" s="5">
        <f ca="1">fixedcost+Table1[[#This Row],[Number of People]]*costpervariablecost</f>
        <v>7410897.7997641414</v>
      </c>
    </row>
    <row r="7996" spans="11:13" x14ac:dyDescent="0.3">
      <c r="K7996" s="2">
        <v>7992</v>
      </c>
      <c r="L7996" s="8">
        <f t="shared" ca="1" si="124"/>
        <v>591151.63951673254</v>
      </c>
      <c r="M7996" s="5">
        <f ca="1">fixedcost+Table1[[#This Row],[Number of People]]*costpervariablecost</f>
        <v>6878274.8940100502</v>
      </c>
    </row>
    <row r="7997" spans="11:13" x14ac:dyDescent="0.3">
      <c r="K7997" s="2">
        <v>7993</v>
      </c>
      <c r="L7997" s="8">
        <f t="shared" ca="1" si="124"/>
        <v>542754.36433456698</v>
      </c>
      <c r="M7997" s="5">
        <f ca="1">fixedcost+Table1[[#This Row],[Number of People]]*costpervariablecost</f>
        <v>6719047.8586607259</v>
      </c>
    </row>
    <row r="7998" spans="11:13" x14ac:dyDescent="0.3">
      <c r="K7998" s="2">
        <v>7994</v>
      </c>
      <c r="L7998" s="8">
        <f t="shared" ca="1" si="124"/>
        <v>746490.36189248273</v>
      </c>
      <c r="M7998" s="5">
        <f ca="1">fixedcost+Table1[[#This Row],[Number of People]]*costpervariablecost</f>
        <v>7389339.2906262688</v>
      </c>
    </row>
    <row r="7999" spans="11:13" x14ac:dyDescent="0.3">
      <c r="K7999" s="2">
        <v>7995</v>
      </c>
      <c r="L7999" s="8">
        <f t="shared" ca="1" si="124"/>
        <v>200455.73969547229</v>
      </c>
      <c r="M7999" s="5">
        <f ca="1">fixedcost+Table1[[#This Row],[Number of People]]*costpervariablecost</f>
        <v>5592885.3835981041</v>
      </c>
    </row>
    <row r="8000" spans="11:13" x14ac:dyDescent="0.3">
      <c r="K8000" s="2">
        <v>7996</v>
      </c>
      <c r="L8000" s="8">
        <f t="shared" ca="1" si="124"/>
        <v>606237.84550828789</v>
      </c>
      <c r="M8000" s="5">
        <f ca="1">fixedcost+Table1[[#This Row],[Number of People]]*costpervariablecost</f>
        <v>6927908.5117222667</v>
      </c>
    </row>
    <row r="8001" spans="11:13" x14ac:dyDescent="0.3">
      <c r="K8001" s="2">
        <v>7997</v>
      </c>
      <c r="L8001" s="8">
        <f t="shared" ca="1" si="124"/>
        <v>650557.73323443637</v>
      </c>
      <c r="M8001" s="5">
        <f ca="1">fixedcost+Table1[[#This Row],[Number of People]]*costpervariablecost</f>
        <v>7073720.942341296</v>
      </c>
    </row>
    <row r="8002" spans="11:13" x14ac:dyDescent="0.3">
      <c r="K8002" s="2">
        <v>7998</v>
      </c>
      <c r="L8002" s="8">
        <f t="shared" ca="1" si="124"/>
        <v>36728.967558533885</v>
      </c>
      <c r="M8002" s="5">
        <f ca="1">fixedcost+Table1[[#This Row],[Number of People]]*costpervariablecost</f>
        <v>5054224.3032675767</v>
      </c>
    </row>
    <row r="8003" spans="11:13" x14ac:dyDescent="0.3">
      <c r="K8003" s="2">
        <v>7999</v>
      </c>
      <c r="L8003" s="8">
        <f t="shared" ca="1" si="124"/>
        <v>242150.06481589598</v>
      </c>
      <c r="M8003" s="5">
        <f ca="1">fixedcost+Table1[[#This Row],[Number of People]]*costpervariablecost</f>
        <v>5730059.7132442975</v>
      </c>
    </row>
    <row r="8004" spans="11:13" x14ac:dyDescent="0.3">
      <c r="K8004" s="2">
        <v>8000</v>
      </c>
      <c r="L8004" s="8">
        <f t="shared" ca="1" si="124"/>
        <v>652291.05181710562</v>
      </c>
      <c r="M8004" s="5">
        <f ca="1">fixedcost+Table1[[#This Row],[Number of People]]*costpervariablecost</f>
        <v>7079423.5604782775</v>
      </c>
    </row>
    <row r="8005" spans="11:13" x14ac:dyDescent="0.3">
      <c r="K8005" s="2">
        <v>8001</v>
      </c>
      <c r="L8005" s="8">
        <f t="shared" ref="L8005:L8068" ca="1" si="125">(_xlfn.NORM.INV(RAND(),numberofpeoplemean,numberofpeoplesd))</f>
        <v>558650.05897584918</v>
      </c>
      <c r="M8005" s="5">
        <f ca="1">fixedcost+Table1[[#This Row],[Number of People]]*costpervariablecost</f>
        <v>6771344.6940305438</v>
      </c>
    </row>
    <row r="8006" spans="11:13" x14ac:dyDescent="0.3">
      <c r="K8006" s="2">
        <v>8002</v>
      </c>
      <c r="L8006" s="8">
        <f t="shared" ca="1" si="125"/>
        <v>163510.73222037876</v>
      </c>
      <c r="M8006" s="5">
        <f ca="1">fixedcost+Table1[[#This Row],[Number of People]]*costpervariablecost</f>
        <v>5471336.3090050463</v>
      </c>
    </row>
    <row r="8007" spans="11:13" x14ac:dyDescent="0.3">
      <c r="K8007" s="2">
        <v>8003</v>
      </c>
      <c r="L8007" s="8">
        <f t="shared" ca="1" si="125"/>
        <v>591715.28395570815</v>
      </c>
      <c r="M8007" s="5">
        <f ca="1">fixedcost+Table1[[#This Row],[Number of People]]*costpervariablecost</f>
        <v>6880129.2842142796</v>
      </c>
    </row>
    <row r="8008" spans="11:13" x14ac:dyDescent="0.3">
      <c r="K8008" s="2">
        <v>8004</v>
      </c>
      <c r="L8008" s="8">
        <f t="shared" ca="1" si="125"/>
        <v>495925.613991366</v>
      </c>
      <c r="M8008" s="5">
        <f ca="1">fixedcost+Table1[[#This Row],[Number of People]]*costpervariablecost</f>
        <v>6564981.2700315937</v>
      </c>
    </row>
    <row r="8009" spans="11:13" x14ac:dyDescent="0.3">
      <c r="K8009" s="2">
        <v>8005</v>
      </c>
      <c r="L8009" s="8">
        <f t="shared" ca="1" si="125"/>
        <v>670727.53104805725</v>
      </c>
      <c r="M8009" s="5">
        <f ca="1">fixedcost+Table1[[#This Row],[Number of People]]*costpervariablecost</f>
        <v>7140079.5771481078</v>
      </c>
    </row>
    <row r="8010" spans="11:13" x14ac:dyDescent="0.3">
      <c r="K8010" s="2">
        <v>8006</v>
      </c>
      <c r="L8010" s="8">
        <f t="shared" ca="1" si="125"/>
        <v>863509.74075229687</v>
      </c>
      <c r="M8010" s="5">
        <f ca="1">fixedcost+Table1[[#This Row],[Number of People]]*costpervariablecost</f>
        <v>7774333.0470750574</v>
      </c>
    </row>
    <row r="8011" spans="11:13" x14ac:dyDescent="0.3">
      <c r="K8011" s="2">
        <v>8007</v>
      </c>
      <c r="L8011" s="8">
        <f t="shared" ca="1" si="125"/>
        <v>501781.36307870073</v>
      </c>
      <c r="M8011" s="5">
        <f ca="1">fixedcost+Table1[[#This Row],[Number of People]]*costpervariablecost</f>
        <v>6584246.6845289255</v>
      </c>
    </row>
    <row r="8012" spans="11:13" x14ac:dyDescent="0.3">
      <c r="K8012" s="2">
        <v>8008</v>
      </c>
      <c r="L8012" s="8">
        <f t="shared" ca="1" si="125"/>
        <v>634666.99117365049</v>
      </c>
      <c r="M8012" s="5">
        <f ca="1">fixedcost+Table1[[#This Row],[Number of People]]*costpervariablecost</f>
        <v>7021440.4009613097</v>
      </c>
    </row>
    <row r="8013" spans="11:13" x14ac:dyDescent="0.3">
      <c r="K8013" s="2">
        <v>8009</v>
      </c>
      <c r="L8013" s="8">
        <f t="shared" ca="1" si="125"/>
        <v>651357.56148140423</v>
      </c>
      <c r="M8013" s="5">
        <f ca="1">fixedcost+Table1[[#This Row],[Number of People]]*costpervariablecost</f>
        <v>7076352.3772738203</v>
      </c>
    </row>
    <row r="8014" spans="11:13" x14ac:dyDescent="0.3">
      <c r="K8014" s="2">
        <v>8010</v>
      </c>
      <c r="L8014" s="8">
        <f t="shared" ca="1" si="125"/>
        <v>341516.95782660058</v>
      </c>
      <c r="M8014" s="5">
        <f ca="1">fixedcost+Table1[[#This Row],[Number of People]]*costpervariablecost</f>
        <v>6056976.7912495155</v>
      </c>
    </row>
    <row r="8015" spans="11:13" x14ac:dyDescent="0.3">
      <c r="K8015" s="2">
        <v>8011</v>
      </c>
      <c r="L8015" s="8">
        <f t="shared" ca="1" si="125"/>
        <v>812929.41280028573</v>
      </c>
      <c r="M8015" s="5">
        <f ca="1">fixedcost+Table1[[#This Row],[Number of People]]*costpervariablecost</f>
        <v>7607923.7681129407</v>
      </c>
    </row>
    <row r="8016" spans="11:13" x14ac:dyDescent="0.3">
      <c r="K8016" s="2">
        <v>8012</v>
      </c>
      <c r="L8016" s="8">
        <f t="shared" ca="1" si="125"/>
        <v>696266.72294015065</v>
      </c>
      <c r="M8016" s="5">
        <f ca="1">fixedcost+Table1[[#This Row],[Number of People]]*costpervariablecost</f>
        <v>7224103.5184730962</v>
      </c>
    </row>
    <row r="8017" spans="11:13" x14ac:dyDescent="0.3">
      <c r="K8017" s="2">
        <v>8013</v>
      </c>
      <c r="L8017" s="8">
        <f t="shared" ca="1" si="125"/>
        <v>494901.43087607436</v>
      </c>
      <c r="M8017" s="5">
        <f ca="1">fixedcost+Table1[[#This Row],[Number of People]]*costpervariablecost</f>
        <v>6561611.7075822847</v>
      </c>
    </row>
    <row r="8018" spans="11:13" x14ac:dyDescent="0.3">
      <c r="K8018" s="2">
        <v>8014</v>
      </c>
      <c r="L8018" s="8">
        <f t="shared" ca="1" si="125"/>
        <v>353411.7223477363</v>
      </c>
      <c r="M8018" s="5">
        <f ca="1">fixedcost+Table1[[#This Row],[Number of People]]*costpervariablecost</f>
        <v>6096110.566524053</v>
      </c>
    </row>
    <row r="8019" spans="11:13" x14ac:dyDescent="0.3">
      <c r="K8019" s="2">
        <v>8015</v>
      </c>
      <c r="L8019" s="8">
        <f t="shared" ca="1" si="125"/>
        <v>657665.67932818562</v>
      </c>
      <c r="M8019" s="5">
        <f ca="1">fixedcost+Table1[[#This Row],[Number of People]]*costpervariablecost</f>
        <v>7097106.0849897303</v>
      </c>
    </row>
    <row r="8020" spans="11:13" x14ac:dyDescent="0.3">
      <c r="K8020" s="2">
        <v>8016</v>
      </c>
      <c r="L8020" s="8">
        <f t="shared" ca="1" si="125"/>
        <v>555021.69481462182</v>
      </c>
      <c r="M8020" s="5">
        <f ca="1">fixedcost+Table1[[#This Row],[Number of People]]*costpervariablecost</f>
        <v>6759407.3759401059</v>
      </c>
    </row>
    <row r="8021" spans="11:13" x14ac:dyDescent="0.3">
      <c r="K8021" s="2">
        <v>8017</v>
      </c>
      <c r="L8021" s="8">
        <f t="shared" ca="1" si="125"/>
        <v>562153.19535139576</v>
      </c>
      <c r="M8021" s="5">
        <f ca="1">fixedcost+Table1[[#This Row],[Number of People]]*costpervariablecost</f>
        <v>6782870.0127060916</v>
      </c>
    </row>
    <row r="8022" spans="11:13" x14ac:dyDescent="0.3">
      <c r="K8022" s="2">
        <v>8018</v>
      </c>
      <c r="L8022" s="8">
        <f t="shared" ca="1" si="125"/>
        <v>907589.50277376256</v>
      </c>
      <c r="M8022" s="5">
        <f ca="1">fixedcost+Table1[[#This Row],[Number of People]]*costpervariablecost</f>
        <v>7919355.4641256789</v>
      </c>
    </row>
    <row r="8023" spans="11:13" x14ac:dyDescent="0.3">
      <c r="K8023" s="2">
        <v>8019</v>
      </c>
      <c r="L8023" s="8">
        <f t="shared" ca="1" si="125"/>
        <v>502811.33128580992</v>
      </c>
      <c r="M8023" s="5">
        <f ca="1">fixedcost+Table1[[#This Row],[Number of People]]*costpervariablecost</f>
        <v>6587635.279930315</v>
      </c>
    </row>
    <row r="8024" spans="11:13" x14ac:dyDescent="0.3">
      <c r="K8024" s="2">
        <v>8020</v>
      </c>
      <c r="L8024" s="8">
        <f t="shared" ca="1" si="125"/>
        <v>628769.16529108118</v>
      </c>
      <c r="M8024" s="5">
        <f ca="1">fixedcost+Table1[[#This Row],[Number of People]]*costpervariablecost</f>
        <v>7002036.5538076572</v>
      </c>
    </row>
    <row r="8025" spans="11:13" x14ac:dyDescent="0.3">
      <c r="K8025" s="2">
        <v>8021</v>
      </c>
      <c r="L8025" s="8">
        <f t="shared" ca="1" si="125"/>
        <v>724353.1199664399</v>
      </c>
      <c r="M8025" s="5">
        <f ca="1">fixedcost+Table1[[#This Row],[Number of People]]*costpervariablecost</f>
        <v>7316507.7646895871</v>
      </c>
    </row>
    <row r="8026" spans="11:13" x14ac:dyDescent="0.3">
      <c r="K8026" s="2">
        <v>8022</v>
      </c>
      <c r="L8026" s="8">
        <f t="shared" ca="1" si="125"/>
        <v>765265.60599590489</v>
      </c>
      <c r="M8026" s="5">
        <f ca="1">fixedcost+Table1[[#This Row],[Number of People]]*costpervariablecost</f>
        <v>7451109.8437265269</v>
      </c>
    </row>
    <row r="8027" spans="11:13" x14ac:dyDescent="0.3">
      <c r="K8027" s="2">
        <v>8023</v>
      </c>
      <c r="L8027" s="8">
        <f t="shared" ca="1" si="125"/>
        <v>699097.49910905771</v>
      </c>
      <c r="M8027" s="5">
        <f ca="1">fixedcost+Table1[[#This Row],[Number of People]]*costpervariablecost</f>
        <v>7233416.7720688004</v>
      </c>
    </row>
    <row r="8028" spans="11:13" x14ac:dyDescent="0.3">
      <c r="K8028" s="2">
        <v>8024</v>
      </c>
      <c r="L8028" s="8">
        <f t="shared" ca="1" si="125"/>
        <v>571557.5901378222</v>
      </c>
      <c r="M8028" s="5">
        <f ca="1">fixedcost+Table1[[#This Row],[Number of People]]*costpervariablecost</f>
        <v>6813810.4715534355</v>
      </c>
    </row>
    <row r="8029" spans="11:13" x14ac:dyDescent="0.3">
      <c r="K8029" s="2">
        <v>8025</v>
      </c>
      <c r="L8029" s="8">
        <f t="shared" ca="1" si="125"/>
        <v>715603.40278708353</v>
      </c>
      <c r="M8029" s="5">
        <f ca="1">fixedcost+Table1[[#This Row],[Number of People]]*costpervariablecost</f>
        <v>7287721.1951695047</v>
      </c>
    </row>
    <row r="8030" spans="11:13" x14ac:dyDescent="0.3">
      <c r="K8030" s="2">
        <v>8026</v>
      </c>
      <c r="L8030" s="8">
        <f t="shared" ca="1" si="125"/>
        <v>753616.56197016512</v>
      </c>
      <c r="M8030" s="5">
        <f ca="1">fixedcost+Table1[[#This Row],[Number of People]]*costpervariablecost</f>
        <v>7412784.4888818432</v>
      </c>
    </row>
    <row r="8031" spans="11:13" x14ac:dyDescent="0.3">
      <c r="K8031" s="2">
        <v>8027</v>
      </c>
      <c r="L8031" s="8">
        <f t="shared" ca="1" si="125"/>
        <v>677113.70584311918</v>
      </c>
      <c r="M8031" s="5">
        <f ca="1">fixedcost+Table1[[#This Row],[Number of People]]*costpervariablecost</f>
        <v>7161090.0922238622</v>
      </c>
    </row>
    <row r="8032" spans="11:13" x14ac:dyDescent="0.3">
      <c r="K8032" s="2">
        <v>8028</v>
      </c>
      <c r="L8032" s="8">
        <f t="shared" ca="1" si="125"/>
        <v>898982.50958558661</v>
      </c>
      <c r="M8032" s="5">
        <f ca="1">fixedcost+Table1[[#This Row],[Number of People]]*costpervariablecost</f>
        <v>7891038.4565365799</v>
      </c>
    </row>
    <row r="8033" spans="11:13" x14ac:dyDescent="0.3">
      <c r="K8033" s="2">
        <v>8029</v>
      </c>
      <c r="L8033" s="8">
        <f t="shared" ca="1" si="125"/>
        <v>498862.08444046334</v>
      </c>
      <c r="M8033" s="5">
        <f ca="1">fixedcost+Table1[[#This Row],[Number of People]]*costpervariablecost</f>
        <v>6574642.2578091249</v>
      </c>
    </row>
    <row r="8034" spans="11:13" x14ac:dyDescent="0.3">
      <c r="K8034" s="2">
        <v>8030</v>
      </c>
      <c r="L8034" s="8">
        <f t="shared" ca="1" si="125"/>
        <v>500158.87537241145</v>
      </c>
      <c r="M8034" s="5">
        <f ca="1">fixedcost+Table1[[#This Row],[Number of People]]*costpervariablecost</f>
        <v>6578908.6999752335</v>
      </c>
    </row>
    <row r="8035" spans="11:13" x14ac:dyDescent="0.3">
      <c r="K8035" s="2">
        <v>8031</v>
      </c>
      <c r="L8035" s="8">
        <f t="shared" ca="1" si="125"/>
        <v>663393.45036091923</v>
      </c>
      <c r="M8035" s="5">
        <f ca="1">fixedcost+Table1[[#This Row],[Number of People]]*costpervariablecost</f>
        <v>7115950.4516874244</v>
      </c>
    </row>
    <row r="8036" spans="11:13" x14ac:dyDescent="0.3">
      <c r="K8036" s="2">
        <v>8032</v>
      </c>
      <c r="L8036" s="8">
        <f t="shared" ca="1" si="125"/>
        <v>663574.94389748259</v>
      </c>
      <c r="M8036" s="5">
        <f ca="1">fixedcost+Table1[[#This Row],[Number of People]]*costpervariablecost</f>
        <v>7116547.5654227175</v>
      </c>
    </row>
    <row r="8037" spans="11:13" x14ac:dyDescent="0.3">
      <c r="K8037" s="2">
        <v>8033</v>
      </c>
      <c r="L8037" s="8">
        <f t="shared" ca="1" si="125"/>
        <v>330781.88737270952</v>
      </c>
      <c r="M8037" s="5">
        <f ca="1">fixedcost+Table1[[#This Row],[Number of People]]*costpervariablecost</f>
        <v>6021658.4094562139</v>
      </c>
    </row>
    <row r="8038" spans="11:13" x14ac:dyDescent="0.3">
      <c r="K8038" s="2">
        <v>8034</v>
      </c>
      <c r="L8038" s="8">
        <f t="shared" ca="1" si="125"/>
        <v>650876.59266359324</v>
      </c>
      <c r="M8038" s="5">
        <f ca="1">fixedcost+Table1[[#This Row],[Number of People]]*costpervariablecost</f>
        <v>7074769.9898632225</v>
      </c>
    </row>
    <row r="8039" spans="11:13" x14ac:dyDescent="0.3">
      <c r="K8039" s="2">
        <v>8035</v>
      </c>
      <c r="L8039" s="8">
        <f t="shared" ca="1" si="125"/>
        <v>866185.12556927931</v>
      </c>
      <c r="M8039" s="5">
        <f ca="1">fixedcost+Table1[[#This Row],[Number of People]]*costpervariablecost</f>
        <v>7783135.0631229291</v>
      </c>
    </row>
    <row r="8040" spans="11:13" x14ac:dyDescent="0.3">
      <c r="K8040" s="2">
        <v>8036</v>
      </c>
      <c r="L8040" s="8">
        <f t="shared" ca="1" si="125"/>
        <v>494310.60355306457</v>
      </c>
      <c r="M8040" s="5">
        <f ca="1">fixedcost+Table1[[#This Row],[Number of People]]*costpervariablecost</f>
        <v>6559667.8856895827</v>
      </c>
    </row>
    <row r="8041" spans="11:13" x14ac:dyDescent="0.3">
      <c r="K8041" s="2">
        <v>8037</v>
      </c>
      <c r="L8041" s="8">
        <f t="shared" ca="1" si="125"/>
        <v>643484.2698802969</v>
      </c>
      <c r="M8041" s="5">
        <f ca="1">fixedcost+Table1[[#This Row],[Number of People]]*costpervariablecost</f>
        <v>7050449.2479061764</v>
      </c>
    </row>
    <row r="8042" spans="11:13" x14ac:dyDescent="0.3">
      <c r="K8042" s="2">
        <v>8038</v>
      </c>
      <c r="L8042" s="8">
        <f t="shared" ca="1" si="125"/>
        <v>646246.92687566287</v>
      </c>
      <c r="M8042" s="5">
        <f ca="1">fixedcost+Table1[[#This Row],[Number of People]]*costpervariablecost</f>
        <v>7059538.3894209303</v>
      </c>
    </row>
    <row r="8043" spans="11:13" x14ac:dyDescent="0.3">
      <c r="K8043" s="2">
        <v>8039</v>
      </c>
      <c r="L8043" s="8">
        <f t="shared" ca="1" si="125"/>
        <v>753775.61550019367</v>
      </c>
      <c r="M8043" s="5">
        <f ca="1">fixedcost+Table1[[#This Row],[Number of People]]*costpervariablecost</f>
        <v>7413307.7749956371</v>
      </c>
    </row>
    <row r="8044" spans="11:13" x14ac:dyDescent="0.3">
      <c r="K8044" s="2">
        <v>8040</v>
      </c>
      <c r="L8044" s="8">
        <f t="shared" ca="1" si="125"/>
        <v>381716.77719869639</v>
      </c>
      <c r="M8044" s="5">
        <f ca="1">fixedcost+Table1[[#This Row],[Number of People]]*costpervariablecost</f>
        <v>6189234.1969837109</v>
      </c>
    </row>
    <row r="8045" spans="11:13" x14ac:dyDescent="0.3">
      <c r="K8045" s="2">
        <v>8041</v>
      </c>
      <c r="L8045" s="8">
        <f t="shared" ca="1" si="125"/>
        <v>648144.04333806143</v>
      </c>
      <c r="M8045" s="5">
        <f ca="1">fixedcost+Table1[[#This Row],[Number of People]]*costpervariablecost</f>
        <v>7065779.9025822226</v>
      </c>
    </row>
    <row r="8046" spans="11:13" x14ac:dyDescent="0.3">
      <c r="K8046" s="2">
        <v>8042</v>
      </c>
      <c r="L8046" s="8">
        <f t="shared" ca="1" si="125"/>
        <v>594298.68026528158</v>
      </c>
      <c r="M8046" s="5">
        <f ca="1">fixedcost+Table1[[#This Row],[Number of People]]*costpervariablecost</f>
        <v>6888628.6580727762</v>
      </c>
    </row>
    <row r="8047" spans="11:13" x14ac:dyDescent="0.3">
      <c r="K8047" s="2">
        <v>8043</v>
      </c>
      <c r="L8047" s="8">
        <f t="shared" ca="1" si="125"/>
        <v>424689.15306127712</v>
      </c>
      <c r="M8047" s="5">
        <f ca="1">fixedcost+Table1[[#This Row],[Number of People]]*costpervariablecost</f>
        <v>6330613.3135716021</v>
      </c>
    </row>
    <row r="8048" spans="11:13" x14ac:dyDescent="0.3">
      <c r="K8048" s="2">
        <v>8044</v>
      </c>
      <c r="L8048" s="8">
        <f t="shared" ca="1" si="125"/>
        <v>773858.11222974001</v>
      </c>
      <c r="M8048" s="5">
        <f ca="1">fixedcost+Table1[[#This Row],[Number of People]]*costpervariablecost</f>
        <v>7479379.1892358446</v>
      </c>
    </row>
    <row r="8049" spans="11:13" x14ac:dyDescent="0.3">
      <c r="K8049" s="2">
        <v>8045</v>
      </c>
      <c r="L8049" s="8">
        <f t="shared" ca="1" si="125"/>
        <v>669744.74099931202</v>
      </c>
      <c r="M8049" s="5">
        <f ca="1">fixedcost+Table1[[#This Row],[Number of People]]*costpervariablecost</f>
        <v>7136846.1978877364</v>
      </c>
    </row>
    <row r="8050" spans="11:13" x14ac:dyDescent="0.3">
      <c r="K8050" s="2">
        <v>8046</v>
      </c>
      <c r="L8050" s="8">
        <f t="shared" ca="1" si="125"/>
        <v>311892.28122500045</v>
      </c>
      <c r="M8050" s="5">
        <f ca="1">fixedcost+Table1[[#This Row],[Number of People]]*costpervariablecost</f>
        <v>5959511.6052302513</v>
      </c>
    </row>
    <row r="8051" spans="11:13" x14ac:dyDescent="0.3">
      <c r="K8051" s="2">
        <v>8047</v>
      </c>
      <c r="L8051" s="8">
        <f t="shared" ca="1" si="125"/>
        <v>439821.71204406867</v>
      </c>
      <c r="M8051" s="5">
        <f ca="1">fixedcost+Table1[[#This Row],[Number of People]]*costpervariablecost</f>
        <v>6380399.4326249864</v>
      </c>
    </row>
    <row r="8052" spans="11:13" x14ac:dyDescent="0.3">
      <c r="K8052" s="2">
        <v>8048</v>
      </c>
      <c r="L8052" s="8">
        <f t="shared" ca="1" si="125"/>
        <v>827505.20418498409</v>
      </c>
      <c r="M8052" s="5">
        <f ca="1">fixedcost+Table1[[#This Row],[Number of People]]*costpervariablecost</f>
        <v>7655878.1217685975</v>
      </c>
    </row>
    <row r="8053" spans="11:13" x14ac:dyDescent="0.3">
      <c r="K8053" s="2">
        <v>8049</v>
      </c>
      <c r="L8053" s="8">
        <f t="shared" ca="1" si="125"/>
        <v>651486.97871351114</v>
      </c>
      <c r="M8053" s="5">
        <f ca="1">fixedcost+Table1[[#This Row],[Number of People]]*costpervariablecost</f>
        <v>7076778.1599674523</v>
      </c>
    </row>
    <row r="8054" spans="11:13" x14ac:dyDescent="0.3">
      <c r="K8054" s="2">
        <v>8050</v>
      </c>
      <c r="L8054" s="8">
        <f t="shared" ca="1" si="125"/>
        <v>672032.82206949184</v>
      </c>
      <c r="M8054" s="5">
        <f ca="1">fixedcost+Table1[[#This Row],[Number of People]]*costpervariablecost</f>
        <v>7144373.9846086279</v>
      </c>
    </row>
    <row r="8055" spans="11:13" x14ac:dyDescent="0.3">
      <c r="K8055" s="2">
        <v>8051</v>
      </c>
      <c r="L8055" s="8">
        <f t="shared" ca="1" si="125"/>
        <v>472924.60820435086</v>
      </c>
      <c r="M8055" s="5">
        <f ca="1">fixedcost+Table1[[#This Row],[Number of People]]*costpervariablecost</f>
        <v>6489307.9609923139</v>
      </c>
    </row>
    <row r="8056" spans="11:13" x14ac:dyDescent="0.3">
      <c r="K8056" s="2">
        <v>8052</v>
      </c>
      <c r="L8056" s="8">
        <f t="shared" ca="1" si="125"/>
        <v>825362.54696819047</v>
      </c>
      <c r="M8056" s="5">
        <f ca="1">fixedcost+Table1[[#This Row],[Number of People]]*costpervariablecost</f>
        <v>7648828.7795253471</v>
      </c>
    </row>
    <row r="8057" spans="11:13" x14ac:dyDescent="0.3">
      <c r="K8057" s="2">
        <v>8053</v>
      </c>
      <c r="L8057" s="8">
        <f t="shared" ca="1" si="125"/>
        <v>533094.50102607149</v>
      </c>
      <c r="M8057" s="5">
        <f ca="1">fixedcost+Table1[[#This Row],[Number of People]]*costpervariablecost</f>
        <v>6687266.9083757754</v>
      </c>
    </row>
    <row r="8058" spans="11:13" x14ac:dyDescent="0.3">
      <c r="K8058" s="2">
        <v>8054</v>
      </c>
      <c r="L8058" s="8">
        <f t="shared" ca="1" si="125"/>
        <v>549211.5738717448</v>
      </c>
      <c r="M8058" s="5">
        <f ca="1">fixedcost+Table1[[#This Row],[Number of People]]*costpervariablecost</f>
        <v>6740292.0780380405</v>
      </c>
    </row>
    <row r="8059" spans="11:13" x14ac:dyDescent="0.3">
      <c r="K8059" s="2">
        <v>8055</v>
      </c>
      <c r="L8059" s="8">
        <f t="shared" ca="1" si="125"/>
        <v>723128.36353632563</v>
      </c>
      <c r="M8059" s="5">
        <f ca="1">fixedcost+Table1[[#This Row],[Number of People]]*costpervariablecost</f>
        <v>7312478.3160345107</v>
      </c>
    </row>
    <row r="8060" spans="11:13" x14ac:dyDescent="0.3">
      <c r="K8060" s="2">
        <v>8056</v>
      </c>
      <c r="L8060" s="8">
        <f t="shared" ca="1" si="125"/>
        <v>675603.60292085889</v>
      </c>
      <c r="M8060" s="5">
        <f ca="1">fixedcost+Table1[[#This Row],[Number of People]]*costpervariablecost</f>
        <v>7156121.8536096253</v>
      </c>
    </row>
    <row r="8061" spans="11:13" x14ac:dyDescent="0.3">
      <c r="K8061" s="2">
        <v>8057</v>
      </c>
      <c r="L8061" s="8">
        <f t="shared" ca="1" si="125"/>
        <v>326691.8991759097</v>
      </c>
      <c r="M8061" s="5">
        <f ca="1">fixedcost+Table1[[#This Row],[Number of People]]*costpervariablecost</f>
        <v>6008202.3482887428</v>
      </c>
    </row>
    <row r="8062" spans="11:13" x14ac:dyDescent="0.3">
      <c r="K8062" s="2">
        <v>8058</v>
      </c>
      <c r="L8062" s="8">
        <f t="shared" ca="1" si="125"/>
        <v>635086.05233816034</v>
      </c>
      <c r="M8062" s="5">
        <f ca="1">fixedcost+Table1[[#This Row],[Number of People]]*costpervariablecost</f>
        <v>7022819.1121925479</v>
      </c>
    </row>
    <row r="8063" spans="11:13" x14ac:dyDescent="0.3">
      <c r="K8063" s="2">
        <v>8059</v>
      </c>
      <c r="L8063" s="8">
        <f t="shared" ca="1" si="125"/>
        <v>800800.47191154619</v>
      </c>
      <c r="M8063" s="5">
        <f ca="1">fixedcost+Table1[[#This Row],[Number of People]]*costpervariablecost</f>
        <v>7568019.5525889872</v>
      </c>
    </row>
    <row r="8064" spans="11:13" x14ac:dyDescent="0.3">
      <c r="K8064" s="2">
        <v>8060</v>
      </c>
      <c r="L8064" s="8">
        <f t="shared" ca="1" si="125"/>
        <v>449435.45952635363</v>
      </c>
      <c r="M8064" s="5">
        <f ca="1">fixedcost+Table1[[#This Row],[Number of People]]*costpervariablecost</f>
        <v>6412028.6618417036</v>
      </c>
    </row>
    <row r="8065" spans="11:13" x14ac:dyDescent="0.3">
      <c r="K8065" s="2">
        <v>8061</v>
      </c>
      <c r="L8065" s="8">
        <f t="shared" ca="1" si="125"/>
        <v>646618.26978461724</v>
      </c>
      <c r="M8065" s="5">
        <f ca="1">fixedcost+Table1[[#This Row],[Number of People]]*costpervariablecost</f>
        <v>7060760.1075913906</v>
      </c>
    </row>
    <row r="8066" spans="11:13" x14ac:dyDescent="0.3">
      <c r="K8066" s="2">
        <v>8062</v>
      </c>
      <c r="L8066" s="8">
        <f t="shared" ca="1" si="125"/>
        <v>532229.71757610969</v>
      </c>
      <c r="M8066" s="5">
        <f ca="1">fixedcost+Table1[[#This Row],[Number of People]]*costpervariablecost</f>
        <v>6684421.7708254009</v>
      </c>
    </row>
    <row r="8067" spans="11:13" x14ac:dyDescent="0.3">
      <c r="K8067" s="2">
        <v>8063</v>
      </c>
      <c r="L8067" s="8">
        <f t="shared" ca="1" si="125"/>
        <v>471510.94303139864</v>
      </c>
      <c r="M8067" s="5">
        <f ca="1">fixedcost+Table1[[#This Row],[Number of People]]*costpervariablecost</f>
        <v>6484657.002573302</v>
      </c>
    </row>
    <row r="8068" spans="11:13" x14ac:dyDescent="0.3">
      <c r="K8068" s="2">
        <v>8064</v>
      </c>
      <c r="L8068" s="8">
        <f t="shared" ca="1" si="125"/>
        <v>461706.64762702107</v>
      </c>
      <c r="M8068" s="5">
        <f ca="1">fixedcost+Table1[[#This Row],[Number of People]]*costpervariablecost</f>
        <v>6452400.8706928995</v>
      </c>
    </row>
    <row r="8069" spans="11:13" x14ac:dyDescent="0.3">
      <c r="K8069" s="2">
        <v>8065</v>
      </c>
      <c r="L8069" s="8">
        <f t="shared" ref="L8069:L8132" ca="1" si="126">(_xlfn.NORM.INV(RAND(),numberofpeoplemean,numberofpeoplesd))</f>
        <v>666624.15274995856</v>
      </c>
      <c r="M8069" s="5">
        <f ca="1">fixedcost+Table1[[#This Row],[Number of People]]*costpervariablecost</f>
        <v>7126579.4625473637</v>
      </c>
    </row>
    <row r="8070" spans="11:13" x14ac:dyDescent="0.3">
      <c r="K8070" s="2">
        <v>8066</v>
      </c>
      <c r="L8070" s="8">
        <f t="shared" ca="1" si="126"/>
        <v>434101.58380729676</v>
      </c>
      <c r="M8070" s="5">
        <f ca="1">fixedcost+Table1[[#This Row],[Number of People]]*costpervariablecost</f>
        <v>6361580.210726006</v>
      </c>
    </row>
    <row r="8071" spans="11:13" x14ac:dyDescent="0.3">
      <c r="K8071" s="2">
        <v>8067</v>
      </c>
      <c r="L8071" s="8">
        <f t="shared" ca="1" si="126"/>
        <v>882225.7651335547</v>
      </c>
      <c r="M8071" s="5">
        <f ca="1">fixedcost+Table1[[#This Row],[Number of People]]*costpervariablecost</f>
        <v>7835908.7672893945</v>
      </c>
    </row>
    <row r="8072" spans="11:13" x14ac:dyDescent="0.3">
      <c r="K8072" s="2">
        <v>8068</v>
      </c>
      <c r="L8072" s="8">
        <f t="shared" ca="1" si="126"/>
        <v>848144.83760600653</v>
      </c>
      <c r="M8072" s="5">
        <f ca="1">fixedcost+Table1[[#This Row],[Number of People]]*costpervariablecost</f>
        <v>7723782.5157237612</v>
      </c>
    </row>
    <row r="8073" spans="11:13" x14ac:dyDescent="0.3">
      <c r="K8073" s="2">
        <v>8069</v>
      </c>
      <c r="L8073" s="8">
        <f t="shared" ca="1" si="126"/>
        <v>717997.39157712355</v>
      </c>
      <c r="M8073" s="5">
        <f ca="1">fixedcost+Table1[[#This Row],[Number of People]]*costpervariablecost</f>
        <v>7295597.4182887366</v>
      </c>
    </row>
    <row r="8074" spans="11:13" x14ac:dyDescent="0.3">
      <c r="K8074" s="2">
        <v>8070</v>
      </c>
      <c r="L8074" s="8">
        <f t="shared" ca="1" si="126"/>
        <v>766186.06951877032</v>
      </c>
      <c r="M8074" s="5">
        <f ca="1">fixedcost+Table1[[#This Row],[Number of People]]*costpervariablecost</f>
        <v>7454138.1687167548</v>
      </c>
    </row>
    <row r="8075" spans="11:13" x14ac:dyDescent="0.3">
      <c r="K8075" s="2">
        <v>8071</v>
      </c>
      <c r="L8075" s="8">
        <f t="shared" ca="1" si="126"/>
        <v>534498.29394588689</v>
      </c>
      <c r="M8075" s="5">
        <f ca="1">fixedcost+Table1[[#This Row],[Number of People]]*costpervariablecost</f>
        <v>6691885.3870819677</v>
      </c>
    </row>
    <row r="8076" spans="11:13" x14ac:dyDescent="0.3">
      <c r="K8076" s="2">
        <v>8072</v>
      </c>
      <c r="L8076" s="8">
        <f t="shared" ca="1" si="126"/>
        <v>519715.42098044185</v>
      </c>
      <c r="M8076" s="5">
        <f ca="1">fixedcost+Table1[[#This Row],[Number of People]]*costpervariablecost</f>
        <v>6643249.7350256536</v>
      </c>
    </row>
    <row r="8077" spans="11:13" x14ac:dyDescent="0.3">
      <c r="K8077" s="2">
        <v>8073</v>
      </c>
      <c r="L8077" s="8">
        <f t="shared" ca="1" si="126"/>
        <v>557204.30797712947</v>
      </c>
      <c r="M8077" s="5">
        <f ca="1">fixedcost+Table1[[#This Row],[Number of People]]*costpervariablecost</f>
        <v>6766588.1732447557</v>
      </c>
    </row>
    <row r="8078" spans="11:13" x14ac:dyDescent="0.3">
      <c r="K8078" s="2">
        <v>8074</v>
      </c>
      <c r="L8078" s="8">
        <f t="shared" ca="1" si="126"/>
        <v>991623.30265240651</v>
      </c>
      <c r="M8078" s="5">
        <f ca="1">fixedcost+Table1[[#This Row],[Number of People]]*costpervariablecost</f>
        <v>8195826.6657264177</v>
      </c>
    </row>
    <row r="8079" spans="11:13" x14ac:dyDescent="0.3">
      <c r="K8079" s="2">
        <v>8075</v>
      </c>
      <c r="L8079" s="8">
        <f t="shared" ca="1" si="126"/>
        <v>679760.25351303269</v>
      </c>
      <c r="M8079" s="5">
        <f ca="1">fixedcost+Table1[[#This Row],[Number of People]]*costpervariablecost</f>
        <v>7169797.2340578772</v>
      </c>
    </row>
    <row r="8080" spans="11:13" x14ac:dyDescent="0.3">
      <c r="K8080" s="2">
        <v>8076</v>
      </c>
      <c r="L8080" s="8">
        <f t="shared" ca="1" si="126"/>
        <v>863308.01043797587</v>
      </c>
      <c r="M8080" s="5">
        <f ca="1">fixedcost+Table1[[#This Row],[Number of People]]*costpervariablecost</f>
        <v>7773669.3543409407</v>
      </c>
    </row>
    <row r="8081" spans="11:13" x14ac:dyDescent="0.3">
      <c r="K8081" s="2">
        <v>8077</v>
      </c>
      <c r="L8081" s="8">
        <f t="shared" ca="1" si="126"/>
        <v>713524.68740756973</v>
      </c>
      <c r="M8081" s="5">
        <f ca="1">fixedcost+Table1[[#This Row],[Number of People]]*costpervariablecost</f>
        <v>7280882.2215709044</v>
      </c>
    </row>
    <row r="8082" spans="11:13" x14ac:dyDescent="0.3">
      <c r="K8082" s="2">
        <v>8078</v>
      </c>
      <c r="L8082" s="8">
        <f t="shared" ca="1" si="126"/>
        <v>852226.06308594218</v>
      </c>
      <c r="M8082" s="5">
        <f ca="1">fixedcost+Table1[[#This Row],[Number of People]]*costpervariablecost</f>
        <v>7737209.7475527497</v>
      </c>
    </row>
    <row r="8083" spans="11:13" x14ac:dyDescent="0.3">
      <c r="K8083" s="2">
        <v>8079</v>
      </c>
      <c r="L8083" s="8">
        <f t="shared" ca="1" si="126"/>
        <v>746333.54963513569</v>
      </c>
      <c r="M8083" s="5">
        <f ca="1">fixedcost+Table1[[#This Row],[Number of People]]*costpervariablecost</f>
        <v>7388823.3782995958</v>
      </c>
    </row>
    <row r="8084" spans="11:13" x14ac:dyDescent="0.3">
      <c r="K8084" s="2">
        <v>8080</v>
      </c>
      <c r="L8084" s="8">
        <f t="shared" ca="1" si="126"/>
        <v>917355.24249032291</v>
      </c>
      <c r="M8084" s="5">
        <f ca="1">fixedcost+Table1[[#This Row],[Number of People]]*costpervariablecost</f>
        <v>7951484.7477931622</v>
      </c>
    </row>
    <row r="8085" spans="11:13" x14ac:dyDescent="0.3">
      <c r="K8085" s="2">
        <v>8081</v>
      </c>
      <c r="L8085" s="8">
        <f t="shared" ca="1" si="126"/>
        <v>394472.15634184756</v>
      </c>
      <c r="M8085" s="5">
        <f ca="1">fixedcost+Table1[[#This Row],[Number of People]]*costpervariablecost</f>
        <v>6231199.3943646783</v>
      </c>
    </row>
    <row r="8086" spans="11:13" x14ac:dyDescent="0.3">
      <c r="K8086" s="2">
        <v>8082</v>
      </c>
      <c r="L8086" s="8">
        <f t="shared" ca="1" si="126"/>
        <v>262494.87251936062</v>
      </c>
      <c r="M8086" s="5">
        <f ca="1">fixedcost+Table1[[#This Row],[Number of People]]*costpervariablecost</f>
        <v>5796994.1305886963</v>
      </c>
    </row>
    <row r="8087" spans="11:13" x14ac:dyDescent="0.3">
      <c r="K8087" s="2">
        <v>8083</v>
      </c>
      <c r="L8087" s="8">
        <f t="shared" ca="1" si="126"/>
        <v>531295.88649737637</v>
      </c>
      <c r="M8087" s="5">
        <f ca="1">fixedcost+Table1[[#This Row],[Number of People]]*costpervariablecost</f>
        <v>6681349.4665763685</v>
      </c>
    </row>
    <row r="8088" spans="11:13" x14ac:dyDescent="0.3">
      <c r="K8088" s="2">
        <v>8084</v>
      </c>
      <c r="L8088" s="8">
        <f t="shared" ca="1" si="126"/>
        <v>964085.56701038545</v>
      </c>
      <c r="M8088" s="5">
        <f ca="1">fixedcost+Table1[[#This Row],[Number of People]]*costpervariablecost</f>
        <v>8105227.515464168</v>
      </c>
    </row>
    <row r="8089" spans="11:13" x14ac:dyDescent="0.3">
      <c r="K8089" s="2">
        <v>8085</v>
      </c>
      <c r="L8089" s="8">
        <f t="shared" ca="1" si="126"/>
        <v>639327.93125994049</v>
      </c>
      <c r="M8089" s="5">
        <f ca="1">fixedcost+Table1[[#This Row],[Number of People]]*costpervariablecost</f>
        <v>7036774.8938452043</v>
      </c>
    </row>
    <row r="8090" spans="11:13" x14ac:dyDescent="0.3">
      <c r="K8090" s="2">
        <v>8086</v>
      </c>
      <c r="L8090" s="8">
        <f t="shared" ca="1" si="126"/>
        <v>628612.94843226857</v>
      </c>
      <c r="M8090" s="5">
        <f ca="1">fixedcost+Table1[[#This Row],[Number of People]]*costpervariablecost</f>
        <v>7001522.6003421638</v>
      </c>
    </row>
    <row r="8091" spans="11:13" x14ac:dyDescent="0.3">
      <c r="K8091" s="2">
        <v>8087</v>
      </c>
      <c r="L8091" s="8">
        <f t="shared" ca="1" si="126"/>
        <v>849531.49970739475</v>
      </c>
      <c r="M8091" s="5">
        <f ca="1">fixedcost+Table1[[#This Row],[Number of People]]*costpervariablecost</f>
        <v>7728344.6340373289</v>
      </c>
    </row>
    <row r="8092" spans="11:13" x14ac:dyDescent="0.3">
      <c r="K8092" s="2">
        <v>8088</v>
      </c>
      <c r="L8092" s="8">
        <f t="shared" ca="1" si="126"/>
        <v>685944.66675633495</v>
      </c>
      <c r="M8092" s="5">
        <f ca="1">fixedcost+Table1[[#This Row],[Number of People]]*costpervariablecost</f>
        <v>7190143.9536283426</v>
      </c>
    </row>
    <row r="8093" spans="11:13" x14ac:dyDescent="0.3">
      <c r="K8093" s="2">
        <v>8089</v>
      </c>
      <c r="L8093" s="8">
        <f t="shared" ca="1" si="126"/>
        <v>551091.9975475166</v>
      </c>
      <c r="M8093" s="5">
        <f ca="1">fixedcost+Table1[[#This Row],[Number of People]]*costpervariablecost</f>
        <v>6746478.6719313301</v>
      </c>
    </row>
    <row r="8094" spans="11:13" x14ac:dyDescent="0.3">
      <c r="K8094" s="2">
        <v>8090</v>
      </c>
      <c r="L8094" s="8">
        <f t="shared" ca="1" si="126"/>
        <v>626898.55009043403</v>
      </c>
      <c r="M8094" s="5">
        <f ca="1">fixedcost+Table1[[#This Row],[Number of People]]*costpervariablecost</f>
        <v>6995882.2297975281</v>
      </c>
    </row>
    <row r="8095" spans="11:13" x14ac:dyDescent="0.3">
      <c r="K8095" s="2">
        <v>8091</v>
      </c>
      <c r="L8095" s="8">
        <f t="shared" ca="1" si="126"/>
        <v>622442.86578523112</v>
      </c>
      <c r="M8095" s="5">
        <f ca="1">fixedcost+Table1[[#This Row],[Number of People]]*costpervariablecost</f>
        <v>6981223.0284334105</v>
      </c>
    </row>
    <row r="8096" spans="11:13" x14ac:dyDescent="0.3">
      <c r="K8096" s="2">
        <v>8092</v>
      </c>
      <c r="L8096" s="8">
        <f t="shared" ca="1" si="126"/>
        <v>765579.46626864886</v>
      </c>
      <c r="M8096" s="5">
        <f ca="1">fixedcost+Table1[[#This Row],[Number of People]]*costpervariablecost</f>
        <v>7452142.444023855</v>
      </c>
    </row>
    <row r="8097" spans="11:13" x14ac:dyDescent="0.3">
      <c r="K8097" s="2">
        <v>8093</v>
      </c>
      <c r="L8097" s="8">
        <f t="shared" ca="1" si="126"/>
        <v>945664.73699438921</v>
      </c>
      <c r="M8097" s="5">
        <f ca="1">fixedcost+Table1[[#This Row],[Number of People]]*costpervariablecost</f>
        <v>8044622.9847115409</v>
      </c>
    </row>
    <row r="8098" spans="11:13" x14ac:dyDescent="0.3">
      <c r="K8098" s="2">
        <v>8094</v>
      </c>
      <c r="L8098" s="8">
        <f t="shared" ca="1" si="126"/>
        <v>504153.00304060901</v>
      </c>
      <c r="M8098" s="5">
        <f ca="1">fixedcost+Table1[[#This Row],[Number of People]]*costpervariablecost</f>
        <v>6592049.3800036032</v>
      </c>
    </row>
    <row r="8099" spans="11:13" x14ac:dyDescent="0.3">
      <c r="K8099" s="2">
        <v>8095</v>
      </c>
      <c r="L8099" s="8">
        <f t="shared" ca="1" si="126"/>
        <v>876627.41117203585</v>
      </c>
      <c r="M8099" s="5">
        <f ca="1">fixedcost+Table1[[#This Row],[Number of People]]*costpervariablecost</f>
        <v>7817490.1827559974</v>
      </c>
    </row>
    <row r="8100" spans="11:13" x14ac:dyDescent="0.3">
      <c r="K8100" s="2">
        <v>8096</v>
      </c>
      <c r="L8100" s="8">
        <f t="shared" ca="1" si="126"/>
        <v>686287.35501361697</v>
      </c>
      <c r="M8100" s="5">
        <f ca="1">fixedcost+Table1[[#This Row],[Number of People]]*costpervariablecost</f>
        <v>7191271.3979947995</v>
      </c>
    </row>
    <row r="8101" spans="11:13" x14ac:dyDescent="0.3">
      <c r="K8101" s="2">
        <v>8097</v>
      </c>
      <c r="L8101" s="8">
        <f t="shared" ca="1" si="126"/>
        <v>782746.68728782865</v>
      </c>
      <c r="M8101" s="5">
        <f ca="1">fixedcost+Table1[[#This Row],[Number of People]]*costpervariablecost</f>
        <v>7508622.6011769567</v>
      </c>
    </row>
    <row r="8102" spans="11:13" x14ac:dyDescent="0.3">
      <c r="K8102" s="2">
        <v>8098</v>
      </c>
      <c r="L8102" s="8">
        <f t="shared" ca="1" si="126"/>
        <v>449252.83596584736</v>
      </c>
      <c r="M8102" s="5">
        <f ca="1">fixedcost+Table1[[#This Row],[Number of People]]*costpervariablecost</f>
        <v>6411427.8303276375</v>
      </c>
    </row>
    <row r="8103" spans="11:13" x14ac:dyDescent="0.3">
      <c r="K8103" s="2">
        <v>8099</v>
      </c>
      <c r="L8103" s="8">
        <f t="shared" ca="1" si="126"/>
        <v>471314.66985511046</v>
      </c>
      <c r="M8103" s="5">
        <f ca="1">fixedcost+Table1[[#This Row],[Number of People]]*costpervariablecost</f>
        <v>6484011.2638233136</v>
      </c>
    </row>
    <row r="8104" spans="11:13" x14ac:dyDescent="0.3">
      <c r="K8104" s="2">
        <v>8100</v>
      </c>
      <c r="L8104" s="8">
        <f t="shared" ca="1" si="126"/>
        <v>508127.0369431423</v>
      </c>
      <c r="M8104" s="5">
        <f ca="1">fixedcost+Table1[[#This Row],[Number of People]]*costpervariablecost</f>
        <v>6605123.9515429381</v>
      </c>
    </row>
    <row r="8105" spans="11:13" x14ac:dyDescent="0.3">
      <c r="K8105" s="2">
        <v>8101</v>
      </c>
      <c r="L8105" s="8">
        <f t="shared" ca="1" si="126"/>
        <v>522810.70012749429</v>
      </c>
      <c r="M8105" s="5">
        <f ca="1">fixedcost+Table1[[#This Row],[Number of People]]*costpervariablecost</f>
        <v>6653433.2034194563</v>
      </c>
    </row>
    <row r="8106" spans="11:13" x14ac:dyDescent="0.3">
      <c r="K8106" s="2">
        <v>8102</v>
      </c>
      <c r="L8106" s="8">
        <f t="shared" ca="1" si="126"/>
        <v>397100.90184917697</v>
      </c>
      <c r="M8106" s="5">
        <f ca="1">fixedcost+Table1[[#This Row],[Number of People]]*costpervariablecost</f>
        <v>6239847.9670837922</v>
      </c>
    </row>
    <row r="8107" spans="11:13" x14ac:dyDescent="0.3">
      <c r="K8107" s="2">
        <v>8103</v>
      </c>
      <c r="L8107" s="8">
        <f t="shared" ca="1" si="126"/>
        <v>396014.11803672911</v>
      </c>
      <c r="M8107" s="5">
        <f ca="1">fixedcost+Table1[[#This Row],[Number of People]]*costpervariablecost</f>
        <v>6236272.4483408388</v>
      </c>
    </row>
    <row r="8108" spans="11:13" x14ac:dyDescent="0.3">
      <c r="K8108" s="2">
        <v>8104</v>
      </c>
      <c r="L8108" s="8">
        <f t="shared" ca="1" si="126"/>
        <v>831007.55322269246</v>
      </c>
      <c r="M8108" s="5">
        <f ca="1">fixedcost+Table1[[#This Row],[Number of People]]*costpervariablecost</f>
        <v>7667400.8501026584</v>
      </c>
    </row>
    <row r="8109" spans="11:13" x14ac:dyDescent="0.3">
      <c r="K8109" s="2">
        <v>8105</v>
      </c>
      <c r="L8109" s="8">
        <f t="shared" ca="1" si="126"/>
        <v>658704.40340287331</v>
      </c>
      <c r="M8109" s="5">
        <f ca="1">fixedcost+Table1[[#This Row],[Number of People]]*costpervariablecost</f>
        <v>7100523.4871954527</v>
      </c>
    </row>
    <row r="8110" spans="11:13" x14ac:dyDescent="0.3">
      <c r="K8110" s="2">
        <v>8106</v>
      </c>
      <c r="L8110" s="8">
        <f t="shared" ca="1" si="126"/>
        <v>502284.31565871509</v>
      </c>
      <c r="M8110" s="5">
        <f ca="1">fixedcost+Table1[[#This Row],[Number of People]]*costpervariablecost</f>
        <v>6585901.3985171728</v>
      </c>
    </row>
    <row r="8111" spans="11:13" x14ac:dyDescent="0.3">
      <c r="K8111" s="2">
        <v>8107</v>
      </c>
      <c r="L8111" s="8">
        <f t="shared" ca="1" si="126"/>
        <v>612072.63525018911</v>
      </c>
      <c r="M8111" s="5">
        <f ca="1">fixedcost+Table1[[#This Row],[Number of People]]*costpervariablecost</f>
        <v>6947104.9699731227</v>
      </c>
    </row>
    <row r="8112" spans="11:13" x14ac:dyDescent="0.3">
      <c r="K8112" s="2">
        <v>8108</v>
      </c>
      <c r="L8112" s="8">
        <f t="shared" ca="1" si="126"/>
        <v>647774.28779391525</v>
      </c>
      <c r="M8112" s="5">
        <f ca="1">fixedcost+Table1[[#This Row],[Number of People]]*costpervariablecost</f>
        <v>7064563.4068419812</v>
      </c>
    </row>
    <row r="8113" spans="11:13" x14ac:dyDescent="0.3">
      <c r="K8113" s="2">
        <v>8109</v>
      </c>
      <c r="L8113" s="8">
        <f t="shared" ca="1" si="126"/>
        <v>373138.89356222108</v>
      </c>
      <c r="M8113" s="5">
        <f ca="1">fixedcost+Table1[[#This Row],[Number of People]]*costpervariablecost</f>
        <v>6161012.9598197071</v>
      </c>
    </row>
    <row r="8114" spans="11:13" x14ac:dyDescent="0.3">
      <c r="K8114" s="2">
        <v>8110</v>
      </c>
      <c r="L8114" s="8">
        <f t="shared" ca="1" si="126"/>
        <v>750054.18113800755</v>
      </c>
      <c r="M8114" s="5">
        <f ca="1">fixedcost+Table1[[#This Row],[Number of People]]*costpervariablecost</f>
        <v>7401064.2559440453</v>
      </c>
    </row>
    <row r="8115" spans="11:13" x14ac:dyDescent="0.3">
      <c r="K8115" s="2">
        <v>8111</v>
      </c>
      <c r="L8115" s="8">
        <f t="shared" ca="1" si="126"/>
        <v>659339.59486533783</v>
      </c>
      <c r="M8115" s="5">
        <f ca="1">fixedcost+Table1[[#This Row],[Number of People]]*costpervariablecost</f>
        <v>7102613.2671069615</v>
      </c>
    </row>
    <row r="8116" spans="11:13" x14ac:dyDescent="0.3">
      <c r="K8116" s="2">
        <v>8112</v>
      </c>
      <c r="L8116" s="8">
        <f t="shared" ca="1" si="126"/>
        <v>703013.93851654581</v>
      </c>
      <c r="M8116" s="5">
        <f ca="1">fixedcost+Table1[[#This Row],[Number of People]]*costpervariablecost</f>
        <v>7246301.8577194363</v>
      </c>
    </row>
    <row r="8117" spans="11:13" x14ac:dyDescent="0.3">
      <c r="K8117" s="2">
        <v>8113</v>
      </c>
      <c r="L8117" s="8">
        <f t="shared" ca="1" si="126"/>
        <v>454681.83231035911</v>
      </c>
      <c r="M8117" s="5">
        <f ca="1">fixedcost+Table1[[#This Row],[Number of People]]*costpervariablecost</f>
        <v>6429289.2283010818</v>
      </c>
    </row>
    <row r="8118" spans="11:13" x14ac:dyDescent="0.3">
      <c r="K8118" s="2">
        <v>8114</v>
      </c>
      <c r="L8118" s="8">
        <f t="shared" ca="1" si="126"/>
        <v>539014.8845644847</v>
      </c>
      <c r="M8118" s="5">
        <f ca="1">fixedcost+Table1[[#This Row],[Number of People]]*costpervariablecost</f>
        <v>6706744.9702171544</v>
      </c>
    </row>
    <row r="8119" spans="11:13" x14ac:dyDescent="0.3">
      <c r="K8119" s="2">
        <v>8115</v>
      </c>
      <c r="L8119" s="8">
        <f t="shared" ca="1" si="126"/>
        <v>618008.96780802007</v>
      </c>
      <c r="M8119" s="5">
        <f ca="1">fixedcost+Table1[[#This Row],[Number of People]]*costpervariablecost</f>
        <v>6966635.504088386</v>
      </c>
    </row>
    <row r="8120" spans="11:13" x14ac:dyDescent="0.3">
      <c r="K8120" s="2">
        <v>8116</v>
      </c>
      <c r="L8120" s="8">
        <f t="shared" ca="1" si="126"/>
        <v>494274.67007883848</v>
      </c>
      <c r="M8120" s="5">
        <f ca="1">fixedcost+Table1[[#This Row],[Number of People]]*costpervariablecost</f>
        <v>6559549.6645593783</v>
      </c>
    </row>
    <row r="8121" spans="11:13" x14ac:dyDescent="0.3">
      <c r="K8121" s="2">
        <v>8117</v>
      </c>
      <c r="L8121" s="8">
        <f t="shared" ca="1" si="126"/>
        <v>663850.26507981983</v>
      </c>
      <c r="M8121" s="5">
        <f ca="1">fixedcost+Table1[[#This Row],[Number of People]]*costpervariablecost</f>
        <v>7117453.3721126076</v>
      </c>
    </row>
    <row r="8122" spans="11:13" x14ac:dyDescent="0.3">
      <c r="K8122" s="2">
        <v>8118</v>
      </c>
      <c r="L8122" s="8">
        <f t="shared" ca="1" si="126"/>
        <v>722220.24965932907</v>
      </c>
      <c r="M8122" s="5">
        <f ca="1">fixedcost+Table1[[#This Row],[Number of People]]*costpervariablecost</f>
        <v>7309490.6213791929</v>
      </c>
    </row>
    <row r="8123" spans="11:13" x14ac:dyDescent="0.3">
      <c r="K8123" s="2">
        <v>8119</v>
      </c>
      <c r="L8123" s="8">
        <f t="shared" ca="1" si="126"/>
        <v>575892.19770058128</v>
      </c>
      <c r="M8123" s="5">
        <f ca="1">fixedcost+Table1[[#This Row],[Number of People]]*costpervariablecost</f>
        <v>6828071.3304349128</v>
      </c>
    </row>
    <row r="8124" spans="11:13" x14ac:dyDescent="0.3">
      <c r="K8124" s="2">
        <v>8120</v>
      </c>
      <c r="L8124" s="8">
        <f t="shared" ca="1" si="126"/>
        <v>851351.27544486686</v>
      </c>
      <c r="M8124" s="5">
        <f ca="1">fixedcost+Table1[[#This Row],[Number of People]]*costpervariablecost</f>
        <v>7734331.6962136123</v>
      </c>
    </row>
    <row r="8125" spans="11:13" x14ac:dyDescent="0.3">
      <c r="K8125" s="2">
        <v>8121</v>
      </c>
      <c r="L8125" s="8">
        <f t="shared" ca="1" si="126"/>
        <v>583396.34471571748</v>
      </c>
      <c r="M8125" s="5">
        <f ca="1">fixedcost+Table1[[#This Row],[Number of People]]*costpervariablecost</f>
        <v>6852759.9741147105</v>
      </c>
    </row>
    <row r="8126" spans="11:13" x14ac:dyDescent="0.3">
      <c r="K8126" s="2">
        <v>8122</v>
      </c>
      <c r="L8126" s="8">
        <f t="shared" ca="1" si="126"/>
        <v>653595.85909947089</v>
      </c>
      <c r="M8126" s="5">
        <f ca="1">fixedcost+Table1[[#This Row],[Number of People]]*costpervariablecost</f>
        <v>7083716.3764372598</v>
      </c>
    </row>
    <row r="8127" spans="11:13" x14ac:dyDescent="0.3">
      <c r="K8127" s="2">
        <v>8123</v>
      </c>
      <c r="L8127" s="8">
        <f t="shared" ca="1" si="126"/>
        <v>441825.58945598349</v>
      </c>
      <c r="M8127" s="5">
        <f ca="1">fixedcost+Table1[[#This Row],[Number of People]]*costpervariablecost</f>
        <v>6386992.1893101856</v>
      </c>
    </row>
    <row r="8128" spans="11:13" x14ac:dyDescent="0.3">
      <c r="K8128" s="2">
        <v>8124</v>
      </c>
      <c r="L8128" s="8">
        <f t="shared" ca="1" si="126"/>
        <v>739348.30032941396</v>
      </c>
      <c r="M8128" s="5">
        <f ca="1">fixedcost+Table1[[#This Row],[Number of People]]*costpervariablecost</f>
        <v>7365841.9080837723</v>
      </c>
    </row>
    <row r="8129" spans="11:13" x14ac:dyDescent="0.3">
      <c r="K8129" s="2">
        <v>8125</v>
      </c>
      <c r="L8129" s="8">
        <f t="shared" ca="1" si="126"/>
        <v>729707.09511393344</v>
      </c>
      <c r="M8129" s="5">
        <f ca="1">fixedcost+Table1[[#This Row],[Number of People]]*costpervariablecost</f>
        <v>7334122.3429248407</v>
      </c>
    </row>
    <row r="8130" spans="11:13" x14ac:dyDescent="0.3">
      <c r="K8130" s="2">
        <v>8126</v>
      </c>
      <c r="L8130" s="8">
        <f t="shared" ca="1" si="126"/>
        <v>621840.32172963594</v>
      </c>
      <c r="M8130" s="5">
        <f ca="1">fixedcost+Table1[[#This Row],[Number of People]]*costpervariablecost</f>
        <v>6979240.6584905023</v>
      </c>
    </row>
    <row r="8131" spans="11:13" x14ac:dyDescent="0.3">
      <c r="K8131" s="2">
        <v>8127</v>
      </c>
      <c r="L8131" s="8">
        <f t="shared" ca="1" si="126"/>
        <v>617782.16198638058</v>
      </c>
      <c r="M8131" s="5">
        <f ca="1">fixedcost+Table1[[#This Row],[Number of People]]*costpervariablecost</f>
        <v>6965889.3129351921</v>
      </c>
    </row>
    <row r="8132" spans="11:13" x14ac:dyDescent="0.3">
      <c r="K8132" s="2">
        <v>8128</v>
      </c>
      <c r="L8132" s="8">
        <f t="shared" ca="1" si="126"/>
        <v>631979.79497244384</v>
      </c>
      <c r="M8132" s="5">
        <f ca="1">fixedcost+Table1[[#This Row],[Number of People]]*costpervariablecost</f>
        <v>7012599.5254593398</v>
      </c>
    </row>
    <row r="8133" spans="11:13" x14ac:dyDescent="0.3">
      <c r="K8133" s="2">
        <v>8129</v>
      </c>
      <c r="L8133" s="8">
        <f t="shared" ref="L8133:L8196" ca="1" si="127">(_xlfn.NORM.INV(RAND(),numberofpeoplemean,numberofpeoplesd))</f>
        <v>562669.01495372364</v>
      </c>
      <c r="M8133" s="5">
        <f ca="1">fixedcost+Table1[[#This Row],[Number of People]]*costpervariablecost</f>
        <v>6784567.0591977509</v>
      </c>
    </row>
    <row r="8134" spans="11:13" x14ac:dyDescent="0.3">
      <c r="K8134" s="2">
        <v>8130</v>
      </c>
      <c r="L8134" s="8">
        <f t="shared" ca="1" si="127"/>
        <v>498021.52852014039</v>
      </c>
      <c r="M8134" s="5">
        <f ca="1">fixedcost+Table1[[#This Row],[Number of People]]*costpervariablecost</f>
        <v>6571876.828831262</v>
      </c>
    </row>
    <row r="8135" spans="11:13" x14ac:dyDescent="0.3">
      <c r="K8135" s="2">
        <v>8131</v>
      </c>
      <c r="L8135" s="8">
        <f t="shared" ca="1" si="127"/>
        <v>578423.30416337668</v>
      </c>
      <c r="M8135" s="5">
        <f ca="1">fixedcost+Table1[[#This Row],[Number of People]]*costpervariablecost</f>
        <v>6836398.6706975093</v>
      </c>
    </row>
    <row r="8136" spans="11:13" x14ac:dyDescent="0.3">
      <c r="K8136" s="2">
        <v>8132</v>
      </c>
      <c r="L8136" s="8">
        <f t="shared" ca="1" si="127"/>
        <v>756254.30029128981</v>
      </c>
      <c r="M8136" s="5">
        <f ca="1">fixedcost+Table1[[#This Row],[Number of People]]*costpervariablecost</f>
        <v>7421462.6479583438</v>
      </c>
    </row>
    <row r="8137" spans="11:13" x14ac:dyDescent="0.3">
      <c r="K8137" s="2">
        <v>8133</v>
      </c>
      <c r="L8137" s="8">
        <f t="shared" ca="1" si="127"/>
        <v>459919.29873811314</v>
      </c>
      <c r="M8137" s="5">
        <f ca="1">fixedcost+Table1[[#This Row],[Number of People]]*costpervariablecost</f>
        <v>6446520.4928483926</v>
      </c>
    </row>
    <row r="8138" spans="11:13" x14ac:dyDescent="0.3">
      <c r="K8138" s="2">
        <v>8134</v>
      </c>
      <c r="L8138" s="8">
        <f t="shared" ca="1" si="127"/>
        <v>584204.98779842688</v>
      </c>
      <c r="M8138" s="5">
        <f ca="1">fixedcost+Table1[[#This Row],[Number of People]]*costpervariablecost</f>
        <v>6855420.4098568242</v>
      </c>
    </row>
    <row r="8139" spans="11:13" x14ac:dyDescent="0.3">
      <c r="K8139" s="2">
        <v>8135</v>
      </c>
      <c r="L8139" s="8">
        <f t="shared" ca="1" si="127"/>
        <v>526892.03334087727</v>
      </c>
      <c r="M8139" s="5">
        <f ca="1">fixedcost+Table1[[#This Row],[Number of People]]*costpervariablecost</f>
        <v>6666860.7896914864</v>
      </c>
    </row>
    <row r="8140" spans="11:13" x14ac:dyDescent="0.3">
      <c r="K8140" s="2">
        <v>8136</v>
      </c>
      <c r="L8140" s="8">
        <f t="shared" ca="1" si="127"/>
        <v>561635.85752509418</v>
      </c>
      <c r="M8140" s="5">
        <f ca="1">fixedcost+Table1[[#This Row],[Number of People]]*costpervariablecost</f>
        <v>6781167.97125756</v>
      </c>
    </row>
    <row r="8141" spans="11:13" x14ac:dyDescent="0.3">
      <c r="K8141" s="2">
        <v>8137</v>
      </c>
      <c r="L8141" s="8">
        <f t="shared" ca="1" si="127"/>
        <v>448523.83447488205</v>
      </c>
      <c r="M8141" s="5">
        <f ca="1">fixedcost+Table1[[#This Row],[Number of People]]*costpervariablecost</f>
        <v>6409029.4154223623</v>
      </c>
    </row>
    <row r="8142" spans="11:13" x14ac:dyDescent="0.3">
      <c r="K8142" s="2">
        <v>8138</v>
      </c>
      <c r="L8142" s="8">
        <f t="shared" ca="1" si="127"/>
        <v>811492.20390835369</v>
      </c>
      <c r="M8142" s="5">
        <f ca="1">fixedcost+Table1[[#This Row],[Number of People]]*costpervariablecost</f>
        <v>7603195.3508584835</v>
      </c>
    </row>
    <row r="8143" spans="11:13" x14ac:dyDescent="0.3">
      <c r="K8143" s="2">
        <v>8139</v>
      </c>
      <c r="L8143" s="8">
        <f t="shared" ca="1" si="127"/>
        <v>620177.66431484907</v>
      </c>
      <c r="M8143" s="5">
        <f ca="1">fixedcost+Table1[[#This Row],[Number of People]]*costpervariablecost</f>
        <v>6973770.5155958533</v>
      </c>
    </row>
    <row r="8144" spans="11:13" x14ac:dyDescent="0.3">
      <c r="K8144" s="2">
        <v>8140</v>
      </c>
      <c r="L8144" s="8">
        <f t="shared" ca="1" si="127"/>
        <v>729567.49132601405</v>
      </c>
      <c r="M8144" s="5">
        <f ca="1">fixedcost+Table1[[#This Row],[Number of People]]*costpervariablecost</f>
        <v>7333663.0464625861</v>
      </c>
    </row>
    <row r="8145" spans="11:13" x14ac:dyDescent="0.3">
      <c r="K8145" s="2">
        <v>8141</v>
      </c>
      <c r="L8145" s="8">
        <f t="shared" ca="1" si="127"/>
        <v>603984.4174043329</v>
      </c>
      <c r="M8145" s="5">
        <f ca="1">fixedcost+Table1[[#This Row],[Number of People]]*costpervariablecost</f>
        <v>6920494.7332602553</v>
      </c>
    </row>
    <row r="8146" spans="11:13" x14ac:dyDescent="0.3">
      <c r="K8146" s="2">
        <v>8142</v>
      </c>
      <c r="L8146" s="8">
        <f t="shared" ca="1" si="127"/>
        <v>883668.79923502379</v>
      </c>
      <c r="M8146" s="5">
        <f ca="1">fixedcost+Table1[[#This Row],[Number of People]]*costpervariablecost</f>
        <v>7840656.3494832283</v>
      </c>
    </row>
    <row r="8147" spans="11:13" x14ac:dyDescent="0.3">
      <c r="K8147" s="2">
        <v>8143</v>
      </c>
      <c r="L8147" s="8">
        <f t="shared" ca="1" si="127"/>
        <v>533151.67181325599</v>
      </c>
      <c r="M8147" s="5">
        <f ca="1">fixedcost+Table1[[#This Row],[Number of People]]*costpervariablecost</f>
        <v>6687455.0002656123</v>
      </c>
    </row>
    <row r="8148" spans="11:13" x14ac:dyDescent="0.3">
      <c r="K8148" s="2">
        <v>8144</v>
      </c>
      <c r="L8148" s="8">
        <f t="shared" ca="1" si="127"/>
        <v>537649.63545469788</v>
      </c>
      <c r="M8148" s="5">
        <f ca="1">fixedcost+Table1[[#This Row],[Number of People]]*costpervariablecost</f>
        <v>6702253.3006459558</v>
      </c>
    </row>
    <row r="8149" spans="11:13" x14ac:dyDescent="0.3">
      <c r="K8149" s="2">
        <v>8145</v>
      </c>
      <c r="L8149" s="8">
        <f t="shared" ca="1" si="127"/>
        <v>585940.42311123444</v>
      </c>
      <c r="M8149" s="5">
        <f ca="1">fixedcost+Table1[[#This Row],[Number of People]]*costpervariablecost</f>
        <v>6861129.9920359608</v>
      </c>
    </row>
    <row r="8150" spans="11:13" x14ac:dyDescent="0.3">
      <c r="K8150" s="2">
        <v>8146</v>
      </c>
      <c r="L8150" s="8">
        <f t="shared" ca="1" si="127"/>
        <v>674306.21814252168</v>
      </c>
      <c r="M8150" s="5">
        <f ca="1">fixedcost+Table1[[#This Row],[Number of People]]*costpervariablecost</f>
        <v>7151853.457688896</v>
      </c>
    </row>
    <row r="8151" spans="11:13" x14ac:dyDescent="0.3">
      <c r="K8151" s="2">
        <v>8147</v>
      </c>
      <c r="L8151" s="8">
        <f t="shared" ca="1" si="127"/>
        <v>555904.28742574563</v>
      </c>
      <c r="M8151" s="5">
        <f ca="1">fixedcost+Table1[[#This Row],[Number of People]]*costpervariablecost</f>
        <v>6762311.1056307033</v>
      </c>
    </row>
    <row r="8152" spans="11:13" x14ac:dyDescent="0.3">
      <c r="K8152" s="2">
        <v>8148</v>
      </c>
      <c r="L8152" s="8">
        <f t="shared" ca="1" si="127"/>
        <v>541845.59317253821</v>
      </c>
      <c r="M8152" s="5">
        <f ca="1">fixedcost+Table1[[#This Row],[Number of People]]*costpervariablecost</f>
        <v>6716058.0015376508</v>
      </c>
    </row>
    <row r="8153" spans="11:13" x14ac:dyDescent="0.3">
      <c r="K8153" s="2">
        <v>8149</v>
      </c>
      <c r="L8153" s="8">
        <f t="shared" ca="1" si="127"/>
        <v>354220.61865673913</v>
      </c>
      <c r="M8153" s="5">
        <f ca="1">fixedcost+Table1[[#This Row],[Number of People]]*costpervariablecost</f>
        <v>6098771.8353806715</v>
      </c>
    </row>
    <row r="8154" spans="11:13" x14ac:dyDescent="0.3">
      <c r="K8154" s="2">
        <v>8150</v>
      </c>
      <c r="L8154" s="8">
        <f t="shared" ca="1" si="127"/>
        <v>741493.3965272886</v>
      </c>
      <c r="M8154" s="5">
        <f ca="1">fixedcost+Table1[[#This Row],[Number of People]]*costpervariablecost</f>
        <v>7372899.274574779</v>
      </c>
    </row>
    <row r="8155" spans="11:13" x14ac:dyDescent="0.3">
      <c r="K8155" s="2">
        <v>8151</v>
      </c>
      <c r="L8155" s="8">
        <f t="shared" ca="1" si="127"/>
        <v>525763.10777715442</v>
      </c>
      <c r="M8155" s="5">
        <f ca="1">fixedcost+Table1[[#This Row],[Number of People]]*costpervariablecost</f>
        <v>6663146.6245868383</v>
      </c>
    </row>
    <row r="8156" spans="11:13" x14ac:dyDescent="0.3">
      <c r="K8156" s="2">
        <v>8152</v>
      </c>
      <c r="L8156" s="8">
        <f t="shared" ca="1" si="127"/>
        <v>323273.87190612761</v>
      </c>
      <c r="M8156" s="5">
        <f ca="1">fixedcost+Table1[[#This Row],[Number of People]]*costpervariablecost</f>
        <v>5996957.0385711603</v>
      </c>
    </row>
    <row r="8157" spans="11:13" x14ac:dyDescent="0.3">
      <c r="K8157" s="2">
        <v>8153</v>
      </c>
      <c r="L8157" s="8">
        <f t="shared" ca="1" si="127"/>
        <v>620057.88931052631</v>
      </c>
      <c r="M8157" s="5">
        <f ca="1">fixedcost+Table1[[#This Row],[Number of People]]*costpervariablecost</f>
        <v>6973376.455831632</v>
      </c>
    </row>
    <row r="8158" spans="11:13" x14ac:dyDescent="0.3">
      <c r="K8158" s="2">
        <v>8154</v>
      </c>
      <c r="L8158" s="8">
        <f t="shared" ca="1" si="127"/>
        <v>726607.81289333431</v>
      </c>
      <c r="M8158" s="5">
        <f ca="1">fixedcost+Table1[[#This Row],[Number of People]]*costpervariablecost</f>
        <v>7323925.7044190699</v>
      </c>
    </row>
    <row r="8159" spans="11:13" x14ac:dyDescent="0.3">
      <c r="K8159" s="2">
        <v>8155</v>
      </c>
      <c r="L8159" s="8">
        <f t="shared" ca="1" si="127"/>
        <v>581266.72757553984</v>
      </c>
      <c r="M8159" s="5">
        <f ca="1">fixedcost+Table1[[#This Row],[Number of People]]*costpervariablecost</f>
        <v>6845753.5337235257</v>
      </c>
    </row>
    <row r="8160" spans="11:13" x14ac:dyDescent="0.3">
      <c r="K8160" s="2">
        <v>8156</v>
      </c>
      <c r="L8160" s="8">
        <f t="shared" ca="1" si="127"/>
        <v>951156.97318778082</v>
      </c>
      <c r="M8160" s="5">
        <f ca="1">fixedcost+Table1[[#This Row],[Number of People]]*costpervariablecost</f>
        <v>8062692.4417877989</v>
      </c>
    </row>
    <row r="8161" spans="11:13" x14ac:dyDescent="0.3">
      <c r="K8161" s="2">
        <v>8157</v>
      </c>
      <c r="L8161" s="8">
        <f t="shared" ca="1" si="127"/>
        <v>812776.91685176501</v>
      </c>
      <c r="M8161" s="5">
        <f ca="1">fixedcost+Table1[[#This Row],[Number of People]]*costpervariablecost</f>
        <v>7607422.0564423073</v>
      </c>
    </row>
    <row r="8162" spans="11:13" x14ac:dyDescent="0.3">
      <c r="K8162" s="2">
        <v>8158</v>
      </c>
      <c r="L8162" s="8">
        <f t="shared" ca="1" si="127"/>
        <v>650463.64976659394</v>
      </c>
      <c r="M8162" s="5">
        <f ca="1">fixedcost+Table1[[#This Row],[Number of People]]*costpervariablecost</f>
        <v>7073411.4077320937</v>
      </c>
    </row>
    <row r="8163" spans="11:13" x14ac:dyDescent="0.3">
      <c r="K8163" s="2">
        <v>8159</v>
      </c>
      <c r="L8163" s="8">
        <f t="shared" ca="1" si="127"/>
        <v>642990.27459363791</v>
      </c>
      <c r="M8163" s="5">
        <f ca="1">fixedcost+Table1[[#This Row],[Number of People]]*costpervariablecost</f>
        <v>7048824.0034130681</v>
      </c>
    </row>
    <row r="8164" spans="11:13" x14ac:dyDescent="0.3">
      <c r="K8164" s="2">
        <v>8160</v>
      </c>
      <c r="L8164" s="8">
        <f t="shared" ca="1" si="127"/>
        <v>572501.03242437018</v>
      </c>
      <c r="M8164" s="5">
        <f ca="1">fixedcost+Table1[[#This Row],[Number of People]]*costpervariablecost</f>
        <v>6816914.3966761781</v>
      </c>
    </row>
    <row r="8165" spans="11:13" x14ac:dyDescent="0.3">
      <c r="K8165" s="2">
        <v>8161</v>
      </c>
      <c r="L8165" s="8">
        <f t="shared" ca="1" si="127"/>
        <v>342094.32087559189</v>
      </c>
      <c r="M8165" s="5">
        <f ca="1">fixedcost+Table1[[#This Row],[Number of People]]*costpervariablecost</f>
        <v>6058876.3156806976</v>
      </c>
    </row>
    <row r="8166" spans="11:13" x14ac:dyDescent="0.3">
      <c r="K8166" s="2">
        <v>8162</v>
      </c>
      <c r="L8166" s="8">
        <f t="shared" ca="1" si="127"/>
        <v>755136.55350311229</v>
      </c>
      <c r="M8166" s="5">
        <f ca="1">fixedcost+Table1[[#This Row],[Number of People]]*costpervariablecost</f>
        <v>7417785.2610252388</v>
      </c>
    </row>
    <row r="8167" spans="11:13" x14ac:dyDescent="0.3">
      <c r="K8167" s="2">
        <v>8163</v>
      </c>
      <c r="L8167" s="8">
        <f t="shared" ca="1" si="127"/>
        <v>443647.61871820234</v>
      </c>
      <c r="M8167" s="5">
        <f ca="1">fixedcost+Table1[[#This Row],[Number of People]]*costpervariablecost</f>
        <v>6392986.665582886</v>
      </c>
    </row>
    <row r="8168" spans="11:13" x14ac:dyDescent="0.3">
      <c r="K8168" s="2">
        <v>8164</v>
      </c>
      <c r="L8168" s="8">
        <f t="shared" ca="1" si="127"/>
        <v>547758.02393525327</v>
      </c>
      <c r="M8168" s="5">
        <f ca="1">fixedcost+Table1[[#This Row],[Number of People]]*costpervariablecost</f>
        <v>6735509.8987469831</v>
      </c>
    </row>
    <row r="8169" spans="11:13" x14ac:dyDescent="0.3">
      <c r="K8169" s="2">
        <v>8165</v>
      </c>
      <c r="L8169" s="8">
        <f t="shared" ca="1" si="127"/>
        <v>617025.69447435159</v>
      </c>
      <c r="M8169" s="5">
        <f ca="1">fixedcost+Table1[[#This Row],[Number of People]]*costpervariablecost</f>
        <v>6963400.5348206162</v>
      </c>
    </row>
    <row r="8170" spans="11:13" x14ac:dyDescent="0.3">
      <c r="K8170" s="2">
        <v>8166</v>
      </c>
      <c r="L8170" s="8">
        <f t="shared" ca="1" si="127"/>
        <v>790854.5334755861</v>
      </c>
      <c r="M8170" s="5">
        <f ca="1">fixedcost+Table1[[#This Row],[Number of People]]*costpervariablecost</f>
        <v>7535297.4151346777</v>
      </c>
    </row>
    <row r="8171" spans="11:13" x14ac:dyDescent="0.3">
      <c r="K8171" s="2">
        <v>8167</v>
      </c>
      <c r="L8171" s="8">
        <f t="shared" ca="1" si="127"/>
        <v>912015.77332390239</v>
      </c>
      <c r="M8171" s="5">
        <f ca="1">fixedcost+Table1[[#This Row],[Number of People]]*costpervariablecost</f>
        <v>7933917.8942356389</v>
      </c>
    </row>
    <row r="8172" spans="11:13" x14ac:dyDescent="0.3">
      <c r="K8172" s="2">
        <v>8168</v>
      </c>
      <c r="L8172" s="8">
        <f t="shared" ca="1" si="127"/>
        <v>700417.19845296862</v>
      </c>
      <c r="M8172" s="5">
        <f ca="1">fixedcost+Table1[[#This Row],[Number of People]]*costpervariablecost</f>
        <v>7237758.5829102667</v>
      </c>
    </row>
    <row r="8173" spans="11:13" x14ac:dyDescent="0.3">
      <c r="K8173" s="2">
        <v>8169</v>
      </c>
      <c r="L8173" s="8">
        <f t="shared" ca="1" si="127"/>
        <v>474216.80301259761</v>
      </c>
      <c r="M8173" s="5">
        <f ca="1">fixedcost+Table1[[#This Row],[Number of People]]*costpervariablecost</f>
        <v>6493559.2819114458</v>
      </c>
    </row>
    <row r="8174" spans="11:13" x14ac:dyDescent="0.3">
      <c r="K8174" s="2">
        <v>8170</v>
      </c>
      <c r="L8174" s="8">
        <f t="shared" ca="1" si="127"/>
        <v>509684.92946894205</v>
      </c>
      <c r="M8174" s="5">
        <f ca="1">fixedcost+Table1[[#This Row],[Number of People]]*costpervariablecost</f>
        <v>6610249.4179528188</v>
      </c>
    </row>
    <row r="8175" spans="11:13" x14ac:dyDescent="0.3">
      <c r="K8175" s="2">
        <v>8171</v>
      </c>
      <c r="L8175" s="8">
        <f t="shared" ca="1" si="127"/>
        <v>441431.37164092122</v>
      </c>
      <c r="M8175" s="5">
        <f ca="1">fixedcost+Table1[[#This Row],[Number of People]]*costpervariablecost</f>
        <v>6385695.212698631</v>
      </c>
    </row>
    <row r="8176" spans="11:13" x14ac:dyDescent="0.3">
      <c r="K8176" s="2">
        <v>8172</v>
      </c>
      <c r="L8176" s="8">
        <f t="shared" ca="1" si="127"/>
        <v>686459.67232206208</v>
      </c>
      <c r="M8176" s="5">
        <f ca="1">fixedcost+Table1[[#This Row],[Number of People]]*costpervariablecost</f>
        <v>7191838.3219395839</v>
      </c>
    </row>
    <row r="8177" spans="11:13" x14ac:dyDescent="0.3">
      <c r="K8177" s="2">
        <v>8173</v>
      </c>
      <c r="L8177" s="8">
        <f t="shared" ca="1" si="127"/>
        <v>623611.95209495106</v>
      </c>
      <c r="M8177" s="5">
        <f ca="1">fixedcost+Table1[[#This Row],[Number of People]]*costpervariablecost</f>
        <v>6985069.3223923892</v>
      </c>
    </row>
    <row r="8178" spans="11:13" x14ac:dyDescent="0.3">
      <c r="K8178" s="2">
        <v>8174</v>
      </c>
      <c r="L8178" s="8">
        <f t="shared" ca="1" si="127"/>
        <v>623656.97720488254</v>
      </c>
      <c r="M8178" s="5">
        <f ca="1">fixedcost+Table1[[#This Row],[Number of People]]*costpervariablecost</f>
        <v>6985217.4550040634</v>
      </c>
    </row>
    <row r="8179" spans="11:13" x14ac:dyDescent="0.3">
      <c r="K8179" s="2">
        <v>8175</v>
      </c>
      <c r="L8179" s="8">
        <f t="shared" ca="1" si="127"/>
        <v>684973.97914281231</v>
      </c>
      <c r="M8179" s="5">
        <f ca="1">fixedcost+Table1[[#This Row],[Number of People]]*costpervariablecost</f>
        <v>7186950.3913798518</v>
      </c>
    </row>
    <row r="8180" spans="11:13" x14ac:dyDescent="0.3">
      <c r="K8180" s="2">
        <v>8176</v>
      </c>
      <c r="L8180" s="8">
        <f t="shared" ca="1" si="127"/>
        <v>691485.44388547319</v>
      </c>
      <c r="M8180" s="5">
        <f ca="1">fixedcost+Table1[[#This Row],[Number of People]]*costpervariablecost</f>
        <v>7208373.110383207</v>
      </c>
    </row>
    <row r="8181" spans="11:13" x14ac:dyDescent="0.3">
      <c r="K8181" s="2">
        <v>8177</v>
      </c>
      <c r="L8181" s="8">
        <f t="shared" ca="1" si="127"/>
        <v>399516.96455443784</v>
      </c>
      <c r="M8181" s="5">
        <f ca="1">fixedcost+Table1[[#This Row],[Number of People]]*costpervariablecost</f>
        <v>6247796.8133841008</v>
      </c>
    </row>
    <row r="8182" spans="11:13" x14ac:dyDescent="0.3">
      <c r="K8182" s="2">
        <v>8178</v>
      </c>
      <c r="L8182" s="8">
        <f t="shared" ca="1" si="127"/>
        <v>943543.90910546947</v>
      </c>
      <c r="M8182" s="5">
        <f ca="1">fixedcost+Table1[[#This Row],[Number of People]]*costpervariablecost</f>
        <v>8037645.4609569944</v>
      </c>
    </row>
    <row r="8183" spans="11:13" x14ac:dyDescent="0.3">
      <c r="K8183" s="2">
        <v>8179</v>
      </c>
      <c r="L8183" s="8">
        <f t="shared" ca="1" si="127"/>
        <v>518185.73195651657</v>
      </c>
      <c r="M8183" s="5">
        <f ca="1">fixedcost+Table1[[#This Row],[Number of People]]*costpervariablecost</f>
        <v>6638217.05813694</v>
      </c>
    </row>
    <row r="8184" spans="11:13" x14ac:dyDescent="0.3">
      <c r="K8184" s="2">
        <v>8180</v>
      </c>
      <c r="L8184" s="8">
        <f t="shared" ca="1" si="127"/>
        <v>515850.84474486427</v>
      </c>
      <c r="M8184" s="5">
        <f ca="1">fixedcost+Table1[[#This Row],[Number of People]]*costpervariablecost</f>
        <v>6630535.2792106038</v>
      </c>
    </row>
    <row r="8185" spans="11:13" x14ac:dyDescent="0.3">
      <c r="K8185" s="2">
        <v>8181</v>
      </c>
      <c r="L8185" s="8">
        <f t="shared" ca="1" si="127"/>
        <v>781653.80179563595</v>
      </c>
      <c r="M8185" s="5">
        <f ca="1">fixedcost+Table1[[#This Row],[Number of People]]*costpervariablecost</f>
        <v>7505027.0079076421</v>
      </c>
    </row>
    <row r="8186" spans="11:13" x14ac:dyDescent="0.3">
      <c r="K8186" s="2">
        <v>8182</v>
      </c>
      <c r="L8186" s="8">
        <f t="shared" ca="1" si="127"/>
        <v>608669.38440110383</v>
      </c>
      <c r="M8186" s="5">
        <f ca="1">fixedcost+Table1[[#This Row],[Number of People]]*costpervariablecost</f>
        <v>6935908.2746796319</v>
      </c>
    </row>
    <row r="8187" spans="11:13" x14ac:dyDescent="0.3">
      <c r="K8187" s="2">
        <v>8183</v>
      </c>
      <c r="L8187" s="8">
        <f t="shared" ca="1" si="127"/>
        <v>498741.87045280158</v>
      </c>
      <c r="M8187" s="5">
        <f ca="1">fixedcost+Table1[[#This Row],[Number of People]]*costpervariablecost</f>
        <v>6574246.7537897173</v>
      </c>
    </row>
    <row r="8188" spans="11:13" x14ac:dyDescent="0.3">
      <c r="K8188" s="2">
        <v>8184</v>
      </c>
      <c r="L8188" s="8">
        <f t="shared" ca="1" si="127"/>
        <v>635990.05711003346</v>
      </c>
      <c r="M8188" s="5">
        <f ca="1">fixedcost+Table1[[#This Row],[Number of People]]*costpervariablecost</f>
        <v>7025793.2878920101</v>
      </c>
    </row>
    <row r="8189" spans="11:13" x14ac:dyDescent="0.3">
      <c r="K8189" s="2">
        <v>8185</v>
      </c>
      <c r="L8189" s="8">
        <f t="shared" ca="1" si="127"/>
        <v>1000015.5717435712</v>
      </c>
      <c r="M8189" s="5">
        <f ca="1">fixedcost+Table1[[#This Row],[Number of People]]*costpervariablecost</f>
        <v>8223437.2310363492</v>
      </c>
    </row>
    <row r="8190" spans="11:13" x14ac:dyDescent="0.3">
      <c r="K8190" s="2">
        <v>8186</v>
      </c>
      <c r="L8190" s="8">
        <f t="shared" ca="1" si="127"/>
        <v>655597.27409886767</v>
      </c>
      <c r="M8190" s="5">
        <f ca="1">fixedcost+Table1[[#This Row],[Number of People]]*costpervariablecost</f>
        <v>7090301.0317852749</v>
      </c>
    </row>
    <row r="8191" spans="11:13" x14ac:dyDescent="0.3">
      <c r="K8191" s="2">
        <v>8187</v>
      </c>
      <c r="L8191" s="8">
        <f t="shared" ca="1" si="127"/>
        <v>411807.90801101108</v>
      </c>
      <c r="M8191" s="5">
        <f ca="1">fixedcost+Table1[[#This Row],[Number of People]]*costpervariablecost</f>
        <v>6288234.0173562262</v>
      </c>
    </row>
    <row r="8192" spans="11:13" x14ac:dyDescent="0.3">
      <c r="K8192" s="2">
        <v>8188</v>
      </c>
      <c r="L8192" s="8">
        <f t="shared" ca="1" si="127"/>
        <v>566337.52840871655</v>
      </c>
      <c r="M8192" s="5">
        <f ca="1">fixedcost+Table1[[#This Row],[Number of People]]*costpervariablecost</f>
        <v>6796636.4684646772</v>
      </c>
    </row>
    <row r="8193" spans="11:13" x14ac:dyDescent="0.3">
      <c r="K8193" s="2">
        <v>8189</v>
      </c>
      <c r="L8193" s="8">
        <f t="shared" ca="1" si="127"/>
        <v>463126.31251306518</v>
      </c>
      <c r="M8193" s="5">
        <f ca="1">fixedcost+Table1[[#This Row],[Number of People]]*costpervariablecost</f>
        <v>6457071.5681679845</v>
      </c>
    </row>
    <row r="8194" spans="11:13" x14ac:dyDescent="0.3">
      <c r="K8194" s="2">
        <v>8190</v>
      </c>
      <c r="L8194" s="8">
        <f t="shared" ca="1" si="127"/>
        <v>711636.97173059301</v>
      </c>
      <c r="M8194" s="5">
        <f ca="1">fixedcost+Table1[[#This Row],[Number of People]]*costpervariablecost</f>
        <v>7274671.6369936503</v>
      </c>
    </row>
    <row r="8195" spans="11:13" x14ac:dyDescent="0.3">
      <c r="K8195" s="2">
        <v>8191</v>
      </c>
      <c r="L8195" s="8">
        <f t="shared" ca="1" si="127"/>
        <v>667028.05633063149</v>
      </c>
      <c r="M8195" s="5">
        <f ca="1">fixedcost+Table1[[#This Row],[Number of People]]*costpervariablecost</f>
        <v>7127908.3053277778</v>
      </c>
    </row>
    <row r="8196" spans="11:13" x14ac:dyDescent="0.3">
      <c r="K8196" s="2">
        <v>8192</v>
      </c>
      <c r="L8196" s="8">
        <f t="shared" ca="1" si="127"/>
        <v>538412.68174558482</v>
      </c>
      <c r="M8196" s="5">
        <f ca="1">fixedcost+Table1[[#This Row],[Number of People]]*costpervariablecost</f>
        <v>6704763.7229429744</v>
      </c>
    </row>
    <row r="8197" spans="11:13" x14ac:dyDescent="0.3">
      <c r="K8197" s="2">
        <v>8193</v>
      </c>
      <c r="L8197" s="8">
        <f t="shared" ref="L8197:L8260" ca="1" si="128">(_xlfn.NORM.INV(RAND(),numberofpeoplemean,numberofpeoplesd))</f>
        <v>636149.30535456806</v>
      </c>
      <c r="M8197" s="5">
        <f ca="1">fixedcost+Table1[[#This Row],[Number of People]]*costpervariablecost</f>
        <v>7026317.2146165287</v>
      </c>
    </row>
    <row r="8198" spans="11:13" x14ac:dyDescent="0.3">
      <c r="K8198" s="2">
        <v>8194</v>
      </c>
      <c r="L8198" s="8">
        <f t="shared" ca="1" si="128"/>
        <v>704642.24021782505</v>
      </c>
      <c r="M8198" s="5">
        <f ca="1">fixedcost+Table1[[#This Row],[Number of People]]*costpervariablecost</f>
        <v>7251658.9703166448</v>
      </c>
    </row>
    <row r="8199" spans="11:13" x14ac:dyDescent="0.3">
      <c r="K8199" s="2">
        <v>8195</v>
      </c>
      <c r="L8199" s="8">
        <f t="shared" ca="1" si="128"/>
        <v>1072692.4899487337</v>
      </c>
      <c r="M8199" s="5">
        <f ca="1">fixedcost+Table1[[#This Row],[Number of People]]*costpervariablecost</f>
        <v>8462544.2919313349</v>
      </c>
    </row>
    <row r="8200" spans="11:13" x14ac:dyDescent="0.3">
      <c r="K8200" s="2">
        <v>8196</v>
      </c>
      <c r="L8200" s="8">
        <f t="shared" ca="1" si="128"/>
        <v>351064.48815564258</v>
      </c>
      <c r="M8200" s="5">
        <f ca="1">fixedcost+Table1[[#This Row],[Number of People]]*costpervariablecost</f>
        <v>6088388.1660320638</v>
      </c>
    </row>
    <row r="8201" spans="11:13" x14ac:dyDescent="0.3">
      <c r="K8201" s="2">
        <v>8197</v>
      </c>
      <c r="L8201" s="8">
        <f t="shared" ca="1" si="128"/>
        <v>693501.82100018882</v>
      </c>
      <c r="M8201" s="5">
        <f ca="1">fixedcost+Table1[[#This Row],[Number of People]]*costpervariablecost</f>
        <v>7215006.9910906218</v>
      </c>
    </row>
    <row r="8202" spans="11:13" x14ac:dyDescent="0.3">
      <c r="K8202" s="2">
        <v>8198</v>
      </c>
      <c r="L8202" s="8">
        <f t="shared" ca="1" si="128"/>
        <v>557668.15791326773</v>
      </c>
      <c r="M8202" s="5">
        <f ca="1">fixedcost+Table1[[#This Row],[Number of People]]*costpervariablecost</f>
        <v>6768114.2395346509</v>
      </c>
    </row>
    <row r="8203" spans="11:13" x14ac:dyDescent="0.3">
      <c r="K8203" s="2">
        <v>8199</v>
      </c>
      <c r="L8203" s="8">
        <f t="shared" ca="1" si="128"/>
        <v>489055.04222481884</v>
      </c>
      <c r="M8203" s="5">
        <f ca="1">fixedcost+Table1[[#This Row],[Number of People]]*costpervariablecost</f>
        <v>6542377.0889196545</v>
      </c>
    </row>
    <row r="8204" spans="11:13" x14ac:dyDescent="0.3">
      <c r="K8204" s="2">
        <v>8200</v>
      </c>
      <c r="L8204" s="8">
        <f t="shared" ca="1" si="128"/>
        <v>757469.42593927984</v>
      </c>
      <c r="M8204" s="5">
        <f ca="1">fixedcost+Table1[[#This Row],[Number of People]]*costpervariablecost</f>
        <v>7425460.4113402311</v>
      </c>
    </row>
    <row r="8205" spans="11:13" x14ac:dyDescent="0.3">
      <c r="K8205" s="2">
        <v>8201</v>
      </c>
      <c r="L8205" s="8">
        <f t="shared" ca="1" si="128"/>
        <v>427021.80089031428</v>
      </c>
      <c r="M8205" s="5">
        <f ca="1">fixedcost+Table1[[#This Row],[Number of People]]*costpervariablecost</f>
        <v>6338287.7249291334</v>
      </c>
    </row>
    <row r="8206" spans="11:13" x14ac:dyDescent="0.3">
      <c r="K8206" s="2">
        <v>8202</v>
      </c>
      <c r="L8206" s="8">
        <f t="shared" ca="1" si="128"/>
        <v>657420.53325513366</v>
      </c>
      <c r="M8206" s="5">
        <f ca="1">fixedcost+Table1[[#This Row],[Number of People]]*costpervariablecost</f>
        <v>7096299.5544093903</v>
      </c>
    </row>
    <row r="8207" spans="11:13" x14ac:dyDescent="0.3">
      <c r="K8207" s="2">
        <v>8203</v>
      </c>
      <c r="L8207" s="8">
        <f t="shared" ca="1" si="128"/>
        <v>587436.60964444699</v>
      </c>
      <c r="M8207" s="5">
        <f ca="1">fixedcost+Table1[[#This Row],[Number of People]]*costpervariablecost</f>
        <v>6866052.4457302308</v>
      </c>
    </row>
    <row r="8208" spans="11:13" x14ac:dyDescent="0.3">
      <c r="K8208" s="2">
        <v>8204</v>
      </c>
      <c r="L8208" s="8">
        <f t="shared" ca="1" si="128"/>
        <v>176192.78296848095</v>
      </c>
      <c r="M8208" s="5">
        <f ca="1">fixedcost+Table1[[#This Row],[Number of People]]*costpervariablecost</f>
        <v>5513060.255966302</v>
      </c>
    </row>
    <row r="8209" spans="11:13" x14ac:dyDescent="0.3">
      <c r="K8209" s="2">
        <v>8205</v>
      </c>
      <c r="L8209" s="8">
        <f t="shared" ca="1" si="128"/>
        <v>955981.49878221331</v>
      </c>
      <c r="M8209" s="5">
        <f ca="1">fixedcost+Table1[[#This Row],[Number of People]]*costpervariablecost</f>
        <v>8078565.1309934817</v>
      </c>
    </row>
    <row r="8210" spans="11:13" x14ac:dyDescent="0.3">
      <c r="K8210" s="2">
        <v>8206</v>
      </c>
      <c r="L8210" s="8">
        <f t="shared" ca="1" si="128"/>
        <v>588894.95913203573</v>
      </c>
      <c r="M8210" s="5">
        <f ca="1">fixedcost+Table1[[#This Row],[Number of People]]*costpervariablecost</f>
        <v>6870850.4155443981</v>
      </c>
    </row>
    <row r="8211" spans="11:13" x14ac:dyDescent="0.3">
      <c r="K8211" s="2">
        <v>8207</v>
      </c>
      <c r="L8211" s="8">
        <f t="shared" ca="1" si="128"/>
        <v>538579.17602260865</v>
      </c>
      <c r="M8211" s="5">
        <f ca="1">fixedcost+Table1[[#This Row],[Number of People]]*costpervariablecost</f>
        <v>6705311.4891143823</v>
      </c>
    </row>
    <row r="8212" spans="11:13" x14ac:dyDescent="0.3">
      <c r="K8212" s="2">
        <v>8208</v>
      </c>
      <c r="L8212" s="8">
        <f t="shared" ca="1" si="128"/>
        <v>600273.71429384034</v>
      </c>
      <c r="M8212" s="5">
        <f ca="1">fixedcost+Table1[[#This Row],[Number of People]]*costpervariablecost</f>
        <v>6908286.520026735</v>
      </c>
    </row>
    <row r="8213" spans="11:13" x14ac:dyDescent="0.3">
      <c r="K8213" s="2">
        <v>8209</v>
      </c>
      <c r="L8213" s="8">
        <f t="shared" ca="1" si="128"/>
        <v>440385.24683902436</v>
      </c>
      <c r="M8213" s="5">
        <f ca="1">fixedcost+Table1[[#This Row],[Number of People]]*costpervariablecost</f>
        <v>6382253.4621003903</v>
      </c>
    </row>
    <row r="8214" spans="11:13" x14ac:dyDescent="0.3">
      <c r="K8214" s="2">
        <v>8210</v>
      </c>
      <c r="L8214" s="8">
        <f t="shared" ca="1" si="128"/>
        <v>822694.53225190029</v>
      </c>
      <c r="M8214" s="5">
        <f ca="1">fixedcost+Table1[[#This Row],[Number of People]]*costpervariablecost</f>
        <v>7640051.0111087523</v>
      </c>
    </row>
    <row r="8215" spans="11:13" x14ac:dyDescent="0.3">
      <c r="K8215" s="2">
        <v>8211</v>
      </c>
      <c r="L8215" s="8">
        <f t="shared" ca="1" si="128"/>
        <v>830615.50961328601</v>
      </c>
      <c r="M8215" s="5">
        <f ca="1">fixedcost+Table1[[#This Row],[Number of People]]*costpervariablecost</f>
        <v>7666111.026627711</v>
      </c>
    </row>
    <row r="8216" spans="11:13" x14ac:dyDescent="0.3">
      <c r="K8216" s="2">
        <v>8212</v>
      </c>
      <c r="L8216" s="8">
        <f t="shared" ca="1" si="128"/>
        <v>797408.81308772846</v>
      </c>
      <c r="M8216" s="5">
        <f ca="1">fixedcost+Table1[[#This Row],[Number of People]]*costpervariablecost</f>
        <v>7556860.9950586269</v>
      </c>
    </row>
    <row r="8217" spans="11:13" x14ac:dyDescent="0.3">
      <c r="K8217" s="2">
        <v>8213</v>
      </c>
      <c r="L8217" s="8">
        <f t="shared" ca="1" si="128"/>
        <v>545694.34141837677</v>
      </c>
      <c r="M8217" s="5">
        <f ca="1">fixedcost+Table1[[#This Row],[Number of People]]*costpervariablecost</f>
        <v>6728720.3832664602</v>
      </c>
    </row>
    <row r="8218" spans="11:13" x14ac:dyDescent="0.3">
      <c r="K8218" s="2">
        <v>8214</v>
      </c>
      <c r="L8218" s="8">
        <f t="shared" ca="1" si="128"/>
        <v>950468.80147064268</v>
      </c>
      <c r="M8218" s="5">
        <f ca="1">fixedcost+Table1[[#This Row],[Number of People]]*costpervariablecost</f>
        <v>8060428.3568384144</v>
      </c>
    </row>
    <row r="8219" spans="11:13" x14ac:dyDescent="0.3">
      <c r="K8219" s="2">
        <v>8215</v>
      </c>
      <c r="L8219" s="8">
        <f t="shared" ca="1" si="128"/>
        <v>570285.52126526111</v>
      </c>
      <c r="M8219" s="5">
        <f ca="1">fixedcost+Table1[[#This Row],[Number of People]]*costpervariablecost</f>
        <v>6809625.3649627091</v>
      </c>
    </row>
    <row r="8220" spans="11:13" x14ac:dyDescent="0.3">
      <c r="K8220" s="2">
        <v>8216</v>
      </c>
      <c r="L8220" s="8">
        <f t="shared" ca="1" si="128"/>
        <v>429809.78639057669</v>
      </c>
      <c r="M8220" s="5">
        <f ca="1">fixedcost+Table1[[#This Row],[Number of People]]*costpervariablecost</f>
        <v>6347460.197224997</v>
      </c>
    </row>
    <row r="8221" spans="11:13" x14ac:dyDescent="0.3">
      <c r="K8221" s="2">
        <v>8217</v>
      </c>
      <c r="L8221" s="8">
        <f t="shared" ca="1" si="128"/>
        <v>603714.38321160374</v>
      </c>
      <c r="M8221" s="5">
        <f ca="1">fixedcost+Table1[[#This Row],[Number of People]]*costpervariablecost</f>
        <v>6919606.3207661761</v>
      </c>
    </row>
    <row r="8222" spans="11:13" x14ac:dyDescent="0.3">
      <c r="K8222" s="2">
        <v>8218</v>
      </c>
      <c r="L8222" s="8">
        <f t="shared" ca="1" si="128"/>
        <v>538275.89457371086</v>
      </c>
      <c r="M8222" s="5">
        <f ca="1">fixedcost+Table1[[#This Row],[Number of People]]*costpervariablecost</f>
        <v>6704313.6931475084</v>
      </c>
    </row>
    <row r="8223" spans="11:13" x14ac:dyDescent="0.3">
      <c r="K8223" s="2">
        <v>8219</v>
      </c>
      <c r="L8223" s="8">
        <f t="shared" ca="1" si="128"/>
        <v>993141.75319962832</v>
      </c>
      <c r="M8223" s="5">
        <f ca="1">fixedcost+Table1[[#This Row],[Number of People]]*costpervariablecost</f>
        <v>8200822.3680267772</v>
      </c>
    </row>
    <row r="8224" spans="11:13" x14ac:dyDescent="0.3">
      <c r="K8224" s="2">
        <v>8220</v>
      </c>
      <c r="L8224" s="8">
        <f t="shared" ca="1" si="128"/>
        <v>694706.06908859545</v>
      </c>
      <c r="M8224" s="5">
        <f ca="1">fixedcost+Table1[[#This Row],[Number of People]]*costpervariablecost</f>
        <v>7218968.9673014786</v>
      </c>
    </row>
    <row r="8225" spans="11:13" x14ac:dyDescent="0.3">
      <c r="K8225" s="2">
        <v>8221</v>
      </c>
      <c r="L8225" s="8">
        <f t="shared" ca="1" si="128"/>
        <v>455963.37859026744</v>
      </c>
      <c r="M8225" s="5">
        <f ca="1">fixedcost+Table1[[#This Row],[Number of People]]*costpervariablecost</f>
        <v>6433505.5155619802</v>
      </c>
    </row>
    <row r="8226" spans="11:13" x14ac:dyDescent="0.3">
      <c r="K8226" s="2">
        <v>8222</v>
      </c>
      <c r="L8226" s="8">
        <f t="shared" ca="1" si="128"/>
        <v>616020.1368540196</v>
      </c>
      <c r="M8226" s="5">
        <f ca="1">fixedcost+Table1[[#This Row],[Number of People]]*costpervariablecost</f>
        <v>6960092.2502497248</v>
      </c>
    </row>
    <row r="8227" spans="11:13" x14ac:dyDescent="0.3">
      <c r="K8227" s="2">
        <v>8223</v>
      </c>
      <c r="L8227" s="8">
        <f t="shared" ca="1" si="128"/>
        <v>1060190.4576580857</v>
      </c>
      <c r="M8227" s="5">
        <f ca="1">fixedcost+Table1[[#This Row],[Number of People]]*costpervariablecost</f>
        <v>8421412.6056951024</v>
      </c>
    </row>
    <row r="8228" spans="11:13" x14ac:dyDescent="0.3">
      <c r="K8228" s="2">
        <v>8224</v>
      </c>
      <c r="L8228" s="8">
        <f t="shared" ca="1" si="128"/>
        <v>926689.84802288492</v>
      </c>
      <c r="M8228" s="5">
        <f ca="1">fixedcost+Table1[[#This Row],[Number of People]]*costpervariablecost</f>
        <v>7982195.5999952909</v>
      </c>
    </row>
    <row r="8229" spans="11:13" x14ac:dyDescent="0.3">
      <c r="K8229" s="2">
        <v>8225</v>
      </c>
      <c r="L8229" s="8">
        <f t="shared" ca="1" si="128"/>
        <v>223846.97041036322</v>
      </c>
      <c r="M8229" s="5">
        <f ca="1">fixedcost+Table1[[#This Row],[Number of People]]*costpervariablecost</f>
        <v>5669842.5326500954</v>
      </c>
    </row>
    <row r="8230" spans="11:13" x14ac:dyDescent="0.3">
      <c r="K8230" s="2">
        <v>8226</v>
      </c>
      <c r="L8230" s="8">
        <f t="shared" ca="1" si="128"/>
        <v>535879.93408004765</v>
      </c>
      <c r="M8230" s="5">
        <f ca="1">fixedcost+Table1[[#This Row],[Number of People]]*costpervariablecost</f>
        <v>6696430.9831233565</v>
      </c>
    </row>
    <row r="8231" spans="11:13" x14ac:dyDescent="0.3">
      <c r="K8231" s="2">
        <v>8227</v>
      </c>
      <c r="L8231" s="8">
        <f t="shared" ca="1" si="128"/>
        <v>325043.21061893209</v>
      </c>
      <c r="M8231" s="5">
        <f ca="1">fixedcost+Table1[[#This Row],[Number of People]]*costpervariablecost</f>
        <v>6002778.162936287</v>
      </c>
    </row>
    <row r="8232" spans="11:13" x14ac:dyDescent="0.3">
      <c r="K8232" s="2">
        <v>8228</v>
      </c>
      <c r="L8232" s="8">
        <f t="shared" ca="1" si="128"/>
        <v>925035.7721951222</v>
      </c>
      <c r="M8232" s="5">
        <f ca="1">fixedcost+Table1[[#This Row],[Number of People]]*costpervariablecost</f>
        <v>7976753.6905219518</v>
      </c>
    </row>
    <row r="8233" spans="11:13" x14ac:dyDescent="0.3">
      <c r="K8233" s="2">
        <v>8229</v>
      </c>
      <c r="L8233" s="8">
        <f t="shared" ca="1" si="128"/>
        <v>861088.34379105095</v>
      </c>
      <c r="M8233" s="5">
        <f ca="1">fixedcost+Table1[[#This Row],[Number of People]]*costpervariablecost</f>
        <v>7766366.651072558</v>
      </c>
    </row>
    <row r="8234" spans="11:13" x14ac:dyDescent="0.3">
      <c r="K8234" s="2">
        <v>8230</v>
      </c>
      <c r="L8234" s="8">
        <f t="shared" ca="1" si="128"/>
        <v>1070234.3405999052</v>
      </c>
      <c r="M8234" s="5">
        <f ca="1">fixedcost+Table1[[#This Row],[Number of People]]*costpervariablecost</f>
        <v>8454456.9805736877</v>
      </c>
    </row>
    <row r="8235" spans="11:13" x14ac:dyDescent="0.3">
      <c r="K8235" s="2">
        <v>8231</v>
      </c>
      <c r="L8235" s="8">
        <f t="shared" ca="1" si="128"/>
        <v>904921.84938117047</v>
      </c>
      <c r="M8235" s="5">
        <f ca="1">fixedcost+Table1[[#This Row],[Number of People]]*costpervariablecost</f>
        <v>7910578.8844640506</v>
      </c>
    </row>
    <row r="8236" spans="11:13" x14ac:dyDescent="0.3">
      <c r="K8236" s="2">
        <v>8232</v>
      </c>
      <c r="L8236" s="8">
        <f t="shared" ca="1" si="128"/>
        <v>625442.74636400444</v>
      </c>
      <c r="M8236" s="5">
        <f ca="1">fixedcost+Table1[[#This Row],[Number of People]]*costpervariablecost</f>
        <v>6991092.6355375741</v>
      </c>
    </row>
    <row r="8237" spans="11:13" x14ac:dyDescent="0.3">
      <c r="K8237" s="2">
        <v>8233</v>
      </c>
      <c r="L8237" s="8">
        <f t="shared" ca="1" si="128"/>
        <v>619217.79460443021</v>
      </c>
      <c r="M8237" s="5">
        <f ca="1">fixedcost+Table1[[#This Row],[Number of People]]*costpervariablecost</f>
        <v>6970612.5442485753</v>
      </c>
    </row>
    <row r="8238" spans="11:13" x14ac:dyDescent="0.3">
      <c r="K8238" s="2">
        <v>8234</v>
      </c>
      <c r="L8238" s="8">
        <f t="shared" ca="1" si="128"/>
        <v>659397.94030609715</v>
      </c>
      <c r="M8238" s="5">
        <f ca="1">fixedcost+Table1[[#This Row],[Number of People]]*costpervariablecost</f>
        <v>7102805.2236070596</v>
      </c>
    </row>
    <row r="8239" spans="11:13" x14ac:dyDescent="0.3">
      <c r="K8239" s="2">
        <v>8235</v>
      </c>
      <c r="L8239" s="8">
        <f t="shared" ca="1" si="128"/>
        <v>469776.14747911855</v>
      </c>
      <c r="M8239" s="5">
        <f ca="1">fixedcost+Table1[[#This Row],[Number of People]]*costpervariablecost</f>
        <v>6478949.5252062995</v>
      </c>
    </row>
    <row r="8240" spans="11:13" x14ac:dyDescent="0.3">
      <c r="K8240" s="2">
        <v>8236</v>
      </c>
      <c r="L8240" s="8">
        <f t="shared" ca="1" si="128"/>
        <v>830694.4319284691</v>
      </c>
      <c r="M8240" s="5">
        <f ca="1">fixedcost+Table1[[#This Row],[Number of People]]*costpervariablecost</f>
        <v>7666370.6810446633</v>
      </c>
    </row>
    <row r="8241" spans="11:13" x14ac:dyDescent="0.3">
      <c r="K8241" s="2">
        <v>8237</v>
      </c>
      <c r="L8241" s="8">
        <f t="shared" ca="1" si="128"/>
        <v>829080.64533296949</v>
      </c>
      <c r="M8241" s="5">
        <f ca="1">fixedcost+Table1[[#This Row],[Number of People]]*costpervariablecost</f>
        <v>7661061.3231454697</v>
      </c>
    </row>
    <row r="8242" spans="11:13" x14ac:dyDescent="0.3">
      <c r="K8242" s="2">
        <v>8238</v>
      </c>
      <c r="L8242" s="8">
        <f t="shared" ca="1" si="128"/>
        <v>433976.49061770597</v>
      </c>
      <c r="M8242" s="5">
        <f ca="1">fixedcost+Table1[[#This Row],[Number of People]]*costpervariablecost</f>
        <v>6361168.6541322526</v>
      </c>
    </row>
    <row r="8243" spans="11:13" x14ac:dyDescent="0.3">
      <c r="K8243" s="2">
        <v>8239</v>
      </c>
      <c r="L8243" s="8">
        <f t="shared" ca="1" si="128"/>
        <v>412756.01813930902</v>
      </c>
      <c r="M8243" s="5">
        <f ca="1">fixedcost+Table1[[#This Row],[Number of People]]*costpervariablecost</f>
        <v>6291353.2996783266</v>
      </c>
    </row>
    <row r="8244" spans="11:13" x14ac:dyDescent="0.3">
      <c r="K8244" s="2">
        <v>8240</v>
      </c>
      <c r="L8244" s="8">
        <f t="shared" ca="1" si="128"/>
        <v>642193.23349802394</v>
      </c>
      <c r="M8244" s="5">
        <f ca="1">fixedcost+Table1[[#This Row],[Number of People]]*costpervariablecost</f>
        <v>7046201.7382084988</v>
      </c>
    </row>
    <row r="8245" spans="11:13" x14ac:dyDescent="0.3">
      <c r="K8245" s="2">
        <v>8241</v>
      </c>
      <c r="L8245" s="8">
        <f t="shared" ca="1" si="128"/>
        <v>357274.71114738117</v>
      </c>
      <c r="M8245" s="5">
        <f ca="1">fixedcost+Table1[[#This Row],[Number of People]]*costpervariablecost</f>
        <v>6108819.7996748835</v>
      </c>
    </row>
    <row r="8246" spans="11:13" x14ac:dyDescent="0.3">
      <c r="K8246" s="2">
        <v>8242</v>
      </c>
      <c r="L8246" s="8">
        <f t="shared" ca="1" si="128"/>
        <v>839593.93754392397</v>
      </c>
      <c r="M8246" s="5">
        <f ca="1">fixedcost+Table1[[#This Row],[Number of People]]*costpervariablecost</f>
        <v>7695650.0545195099</v>
      </c>
    </row>
    <row r="8247" spans="11:13" x14ac:dyDescent="0.3">
      <c r="K8247" s="2">
        <v>8243</v>
      </c>
      <c r="L8247" s="8">
        <f t="shared" ca="1" si="128"/>
        <v>748580.41721883649</v>
      </c>
      <c r="M8247" s="5">
        <f ca="1">fixedcost+Table1[[#This Row],[Number of People]]*costpervariablecost</f>
        <v>7396215.5726499725</v>
      </c>
    </row>
    <row r="8248" spans="11:13" x14ac:dyDescent="0.3">
      <c r="K8248" s="2">
        <v>8244</v>
      </c>
      <c r="L8248" s="8">
        <f t="shared" ca="1" si="128"/>
        <v>373390.99713297677</v>
      </c>
      <c r="M8248" s="5">
        <f ca="1">fixedcost+Table1[[#This Row],[Number of People]]*costpervariablecost</f>
        <v>6161842.3805674938</v>
      </c>
    </row>
    <row r="8249" spans="11:13" x14ac:dyDescent="0.3">
      <c r="K8249" s="2">
        <v>8245</v>
      </c>
      <c r="L8249" s="8">
        <f t="shared" ca="1" si="128"/>
        <v>858695.83698653476</v>
      </c>
      <c r="M8249" s="5">
        <f ca="1">fixedcost+Table1[[#This Row],[Number of People]]*costpervariablecost</f>
        <v>7758495.3036856996</v>
      </c>
    </row>
    <row r="8250" spans="11:13" x14ac:dyDescent="0.3">
      <c r="K8250" s="2">
        <v>8246</v>
      </c>
      <c r="L8250" s="8">
        <f t="shared" ca="1" si="128"/>
        <v>722356.00396917167</v>
      </c>
      <c r="M8250" s="5">
        <f ca="1">fixedcost+Table1[[#This Row],[Number of People]]*costpervariablecost</f>
        <v>7309937.2530585751</v>
      </c>
    </row>
    <row r="8251" spans="11:13" x14ac:dyDescent="0.3">
      <c r="K8251" s="2">
        <v>8247</v>
      </c>
      <c r="L8251" s="8">
        <f t="shared" ca="1" si="128"/>
        <v>540203.46349728748</v>
      </c>
      <c r="M8251" s="5">
        <f ca="1">fixedcost+Table1[[#This Row],[Number of People]]*costpervariablecost</f>
        <v>6710655.3949060757</v>
      </c>
    </row>
    <row r="8252" spans="11:13" x14ac:dyDescent="0.3">
      <c r="K8252" s="2">
        <v>8248</v>
      </c>
      <c r="L8252" s="8">
        <f t="shared" ca="1" si="128"/>
        <v>691066.71131430508</v>
      </c>
      <c r="M8252" s="5">
        <f ca="1">fixedcost+Table1[[#This Row],[Number of People]]*costpervariablecost</f>
        <v>7206995.4802240636</v>
      </c>
    </row>
    <row r="8253" spans="11:13" x14ac:dyDescent="0.3">
      <c r="K8253" s="2">
        <v>8249</v>
      </c>
      <c r="L8253" s="8">
        <f t="shared" ca="1" si="128"/>
        <v>584703.70676347683</v>
      </c>
      <c r="M8253" s="5">
        <f ca="1">fixedcost+Table1[[#This Row],[Number of People]]*costpervariablecost</f>
        <v>6857061.1952518392</v>
      </c>
    </row>
    <row r="8254" spans="11:13" x14ac:dyDescent="0.3">
      <c r="K8254" s="2">
        <v>8250</v>
      </c>
      <c r="L8254" s="8">
        <f t="shared" ca="1" si="128"/>
        <v>793842.3063941896</v>
      </c>
      <c r="M8254" s="5">
        <f ca="1">fixedcost+Table1[[#This Row],[Number of People]]*costpervariablecost</f>
        <v>7545127.1880368832</v>
      </c>
    </row>
    <row r="8255" spans="11:13" x14ac:dyDescent="0.3">
      <c r="K8255" s="2">
        <v>8251</v>
      </c>
      <c r="L8255" s="8">
        <f t="shared" ca="1" si="128"/>
        <v>446266.44100741559</v>
      </c>
      <c r="M8255" s="5">
        <f ca="1">fixedcost+Table1[[#This Row],[Number of People]]*costpervariablecost</f>
        <v>6401602.5909143975</v>
      </c>
    </row>
    <row r="8256" spans="11:13" x14ac:dyDescent="0.3">
      <c r="K8256" s="2">
        <v>8252</v>
      </c>
      <c r="L8256" s="8">
        <f t="shared" ca="1" si="128"/>
        <v>340979.08467775496</v>
      </c>
      <c r="M8256" s="5">
        <f ca="1">fixedcost+Table1[[#This Row],[Number of People]]*costpervariablecost</f>
        <v>6055207.1885898141</v>
      </c>
    </row>
    <row r="8257" spans="11:13" x14ac:dyDescent="0.3">
      <c r="K8257" s="2">
        <v>8253</v>
      </c>
      <c r="L8257" s="8">
        <f t="shared" ca="1" si="128"/>
        <v>541520.71036509215</v>
      </c>
      <c r="M8257" s="5">
        <f ca="1">fixedcost+Table1[[#This Row],[Number of People]]*costpervariablecost</f>
        <v>6714989.1371011529</v>
      </c>
    </row>
    <row r="8258" spans="11:13" x14ac:dyDescent="0.3">
      <c r="K8258" s="2">
        <v>8254</v>
      </c>
      <c r="L8258" s="8">
        <f t="shared" ca="1" si="128"/>
        <v>441184.60613776534</v>
      </c>
      <c r="M8258" s="5">
        <f ca="1">fixedcost+Table1[[#This Row],[Number of People]]*costpervariablecost</f>
        <v>6384883.3541932479</v>
      </c>
    </row>
    <row r="8259" spans="11:13" x14ac:dyDescent="0.3">
      <c r="K8259" s="2">
        <v>8255</v>
      </c>
      <c r="L8259" s="8">
        <f t="shared" ca="1" si="128"/>
        <v>462358.18672336516</v>
      </c>
      <c r="M8259" s="5">
        <f ca="1">fixedcost+Table1[[#This Row],[Number of People]]*costpervariablecost</f>
        <v>6454544.4343198715</v>
      </c>
    </row>
    <row r="8260" spans="11:13" x14ac:dyDescent="0.3">
      <c r="K8260" s="2">
        <v>8256</v>
      </c>
      <c r="L8260" s="8">
        <f t="shared" ca="1" si="128"/>
        <v>506302.78828653554</v>
      </c>
      <c r="M8260" s="5">
        <f ca="1">fixedcost+Table1[[#This Row],[Number of People]]*costpervariablecost</f>
        <v>6599122.173462702</v>
      </c>
    </row>
    <row r="8261" spans="11:13" x14ac:dyDescent="0.3">
      <c r="K8261" s="2">
        <v>8257</v>
      </c>
      <c r="L8261" s="8">
        <f t="shared" ref="L8261:L8324" ca="1" si="129">(_xlfn.NORM.INV(RAND(),numberofpeoplemean,numberofpeoplesd))</f>
        <v>679665.22118976631</v>
      </c>
      <c r="M8261" s="5">
        <f ca="1">fixedcost+Table1[[#This Row],[Number of People]]*costpervariablecost</f>
        <v>7169484.5777143314</v>
      </c>
    </row>
    <row r="8262" spans="11:13" x14ac:dyDescent="0.3">
      <c r="K8262" s="2">
        <v>8258</v>
      </c>
      <c r="L8262" s="8">
        <f t="shared" ca="1" si="129"/>
        <v>576628.65966483543</v>
      </c>
      <c r="M8262" s="5">
        <f ca="1">fixedcost+Table1[[#This Row],[Number of People]]*costpervariablecost</f>
        <v>6830494.2902973089</v>
      </c>
    </row>
    <row r="8263" spans="11:13" x14ac:dyDescent="0.3">
      <c r="K8263" s="2">
        <v>8259</v>
      </c>
      <c r="L8263" s="8">
        <f t="shared" ca="1" si="129"/>
        <v>666196.37326650124</v>
      </c>
      <c r="M8263" s="5">
        <f ca="1">fixedcost+Table1[[#This Row],[Number of People]]*costpervariablecost</f>
        <v>7125172.0680467896</v>
      </c>
    </row>
    <row r="8264" spans="11:13" x14ac:dyDescent="0.3">
      <c r="K8264" s="2">
        <v>8260</v>
      </c>
      <c r="L8264" s="8">
        <f t="shared" ca="1" si="129"/>
        <v>443379.89050739544</v>
      </c>
      <c r="M8264" s="5">
        <f ca="1">fixedcost+Table1[[#This Row],[Number of People]]*costpervariablecost</f>
        <v>6392105.8397693308</v>
      </c>
    </row>
    <row r="8265" spans="11:13" x14ac:dyDescent="0.3">
      <c r="K8265" s="2">
        <v>8261</v>
      </c>
      <c r="L8265" s="8">
        <f t="shared" ca="1" si="129"/>
        <v>832707.69169793301</v>
      </c>
      <c r="M8265" s="5">
        <f ca="1">fixedcost+Table1[[#This Row],[Number of People]]*costpervariablecost</f>
        <v>7672994.3056862</v>
      </c>
    </row>
    <row r="8266" spans="11:13" x14ac:dyDescent="0.3">
      <c r="K8266" s="2">
        <v>8262</v>
      </c>
      <c r="L8266" s="8">
        <f t="shared" ca="1" si="129"/>
        <v>518721.44446996821</v>
      </c>
      <c r="M8266" s="5">
        <f ca="1">fixedcost+Table1[[#This Row],[Number of People]]*costpervariablecost</f>
        <v>6639979.5523061957</v>
      </c>
    </row>
    <row r="8267" spans="11:13" x14ac:dyDescent="0.3">
      <c r="K8267" s="2">
        <v>8263</v>
      </c>
      <c r="L8267" s="8">
        <f t="shared" ca="1" si="129"/>
        <v>679491.78573155648</v>
      </c>
      <c r="M8267" s="5">
        <f ca="1">fixedcost+Table1[[#This Row],[Number of People]]*costpervariablecost</f>
        <v>7168913.9750568215</v>
      </c>
    </row>
    <row r="8268" spans="11:13" x14ac:dyDescent="0.3">
      <c r="K8268" s="2">
        <v>8264</v>
      </c>
      <c r="L8268" s="8">
        <f t="shared" ca="1" si="129"/>
        <v>671045.32360767084</v>
      </c>
      <c r="M8268" s="5">
        <f ca="1">fixedcost+Table1[[#This Row],[Number of People]]*costpervariablecost</f>
        <v>7141125.1146692373</v>
      </c>
    </row>
    <row r="8269" spans="11:13" x14ac:dyDescent="0.3">
      <c r="K8269" s="2">
        <v>8265</v>
      </c>
      <c r="L8269" s="8">
        <f t="shared" ca="1" si="129"/>
        <v>517170.87275823392</v>
      </c>
      <c r="M8269" s="5">
        <f ca="1">fixedcost+Table1[[#This Row],[Number of People]]*costpervariablecost</f>
        <v>6634878.1713745892</v>
      </c>
    </row>
    <row r="8270" spans="11:13" x14ac:dyDescent="0.3">
      <c r="K8270" s="2">
        <v>8266</v>
      </c>
      <c r="L8270" s="8">
        <f t="shared" ca="1" si="129"/>
        <v>653254.53178799211</v>
      </c>
      <c r="M8270" s="5">
        <f ca="1">fixedcost+Table1[[#This Row],[Number of People]]*costpervariablecost</f>
        <v>7082593.4095824938</v>
      </c>
    </row>
    <row r="8271" spans="11:13" x14ac:dyDescent="0.3">
      <c r="K8271" s="2">
        <v>8267</v>
      </c>
      <c r="L8271" s="8">
        <f t="shared" ca="1" si="129"/>
        <v>582683.61363980325</v>
      </c>
      <c r="M8271" s="5">
        <f ca="1">fixedcost+Table1[[#This Row],[Number of People]]*costpervariablecost</f>
        <v>6850415.0888749529</v>
      </c>
    </row>
    <row r="8272" spans="11:13" x14ac:dyDescent="0.3">
      <c r="K8272" s="2">
        <v>8268</v>
      </c>
      <c r="L8272" s="8">
        <f t="shared" ca="1" si="129"/>
        <v>696843.01086771395</v>
      </c>
      <c r="M8272" s="5">
        <f ca="1">fixedcost+Table1[[#This Row],[Number of People]]*costpervariablecost</f>
        <v>7225999.5057547791</v>
      </c>
    </row>
    <row r="8273" spans="11:13" x14ac:dyDescent="0.3">
      <c r="K8273" s="2">
        <v>8269</v>
      </c>
      <c r="L8273" s="8">
        <f t="shared" ca="1" si="129"/>
        <v>512734.72914885217</v>
      </c>
      <c r="M8273" s="5">
        <f ca="1">fixedcost+Table1[[#This Row],[Number of People]]*costpervariablecost</f>
        <v>6620283.2588997241</v>
      </c>
    </row>
    <row r="8274" spans="11:13" x14ac:dyDescent="0.3">
      <c r="K8274" s="2">
        <v>8270</v>
      </c>
      <c r="L8274" s="8">
        <f t="shared" ca="1" si="129"/>
        <v>784703.37667627772</v>
      </c>
      <c r="M8274" s="5">
        <f ca="1">fixedcost+Table1[[#This Row],[Number of People]]*costpervariablecost</f>
        <v>7515060.1092649531</v>
      </c>
    </row>
    <row r="8275" spans="11:13" x14ac:dyDescent="0.3">
      <c r="K8275" s="2">
        <v>8271</v>
      </c>
      <c r="L8275" s="8">
        <f t="shared" ca="1" si="129"/>
        <v>870148.88383461605</v>
      </c>
      <c r="M8275" s="5">
        <f ca="1">fixedcost+Table1[[#This Row],[Number of People]]*costpervariablecost</f>
        <v>7796175.8278158866</v>
      </c>
    </row>
    <row r="8276" spans="11:13" x14ac:dyDescent="0.3">
      <c r="K8276" s="2">
        <v>8272</v>
      </c>
      <c r="L8276" s="8">
        <f t="shared" ca="1" si="129"/>
        <v>649425.22524990898</v>
      </c>
      <c r="M8276" s="5">
        <f ca="1">fixedcost+Table1[[#This Row],[Number of People]]*costpervariablecost</f>
        <v>7069994.9910722002</v>
      </c>
    </row>
    <row r="8277" spans="11:13" x14ac:dyDescent="0.3">
      <c r="K8277" s="2">
        <v>8273</v>
      </c>
      <c r="L8277" s="8">
        <f t="shared" ca="1" si="129"/>
        <v>792335.228771155</v>
      </c>
      <c r="M8277" s="5">
        <f ca="1">fixedcost+Table1[[#This Row],[Number of People]]*costpervariablecost</f>
        <v>7540168.9026571</v>
      </c>
    </row>
    <row r="8278" spans="11:13" x14ac:dyDescent="0.3">
      <c r="K8278" s="2">
        <v>8274</v>
      </c>
      <c r="L8278" s="8">
        <f t="shared" ca="1" si="129"/>
        <v>817948.99562806915</v>
      </c>
      <c r="M8278" s="5">
        <f ca="1">fixedcost+Table1[[#This Row],[Number of People]]*costpervariablecost</f>
        <v>7624438.1956163477</v>
      </c>
    </row>
    <row r="8279" spans="11:13" x14ac:dyDescent="0.3">
      <c r="K8279" s="2">
        <v>8275</v>
      </c>
      <c r="L8279" s="8">
        <f t="shared" ca="1" si="129"/>
        <v>564186.2157410935</v>
      </c>
      <c r="M8279" s="5">
        <f ca="1">fixedcost+Table1[[#This Row],[Number of People]]*costpervariablecost</f>
        <v>6789558.6497881971</v>
      </c>
    </row>
    <row r="8280" spans="11:13" x14ac:dyDescent="0.3">
      <c r="K8280" s="2">
        <v>8276</v>
      </c>
      <c r="L8280" s="8">
        <f t="shared" ca="1" si="129"/>
        <v>186448.71569918824</v>
      </c>
      <c r="M8280" s="5">
        <f ca="1">fixedcost+Table1[[#This Row],[Number of People]]*costpervariablecost</f>
        <v>5546802.2746503297</v>
      </c>
    </row>
    <row r="8281" spans="11:13" x14ac:dyDescent="0.3">
      <c r="K8281" s="2">
        <v>8277</v>
      </c>
      <c r="L8281" s="8">
        <f t="shared" ca="1" si="129"/>
        <v>522231.69606471801</v>
      </c>
      <c r="M8281" s="5">
        <f ca="1">fixedcost+Table1[[#This Row],[Number of People]]*costpervariablecost</f>
        <v>6651528.2800529227</v>
      </c>
    </row>
    <row r="8282" spans="11:13" x14ac:dyDescent="0.3">
      <c r="K8282" s="2">
        <v>8278</v>
      </c>
      <c r="L8282" s="8">
        <f t="shared" ca="1" si="129"/>
        <v>409992.51258563658</v>
      </c>
      <c r="M8282" s="5">
        <f ca="1">fixedcost+Table1[[#This Row],[Number of People]]*costpervariablecost</f>
        <v>6282261.3664067443</v>
      </c>
    </row>
    <row r="8283" spans="11:13" x14ac:dyDescent="0.3">
      <c r="K8283" s="2">
        <v>8279</v>
      </c>
      <c r="L8283" s="8">
        <f t="shared" ca="1" si="129"/>
        <v>399694.61120318959</v>
      </c>
      <c r="M8283" s="5">
        <f ca="1">fixedcost+Table1[[#This Row],[Number of People]]*costpervariablecost</f>
        <v>6248381.2708584936</v>
      </c>
    </row>
    <row r="8284" spans="11:13" x14ac:dyDescent="0.3">
      <c r="K8284" s="2">
        <v>8280</v>
      </c>
      <c r="L8284" s="8">
        <f t="shared" ca="1" si="129"/>
        <v>585422.87529234809</v>
      </c>
      <c r="M8284" s="5">
        <f ca="1">fixedcost+Table1[[#This Row],[Number of People]]*costpervariablecost</f>
        <v>6859427.2597118253</v>
      </c>
    </row>
    <row r="8285" spans="11:13" x14ac:dyDescent="0.3">
      <c r="K8285" s="2">
        <v>8281</v>
      </c>
      <c r="L8285" s="8">
        <f t="shared" ca="1" si="129"/>
        <v>452018.57907220302</v>
      </c>
      <c r="M8285" s="5">
        <f ca="1">fixedcost+Table1[[#This Row],[Number of People]]*costpervariablecost</f>
        <v>6420527.1251475476</v>
      </c>
    </row>
    <row r="8286" spans="11:13" x14ac:dyDescent="0.3">
      <c r="K8286" s="2">
        <v>8282</v>
      </c>
      <c r="L8286" s="8">
        <f t="shared" ca="1" si="129"/>
        <v>629449.78772514872</v>
      </c>
      <c r="M8286" s="5">
        <f ca="1">fixedcost+Table1[[#This Row],[Number of People]]*costpervariablecost</f>
        <v>7004275.8016157392</v>
      </c>
    </row>
    <row r="8287" spans="11:13" x14ac:dyDescent="0.3">
      <c r="K8287" s="2">
        <v>8283</v>
      </c>
      <c r="L8287" s="8">
        <f t="shared" ca="1" si="129"/>
        <v>1169087.6837727386</v>
      </c>
      <c r="M8287" s="5">
        <f ca="1">fixedcost+Table1[[#This Row],[Number of People]]*costpervariablecost</f>
        <v>8779684.4796123095</v>
      </c>
    </row>
    <row r="8288" spans="11:13" x14ac:dyDescent="0.3">
      <c r="K8288" s="2">
        <v>8284</v>
      </c>
      <c r="L8288" s="8">
        <f t="shared" ca="1" si="129"/>
        <v>415104.4371942897</v>
      </c>
      <c r="M8288" s="5">
        <f ca="1">fixedcost+Table1[[#This Row],[Number of People]]*costpervariablecost</f>
        <v>6299079.5983692128</v>
      </c>
    </row>
    <row r="8289" spans="11:13" x14ac:dyDescent="0.3">
      <c r="K8289" s="2">
        <v>8285</v>
      </c>
      <c r="L8289" s="8">
        <f t="shared" ca="1" si="129"/>
        <v>311688.44562914252</v>
      </c>
      <c r="M8289" s="5">
        <f ca="1">fixedcost+Table1[[#This Row],[Number of People]]*costpervariablecost</f>
        <v>5958840.9861198794</v>
      </c>
    </row>
    <row r="8290" spans="11:13" x14ac:dyDescent="0.3">
      <c r="K8290" s="2">
        <v>8286</v>
      </c>
      <c r="L8290" s="8">
        <f t="shared" ca="1" si="129"/>
        <v>624287.47009466309</v>
      </c>
      <c r="M8290" s="5">
        <f ca="1">fixedcost+Table1[[#This Row],[Number of People]]*costpervariablecost</f>
        <v>6987291.7766114417</v>
      </c>
    </row>
    <row r="8291" spans="11:13" x14ac:dyDescent="0.3">
      <c r="K8291" s="2">
        <v>8287</v>
      </c>
      <c r="L8291" s="8">
        <f t="shared" ca="1" si="129"/>
        <v>368998.5387807308</v>
      </c>
      <c r="M8291" s="5">
        <f ca="1">fixedcost+Table1[[#This Row],[Number of People]]*costpervariablecost</f>
        <v>6147391.1925886041</v>
      </c>
    </row>
    <row r="8292" spans="11:13" x14ac:dyDescent="0.3">
      <c r="K8292" s="2">
        <v>8288</v>
      </c>
      <c r="L8292" s="8">
        <f t="shared" ca="1" si="129"/>
        <v>581245.72641107091</v>
      </c>
      <c r="M8292" s="5">
        <f ca="1">fixedcost+Table1[[#This Row],[Number of People]]*costpervariablecost</f>
        <v>6845684.4398924233</v>
      </c>
    </row>
    <row r="8293" spans="11:13" x14ac:dyDescent="0.3">
      <c r="K8293" s="2">
        <v>8289</v>
      </c>
      <c r="L8293" s="8">
        <f t="shared" ca="1" si="129"/>
        <v>707206.48757002037</v>
      </c>
      <c r="M8293" s="5">
        <f ca="1">fixedcost+Table1[[#This Row],[Number of People]]*costpervariablecost</f>
        <v>7260095.3441053666</v>
      </c>
    </row>
    <row r="8294" spans="11:13" x14ac:dyDescent="0.3">
      <c r="K8294" s="2">
        <v>8290</v>
      </c>
      <c r="L8294" s="8">
        <f t="shared" ca="1" si="129"/>
        <v>660074.91113612405</v>
      </c>
      <c r="M8294" s="5">
        <f ca="1">fixedcost+Table1[[#This Row],[Number of People]]*costpervariablecost</f>
        <v>7105032.4576378483</v>
      </c>
    </row>
    <row r="8295" spans="11:13" x14ac:dyDescent="0.3">
      <c r="K8295" s="2">
        <v>8291</v>
      </c>
      <c r="L8295" s="8">
        <f t="shared" ca="1" si="129"/>
        <v>715020.02304634405</v>
      </c>
      <c r="M8295" s="5">
        <f ca="1">fixedcost+Table1[[#This Row],[Number of People]]*costpervariablecost</f>
        <v>7285801.8758224715</v>
      </c>
    </row>
    <row r="8296" spans="11:13" x14ac:dyDescent="0.3">
      <c r="K8296" s="2">
        <v>8292</v>
      </c>
      <c r="L8296" s="8">
        <f t="shared" ca="1" si="129"/>
        <v>417057.38306414266</v>
      </c>
      <c r="M8296" s="5">
        <f ca="1">fixedcost+Table1[[#This Row],[Number of People]]*costpervariablecost</f>
        <v>6305504.7902810294</v>
      </c>
    </row>
    <row r="8297" spans="11:13" x14ac:dyDescent="0.3">
      <c r="K8297" s="2">
        <v>8293</v>
      </c>
      <c r="L8297" s="8">
        <f t="shared" ca="1" si="129"/>
        <v>429252.40844031371</v>
      </c>
      <c r="M8297" s="5">
        <f ca="1">fixedcost+Table1[[#This Row],[Number of People]]*costpervariablecost</f>
        <v>6345626.4237686321</v>
      </c>
    </row>
    <row r="8298" spans="11:13" x14ac:dyDescent="0.3">
      <c r="K8298" s="2">
        <v>8294</v>
      </c>
      <c r="L8298" s="8">
        <f t="shared" ca="1" si="129"/>
        <v>733996.12442482135</v>
      </c>
      <c r="M8298" s="5">
        <f ca="1">fixedcost+Table1[[#This Row],[Number of People]]*costpervariablecost</f>
        <v>7348233.2493576622</v>
      </c>
    </row>
    <row r="8299" spans="11:13" x14ac:dyDescent="0.3">
      <c r="K8299" s="2">
        <v>8295</v>
      </c>
      <c r="L8299" s="8">
        <f t="shared" ca="1" si="129"/>
        <v>713011.46913126938</v>
      </c>
      <c r="M8299" s="5">
        <f ca="1">fixedcost+Table1[[#This Row],[Number of People]]*costpervariablecost</f>
        <v>7279193.7334418762</v>
      </c>
    </row>
    <row r="8300" spans="11:13" x14ac:dyDescent="0.3">
      <c r="K8300" s="2">
        <v>8296</v>
      </c>
      <c r="L8300" s="8">
        <f t="shared" ca="1" si="129"/>
        <v>571618.25575201341</v>
      </c>
      <c r="M8300" s="5">
        <f ca="1">fixedcost+Table1[[#This Row],[Number of People]]*costpervariablecost</f>
        <v>6814010.0614241241</v>
      </c>
    </row>
    <row r="8301" spans="11:13" x14ac:dyDescent="0.3">
      <c r="K8301" s="2">
        <v>8297</v>
      </c>
      <c r="L8301" s="8">
        <f t="shared" ca="1" si="129"/>
        <v>546304.20289061847</v>
      </c>
      <c r="M8301" s="5">
        <f ca="1">fixedcost+Table1[[#This Row],[Number of People]]*costpervariablecost</f>
        <v>6730726.8275101352</v>
      </c>
    </row>
    <row r="8302" spans="11:13" x14ac:dyDescent="0.3">
      <c r="K8302" s="2">
        <v>8298</v>
      </c>
      <c r="L8302" s="8">
        <f t="shared" ca="1" si="129"/>
        <v>602640.10953567142</v>
      </c>
      <c r="M8302" s="5">
        <f ca="1">fixedcost+Table1[[#This Row],[Number of People]]*costpervariablecost</f>
        <v>6916071.9603723586</v>
      </c>
    </row>
    <row r="8303" spans="11:13" x14ac:dyDescent="0.3">
      <c r="K8303" s="2">
        <v>8299</v>
      </c>
      <c r="L8303" s="8">
        <f t="shared" ca="1" si="129"/>
        <v>614507.25261843577</v>
      </c>
      <c r="M8303" s="5">
        <f ca="1">fixedcost+Table1[[#This Row],[Number of People]]*costpervariablecost</f>
        <v>6955114.8611146538</v>
      </c>
    </row>
    <row r="8304" spans="11:13" x14ac:dyDescent="0.3">
      <c r="K8304" s="2">
        <v>8300</v>
      </c>
      <c r="L8304" s="8">
        <f t="shared" ca="1" si="129"/>
        <v>921666.79615058412</v>
      </c>
      <c r="M8304" s="5">
        <f ca="1">fixedcost+Table1[[#This Row],[Number of People]]*costpervariablecost</f>
        <v>7965669.759335422</v>
      </c>
    </row>
    <row r="8305" spans="11:13" x14ac:dyDescent="0.3">
      <c r="K8305" s="2">
        <v>8301</v>
      </c>
      <c r="L8305" s="8">
        <f t="shared" ca="1" si="129"/>
        <v>679846.74857751757</v>
      </c>
      <c r="M8305" s="5">
        <f ca="1">fixedcost+Table1[[#This Row],[Number of People]]*costpervariablecost</f>
        <v>7170081.8028200325</v>
      </c>
    </row>
    <row r="8306" spans="11:13" x14ac:dyDescent="0.3">
      <c r="K8306" s="2">
        <v>8302</v>
      </c>
      <c r="L8306" s="8">
        <f t="shared" ca="1" si="129"/>
        <v>701036.32932977262</v>
      </c>
      <c r="M8306" s="5">
        <f ca="1">fixedcost+Table1[[#This Row],[Number of People]]*costpervariablecost</f>
        <v>7239795.5234949514</v>
      </c>
    </row>
    <row r="8307" spans="11:13" x14ac:dyDescent="0.3">
      <c r="K8307" s="2">
        <v>8303</v>
      </c>
      <c r="L8307" s="8">
        <f t="shared" ca="1" si="129"/>
        <v>260795.51574396371</v>
      </c>
      <c r="M8307" s="5">
        <f ca="1">fixedcost+Table1[[#This Row],[Number of People]]*costpervariablecost</f>
        <v>5791403.2467976408</v>
      </c>
    </row>
    <row r="8308" spans="11:13" x14ac:dyDescent="0.3">
      <c r="K8308" s="2">
        <v>8304</v>
      </c>
      <c r="L8308" s="8">
        <f t="shared" ca="1" si="129"/>
        <v>729484.22437478497</v>
      </c>
      <c r="M8308" s="5">
        <f ca="1">fixedcost+Table1[[#This Row],[Number of People]]*costpervariablecost</f>
        <v>7333389.098193042</v>
      </c>
    </row>
    <row r="8309" spans="11:13" x14ac:dyDescent="0.3">
      <c r="K8309" s="2">
        <v>8305</v>
      </c>
      <c r="L8309" s="8">
        <f t="shared" ca="1" si="129"/>
        <v>702360.21168412652</v>
      </c>
      <c r="M8309" s="5">
        <f ca="1">fixedcost+Table1[[#This Row],[Number of People]]*costpervariablecost</f>
        <v>7244151.0964407763</v>
      </c>
    </row>
    <row r="8310" spans="11:13" x14ac:dyDescent="0.3">
      <c r="K8310" s="2">
        <v>8306</v>
      </c>
      <c r="L8310" s="8">
        <f t="shared" ca="1" si="129"/>
        <v>700356.82092061278</v>
      </c>
      <c r="M8310" s="5">
        <f ca="1">fixedcost+Table1[[#This Row],[Number of People]]*costpervariablecost</f>
        <v>7237559.940828816</v>
      </c>
    </row>
    <row r="8311" spans="11:13" x14ac:dyDescent="0.3">
      <c r="K8311" s="2">
        <v>8307</v>
      </c>
      <c r="L8311" s="8">
        <f t="shared" ca="1" si="129"/>
        <v>554544.39855443744</v>
      </c>
      <c r="M8311" s="5">
        <f ca="1">fixedcost+Table1[[#This Row],[Number of People]]*costpervariablecost</f>
        <v>6757837.0712440992</v>
      </c>
    </row>
    <row r="8312" spans="11:13" x14ac:dyDescent="0.3">
      <c r="K8312" s="2">
        <v>8308</v>
      </c>
      <c r="L8312" s="8">
        <f t="shared" ca="1" si="129"/>
        <v>379103.06379418785</v>
      </c>
      <c r="M8312" s="5">
        <f ca="1">fixedcost+Table1[[#This Row],[Number of People]]*costpervariablecost</f>
        <v>6180635.0798828779</v>
      </c>
    </row>
    <row r="8313" spans="11:13" x14ac:dyDescent="0.3">
      <c r="K8313" s="2">
        <v>8309</v>
      </c>
      <c r="L8313" s="8">
        <f t="shared" ca="1" si="129"/>
        <v>862179.81874221761</v>
      </c>
      <c r="M8313" s="5">
        <f ca="1">fixedcost+Table1[[#This Row],[Number of People]]*costpervariablecost</f>
        <v>7769957.6036618967</v>
      </c>
    </row>
    <row r="8314" spans="11:13" x14ac:dyDescent="0.3">
      <c r="K8314" s="2">
        <v>8310</v>
      </c>
      <c r="L8314" s="8">
        <f t="shared" ca="1" si="129"/>
        <v>686583.59009419859</v>
      </c>
      <c r="M8314" s="5">
        <f ca="1">fixedcost+Table1[[#This Row],[Number of People]]*costpervariablecost</f>
        <v>7192246.0114099132</v>
      </c>
    </row>
    <row r="8315" spans="11:13" x14ac:dyDescent="0.3">
      <c r="K8315" s="2">
        <v>8311</v>
      </c>
      <c r="L8315" s="8">
        <f t="shared" ca="1" si="129"/>
        <v>601958.03806133836</v>
      </c>
      <c r="M8315" s="5">
        <f ca="1">fixedcost+Table1[[#This Row],[Number of People]]*costpervariablecost</f>
        <v>6913827.9452218032</v>
      </c>
    </row>
    <row r="8316" spans="11:13" x14ac:dyDescent="0.3">
      <c r="K8316" s="2">
        <v>8312</v>
      </c>
      <c r="L8316" s="8">
        <f t="shared" ca="1" si="129"/>
        <v>441360.95292428246</v>
      </c>
      <c r="M8316" s="5">
        <f ca="1">fixedcost+Table1[[#This Row],[Number of People]]*costpervariablecost</f>
        <v>6385463.5351208895</v>
      </c>
    </row>
    <row r="8317" spans="11:13" x14ac:dyDescent="0.3">
      <c r="K8317" s="2">
        <v>8313</v>
      </c>
      <c r="L8317" s="8">
        <f t="shared" ca="1" si="129"/>
        <v>775718.1306148743</v>
      </c>
      <c r="M8317" s="5">
        <f ca="1">fixedcost+Table1[[#This Row],[Number of People]]*costpervariablecost</f>
        <v>7485498.6497229366</v>
      </c>
    </row>
    <row r="8318" spans="11:13" x14ac:dyDescent="0.3">
      <c r="K8318" s="2">
        <v>8314</v>
      </c>
      <c r="L8318" s="8">
        <f t="shared" ca="1" si="129"/>
        <v>662503.40946851647</v>
      </c>
      <c r="M8318" s="5">
        <f ca="1">fixedcost+Table1[[#This Row],[Number of People]]*costpervariablecost</f>
        <v>7113022.2171514193</v>
      </c>
    </row>
    <row r="8319" spans="11:13" x14ac:dyDescent="0.3">
      <c r="K8319" s="2">
        <v>8315</v>
      </c>
      <c r="L8319" s="8">
        <f t="shared" ca="1" si="129"/>
        <v>526592.35433431482</v>
      </c>
      <c r="M8319" s="5">
        <f ca="1">fixedcost+Table1[[#This Row],[Number of People]]*costpervariablecost</f>
        <v>6665874.8457598956</v>
      </c>
    </row>
    <row r="8320" spans="11:13" x14ac:dyDescent="0.3">
      <c r="K8320" s="2">
        <v>8316</v>
      </c>
      <c r="L8320" s="8">
        <f t="shared" ca="1" si="129"/>
        <v>474219.99203014059</v>
      </c>
      <c r="M8320" s="5">
        <f ca="1">fixedcost+Table1[[#This Row],[Number of People]]*costpervariablecost</f>
        <v>6493569.7737791631</v>
      </c>
    </row>
    <row r="8321" spans="11:13" x14ac:dyDescent="0.3">
      <c r="K8321" s="2">
        <v>8317</v>
      </c>
      <c r="L8321" s="8">
        <f t="shared" ca="1" si="129"/>
        <v>528954.21623215324</v>
      </c>
      <c r="M8321" s="5">
        <f ca="1">fixedcost+Table1[[#This Row],[Number of People]]*costpervariablecost</f>
        <v>6673645.3714037845</v>
      </c>
    </row>
    <row r="8322" spans="11:13" x14ac:dyDescent="0.3">
      <c r="K8322" s="2">
        <v>8318</v>
      </c>
      <c r="L8322" s="8">
        <f t="shared" ca="1" si="129"/>
        <v>579289.18081317318</v>
      </c>
      <c r="M8322" s="5">
        <f ca="1">fixedcost+Table1[[#This Row],[Number of People]]*costpervariablecost</f>
        <v>6839247.4048753399</v>
      </c>
    </row>
    <row r="8323" spans="11:13" x14ac:dyDescent="0.3">
      <c r="K8323" s="2">
        <v>8319</v>
      </c>
      <c r="L8323" s="8">
        <f t="shared" ca="1" si="129"/>
        <v>675574.41530674393</v>
      </c>
      <c r="M8323" s="5">
        <f ca="1">fixedcost+Table1[[#This Row],[Number of People]]*costpervariablecost</f>
        <v>7156025.8263591882</v>
      </c>
    </row>
    <row r="8324" spans="11:13" x14ac:dyDescent="0.3">
      <c r="K8324" s="2">
        <v>8320</v>
      </c>
      <c r="L8324" s="8">
        <f t="shared" ca="1" si="129"/>
        <v>507145.23643670086</v>
      </c>
      <c r="M8324" s="5">
        <f ca="1">fixedcost+Table1[[#This Row],[Number of People]]*costpervariablecost</f>
        <v>6601893.8278767457</v>
      </c>
    </row>
    <row r="8325" spans="11:13" x14ac:dyDescent="0.3">
      <c r="K8325" s="2">
        <v>8321</v>
      </c>
      <c r="L8325" s="8">
        <f t="shared" ref="L8325:L8388" ca="1" si="130">(_xlfn.NORM.INV(RAND(),numberofpeoplemean,numberofpeoplesd))</f>
        <v>869116.30147690699</v>
      </c>
      <c r="M8325" s="5">
        <f ca="1">fixedcost+Table1[[#This Row],[Number of People]]*costpervariablecost</f>
        <v>7792778.6318590241</v>
      </c>
    </row>
    <row r="8326" spans="11:13" x14ac:dyDescent="0.3">
      <c r="K8326" s="2">
        <v>8322</v>
      </c>
      <c r="L8326" s="8">
        <f t="shared" ca="1" si="130"/>
        <v>375543.28787986713</v>
      </c>
      <c r="M8326" s="5">
        <f ca="1">fixedcost+Table1[[#This Row],[Number of People]]*costpervariablecost</f>
        <v>6168923.4171247631</v>
      </c>
    </row>
    <row r="8327" spans="11:13" x14ac:dyDescent="0.3">
      <c r="K8327" s="2">
        <v>8323</v>
      </c>
      <c r="L8327" s="8">
        <f t="shared" ca="1" si="130"/>
        <v>710327.42943564046</v>
      </c>
      <c r="M8327" s="5">
        <f ca="1">fixedcost+Table1[[#This Row],[Number of People]]*costpervariablecost</f>
        <v>7270363.2428432573</v>
      </c>
    </row>
    <row r="8328" spans="11:13" x14ac:dyDescent="0.3">
      <c r="K8328" s="2">
        <v>8324</v>
      </c>
      <c r="L8328" s="8">
        <f t="shared" ca="1" si="130"/>
        <v>475827.10550895764</v>
      </c>
      <c r="M8328" s="5">
        <f ca="1">fixedcost+Table1[[#This Row],[Number of People]]*costpervariablecost</f>
        <v>6498857.1771244705</v>
      </c>
    </row>
    <row r="8329" spans="11:13" x14ac:dyDescent="0.3">
      <c r="K8329" s="2">
        <v>8325</v>
      </c>
      <c r="L8329" s="8">
        <f t="shared" ca="1" si="130"/>
        <v>584887.80446339876</v>
      </c>
      <c r="M8329" s="5">
        <f ca="1">fixedcost+Table1[[#This Row],[Number of People]]*costpervariablecost</f>
        <v>6857666.8766845819</v>
      </c>
    </row>
    <row r="8330" spans="11:13" x14ac:dyDescent="0.3">
      <c r="K8330" s="2">
        <v>8326</v>
      </c>
      <c r="L8330" s="8">
        <f t="shared" ca="1" si="130"/>
        <v>428198.85911121737</v>
      </c>
      <c r="M8330" s="5">
        <f ca="1">fixedcost+Table1[[#This Row],[Number of People]]*costpervariablecost</f>
        <v>6342160.2464759052</v>
      </c>
    </row>
    <row r="8331" spans="11:13" x14ac:dyDescent="0.3">
      <c r="K8331" s="2">
        <v>8327</v>
      </c>
      <c r="L8331" s="8">
        <f t="shared" ca="1" si="130"/>
        <v>709735.08313638647</v>
      </c>
      <c r="M8331" s="5">
        <f ca="1">fixedcost+Table1[[#This Row],[Number of People]]*costpervariablecost</f>
        <v>7268414.4235187117</v>
      </c>
    </row>
    <row r="8332" spans="11:13" x14ac:dyDescent="0.3">
      <c r="K8332" s="2">
        <v>8328</v>
      </c>
      <c r="L8332" s="8">
        <f t="shared" ca="1" si="130"/>
        <v>70809.476824322483</v>
      </c>
      <c r="M8332" s="5">
        <f ca="1">fixedcost+Table1[[#This Row],[Number of People]]*costpervariablecost</f>
        <v>5166349.1787520209</v>
      </c>
    </row>
    <row r="8333" spans="11:13" x14ac:dyDescent="0.3">
      <c r="K8333" s="2">
        <v>8329</v>
      </c>
      <c r="L8333" s="8">
        <f t="shared" ca="1" si="130"/>
        <v>689690.60302942945</v>
      </c>
      <c r="M8333" s="5">
        <f ca="1">fixedcost+Table1[[#This Row],[Number of People]]*costpervariablecost</f>
        <v>7202468.0839668233</v>
      </c>
    </row>
    <row r="8334" spans="11:13" x14ac:dyDescent="0.3">
      <c r="K8334" s="2">
        <v>8330</v>
      </c>
      <c r="L8334" s="8">
        <f t="shared" ca="1" si="130"/>
        <v>836194.52674047195</v>
      </c>
      <c r="M8334" s="5">
        <f ca="1">fixedcost+Table1[[#This Row],[Number of People]]*costpervariablecost</f>
        <v>7684465.9929761533</v>
      </c>
    </row>
    <row r="8335" spans="11:13" x14ac:dyDescent="0.3">
      <c r="K8335" s="2">
        <v>8331</v>
      </c>
      <c r="L8335" s="8">
        <f t="shared" ca="1" si="130"/>
        <v>367282.359629413</v>
      </c>
      <c r="M8335" s="5">
        <f ca="1">fixedcost+Table1[[#This Row],[Number of People]]*costpervariablecost</f>
        <v>6141744.9631807692</v>
      </c>
    </row>
    <row r="8336" spans="11:13" x14ac:dyDescent="0.3">
      <c r="K8336" s="2">
        <v>8332</v>
      </c>
      <c r="L8336" s="8">
        <f t="shared" ca="1" si="130"/>
        <v>545092.6047367095</v>
      </c>
      <c r="M8336" s="5">
        <f ca="1">fixedcost+Table1[[#This Row],[Number of People]]*costpervariablecost</f>
        <v>6726740.6695837742</v>
      </c>
    </row>
    <row r="8337" spans="11:13" x14ac:dyDescent="0.3">
      <c r="K8337" s="2">
        <v>8333</v>
      </c>
      <c r="L8337" s="8">
        <f t="shared" ca="1" si="130"/>
        <v>724202.66923981335</v>
      </c>
      <c r="M8337" s="5">
        <f ca="1">fixedcost+Table1[[#This Row],[Number of People]]*costpervariablecost</f>
        <v>7316012.7817989858</v>
      </c>
    </row>
    <row r="8338" spans="11:13" x14ac:dyDescent="0.3">
      <c r="K8338" s="2">
        <v>8334</v>
      </c>
      <c r="L8338" s="8">
        <f t="shared" ca="1" si="130"/>
        <v>567264.78918780701</v>
      </c>
      <c r="M8338" s="5">
        <f ca="1">fixedcost+Table1[[#This Row],[Number of People]]*costpervariablecost</f>
        <v>6799687.1564278854</v>
      </c>
    </row>
    <row r="8339" spans="11:13" x14ac:dyDescent="0.3">
      <c r="K8339" s="2">
        <v>8335</v>
      </c>
      <c r="L8339" s="8">
        <f t="shared" ca="1" si="130"/>
        <v>661067.50581475534</v>
      </c>
      <c r="M8339" s="5">
        <f ca="1">fixedcost+Table1[[#This Row],[Number of People]]*costpervariablecost</f>
        <v>7108298.0941305449</v>
      </c>
    </row>
    <row r="8340" spans="11:13" x14ac:dyDescent="0.3">
      <c r="K8340" s="2">
        <v>8336</v>
      </c>
      <c r="L8340" s="8">
        <f t="shared" ca="1" si="130"/>
        <v>957812.10285954433</v>
      </c>
      <c r="M8340" s="5">
        <f ca="1">fixedcost+Table1[[#This Row],[Number of People]]*costpervariablecost</f>
        <v>8084587.8184079006</v>
      </c>
    </row>
    <row r="8341" spans="11:13" x14ac:dyDescent="0.3">
      <c r="K8341" s="2">
        <v>8337</v>
      </c>
      <c r="L8341" s="8">
        <f t="shared" ca="1" si="130"/>
        <v>607194.39962245198</v>
      </c>
      <c r="M8341" s="5">
        <f ca="1">fixedcost+Table1[[#This Row],[Number of People]]*costpervariablecost</f>
        <v>6931055.5747578666</v>
      </c>
    </row>
    <row r="8342" spans="11:13" x14ac:dyDescent="0.3">
      <c r="K8342" s="2">
        <v>8338</v>
      </c>
      <c r="L8342" s="8">
        <f t="shared" ca="1" si="130"/>
        <v>596649.80687687267</v>
      </c>
      <c r="M8342" s="5">
        <f ca="1">fixedcost+Table1[[#This Row],[Number of People]]*costpervariablecost</f>
        <v>6896363.864624911</v>
      </c>
    </row>
    <row r="8343" spans="11:13" x14ac:dyDescent="0.3">
      <c r="K8343" s="2">
        <v>8339</v>
      </c>
      <c r="L8343" s="8">
        <f t="shared" ca="1" si="130"/>
        <v>772450.40878528019</v>
      </c>
      <c r="M8343" s="5">
        <f ca="1">fixedcost+Table1[[#This Row],[Number of People]]*costpervariablecost</f>
        <v>7474747.8449035715</v>
      </c>
    </row>
    <row r="8344" spans="11:13" x14ac:dyDescent="0.3">
      <c r="K8344" s="2">
        <v>8340</v>
      </c>
      <c r="L8344" s="8">
        <f t="shared" ca="1" si="130"/>
        <v>751368.89637558046</v>
      </c>
      <c r="M8344" s="5">
        <f ca="1">fixedcost+Table1[[#This Row],[Number of People]]*costpervariablecost</f>
        <v>7405389.6690756604</v>
      </c>
    </row>
    <row r="8345" spans="11:13" x14ac:dyDescent="0.3">
      <c r="K8345" s="2">
        <v>8341</v>
      </c>
      <c r="L8345" s="8">
        <f t="shared" ca="1" si="130"/>
        <v>522469.17166602466</v>
      </c>
      <c r="M8345" s="5">
        <f ca="1">fixedcost+Table1[[#This Row],[Number of People]]*costpervariablecost</f>
        <v>6652309.5747812213</v>
      </c>
    </row>
    <row r="8346" spans="11:13" x14ac:dyDescent="0.3">
      <c r="K8346" s="2">
        <v>8342</v>
      </c>
      <c r="L8346" s="8">
        <f t="shared" ca="1" si="130"/>
        <v>551638.87662841845</v>
      </c>
      <c r="M8346" s="5">
        <f ca="1">fixedcost+Table1[[#This Row],[Number of People]]*costpervariablecost</f>
        <v>6748277.9041074971</v>
      </c>
    </row>
    <row r="8347" spans="11:13" x14ac:dyDescent="0.3">
      <c r="K8347" s="2">
        <v>8343</v>
      </c>
      <c r="L8347" s="8">
        <f t="shared" ca="1" si="130"/>
        <v>754080.97171749838</v>
      </c>
      <c r="M8347" s="5">
        <f ca="1">fixedcost+Table1[[#This Row],[Number of People]]*costpervariablecost</f>
        <v>7414312.3969505699</v>
      </c>
    </row>
    <row r="8348" spans="11:13" x14ac:dyDescent="0.3">
      <c r="K8348" s="2">
        <v>8344</v>
      </c>
      <c r="L8348" s="8">
        <f t="shared" ca="1" si="130"/>
        <v>816055.65729959449</v>
      </c>
      <c r="M8348" s="5">
        <f ca="1">fixedcost+Table1[[#This Row],[Number of People]]*costpervariablecost</f>
        <v>7618209.1125156656</v>
      </c>
    </row>
    <row r="8349" spans="11:13" x14ac:dyDescent="0.3">
      <c r="K8349" s="2">
        <v>8345</v>
      </c>
      <c r="L8349" s="8">
        <f t="shared" ca="1" si="130"/>
        <v>668843.10737224843</v>
      </c>
      <c r="M8349" s="5">
        <f ca="1">fixedcost+Table1[[#This Row],[Number of People]]*costpervariablecost</f>
        <v>7133879.823254697</v>
      </c>
    </row>
    <row r="8350" spans="11:13" x14ac:dyDescent="0.3">
      <c r="K8350" s="2">
        <v>8346</v>
      </c>
      <c r="L8350" s="8">
        <f t="shared" ca="1" si="130"/>
        <v>588182.22422944987</v>
      </c>
      <c r="M8350" s="5">
        <f ca="1">fixedcost+Table1[[#This Row],[Number of People]]*costpervariablecost</f>
        <v>6868505.5177148897</v>
      </c>
    </row>
    <row r="8351" spans="11:13" x14ac:dyDescent="0.3">
      <c r="K8351" s="2">
        <v>8347</v>
      </c>
      <c r="L8351" s="8">
        <f t="shared" ca="1" si="130"/>
        <v>816017.49296614237</v>
      </c>
      <c r="M8351" s="5">
        <f ca="1">fixedcost+Table1[[#This Row],[Number of People]]*costpervariablecost</f>
        <v>7618083.5518586086</v>
      </c>
    </row>
    <row r="8352" spans="11:13" x14ac:dyDescent="0.3">
      <c r="K8352" s="2">
        <v>8348</v>
      </c>
      <c r="L8352" s="8">
        <f t="shared" ca="1" si="130"/>
        <v>337151.36467427091</v>
      </c>
      <c r="M8352" s="5">
        <f ca="1">fixedcost+Table1[[#This Row],[Number of People]]*costpervariablecost</f>
        <v>6042613.989778351</v>
      </c>
    </row>
    <row r="8353" spans="11:13" x14ac:dyDescent="0.3">
      <c r="K8353" s="2">
        <v>8349</v>
      </c>
      <c r="L8353" s="8">
        <f t="shared" ca="1" si="130"/>
        <v>629612.57926378131</v>
      </c>
      <c r="M8353" s="5">
        <f ca="1">fixedcost+Table1[[#This Row],[Number of People]]*costpervariablecost</f>
        <v>7004811.3857778404</v>
      </c>
    </row>
    <row r="8354" spans="11:13" x14ac:dyDescent="0.3">
      <c r="K8354" s="2">
        <v>8350</v>
      </c>
      <c r="L8354" s="8">
        <f t="shared" ca="1" si="130"/>
        <v>527804.70339488343</v>
      </c>
      <c r="M8354" s="5">
        <f ca="1">fixedcost+Table1[[#This Row],[Number of People]]*costpervariablecost</f>
        <v>6669863.4741691668</v>
      </c>
    </row>
    <row r="8355" spans="11:13" x14ac:dyDescent="0.3">
      <c r="K8355" s="2">
        <v>8351</v>
      </c>
      <c r="L8355" s="8">
        <f t="shared" ca="1" si="130"/>
        <v>629918.4410428491</v>
      </c>
      <c r="M8355" s="5">
        <f ca="1">fixedcost+Table1[[#This Row],[Number of People]]*costpervariablecost</f>
        <v>7005817.671030974</v>
      </c>
    </row>
    <row r="8356" spans="11:13" x14ac:dyDescent="0.3">
      <c r="K8356" s="2">
        <v>8352</v>
      </c>
      <c r="L8356" s="8">
        <f t="shared" ca="1" si="130"/>
        <v>758365.33762400853</v>
      </c>
      <c r="M8356" s="5">
        <f ca="1">fixedcost+Table1[[#This Row],[Number of People]]*costpervariablecost</f>
        <v>7428407.960782988</v>
      </c>
    </row>
    <row r="8357" spans="11:13" x14ac:dyDescent="0.3">
      <c r="K8357" s="2">
        <v>8353</v>
      </c>
      <c r="L8357" s="8">
        <f t="shared" ca="1" si="130"/>
        <v>874411.92561579542</v>
      </c>
      <c r="M8357" s="5">
        <f ca="1">fixedcost+Table1[[#This Row],[Number of People]]*costpervariablecost</f>
        <v>7810201.235275967</v>
      </c>
    </row>
    <row r="8358" spans="11:13" x14ac:dyDescent="0.3">
      <c r="K8358" s="2">
        <v>8354</v>
      </c>
      <c r="L8358" s="8">
        <f t="shared" ca="1" si="130"/>
        <v>736763.66476157145</v>
      </c>
      <c r="M8358" s="5">
        <f ca="1">fixedcost+Table1[[#This Row],[Number of People]]*costpervariablecost</f>
        <v>7357338.4570655702</v>
      </c>
    </row>
    <row r="8359" spans="11:13" x14ac:dyDescent="0.3">
      <c r="K8359" s="2">
        <v>8355</v>
      </c>
      <c r="L8359" s="8">
        <f t="shared" ca="1" si="130"/>
        <v>534751.21788109443</v>
      </c>
      <c r="M8359" s="5">
        <f ca="1">fixedcost+Table1[[#This Row],[Number of People]]*costpervariablecost</f>
        <v>6692717.5068288008</v>
      </c>
    </row>
    <row r="8360" spans="11:13" x14ac:dyDescent="0.3">
      <c r="K8360" s="2">
        <v>8356</v>
      </c>
      <c r="L8360" s="8">
        <f t="shared" ca="1" si="130"/>
        <v>729001.48777688423</v>
      </c>
      <c r="M8360" s="5">
        <f ca="1">fixedcost+Table1[[#This Row],[Number of People]]*costpervariablecost</f>
        <v>7331800.894785949</v>
      </c>
    </row>
    <row r="8361" spans="11:13" x14ac:dyDescent="0.3">
      <c r="K8361" s="2">
        <v>8357</v>
      </c>
      <c r="L8361" s="8">
        <f t="shared" ca="1" si="130"/>
        <v>350659.10999413225</v>
      </c>
      <c r="M8361" s="5">
        <f ca="1">fixedcost+Table1[[#This Row],[Number of People]]*costpervariablecost</f>
        <v>6087054.4718806949</v>
      </c>
    </row>
    <row r="8362" spans="11:13" x14ac:dyDescent="0.3">
      <c r="K8362" s="2">
        <v>8358</v>
      </c>
      <c r="L8362" s="8">
        <f t="shared" ca="1" si="130"/>
        <v>820003.68044695049</v>
      </c>
      <c r="M8362" s="5">
        <f ca="1">fixedcost+Table1[[#This Row],[Number of People]]*costpervariablecost</f>
        <v>7631198.1086704675</v>
      </c>
    </row>
    <row r="8363" spans="11:13" x14ac:dyDescent="0.3">
      <c r="K8363" s="2">
        <v>8359</v>
      </c>
      <c r="L8363" s="8">
        <f t="shared" ca="1" si="130"/>
        <v>504107.67114195111</v>
      </c>
      <c r="M8363" s="5">
        <f ca="1">fixedcost+Table1[[#This Row],[Number of People]]*costpervariablecost</f>
        <v>6591900.2380570192</v>
      </c>
    </row>
    <row r="8364" spans="11:13" x14ac:dyDescent="0.3">
      <c r="K8364" s="2">
        <v>8360</v>
      </c>
      <c r="L8364" s="8">
        <f t="shared" ca="1" si="130"/>
        <v>872840.65728222008</v>
      </c>
      <c r="M8364" s="5">
        <f ca="1">fixedcost+Table1[[#This Row],[Number of People]]*costpervariablecost</f>
        <v>7805031.7624585042</v>
      </c>
    </row>
    <row r="8365" spans="11:13" x14ac:dyDescent="0.3">
      <c r="K8365" s="2">
        <v>8361</v>
      </c>
      <c r="L8365" s="8">
        <f t="shared" ca="1" si="130"/>
        <v>723288.83103183506</v>
      </c>
      <c r="M8365" s="5">
        <f ca="1">fixedcost+Table1[[#This Row],[Number of People]]*costpervariablecost</f>
        <v>7313006.2540947376</v>
      </c>
    </row>
    <row r="8366" spans="11:13" x14ac:dyDescent="0.3">
      <c r="K8366" s="2">
        <v>8362</v>
      </c>
      <c r="L8366" s="8">
        <f t="shared" ca="1" si="130"/>
        <v>465703.46980152826</v>
      </c>
      <c r="M8366" s="5">
        <f ca="1">fixedcost+Table1[[#This Row],[Number of People]]*costpervariablecost</f>
        <v>6465550.415647028</v>
      </c>
    </row>
    <row r="8367" spans="11:13" x14ac:dyDescent="0.3">
      <c r="K8367" s="2">
        <v>8363</v>
      </c>
      <c r="L8367" s="8">
        <f t="shared" ca="1" si="130"/>
        <v>653527.72602658323</v>
      </c>
      <c r="M8367" s="5">
        <f ca="1">fixedcost+Table1[[#This Row],[Number of People]]*costpervariablecost</f>
        <v>7083492.2186274584</v>
      </c>
    </row>
    <row r="8368" spans="11:13" x14ac:dyDescent="0.3">
      <c r="K8368" s="2">
        <v>8364</v>
      </c>
      <c r="L8368" s="8">
        <f t="shared" ca="1" si="130"/>
        <v>510933.5223615648</v>
      </c>
      <c r="M8368" s="5">
        <f ca="1">fixedcost+Table1[[#This Row],[Number of People]]*costpervariablecost</f>
        <v>6614357.2885695482</v>
      </c>
    </row>
    <row r="8369" spans="11:13" x14ac:dyDescent="0.3">
      <c r="K8369" s="2">
        <v>8365</v>
      </c>
      <c r="L8369" s="8">
        <f t="shared" ca="1" si="130"/>
        <v>771820.97408195678</v>
      </c>
      <c r="M8369" s="5">
        <f ca="1">fixedcost+Table1[[#This Row],[Number of People]]*costpervariablecost</f>
        <v>7472677.0047296379</v>
      </c>
    </row>
    <row r="8370" spans="11:13" x14ac:dyDescent="0.3">
      <c r="K8370" s="2">
        <v>8366</v>
      </c>
      <c r="L8370" s="8">
        <f t="shared" ca="1" si="130"/>
        <v>456467.6334714581</v>
      </c>
      <c r="M8370" s="5">
        <f ca="1">fixedcost+Table1[[#This Row],[Number of People]]*costpervariablecost</f>
        <v>6435164.5141210975</v>
      </c>
    </row>
    <row r="8371" spans="11:13" x14ac:dyDescent="0.3">
      <c r="K8371" s="2">
        <v>8367</v>
      </c>
      <c r="L8371" s="8">
        <f t="shared" ca="1" si="130"/>
        <v>536071.02771376166</v>
      </c>
      <c r="M8371" s="5">
        <f ca="1">fixedcost+Table1[[#This Row],[Number of People]]*costpervariablecost</f>
        <v>6697059.6811782755</v>
      </c>
    </row>
    <row r="8372" spans="11:13" x14ac:dyDescent="0.3">
      <c r="K8372" s="2">
        <v>8368</v>
      </c>
      <c r="L8372" s="8">
        <f t="shared" ca="1" si="130"/>
        <v>408433.78240018006</v>
      </c>
      <c r="M8372" s="5">
        <f ca="1">fixedcost+Table1[[#This Row],[Number of People]]*costpervariablecost</f>
        <v>6277133.1440965924</v>
      </c>
    </row>
    <row r="8373" spans="11:13" x14ac:dyDescent="0.3">
      <c r="K8373" s="2">
        <v>8369</v>
      </c>
      <c r="L8373" s="8">
        <f t="shared" ca="1" si="130"/>
        <v>763681.28011829988</v>
      </c>
      <c r="M8373" s="5">
        <f ca="1">fixedcost+Table1[[#This Row],[Number of People]]*costpervariablecost</f>
        <v>7445897.4115892071</v>
      </c>
    </row>
    <row r="8374" spans="11:13" x14ac:dyDescent="0.3">
      <c r="K8374" s="2">
        <v>8370</v>
      </c>
      <c r="L8374" s="8">
        <f t="shared" ca="1" si="130"/>
        <v>463261.5430263537</v>
      </c>
      <c r="M8374" s="5">
        <f ca="1">fixedcost+Table1[[#This Row],[Number of People]]*costpervariablecost</f>
        <v>6457516.4765567034</v>
      </c>
    </row>
    <row r="8375" spans="11:13" x14ac:dyDescent="0.3">
      <c r="K8375" s="2">
        <v>8371</v>
      </c>
      <c r="L8375" s="8">
        <f t="shared" ca="1" si="130"/>
        <v>658742.0430708616</v>
      </c>
      <c r="M8375" s="5">
        <f ca="1">fixedcost+Table1[[#This Row],[Number of People]]*costpervariablecost</f>
        <v>7100647.3217031341</v>
      </c>
    </row>
    <row r="8376" spans="11:13" x14ac:dyDescent="0.3">
      <c r="K8376" s="2">
        <v>8372</v>
      </c>
      <c r="L8376" s="8">
        <f t="shared" ca="1" si="130"/>
        <v>528097.57186990487</v>
      </c>
      <c r="M8376" s="5">
        <f ca="1">fixedcost+Table1[[#This Row],[Number of People]]*costpervariablecost</f>
        <v>6670827.0114519875</v>
      </c>
    </row>
    <row r="8377" spans="11:13" x14ac:dyDescent="0.3">
      <c r="K8377" s="2">
        <v>8373</v>
      </c>
      <c r="L8377" s="8">
        <f t="shared" ca="1" si="130"/>
        <v>31698.523673643707</v>
      </c>
      <c r="M8377" s="5">
        <f ca="1">fixedcost+Table1[[#This Row],[Number of People]]*costpervariablecost</f>
        <v>5037674.1428862875</v>
      </c>
    </row>
    <row r="8378" spans="11:13" x14ac:dyDescent="0.3">
      <c r="K8378" s="2">
        <v>8374</v>
      </c>
      <c r="L8378" s="8">
        <f t="shared" ca="1" si="130"/>
        <v>716274.29372363247</v>
      </c>
      <c r="M8378" s="5">
        <f ca="1">fixedcost+Table1[[#This Row],[Number of People]]*costpervariablecost</f>
        <v>7289928.426350751</v>
      </c>
    </row>
    <row r="8379" spans="11:13" x14ac:dyDescent="0.3">
      <c r="K8379" s="2">
        <v>8375</v>
      </c>
      <c r="L8379" s="8">
        <f t="shared" ca="1" si="130"/>
        <v>841450.2199594893</v>
      </c>
      <c r="M8379" s="5">
        <f ca="1">fixedcost+Table1[[#This Row],[Number of People]]*costpervariablecost</f>
        <v>7701757.2236667201</v>
      </c>
    </row>
    <row r="8380" spans="11:13" x14ac:dyDescent="0.3">
      <c r="K8380" s="2">
        <v>8376</v>
      </c>
      <c r="L8380" s="8">
        <f t="shared" ca="1" si="130"/>
        <v>461024.04909156228</v>
      </c>
      <c r="M8380" s="5">
        <f ca="1">fixedcost+Table1[[#This Row],[Number of People]]*costpervariablecost</f>
        <v>6450155.1215112396</v>
      </c>
    </row>
    <row r="8381" spans="11:13" x14ac:dyDescent="0.3">
      <c r="K8381" s="2">
        <v>8377</v>
      </c>
      <c r="L8381" s="8">
        <f t="shared" ca="1" si="130"/>
        <v>519198.80202252383</v>
      </c>
      <c r="M8381" s="5">
        <f ca="1">fixedcost+Table1[[#This Row],[Number of People]]*costpervariablecost</f>
        <v>6641550.0586541034</v>
      </c>
    </row>
    <row r="8382" spans="11:13" x14ac:dyDescent="0.3">
      <c r="K8382" s="2">
        <v>8378</v>
      </c>
      <c r="L8382" s="8">
        <f t="shared" ca="1" si="130"/>
        <v>643012.73555200442</v>
      </c>
      <c r="M8382" s="5">
        <f ca="1">fixedcost+Table1[[#This Row],[Number of People]]*costpervariablecost</f>
        <v>7048897.8999660946</v>
      </c>
    </row>
    <row r="8383" spans="11:13" x14ac:dyDescent="0.3">
      <c r="K8383" s="2">
        <v>8379</v>
      </c>
      <c r="L8383" s="8">
        <f t="shared" ca="1" si="130"/>
        <v>594791.62873703137</v>
      </c>
      <c r="M8383" s="5">
        <f ca="1">fixedcost+Table1[[#This Row],[Number of People]]*costpervariablecost</f>
        <v>6890250.4585448336</v>
      </c>
    </row>
    <row r="8384" spans="11:13" x14ac:dyDescent="0.3">
      <c r="K8384" s="2">
        <v>8380</v>
      </c>
      <c r="L8384" s="8">
        <f t="shared" ca="1" si="130"/>
        <v>555874.02557927358</v>
      </c>
      <c r="M8384" s="5">
        <f ca="1">fixedcost+Table1[[#This Row],[Number of People]]*costpervariablecost</f>
        <v>6762211.54415581</v>
      </c>
    </row>
    <row r="8385" spans="11:13" x14ac:dyDescent="0.3">
      <c r="K8385" s="2">
        <v>8381</v>
      </c>
      <c r="L8385" s="8">
        <f t="shared" ca="1" si="130"/>
        <v>671734.44767264312</v>
      </c>
      <c r="M8385" s="5">
        <f ca="1">fixedcost+Table1[[#This Row],[Number of People]]*costpervariablecost</f>
        <v>7143392.3328429963</v>
      </c>
    </row>
    <row r="8386" spans="11:13" x14ac:dyDescent="0.3">
      <c r="K8386" s="2">
        <v>8382</v>
      </c>
      <c r="L8386" s="8">
        <f t="shared" ca="1" si="130"/>
        <v>573296.57142627414</v>
      </c>
      <c r="M8386" s="5">
        <f ca="1">fixedcost+Table1[[#This Row],[Number of People]]*costpervariablecost</f>
        <v>6819531.7199924421</v>
      </c>
    </row>
    <row r="8387" spans="11:13" x14ac:dyDescent="0.3">
      <c r="K8387" s="2">
        <v>8383</v>
      </c>
      <c r="L8387" s="8">
        <f t="shared" ca="1" si="130"/>
        <v>572651.30078721885</v>
      </c>
      <c r="M8387" s="5">
        <f ca="1">fixedcost+Table1[[#This Row],[Number of People]]*costpervariablecost</f>
        <v>6817408.7795899501</v>
      </c>
    </row>
    <row r="8388" spans="11:13" x14ac:dyDescent="0.3">
      <c r="K8388" s="2">
        <v>8384</v>
      </c>
      <c r="L8388" s="8">
        <f t="shared" ca="1" si="130"/>
        <v>710595.13601155754</v>
      </c>
      <c r="M8388" s="5">
        <f ca="1">fixedcost+Table1[[#This Row],[Number of People]]*costpervariablecost</f>
        <v>7271243.9974780241</v>
      </c>
    </row>
    <row r="8389" spans="11:13" x14ac:dyDescent="0.3">
      <c r="K8389" s="2">
        <v>8385</v>
      </c>
      <c r="L8389" s="8">
        <f t="shared" ref="L8389:L8452" ca="1" si="131">(_xlfn.NORM.INV(RAND(),numberofpeoplemean,numberofpeoplesd))</f>
        <v>363566.41229208914</v>
      </c>
      <c r="M8389" s="5">
        <f ca="1">fixedcost+Table1[[#This Row],[Number of People]]*costpervariablecost</f>
        <v>6129519.4964409731</v>
      </c>
    </row>
    <row r="8390" spans="11:13" x14ac:dyDescent="0.3">
      <c r="K8390" s="2">
        <v>8386</v>
      </c>
      <c r="L8390" s="8">
        <f t="shared" ca="1" si="131"/>
        <v>500568.47595916165</v>
      </c>
      <c r="M8390" s="5">
        <f ca="1">fixedcost+Table1[[#This Row],[Number of People]]*costpervariablecost</f>
        <v>6580256.2859056415</v>
      </c>
    </row>
    <row r="8391" spans="11:13" x14ac:dyDescent="0.3">
      <c r="K8391" s="2">
        <v>8387</v>
      </c>
      <c r="L8391" s="8">
        <f t="shared" ca="1" si="131"/>
        <v>539771.04244822334</v>
      </c>
      <c r="M8391" s="5">
        <f ca="1">fixedcost+Table1[[#This Row],[Number of People]]*costpervariablecost</f>
        <v>6709232.7296546549</v>
      </c>
    </row>
    <row r="8392" spans="11:13" x14ac:dyDescent="0.3">
      <c r="K8392" s="2">
        <v>8388</v>
      </c>
      <c r="L8392" s="8">
        <f t="shared" ca="1" si="131"/>
        <v>920453.26360575575</v>
      </c>
      <c r="M8392" s="5">
        <f ca="1">fixedcost+Table1[[#This Row],[Number of People]]*costpervariablecost</f>
        <v>7961677.2372629363</v>
      </c>
    </row>
    <row r="8393" spans="11:13" x14ac:dyDescent="0.3">
      <c r="K8393" s="2">
        <v>8389</v>
      </c>
      <c r="L8393" s="8">
        <f t="shared" ca="1" si="131"/>
        <v>774240.87183635344</v>
      </c>
      <c r="M8393" s="5">
        <f ca="1">fixedcost+Table1[[#This Row],[Number of People]]*costpervariablecost</f>
        <v>7480638.4683416029</v>
      </c>
    </row>
    <row r="8394" spans="11:13" x14ac:dyDescent="0.3">
      <c r="K8394" s="2">
        <v>8390</v>
      </c>
      <c r="L8394" s="8">
        <f t="shared" ca="1" si="131"/>
        <v>466504.73738358094</v>
      </c>
      <c r="M8394" s="5">
        <f ca="1">fixedcost+Table1[[#This Row],[Number of People]]*costpervariablecost</f>
        <v>6468186.5859919814</v>
      </c>
    </row>
    <row r="8395" spans="11:13" x14ac:dyDescent="0.3">
      <c r="K8395" s="2">
        <v>8391</v>
      </c>
      <c r="L8395" s="8">
        <f t="shared" ca="1" si="131"/>
        <v>628324.23556639871</v>
      </c>
      <c r="M8395" s="5">
        <f ca="1">fixedcost+Table1[[#This Row],[Number of People]]*costpervariablecost</f>
        <v>7000572.7350134514</v>
      </c>
    </row>
    <row r="8396" spans="11:13" x14ac:dyDescent="0.3">
      <c r="K8396" s="2">
        <v>8392</v>
      </c>
      <c r="L8396" s="8">
        <f t="shared" ca="1" si="131"/>
        <v>850170.0784913383</v>
      </c>
      <c r="M8396" s="5">
        <f ca="1">fixedcost+Table1[[#This Row],[Number of People]]*costpervariablecost</f>
        <v>7730445.558236503</v>
      </c>
    </row>
    <row r="8397" spans="11:13" x14ac:dyDescent="0.3">
      <c r="K8397" s="2">
        <v>8393</v>
      </c>
      <c r="L8397" s="8">
        <f t="shared" ca="1" si="131"/>
        <v>790437.40332887531</v>
      </c>
      <c r="M8397" s="5">
        <f ca="1">fixedcost+Table1[[#This Row],[Number of People]]*costpervariablecost</f>
        <v>7533925.0569519997</v>
      </c>
    </row>
    <row r="8398" spans="11:13" x14ac:dyDescent="0.3">
      <c r="K8398" s="2">
        <v>8394</v>
      </c>
      <c r="L8398" s="8">
        <f t="shared" ca="1" si="131"/>
        <v>720353.30301864643</v>
      </c>
      <c r="M8398" s="5">
        <f ca="1">fixedcost+Table1[[#This Row],[Number of People]]*costpervariablecost</f>
        <v>7303348.3669313472</v>
      </c>
    </row>
    <row r="8399" spans="11:13" x14ac:dyDescent="0.3">
      <c r="K8399" s="2">
        <v>8395</v>
      </c>
      <c r="L8399" s="8">
        <f t="shared" ca="1" si="131"/>
        <v>856546.97726488614</v>
      </c>
      <c r="M8399" s="5">
        <f ca="1">fixedcost+Table1[[#This Row],[Number of People]]*costpervariablecost</f>
        <v>7751425.5552014755</v>
      </c>
    </row>
    <row r="8400" spans="11:13" x14ac:dyDescent="0.3">
      <c r="K8400" s="2">
        <v>8396</v>
      </c>
      <c r="L8400" s="8">
        <f t="shared" ca="1" si="131"/>
        <v>642926.85364976863</v>
      </c>
      <c r="M8400" s="5">
        <f ca="1">fixedcost+Table1[[#This Row],[Number of People]]*costpervariablecost</f>
        <v>7048615.3485077387</v>
      </c>
    </row>
    <row r="8401" spans="11:13" x14ac:dyDescent="0.3">
      <c r="K8401" s="2">
        <v>8397</v>
      </c>
      <c r="L8401" s="8">
        <f t="shared" ca="1" si="131"/>
        <v>741122.30399560113</v>
      </c>
      <c r="M8401" s="5">
        <f ca="1">fixedcost+Table1[[#This Row],[Number of People]]*costpervariablecost</f>
        <v>7371678.3801455274</v>
      </c>
    </row>
    <row r="8402" spans="11:13" x14ac:dyDescent="0.3">
      <c r="K8402" s="2">
        <v>8398</v>
      </c>
      <c r="L8402" s="8">
        <f t="shared" ca="1" si="131"/>
        <v>1184709.1854943326</v>
      </c>
      <c r="M8402" s="5">
        <f ca="1">fixedcost+Table1[[#This Row],[Number of People]]*costpervariablecost</f>
        <v>8831079.2202763539</v>
      </c>
    </row>
    <row r="8403" spans="11:13" x14ac:dyDescent="0.3">
      <c r="K8403" s="2">
        <v>8399</v>
      </c>
      <c r="L8403" s="8">
        <f t="shared" ca="1" si="131"/>
        <v>492069.14763165847</v>
      </c>
      <c r="M8403" s="5">
        <f ca="1">fixedcost+Table1[[#This Row],[Number of People]]*costpervariablecost</f>
        <v>6552293.4957081564</v>
      </c>
    </row>
    <row r="8404" spans="11:13" x14ac:dyDescent="0.3">
      <c r="K8404" s="2">
        <v>8400</v>
      </c>
      <c r="L8404" s="8">
        <f t="shared" ca="1" si="131"/>
        <v>597679.70688520942</v>
      </c>
      <c r="M8404" s="5">
        <f ca="1">fixedcost+Table1[[#This Row],[Number of People]]*costpervariablecost</f>
        <v>6899752.2356523387</v>
      </c>
    </row>
    <row r="8405" spans="11:13" x14ac:dyDescent="0.3">
      <c r="K8405" s="2">
        <v>8401</v>
      </c>
      <c r="L8405" s="8">
        <f t="shared" ca="1" si="131"/>
        <v>897368.09569361783</v>
      </c>
      <c r="M8405" s="5">
        <f ca="1">fixedcost+Table1[[#This Row],[Number of People]]*costpervariablecost</f>
        <v>7885727.0348320026</v>
      </c>
    </row>
    <row r="8406" spans="11:13" x14ac:dyDescent="0.3">
      <c r="K8406" s="2">
        <v>8402</v>
      </c>
      <c r="L8406" s="8">
        <f t="shared" ca="1" si="131"/>
        <v>504795.21363586938</v>
      </c>
      <c r="M8406" s="5">
        <f ca="1">fixedcost+Table1[[#This Row],[Number of People]]*costpervariablecost</f>
        <v>6594162.2528620102</v>
      </c>
    </row>
    <row r="8407" spans="11:13" x14ac:dyDescent="0.3">
      <c r="K8407" s="2">
        <v>8403</v>
      </c>
      <c r="L8407" s="8">
        <f t="shared" ca="1" si="131"/>
        <v>804779.22044239973</v>
      </c>
      <c r="M8407" s="5">
        <f ca="1">fixedcost+Table1[[#This Row],[Number of People]]*costpervariablecost</f>
        <v>7581109.6352554951</v>
      </c>
    </row>
    <row r="8408" spans="11:13" x14ac:dyDescent="0.3">
      <c r="K8408" s="2">
        <v>8404</v>
      </c>
      <c r="L8408" s="8">
        <f t="shared" ca="1" si="131"/>
        <v>525445.64978318778</v>
      </c>
      <c r="M8408" s="5">
        <f ca="1">fixedcost+Table1[[#This Row],[Number of People]]*costpervariablecost</f>
        <v>6662102.1877866881</v>
      </c>
    </row>
    <row r="8409" spans="11:13" x14ac:dyDescent="0.3">
      <c r="K8409" s="2">
        <v>8405</v>
      </c>
      <c r="L8409" s="8">
        <f t="shared" ca="1" si="131"/>
        <v>293372.61120823829</v>
      </c>
      <c r="M8409" s="5">
        <f ca="1">fixedcost+Table1[[#This Row],[Number of People]]*costpervariablecost</f>
        <v>5898581.8908751039</v>
      </c>
    </row>
    <row r="8410" spans="11:13" x14ac:dyDescent="0.3">
      <c r="K8410" s="2">
        <v>8406</v>
      </c>
      <c r="L8410" s="8">
        <f t="shared" ca="1" si="131"/>
        <v>679739.58915841545</v>
      </c>
      <c r="M8410" s="5">
        <f ca="1">fixedcost+Table1[[#This Row],[Number of People]]*costpervariablecost</f>
        <v>7169729.2483311873</v>
      </c>
    </row>
    <row r="8411" spans="11:13" x14ac:dyDescent="0.3">
      <c r="K8411" s="2">
        <v>8407</v>
      </c>
      <c r="L8411" s="8">
        <f t="shared" ca="1" si="131"/>
        <v>265390.58365187695</v>
      </c>
      <c r="M8411" s="5">
        <f ca="1">fixedcost+Table1[[#This Row],[Number of People]]*costpervariablecost</f>
        <v>5806521.020214675</v>
      </c>
    </row>
    <row r="8412" spans="11:13" x14ac:dyDescent="0.3">
      <c r="K8412" s="2">
        <v>8408</v>
      </c>
      <c r="L8412" s="8">
        <f t="shared" ca="1" si="131"/>
        <v>637591.98303471971</v>
      </c>
      <c r="M8412" s="5">
        <f ca="1">fixedcost+Table1[[#This Row],[Number of People]]*costpervariablecost</f>
        <v>7031063.6241842285</v>
      </c>
    </row>
    <row r="8413" spans="11:13" x14ac:dyDescent="0.3">
      <c r="K8413" s="2">
        <v>8409</v>
      </c>
      <c r="L8413" s="8">
        <f t="shared" ca="1" si="131"/>
        <v>428362.04540275788</v>
      </c>
      <c r="M8413" s="5">
        <f ca="1">fixedcost+Table1[[#This Row],[Number of People]]*costpervariablecost</f>
        <v>6342697.1293750731</v>
      </c>
    </row>
    <row r="8414" spans="11:13" x14ac:dyDescent="0.3">
      <c r="K8414" s="2">
        <v>8410</v>
      </c>
      <c r="L8414" s="8">
        <f t="shared" ca="1" si="131"/>
        <v>589564.0443978546</v>
      </c>
      <c r="M8414" s="5">
        <f ca="1">fixedcost+Table1[[#This Row],[Number of People]]*costpervariablecost</f>
        <v>6873051.7060689414</v>
      </c>
    </row>
    <row r="8415" spans="11:13" x14ac:dyDescent="0.3">
      <c r="K8415" s="2">
        <v>8411</v>
      </c>
      <c r="L8415" s="8">
        <f t="shared" ca="1" si="131"/>
        <v>681245.9542014203</v>
      </c>
      <c r="M8415" s="5">
        <f ca="1">fixedcost+Table1[[#This Row],[Number of People]]*costpervariablecost</f>
        <v>7174685.1893226728</v>
      </c>
    </row>
    <row r="8416" spans="11:13" x14ac:dyDescent="0.3">
      <c r="K8416" s="2">
        <v>8412</v>
      </c>
      <c r="L8416" s="8">
        <f t="shared" ca="1" si="131"/>
        <v>448197.49883211218</v>
      </c>
      <c r="M8416" s="5">
        <f ca="1">fixedcost+Table1[[#This Row],[Number of People]]*costpervariablecost</f>
        <v>6407955.7711576493</v>
      </c>
    </row>
    <row r="8417" spans="11:13" x14ac:dyDescent="0.3">
      <c r="K8417" s="2">
        <v>8413</v>
      </c>
      <c r="L8417" s="8">
        <f t="shared" ca="1" si="131"/>
        <v>708930.84370992519</v>
      </c>
      <c r="M8417" s="5">
        <f ca="1">fixedcost+Table1[[#This Row],[Number of People]]*costpervariablecost</f>
        <v>7265768.4758056533</v>
      </c>
    </row>
    <row r="8418" spans="11:13" x14ac:dyDescent="0.3">
      <c r="K8418" s="2">
        <v>8414</v>
      </c>
      <c r="L8418" s="8">
        <f t="shared" ca="1" si="131"/>
        <v>436372.20726964413</v>
      </c>
      <c r="M8418" s="5">
        <f ca="1">fixedcost+Table1[[#This Row],[Number of People]]*costpervariablecost</f>
        <v>6369050.561917129</v>
      </c>
    </row>
    <row r="8419" spans="11:13" x14ac:dyDescent="0.3">
      <c r="K8419" s="2">
        <v>8415</v>
      </c>
      <c r="L8419" s="8">
        <f t="shared" ca="1" si="131"/>
        <v>490665.59735509654</v>
      </c>
      <c r="M8419" s="5">
        <f ca="1">fixedcost+Table1[[#This Row],[Number of People]]*costpervariablecost</f>
        <v>6547675.8152982676</v>
      </c>
    </row>
    <row r="8420" spans="11:13" x14ac:dyDescent="0.3">
      <c r="K8420" s="2">
        <v>8416</v>
      </c>
      <c r="L8420" s="8">
        <f t="shared" ca="1" si="131"/>
        <v>782524.32000178075</v>
      </c>
      <c r="M8420" s="5">
        <f ca="1">fixedcost+Table1[[#This Row],[Number of People]]*costpervariablecost</f>
        <v>7507891.0128058586</v>
      </c>
    </row>
    <row r="8421" spans="11:13" x14ac:dyDescent="0.3">
      <c r="K8421" s="2">
        <v>8417</v>
      </c>
      <c r="L8421" s="8">
        <f t="shared" ca="1" si="131"/>
        <v>866550.77806655283</v>
      </c>
      <c r="M8421" s="5">
        <f ca="1">fixedcost+Table1[[#This Row],[Number of People]]*costpervariablecost</f>
        <v>7784338.059838959</v>
      </c>
    </row>
    <row r="8422" spans="11:13" x14ac:dyDescent="0.3">
      <c r="K8422" s="2">
        <v>8418</v>
      </c>
      <c r="L8422" s="8">
        <f t="shared" ca="1" si="131"/>
        <v>683446.41036109184</v>
      </c>
      <c r="M8422" s="5">
        <f ca="1">fixedcost+Table1[[#This Row],[Number of People]]*costpervariablecost</f>
        <v>7181924.6900879927</v>
      </c>
    </row>
    <row r="8423" spans="11:13" x14ac:dyDescent="0.3">
      <c r="K8423" s="2">
        <v>8419</v>
      </c>
      <c r="L8423" s="8">
        <f t="shared" ca="1" si="131"/>
        <v>726818.50637878431</v>
      </c>
      <c r="M8423" s="5">
        <f ca="1">fixedcost+Table1[[#This Row],[Number of People]]*costpervariablecost</f>
        <v>7324618.8859862005</v>
      </c>
    </row>
    <row r="8424" spans="11:13" x14ac:dyDescent="0.3">
      <c r="K8424" s="2">
        <v>8420</v>
      </c>
      <c r="L8424" s="8">
        <f t="shared" ca="1" si="131"/>
        <v>720733.32397911849</v>
      </c>
      <c r="M8424" s="5">
        <f ca="1">fixedcost+Table1[[#This Row],[Number of People]]*costpervariablecost</f>
        <v>7304598.6358912997</v>
      </c>
    </row>
    <row r="8425" spans="11:13" x14ac:dyDescent="0.3">
      <c r="K8425" s="2">
        <v>8421</v>
      </c>
      <c r="L8425" s="8">
        <f t="shared" ca="1" si="131"/>
        <v>527638.61980068928</v>
      </c>
      <c r="M8425" s="5">
        <f ca="1">fixedcost+Table1[[#This Row],[Number of People]]*costpervariablecost</f>
        <v>6669317.0591442678</v>
      </c>
    </row>
    <row r="8426" spans="11:13" x14ac:dyDescent="0.3">
      <c r="K8426" s="2">
        <v>8422</v>
      </c>
      <c r="L8426" s="8">
        <f t="shared" ca="1" si="131"/>
        <v>521109.7936819889</v>
      </c>
      <c r="M8426" s="5">
        <f ca="1">fixedcost+Table1[[#This Row],[Number of People]]*costpervariablecost</f>
        <v>6647837.2212137431</v>
      </c>
    </row>
    <row r="8427" spans="11:13" x14ac:dyDescent="0.3">
      <c r="K8427" s="2">
        <v>8423</v>
      </c>
      <c r="L8427" s="8">
        <f t="shared" ca="1" si="131"/>
        <v>624631.84218303266</v>
      </c>
      <c r="M8427" s="5">
        <f ca="1">fixedcost+Table1[[#This Row],[Number of People]]*costpervariablecost</f>
        <v>6988424.7607821776</v>
      </c>
    </row>
    <row r="8428" spans="11:13" x14ac:dyDescent="0.3">
      <c r="K8428" s="2">
        <v>8424</v>
      </c>
      <c r="L8428" s="8">
        <f t="shared" ca="1" si="131"/>
        <v>650846.72517820005</v>
      </c>
      <c r="M8428" s="5">
        <f ca="1">fixedcost+Table1[[#This Row],[Number of People]]*costpervariablecost</f>
        <v>7074671.7258362789</v>
      </c>
    </row>
    <row r="8429" spans="11:13" x14ac:dyDescent="0.3">
      <c r="K8429" s="2">
        <v>8425</v>
      </c>
      <c r="L8429" s="8">
        <f t="shared" ca="1" si="131"/>
        <v>553003.22127344948</v>
      </c>
      <c r="M8429" s="5">
        <f ca="1">fixedcost+Table1[[#This Row],[Number of People]]*costpervariablecost</f>
        <v>6752766.5979896486</v>
      </c>
    </row>
    <row r="8430" spans="11:13" x14ac:dyDescent="0.3">
      <c r="K8430" s="2">
        <v>8426</v>
      </c>
      <c r="L8430" s="8">
        <f t="shared" ca="1" si="131"/>
        <v>610945.30493005342</v>
      </c>
      <c r="M8430" s="5">
        <f ca="1">fixedcost+Table1[[#This Row],[Number of People]]*costpervariablecost</f>
        <v>6943396.0532198753</v>
      </c>
    </row>
    <row r="8431" spans="11:13" x14ac:dyDescent="0.3">
      <c r="K8431" s="2">
        <v>8427</v>
      </c>
      <c r="L8431" s="8">
        <f t="shared" ca="1" si="131"/>
        <v>496824.80962598021</v>
      </c>
      <c r="M8431" s="5">
        <f ca="1">fixedcost+Table1[[#This Row],[Number of People]]*costpervariablecost</f>
        <v>6567939.6236694753</v>
      </c>
    </row>
    <row r="8432" spans="11:13" x14ac:dyDescent="0.3">
      <c r="K8432" s="2">
        <v>8428</v>
      </c>
      <c r="L8432" s="8">
        <f t="shared" ca="1" si="131"/>
        <v>683272.99874573702</v>
      </c>
      <c r="M8432" s="5">
        <f ca="1">fixedcost+Table1[[#This Row],[Number of People]]*costpervariablecost</f>
        <v>7181354.1658734754</v>
      </c>
    </row>
    <row r="8433" spans="11:13" x14ac:dyDescent="0.3">
      <c r="K8433" s="2">
        <v>8429</v>
      </c>
      <c r="L8433" s="8">
        <f t="shared" ca="1" si="131"/>
        <v>620947.1388983404</v>
      </c>
      <c r="M8433" s="5">
        <f ca="1">fixedcost+Table1[[#This Row],[Number of People]]*costpervariablecost</f>
        <v>6976302.08697554</v>
      </c>
    </row>
    <row r="8434" spans="11:13" x14ac:dyDescent="0.3">
      <c r="K8434" s="2">
        <v>8430</v>
      </c>
      <c r="L8434" s="8">
        <f t="shared" ca="1" si="131"/>
        <v>762546.98358319863</v>
      </c>
      <c r="M8434" s="5">
        <f ca="1">fixedcost+Table1[[#This Row],[Number of People]]*costpervariablecost</f>
        <v>7442165.575988723</v>
      </c>
    </row>
    <row r="8435" spans="11:13" x14ac:dyDescent="0.3">
      <c r="K8435" s="2">
        <v>8431</v>
      </c>
      <c r="L8435" s="8">
        <f t="shared" ca="1" si="131"/>
        <v>485414.66987935011</v>
      </c>
      <c r="M8435" s="5">
        <f ca="1">fixedcost+Table1[[#This Row],[Number of People]]*costpervariablecost</f>
        <v>6530400.2639030619</v>
      </c>
    </row>
    <row r="8436" spans="11:13" x14ac:dyDescent="0.3">
      <c r="K8436" s="2">
        <v>8432</v>
      </c>
      <c r="L8436" s="8">
        <f t="shared" ca="1" si="131"/>
        <v>176005.07482499821</v>
      </c>
      <c r="M8436" s="5">
        <f ca="1">fixedcost+Table1[[#This Row],[Number of People]]*costpervariablecost</f>
        <v>5512442.6961742444</v>
      </c>
    </row>
    <row r="8437" spans="11:13" x14ac:dyDescent="0.3">
      <c r="K8437" s="2">
        <v>8433</v>
      </c>
      <c r="L8437" s="8">
        <f t="shared" ca="1" si="131"/>
        <v>807199.06268600118</v>
      </c>
      <c r="M8437" s="5">
        <f ca="1">fixedcost+Table1[[#This Row],[Number of People]]*costpervariablecost</f>
        <v>7589070.9162369445</v>
      </c>
    </row>
    <row r="8438" spans="11:13" x14ac:dyDescent="0.3">
      <c r="K8438" s="2">
        <v>8434</v>
      </c>
      <c r="L8438" s="8">
        <f t="shared" ca="1" si="131"/>
        <v>909698.95052145189</v>
      </c>
      <c r="M8438" s="5">
        <f ca="1">fixedcost+Table1[[#This Row],[Number of People]]*costpervariablecost</f>
        <v>7926295.5472155772</v>
      </c>
    </row>
    <row r="8439" spans="11:13" x14ac:dyDescent="0.3">
      <c r="K8439" s="2">
        <v>8435</v>
      </c>
      <c r="L8439" s="8">
        <f t="shared" ca="1" si="131"/>
        <v>460378.05671269132</v>
      </c>
      <c r="M8439" s="5">
        <f ca="1">fixedcost+Table1[[#This Row],[Number of People]]*costpervariablecost</f>
        <v>6448029.806584755</v>
      </c>
    </row>
    <row r="8440" spans="11:13" x14ac:dyDescent="0.3">
      <c r="K8440" s="2">
        <v>8436</v>
      </c>
      <c r="L8440" s="8">
        <f t="shared" ca="1" si="131"/>
        <v>712708.0978991806</v>
      </c>
      <c r="M8440" s="5">
        <f ca="1">fixedcost+Table1[[#This Row],[Number of People]]*costpervariablecost</f>
        <v>7278195.6420883043</v>
      </c>
    </row>
    <row r="8441" spans="11:13" x14ac:dyDescent="0.3">
      <c r="K8441" s="2">
        <v>8437</v>
      </c>
      <c r="L8441" s="8">
        <f t="shared" ca="1" si="131"/>
        <v>451905.84730951407</v>
      </c>
      <c r="M8441" s="5">
        <f ca="1">fixedcost+Table1[[#This Row],[Number of People]]*costpervariablecost</f>
        <v>6420156.2376483008</v>
      </c>
    </row>
    <row r="8442" spans="11:13" x14ac:dyDescent="0.3">
      <c r="K8442" s="2">
        <v>8438</v>
      </c>
      <c r="L8442" s="8">
        <f t="shared" ca="1" si="131"/>
        <v>704358.54718191258</v>
      </c>
      <c r="M8442" s="5">
        <f ca="1">fixedcost+Table1[[#This Row],[Number of People]]*costpervariablecost</f>
        <v>7250725.6202284917</v>
      </c>
    </row>
    <row r="8443" spans="11:13" x14ac:dyDescent="0.3">
      <c r="K8443" s="2">
        <v>8439</v>
      </c>
      <c r="L8443" s="8">
        <f t="shared" ca="1" si="131"/>
        <v>736850.66706696129</v>
      </c>
      <c r="M8443" s="5">
        <f ca="1">fixedcost+Table1[[#This Row],[Number of People]]*costpervariablecost</f>
        <v>7357624.6946503026</v>
      </c>
    </row>
    <row r="8444" spans="11:13" x14ac:dyDescent="0.3">
      <c r="K8444" s="2">
        <v>8440</v>
      </c>
      <c r="L8444" s="8">
        <f t="shared" ca="1" si="131"/>
        <v>949230.04687879002</v>
      </c>
      <c r="M8444" s="5">
        <f ca="1">fixedcost+Table1[[#This Row],[Number of People]]*costpervariablecost</f>
        <v>8056352.8542312197</v>
      </c>
    </row>
    <row r="8445" spans="11:13" x14ac:dyDescent="0.3">
      <c r="K8445" s="2">
        <v>8441</v>
      </c>
      <c r="L8445" s="8">
        <f t="shared" ca="1" si="131"/>
        <v>585523.87500113808</v>
      </c>
      <c r="M8445" s="5">
        <f ca="1">fixedcost+Table1[[#This Row],[Number of People]]*costpervariablecost</f>
        <v>6859759.548753744</v>
      </c>
    </row>
    <row r="8446" spans="11:13" x14ac:dyDescent="0.3">
      <c r="K8446" s="2">
        <v>8442</v>
      </c>
      <c r="L8446" s="8">
        <f t="shared" ca="1" si="131"/>
        <v>662167.29941730166</v>
      </c>
      <c r="M8446" s="5">
        <f ca="1">fixedcost+Table1[[#This Row],[Number of People]]*costpervariablecost</f>
        <v>7111916.4150829222</v>
      </c>
    </row>
    <row r="8447" spans="11:13" x14ac:dyDescent="0.3">
      <c r="K8447" s="2">
        <v>8443</v>
      </c>
      <c r="L8447" s="8">
        <f t="shared" ca="1" si="131"/>
        <v>283197.80724492995</v>
      </c>
      <c r="M8447" s="5">
        <f ca="1">fixedcost+Table1[[#This Row],[Number of People]]*costpervariablecost</f>
        <v>5865106.7858358193</v>
      </c>
    </row>
    <row r="8448" spans="11:13" x14ac:dyDescent="0.3">
      <c r="K8448" s="2">
        <v>8444</v>
      </c>
      <c r="L8448" s="8">
        <f t="shared" ca="1" si="131"/>
        <v>467636.8318836384</v>
      </c>
      <c r="M8448" s="5">
        <f ca="1">fixedcost+Table1[[#This Row],[Number of People]]*costpervariablecost</f>
        <v>6471911.17689717</v>
      </c>
    </row>
    <row r="8449" spans="11:13" x14ac:dyDescent="0.3">
      <c r="K8449" s="2">
        <v>8445</v>
      </c>
      <c r="L8449" s="8">
        <f t="shared" ca="1" si="131"/>
        <v>755920.40258940251</v>
      </c>
      <c r="M8449" s="5">
        <f ca="1">fixedcost+Table1[[#This Row],[Number of People]]*costpervariablecost</f>
        <v>7420364.1245191339</v>
      </c>
    </row>
    <row r="8450" spans="11:13" x14ac:dyDescent="0.3">
      <c r="K8450" s="2">
        <v>8446</v>
      </c>
      <c r="L8450" s="8">
        <f t="shared" ca="1" si="131"/>
        <v>578592.5792910395</v>
      </c>
      <c r="M8450" s="5">
        <f ca="1">fixedcost+Table1[[#This Row],[Number of People]]*costpervariablecost</f>
        <v>6836955.5858675204</v>
      </c>
    </row>
    <row r="8451" spans="11:13" x14ac:dyDescent="0.3">
      <c r="K8451" s="2">
        <v>8447</v>
      </c>
      <c r="L8451" s="8">
        <f t="shared" ca="1" si="131"/>
        <v>555807.04347611323</v>
      </c>
      <c r="M8451" s="5">
        <f ca="1">fixedcost+Table1[[#This Row],[Number of People]]*costpervariablecost</f>
        <v>6761991.1730364123</v>
      </c>
    </row>
    <row r="8452" spans="11:13" x14ac:dyDescent="0.3">
      <c r="K8452" s="2">
        <v>8448</v>
      </c>
      <c r="L8452" s="8">
        <f t="shared" ca="1" si="131"/>
        <v>602841.98526014655</v>
      </c>
      <c r="M8452" s="5">
        <f ca="1">fixedcost+Table1[[#This Row],[Number of People]]*costpervariablecost</f>
        <v>6916736.1315058824</v>
      </c>
    </row>
    <row r="8453" spans="11:13" x14ac:dyDescent="0.3">
      <c r="K8453" s="2">
        <v>8449</v>
      </c>
      <c r="L8453" s="8">
        <f t="shared" ref="L8453:L8516" ca="1" si="132">(_xlfn.NORM.INV(RAND(),numberofpeoplemean,numberofpeoplesd))</f>
        <v>703900.25046809157</v>
      </c>
      <c r="M8453" s="5">
        <f ca="1">fixedcost+Table1[[#This Row],[Number of People]]*costpervariablecost</f>
        <v>7249217.8240400217</v>
      </c>
    </row>
    <row r="8454" spans="11:13" x14ac:dyDescent="0.3">
      <c r="K8454" s="2">
        <v>8450</v>
      </c>
      <c r="L8454" s="8">
        <f t="shared" ca="1" si="132"/>
        <v>676826.95552895695</v>
      </c>
      <c r="M8454" s="5">
        <f ca="1">fixedcost+Table1[[#This Row],[Number of People]]*costpervariablecost</f>
        <v>7160146.6836902685</v>
      </c>
    </row>
    <row r="8455" spans="11:13" x14ac:dyDescent="0.3">
      <c r="K8455" s="2">
        <v>8451</v>
      </c>
      <c r="L8455" s="8">
        <f t="shared" ca="1" si="132"/>
        <v>726527.82474959793</v>
      </c>
      <c r="M8455" s="5">
        <f ca="1">fixedcost+Table1[[#This Row],[Number of People]]*costpervariablecost</f>
        <v>7323662.5434261765</v>
      </c>
    </row>
    <row r="8456" spans="11:13" x14ac:dyDescent="0.3">
      <c r="K8456" s="2">
        <v>8452</v>
      </c>
      <c r="L8456" s="8">
        <f t="shared" ca="1" si="132"/>
        <v>927110.04380510875</v>
      </c>
      <c r="M8456" s="5">
        <f ca="1">fixedcost+Table1[[#This Row],[Number of People]]*costpervariablecost</f>
        <v>7983578.0441188077</v>
      </c>
    </row>
    <row r="8457" spans="11:13" x14ac:dyDescent="0.3">
      <c r="K8457" s="2">
        <v>8453</v>
      </c>
      <c r="L8457" s="8">
        <f t="shared" ca="1" si="132"/>
        <v>315361.88927849306</v>
      </c>
      <c r="M8457" s="5">
        <f ca="1">fixedcost+Table1[[#This Row],[Number of People]]*costpervariablecost</f>
        <v>5970926.6157262418</v>
      </c>
    </row>
    <row r="8458" spans="11:13" x14ac:dyDescent="0.3">
      <c r="K8458" s="2">
        <v>8454</v>
      </c>
      <c r="L8458" s="8">
        <f t="shared" ca="1" si="132"/>
        <v>596047.4967124738</v>
      </c>
      <c r="M8458" s="5">
        <f ca="1">fixedcost+Table1[[#This Row],[Number of People]]*costpervariablecost</f>
        <v>6894382.2641840391</v>
      </c>
    </row>
    <row r="8459" spans="11:13" x14ac:dyDescent="0.3">
      <c r="K8459" s="2">
        <v>8455</v>
      </c>
      <c r="L8459" s="8">
        <f t="shared" ca="1" si="132"/>
        <v>831776.9882727674</v>
      </c>
      <c r="M8459" s="5">
        <f ca="1">fixedcost+Table1[[#This Row],[Number of People]]*costpervariablecost</f>
        <v>7669932.291417405</v>
      </c>
    </row>
    <row r="8460" spans="11:13" x14ac:dyDescent="0.3">
      <c r="K8460" s="2">
        <v>8456</v>
      </c>
      <c r="L8460" s="8">
        <f t="shared" ca="1" si="132"/>
        <v>623030.02587763174</v>
      </c>
      <c r="M8460" s="5">
        <f ca="1">fixedcost+Table1[[#This Row],[Number of People]]*costpervariablecost</f>
        <v>6983154.7851374084</v>
      </c>
    </row>
    <row r="8461" spans="11:13" x14ac:dyDescent="0.3">
      <c r="K8461" s="2">
        <v>8457</v>
      </c>
      <c r="L8461" s="8">
        <f t="shared" ca="1" si="132"/>
        <v>663423.81629225507</v>
      </c>
      <c r="M8461" s="5">
        <f ca="1">fixedcost+Table1[[#This Row],[Number of People]]*costpervariablecost</f>
        <v>7116050.3556015193</v>
      </c>
    </row>
    <row r="8462" spans="11:13" x14ac:dyDescent="0.3">
      <c r="K8462" s="2">
        <v>8458</v>
      </c>
      <c r="L8462" s="8">
        <f t="shared" ca="1" si="132"/>
        <v>606910.11160609114</v>
      </c>
      <c r="M8462" s="5">
        <f ca="1">fixedcost+Table1[[#This Row],[Number of People]]*costpervariablecost</f>
        <v>6930120.2671840396</v>
      </c>
    </row>
    <row r="8463" spans="11:13" x14ac:dyDescent="0.3">
      <c r="K8463" s="2">
        <v>8459</v>
      </c>
      <c r="L8463" s="8">
        <f t="shared" ca="1" si="132"/>
        <v>667837.79856965214</v>
      </c>
      <c r="M8463" s="5">
        <f ca="1">fixedcost+Table1[[#This Row],[Number of People]]*costpervariablecost</f>
        <v>7130572.3572941553</v>
      </c>
    </row>
    <row r="8464" spans="11:13" x14ac:dyDescent="0.3">
      <c r="K8464" s="2">
        <v>8460</v>
      </c>
      <c r="L8464" s="8">
        <f t="shared" ca="1" si="132"/>
        <v>179962.36110703816</v>
      </c>
      <c r="M8464" s="5">
        <f ca="1">fixedcost+Table1[[#This Row],[Number of People]]*costpervariablecost</f>
        <v>5525462.1680421559</v>
      </c>
    </row>
    <row r="8465" spans="11:13" x14ac:dyDescent="0.3">
      <c r="K8465" s="2">
        <v>8461</v>
      </c>
      <c r="L8465" s="8">
        <f t="shared" ca="1" si="132"/>
        <v>433522.16353448608</v>
      </c>
      <c r="M8465" s="5">
        <f ca="1">fixedcost+Table1[[#This Row],[Number of People]]*costpervariablecost</f>
        <v>6359673.918028459</v>
      </c>
    </row>
    <row r="8466" spans="11:13" x14ac:dyDescent="0.3">
      <c r="K8466" s="2">
        <v>8462</v>
      </c>
      <c r="L8466" s="8">
        <f t="shared" ca="1" si="132"/>
        <v>637865.76648110093</v>
      </c>
      <c r="M8466" s="5">
        <f ca="1">fixedcost+Table1[[#This Row],[Number of People]]*costpervariablecost</f>
        <v>7031964.3717228221</v>
      </c>
    </row>
    <row r="8467" spans="11:13" x14ac:dyDescent="0.3">
      <c r="K8467" s="2">
        <v>8463</v>
      </c>
      <c r="L8467" s="8">
        <f t="shared" ca="1" si="132"/>
        <v>407464.31265006587</v>
      </c>
      <c r="M8467" s="5">
        <f ca="1">fixedcost+Table1[[#This Row],[Number of People]]*costpervariablecost</f>
        <v>6273943.5886187162</v>
      </c>
    </row>
    <row r="8468" spans="11:13" x14ac:dyDescent="0.3">
      <c r="K8468" s="2">
        <v>8464</v>
      </c>
      <c r="L8468" s="8">
        <f t="shared" ca="1" si="132"/>
        <v>291606.83155434194</v>
      </c>
      <c r="M8468" s="5">
        <f ca="1">fixedcost+Table1[[#This Row],[Number of People]]*costpervariablecost</f>
        <v>5892772.4758137846</v>
      </c>
    </row>
    <row r="8469" spans="11:13" x14ac:dyDescent="0.3">
      <c r="K8469" s="2">
        <v>8465</v>
      </c>
      <c r="L8469" s="8">
        <f t="shared" ca="1" si="132"/>
        <v>760969.53512851766</v>
      </c>
      <c r="M8469" s="5">
        <f ca="1">fixedcost+Table1[[#This Row],[Number of People]]*costpervariablecost</f>
        <v>7436975.7705728225</v>
      </c>
    </row>
    <row r="8470" spans="11:13" x14ac:dyDescent="0.3">
      <c r="K8470" s="2">
        <v>8466</v>
      </c>
      <c r="L8470" s="8">
        <f t="shared" ca="1" si="132"/>
        <v>470956.74039018201</v>
      </c>
      <c r="M8470" s="5">
        <f ca="1">fixedcost+Table1[[#This Row],[Number of People]]*costpervariablecost</f>
        <v>6482833.6758836992</v>
      </c>
    </row>
    <row r="8471" spans="11:13" x14ac:dyDescent="0.3">
      <c r="K8471" s="2">
        <v>8467</v>
      </c>
      <c r="L8471" s="8">
        <f t="shared" ca="1" si="132"/>
        <v>684891.02186073584</v>
      </c>
      <c r="M8471" s="5">
        <f ca="1">fixedcost+Table1[[#This Row],[Number of People]]*costpervariablecost</f>
        <v>7186677.4619218204</v>
      </c>
    </row>
    <row r="8472" spans="11:13" x14ac:dyDescent="0.3">
      <c r="K8472" s="2">
        <v>8468</v>
      </c>
      <c r="L8472" s="8">
        <f t="shared" ca="1" si="132"/>
        <v>583985.08128135907</v>
      </c>
      <c r="M8472" s="5">
        <f ca="1">fixedcost+Table1[[#This Row],[Number of People]]*costpervariablecost</f>
        <v>6854696.9174156711</v>
      </c>
    </row>
    <row r="8473" spans="11:13" x14ac:dyDescent="0.3">
      <c r="K8473" s="2">
        <v>8469</v>
      </c>
      <c r="L8473" s="8">
        <f t="shared" ca="1" si="132"/>
        <v>660073.95688210905</v>
      </c>
      <c r="M8473" s="5">
        <f ca="1">fixedcost+Table1[[#This Row],[Number of People]]*costpervariablecost</f>
        <v>7105029.3181421384</v>
      </c>
    </row>
    <row r="8474" spans="11:13" x14ac:dyDescent="0.3">
      <c r="K8474" s="2">
        <v>8470</v>
      </c>
      <c r="L8474" s="8">
        <f t="shared" ca="1" si="132"/>
        <v>694059.63179860055</v>
      </c>
      <c r="M8474" s="5">
        <f ca="1">fixedcost+Table1[[#This Row],[Number of People]]*costpervariablecost</f>
        <v>7216842.1886173952</v>
      </c>
    </row>
    <row r="8475" spans="11:13" x14ac:dyDescent="0.3">
      <c r="K8475" s="2">
        <v>8471</v>
      </c>
      <c r="L8475" s="8">
        <f t="shared" ca="1" si="132"/>
        <v>924408.6387194331</v>
      </c>
      <c r="M8475" s="5">
        <f ca="1">fixedcost+Table1[[#This Row],[Number of People]]*costpervariablecost</f>
        <v>7974690.4213869348</v>
      </c>
    </row>
    <row r="8476" spans="11:13" x14ac:dyDescent="0.3">
      <c r="K8476" s="2">
        <v>8472</v>
      </c>
      <c r="L8476" s="8">
        <f t="shared" ca="1" si="132"/>
        <v>406694.55662008119</v>
      </c>
      <c r="M8476" s="5">
        <f ca="1">fixedcost+Table1[[#This Row],[Number of People]]*costpervariablecost</f>
        <v>6271411.0912800673</v>
      </c>
    </row>
    <row r="8477" spans="11:13" x14ac:dyDescent="0.3">
      <c r="K8477" s="2">
        <v>8473</v>
      </c>
      <c r="L8477" s="8">
        <f t="shared" ca="1" si="132"/>
        <v>430789.0791381984</v>
      </c>
      <c r="M8477" s="5">
        <f ca="1">fixedcost+Table1[[#This Row],[Number of People]]*costpervariablecost</f>
        <v>6350682.0703646727</v>
      </c>
    </row>
    <row r="8478" spans="11:13" x14ac:dyDescent="0.3">
      <c r="K8478" s="2">
        <v>8474</v>
      </c>
      <c r="L8478" s="8">
        <f t="shared" ca="1" si="132"/>
        <v>390159.2702496734</v>
      </c>
      <c r="M8478" s="5">
        <f ca="1">fixedcost+Table1[[#This Row],[Number of People]]*costpervariablecost</f>
        <v>6217009.9991214257</v>
      </c>
    </row>
    <row r="8479" spans="11:13" x14ac:dyDescent="0.3">
      <c r="K8479" s="2">
        <v>8475</v>
      </c>
      <c r="L8479" s="8">
        <f t="shared" ca="1" si="132"/>
        <v>737857.1592775766</v>
      </c>
      <c r="M8479" s="5">
        <f ca="1">fixedcost+Table1[[#This Row],[Number of People]]*costpervariablecost</f>
        <v>7360936.0540232267</v>
      </c>
    </row>
    <row r="8480" spans="11:13" x14ac:dyDescent="0.3">
      <c r="K8480" s="2">
        <v>8476</v>
      </c>
      <c r="L8480" s="8">
        <f t="shared" ca="1" si="132"/>
        <v>280662.34304165543</v>
      </c>
      <c r="M8480" s="5">
        <f ca="1">fixedcost+Table1[[#This Row],[Number of People]]*costpervariablecost</f>
        <v>5856765.1086070463</v>
      </c>
    </row>
    <row r="8481" spans="11:13" x14ac:dyDescent="0.3">
      <c r="K8481" s="2">
        <v>8477</v>
      </c>
      <c r="L8481" s="8">
        <f t="shared" ca="1" si="132"/>
        <v>554537.3538424857</v>
      </c>
      <c r="M8481" s="5">
        <f ca="1">fixedcost+Table1[[#This Row],[Number of People]]*costpervariablecost</f>
        <v>6757813.8941417783</v>
      </c>
    </row>
    <row r="8482" spans="11:13" x14ac:dyDescent="0.3">
      <c r="K8482" s="2">
        <v>8478</v>
      </c>
      <c r="L8482" s="8">
        <f t="shared" ca="1" si="132"/>
        <v>746071.9422291693</v>
      </c>
      <c r="M8482" s="5">
        <f ca="1">fixedcost+Table1[[#This Row],[Number of People]]*costpervariablecost</f>
        <v>7387962.6899339668</v>
      </c>
    </row>
    <row r="8483" spans="11:13" x14ac:dyDescent="0.3">
      <c r="K8483" s="2">
        <v>8479</v>
      </c>
      <c r="L8483" s="8">
        <f t="shared" ca="1" si="132"/>
        <v>351524.52479646268</v>
      </c>
      <c r="M8483" s="5">
        <f ca="1">fixedcost+Table1[[#This Row],[Number of People]]*costpervariablecost</f>
        <v>6089901.6865803618</v>
      </c>
    </row>
    <row r="8484" spans="11:13" x14ac:dyDescent="0.3">
      <c r="K8484" s="2">
        <v>8480</v>
      </c>
      <c r="L8484" s="8">
        <f t="shared" ca="1" si="132"/>
        <v>421715.10262234579</v>
      </c>
      <c r="M8484" s="5">
        <f ca="1">fixedcost+Table1[[#This Row],[Number of People]]*costpervariablecost</f>
        <v>6320828.6876275176</v>
      </c>
    </row>
    <row r="8485" spans="11:13" x14ac:dyDescent="0.3">
      <c r="K8485" s="2">
        <v>8481</v>
      </c>
      <c r="L8485" s="8">
        <f t="shared" ca="1" si="132"/>
        <v>665198.40731647389</v>
      </c>
      <c r="M8485" s="5">
        <f ca="1">fixedcost+Table1[[#This Row],[Number of People]]*costpervariablecost</f>
        <v>7121888.7600711994</v>
      </c>
    </row>
    <row r="8486" spans="11:13" x14ac:dyDescent="0.3">
      <c r="K8486" s="2">
        <v>8482</v>
      </c>
      <c r="L8486" s="8">
        <f t="shared" ca="1" si="132"/>
        <v>807087.26058498898</v>
      </c>
      <c r="M8486" s="5">
        <f ca="1">fixedcost+Table1[[#This Row],[Number of People]]*costpervariablecost</f>
        <v>7588703.0873246137</v>
      </c>
    </row>
    <row r="8487" spans="11:13" x14ac:dyDescent="0.3">
      <c r="K8487" s="2">
        <v>8483</v>
      </c>
      <c r="L8487" s="8">
        <f t="shared" ca="1" si="132"/>
        <v>551472.84851831745</v>
      </c>
      <c r="M8487" s="5">
        <f ca="1">fixedcost+Table1[[#This Row],[Number of People]]*costpervariablecost</f>
        <v>6747731.671625264</v>
      </c>
    </row>
    <row r="8488" spans="11:13" x14ac:dyDescent="0.3">
      <c r="K8488" s="2">
        <v>8484</v>
      </c>
      <c r="L8488" s="8">
        <f t="shared" ca="1" si="132"/>
        <v>414851.61439238791</v>
      </c>
      <c r="M8488" s="5">
        <f ca="1">fixedcost+Table1[[#This Row],[Number of People]]*costpervariablecost</f>
        <v>6298247.8113509566</v>
      </c>
    </row>
    <row r="8489" spans="11:13" x14ac:dyDescent="0.3">
      <c r="K8489" s="2">
        <v>8485</v>
      </c>
      <c r="L8489" s="8">
        <f t="shared" ca="1" si="132"/>
        <v>605079.08941661834</v>
      </c>
      <c r="M8489" s="5">
        <f ca="1">fixedcost+Table1[[#This Row],[Number of People]]*costpervariablecost</f>
        <v>6924096.2041806746</v>
      </c>
    </row>
    <row r="8490" spans="11:13" x14ac:dyDescent="0.3">
      <c r="K8490" s="2">
        <v>8486</v>
      </c>
      <c r="L8490" s="8">
        <f t="shared" ca="1" si="132"/>
        <v>647649.41172664333</v>
      </c>
      <c r="M8490" s="5">
        <f ca="1">fixedcost+Table1[[#This Row],[Number of People]]*costpervariablecost</f>
        <v>7064152.5645806566</v>
      </c>
    </row>
    <row r="8491" spans="11:13" x14ac:dyDescent="0.3">
      <c r="K8491" s="2">
        <v>8487</v>
      </c>
      <c r="L8491" s="8">
        <f t="shared" ca="1" si="132"/>
        <v>647440.07823955687</v>
      </c>
      <c r="M8491" s="5">
        <f ca="1">fixedcost+Table1[[#This Row],[Number of People]]*costpervariablecost</f>
        <v>7063463.8574081417</v>
      </c>
    </row>
    <row r="8492" spans="11:13" x14ac:dyDescent="0.3">
      <c r="K8492" s="2">
        <v>8488</v>
      </c>
      <c r="L8492" s="8">
        <f t="shared" ca="1" si="132"/>
        <v>1039957.4401403264</v>
      </c>
      <c r="M8492" s="5">
        <f ca="1">fixedcost+Table1[[#This Row],[Number of People]]*costpervariablecost</f>
        <v>8354845.9780616742</v>
      </c>
    </row>
    <row r="8493" spans="11:13" x14ac:dyDescent="0.3">
      <c r="K8493" s="2">
        <v>8489</v>
      </c>
      <c r="L8493" s="8">
        <f t="shared" ca="1" si="132"/>
        <v>430829.87359903526</v>
      </c>
      <c r="M8493" s="5">
        <f ca="1">fixedcost+Table1[[#This Row],[Number of People]]*costpervariablecost</f>
        <v>6350816.2841408262</v>
      </c>
    </row>
    <row r="8494" spans="11:13" x14ac:dyDescent="0.3">
      <c r="K8494" s="2">
        <v>8490</v>
      </c>
      <c r="L8494" s="8">
        <f t="shared" ca="1" si="132"/>
        <v>667035.55250520282</v>
      </c>
      <c r="M8494" s="5">
        <f ca="1">fixedcost+Table1[[#This Row],[Number of People]]*costpervariablecost</f>
        <v>7127932.9677421171</v>
      </c>
    </row>
    <row r="8495" spans="11:13" x14ac:dyDescent="0.3">
      <c r="K8495" s="2">
        <v>8491</v>
      </c>
      <c r="L8495" s="8">
        <f t="shared" ca="1" si="132"/>
        <v>440393.82921301667</v>
      </c>
      <c r="M8495" s="5">
        <f ca="1">fixedcost+Table1[[#This Row],[Number of People]]*costpervariablecost</f>
        <v>6382281.6981108245</v>
      </c>
    </row>
    <row r="8496" spans="11:13" x14ac:dyDescent="0.3">
      <c r="K8496" s="2">
        <v>8492</v>
      </c>
      <c r="L8496" s="8">
        <f t="shared" ca="1" si="132"/>
        <v>595901.761309286</v>
      </c>
      <c r="M8496" s="5">
        <f ca="1">fixedcost+Table1[[#This Row],[Number of People]]*costpervariablecost</f>
        <v>6893902.7947075507</v>
      </c>
    </row>
    <row r="8497" spans="11:13" x14ac:dyDescent="0.3">
      <c r="K8497" s="2">
        <v>8493</v>
      </c>
      <c r="L8497" s="8">
        <f t="shared" ca="1" si="132"/>
        <v>647425.51728944993</v>
      </c>
      <c r="M8497" s="5">
        <f ca="1">fixedcost+Table1[[#This Row],[Number of People]]*costpervariablecost</f>
        <v>7063415.9518822897</v>
      </c>
    </row>
    <row r="8498" spans="11:13" x14ac:dyDescent="0.3">
      <c r="K8498" s="2">
        <v>8494</v>
      </c>
      <c r="L8498" s="8">
        <f t="shared" ca="1" si="132"/>
        <v>644093.94917790592</v>
      </c>
      <c r="M8498" s="5">
        <f ca="1">fixedcost+Table1[[#This Row],[Number of People]]*costpervariablecost</f>
        <v>7052455.0927953105</v>
      </c>
    </row>
    <row r="8499" spans="11:13" x14ac:dyDescent="0.3">
      <c r="K8499" s="2">
        <v>8495</v>
      </c>
      <c r="L8499" s="8">
        <f t="shared" ca="1" si="132"/>
        <v>723373.38670178596</v>
      </c>
      <c r="M8499" s="5">
        <f ca="1">fixedcost+Table1[[#This Row],[Number of People]]*costpervariablecost</f>
        <v>7313284.4422488753</v>
      </c>
    </row>
    <row r="8500" spans="11:13" x14ac:dyDescent="0.3">
      <c r="K8500" s="2">
        <v>8496</v>
      </c>
      <c r="L8500" s="8">
        <f t="shared" ca="1" si="132"/>
        <v>340714.13388153998</v>
      </c>
      <c r="M8500" s="5">
        <f ca="1">fixedcost+Table1[[#This Row],[Number of People]]*costpervariablecost</f>
        <v>6054335.5004702667</v>
      </c>
    </row>
    <row r="8501" spans="11:13" x14ac:dyDescent="0.3">
      <c r="K8501" s="2">
        <v>8497</v>
      </c>
      <c r="L8501" s="8">
        <f t="shared" ca="1" si="132"/>
        <v>508661.78679463384</v>
      </c>
      <c r="M8501" s="5">
        <f ca="1">fixedcost+Table1[[#This Row],[Number of People]]*costpervariablecost</f>
        <v>6606883.2785543455</v>
      </c>
    </row>
    <row r="8502" spans="11:13" x14ac:dyDescent="0.3">
      <c r="K8502" s="2">
        <v>8498</v>
      </c>
      <c r="L8502" s="8">
        <f t="shared" ca="1" si="132"/>
        <v>412502.38972909155</v>
      </c>
      <c r="M8502" s="5">
        <f ca="1">fixedcost+Table1[[#This Row],[Number of People]]*costpervariablecost</f>
        <v>6290518.862208711</v>
      </c>
    </row>
    <row r="8503" spans="11:13" x14ac:dyDescent="0.3">
      <c r="K8503" s="2">
        <v>8499</v>
      </c>
      <c r="L8503" s="8">
        <f t="shared" ca="1" si="132"/>
        <v>301319.28835529258</v>
      </c>
      <c r="M8503" s="5">
        <f ca="1">fixedcost+Table1[[#This Row],[Number of People]]*costpervariablecost</f>
        <v>5924726.4586889129</v>
      </c>
    </row>
    <row r="8504" spans="11:13" x14ac:dyDescent="0.3">
      <c r="K8504" s="2">
        <v>8500</v>
      </c>
      <c r="L8504" s="8">
        <f t="shared" ca="1" si="132"/>
        <v>600352.10518362839</v>
      </c>
      <c r="M8504" s="5">
        <f ca="1">fixedcost+Table1[[#This Row],[Number of People]]*costpervariablecost</f>
        <v>6908544.4260541378</v>
      </c>
    </row>
    <row r="8505" spans="11:13" x14ac:dyDescent="0.3">
      <c r="K8505" s="2">
        <v>8501</v>
      </c>
      <c r="L8505" s="8">
        <f t="shared" ca="1" si="132"/>
        <v>451698.2602773133</v>
      </c>
      <c r="M8505" s="5">
        <f ca="1">fixedcost+Table1[[#This Row],[Number of People]]*costpervariablecost</f>
        <v>6419473.2763123605</v>
      </c>
    </row>
    <row r="8506" spans="11:13" x14ac:dyDescent="0.3">
      <c r="K8506" s="2">
        <v>8502</v>
      </c>
      <c r="L8506" s="8">
        <f t="shared" ca="1" si="132"/>
        <v>667773.88418885099</v>
      </c>
      <c r="M8506" s="5">
        <f ca="1">fixedcost+Table1[[#This Row],[Number of People]]*costpervariablecost</f>
        <v>7130362.0789813194</v>
      </c>
    </row>
    <row r="8507" spans="11:13" x14ac:dyDescent="0.3">
      <c r="K8507" s="2">
        <v>8503</v>
      </c>
      <c r="L8507" s="8">
        <f t="shared" ca="1" si="132"/>
        <v>481123.52339031489</v>
      </c>
      <c r="M8507" s="5">
        <f ca="1">fixedcost+Table1[[#This Row],[Number of People]]*costpervariablecost</f>
        <v>6516282.3919541361</v>
      </c>
    </row>
    <row r="8508" spans="11:13" x14ac:dyDescent="0.3">
      <c r="K8508" s="2">
        <v>8504</v>
      </c>
      <c r="L8508" s="8">
        <f t="shared" ca="1" si="132"/>
        <v>473523.48433102504</v>
      </c>
      <c r="M8508" s="5">
        <f ca="1">fixedcost+Table1[[#This Row],[Number of People]]*costpervariablecost</f>
        <v>6491278.2634490728</v>
      </c>
    </row>
    <row r="8509" spans="11:13" x14ac:dyDescent="0.3">
      <c r="K8509" s="2">
        <v>8505</v>
      </c>
      <c r="L8509" s="8">
        <f t="shared" ca="1" si="132"/>
        <v>667348.33161155542</v>
      </c>
      <c r="M8509" s="5">
        <f ca="1">fixedcost+Table1[[#This Row],[Number of People]]*costpervariablecost</f>
        <v>7128962.0110020172</v>
      </c>
    </row>
    <row r="8510" spans="11:13" x14ac:dyDescent="0.3">
      <c r="K8510" s="2">
        <v>8506</v>
      </c>
      <c r="L8510" s="8">
        <f t="shared" ca="1" si="132"/>
        <v>292326.10525103676</v>
      </c>
      <c r="M8510" s="5">
        <f ca="1">fixedcost+Table1[[#This Row],[Number of People]]*costpervariablecost</f>
        <v>5895138.8862759108</v>
      </c>
    </row>
    <row r="8511" spans="11:13" x14ac:dyDescent="0.3">
      <c r="K8511" s="2">
        <v>8507</v>
      </c>
      <c r="L8511" s="8">
        <f t="shared" ca="1" si="132"/>
        <v>285929.02866231435</v>
      </c>
      <c r="M8511" s="5">
        <f ca="1">fixedcost+Table1[[#This Row],[Number of People]]*costpervariablecost</f>
        <v>5874092.5042990139</v>
      </c>
    </row>
    <row r="8512" spans="11:13" x14ac:dyDescent="0.3">
      <c r="K8512" s="2">
        <v>8508</v>
      </c>
      <c r="L8512" s="8">
        <f t="shared" ca="1" si="132"/>
        <v>540726.83162190183</v>
      </c>
      <c r="M8512" s="5">
        <f ca="1">fixedcost+Table1[[#This Row],[Number of People]]*costpervariablecost</f>
        <v>6712377.2760360576</v>
      </c>
    </row>
    <row r="8513" spans="11:13" x14ac:dyDescent="0.3">
      <c r="K8513" s="2">
        <v>8509</v>
      </c>
      <c r="L8513" s="8">
        <f t="shared" ca="1" si="132"/>
        <v>827281.28177205636</v>
      </c>
      <c r="M8513" s="5">
        <f ca="1">fixedcost+Table1[[#This Row],[Number of People]]*costpervariablecost</f>
        <v>7655141.4170300653</v>
      </c>
    </row>
    <row r="8514" spans="11:13" x14ac:dyDescent="0.3">
      <c r="K8514" s="2">
        <v>8510</v>
      </c>
      <c r="L8514" s="8">
        <f t="shared" ca="1" si="132"/>
        <v>516667.16821004247</v>
      </c>
      <c r="M8514" s="5">
        <f ca="1">fixedcost+Table1[[#This Row],[Number of People]]*costpervariablecost</f>
        <v>6633220.9834110402</v>
      </c>
    </row>
    <row r="8515" spans="11:13" x14ac:dyDescent="0.3">
      <c r="K8515" s="2">
        <v>8511</v>
      </c>
      <c r="L8515" s="8">
        <f t="shared" ca="1" si="132"/>
        <v>498168.91155026638</v>
      </c>
      <c r="M8515" s="5">
        <f ca="1">fixedcost+Table1[[#This Row],[Number of People]]*costpervariablecost</f>
        <v>6572361.7190003768</v>
      </c>
    </row>
    <row r="8516" spans="11:13" x14ac:dyDescent="0.3">
      <c r="K8516" s="2">
        <v>8512</v>
      </c>
      <c r="L8516" s="8">
        <f t="shared" ca="1" si="132"/>
        <v>487063.61520868342</v>
      </c>
      <c r="M8516" s="5">
        <f ca="1">fixedcost+Table1[[#This Row],[Number of People]]*costpervariablecost</f>
        <v>6535825.2940365681</v>
      </c>
    </row>
    <row r="8517" spans="11:13" x14ac:dyDescent="0.3">
      <c r="K8517" s="2">
        <v>8513</v>
      </c>
      <c r="L8517" s="8">
        <f t="shared" ref="L8517:L8580" ca="1" si="133">(_xlfn.NORM.INV(RAND(),numberofpeoplemean,numberofpeoplesd))</f>
        <v>662048.01814794203</v>
      </c>
      <c r="M8517" s="5">
        <f ca="1">fixedcost+Table1[[#This Row],[Number of People]]*costpervariablecost</f>
        <v>7111523.9797067288</v>
      </c>
    </row>
    <row r="8518" spans="11:13" x14ac:dyDescent="0.3">
      <c r="K8518" s="2">
        <v>8514</v>
      </c>
      <c r="L8518" s="8">
        <f t="shared" ca="1" si="133"/>
        <v>694513.74202260398</v>
      </c>
      <c r="M8518" s="5">
        <f ca="1">fixedcost+Table1[[#This Row],[Number of People]]*costpervariablecost</f>
        <v>7218336.2112543676</v>
      </c>
    </row>
    <row r="8519" spans="11:13" x14ac:dyDescent="0.3">
      <c r="K8519" s="2">
        <v>8515</v>
      </c>
      <c r="L8519" s="8">
        <f t="shared" ca="1" si="133"/>
        <v>518619.10362371255</v>
      </c>
      <c r="M8519" s="5">
        <f ca="1">fixedcost+Table1[[#This Row],[Number of People]]*costpervariablecost</f>
        <v>6639642.8509220146</v>
      </c>
    </row>
    <row r="8520" spans="11:13" x14ac:dyDescent="0.3">
      <c r="K8520" s="2">
        <v>8516</v>
      </c>
      <c r="L8520" s="8">
        <f t="shared" ca="1" si="133"/>
        <v>446160.60780234361</v>
      </c>
      <c r="M8520" s="5">
        <f ca="1">fixedcost+Table1[[#This Row],[Number of People]]*costpervariablecost</f>
        <v>6401254.3996697105</v>
      </c>
    </row>
    <row r="8521" spans="11:13" x14ac:dyDescent="0.3">
      <c r="K8521" s="2">
        <v>8517</v>
      </c>
      <c r="L8521" s="8">
        <f t="shared" ca="1" si="133"/>
        <v>905506.16639944282</v>
      </c>
      <c r="M8521" s="5">
        <f ca="1">fixedcost+Table1[[#This Row],[Number of People]]*costpervariablecost</f>
        <v>7912501.2874541674</v>
      </c>
    </row>
    <row r="8522" spans="11:13" x14ac:dyDescent="0.3">
      <c r="K8522" s="2">
        <v>8518</v>
      </c>
      <c r="L8522" s="8">
        <f t="shared" ca="1" si="133"/>
        <v>606582.18354050512</v>
      </c>
      <c r="M8522" s="5">
        <f ca="1">fixedcost+Table1[[#This Row],[Number of People]]*costpervariablecost</f>
        <v>6929041.383848262</v>
      </c>
    </row>
    <row r="8523" spans="11:13" x14ac:dyDescent="0.3">
      <c r="K8523" s="2">
        <v>8519</v>
      </c>
      <c r="L8523" s="8">
        <f t="shared" ca="1" si="133"/>
        <v>668999.53446908214</v>
      </c>
      <c r="M8523" s="5">
        <f ca="1">fixedcost+Table1[[#This Row],[Number of People]]*costpervariablecost</f>
        <v>7134394.4684032798</v>
      </c>
    </row>
    <row r="8524" spans="11:13" x14ac:dyDescent="0.3">
      <c r="K8524" s="2">
        <v>8520</v>
      </c>
      <c r="L8524" s="8">
        <f t="shared" ca="1" si="133"/>
        <v>628931.72367216018</v>
      </c>
      <c r="M8524" s="5">
        <f ca="1">fixedcost+Table1[[#This Row],[Number of People]]*costpervariablecost</f>
        <v>7002571.3708814066</v>
      </c>
    </row>
    <row r="8525" spans="11:13" x14ac:dyDescent="0.3">
      <c r="K8525" s="2">
        <v>8521</v>
      </c>
      <c r="L8525" s="8">
        <f t="shared" ca="1" si="133"/>
        <v>710760.39403879596</v>
      </c>
      <c r="M8525" s="5">
        <f ca="1">fixedcost+Table1[[#This Row],[Number of People]]*costpervariablecost</f>
        <v>7271787.6963876393</v>
      </c>
    </row>
    <row r="8526" spans="11:13" x14ac:dyDescent="0.3">
      <c r="K8526" s="2">
        <v>8522</v>
      </c>
      <c r="L8526" s="8">
        <f t="shared" ca="1" si="133"/>
        <v>322400.31985638913</v>
      </c>
      <c r="M8526" s="5">
        <f ca="1">fixedcost+Table1[[#This Row],[Number of People]]*costpervariablecost</f>
        <v>5994083.0523275202</v>
      </c>
    </row>
    <row r="8527" spans="11:13" x14ac:dyDescent="0.3">
      <c r="K8527" s="2">
        <v>8523</v>
      </c>
      <c r="L8527" s="8">
        <f t="shared" ca="1" si="133"/>
        <v>537216.32925985358</v>
      </c>
      <c r="M8527" s="5">
        <f ca="1">fixedcost+Table1[[#This Row],[Number of People]]*costpervariablecost</f>
        <v>6700827.7232649177</v>
      </c>
    </row>
    <row r="8528" spans="11:13" x14ac:dyDescent="0.3">
      <c r="K8528" s="2">
        <v>8524</v>
      </c>
      <c r="L8528" s="8">
        <f t="shared" ca="1" si="133"/>
        <v>371359.55796598725</v>
      </c>
      <c r="M8528" s="5">
        <f ca="1">fixedcost+Table1[[#This Row],[Number of People]]*costpervariablecost</f>
        <v>6155158.9457080979</v>
      </c>
    </row>
    <row r="8529" spans="11:13" x14ac:dyDescent="0.3">
      <c r="K8529" s="2">
        <v>8525</v>
      </c>
      <c r="L8529" s="8">
        <f t="shared" ca="1" si="133"/>
        <v>629656.20625607832</v>
      </c>
      <c r="M8529" s="5">
        <f ca="1">fixedcost+Table1[[#This Row],[Number of People]]*costpervariablecost</f>
        <v>7004954.9185824972</v>
      </c>
    </row>
    <row r="8530" spans="11:13" x14ac:dyDescent="0.3">
      <c r="K8530" s="2">
        <v>8526</v>
      </c>
      <c r="L8530" s="8">
        <f t="shared" ca="1" si="133"/>
        <v>397423.91381655121</v>
      </c>
      <c r="M8530" s="5">
        <f ca="1">fixedcost+Table1[[#This Row],[Number of People]]*costpervariablecost</f>
        <v>6240910.6764564533</v>
      </c>
    </row>
    <row r="8531" spans="11:13" x14ac:dyDescent="0.3">
      <c r="K8531" s="2">
        <v>8527</v>
      </c>
      <c r="L8531" s="8">
        <f t="shared" ca="1" si="133"/>
        <v>705223.45240723831</v>
      </c>
      <c r="M8531" s="5">
        <f ca="1">fixedcost+Table1[[#This Row],[Number of People]]*costpervariablecost</f>
        <v>7253571.158419814</v>
      </c>
    </row>
    <row r="8532" spans="11:13" x14ac:dyDescent="0.3">
      <c r="K8532" s="2">
        <v>8528</v>
      </c>
      <c r="L8532" s="8">
        <f t="shared" ca="1" si="133"/>
        <v>942594.83734585857</v>
      </c>
      <c r="M8532" s="5">
        <f ca="1">fixedcost+Table1[[#This Row],[Number of People]]*costpervariablecost</f>
        <v>8034523.0148678748</v>
      </c>
    </row>
    <row r="8533" spans="11:13" x14ac:dyDescent="0.3">
      <c r="K8533" s="2">
        <v>8529</v>
      </c>
      <c r="L8533" s="8">
        <f t="shared" ca="1" si="133"/>
        <v>752174.05507960962</v>
      </c>
      <c r="M8533" s="5">
        <f ca="1">fixedcost+Table1[[#This Row],[Number of People]]*costpervariablecost</f>
        <v>7408038.6412119158</v>
      </c>
    </row>
    <row r="8534" spans="11:13" x14ac:dyDescent="0.3">
      <c r="K8534" s="2">
        <v>8530</v>
      </c>
      <c r="L8534" s="8">
        <f t="shared" ca="1" si="133"/>
        <v>562858.2315666686</v>
      </c>
      <c r="M8534" s="5">
        <f ca="1">fixedcost+Table1[[#This Row],[Number of People]]*costpervariablecost</f>
        <v>6785189.5818543397</v>
      </c>
    </row>
    <row r="8535" spans="11:13" x14ac:dyDescent="0.3">
      <c r="K8535" s="2">
        <v>8531</v>
      </c>
      <c r="L8535" s="8">
        <f t="shared" ca="1" si="133"/>
        <v>488378.85930664733</v>
      </c>
      <c r="M8535" s="5">
        <f ca="1">fixedcost+Table1[[#This Row],[Number of People]]*costpervariablecost</f>
        <v>6540152.44711887</v>
      </c>
    </row>
    <row r="8536" spans="11:13" x14ac:dyDescent="0.3">
      <c r="K8536" s="2">
        <v>8532</v>
      </c>
      <c r="L8536" s="8">
        <f t="shared" ca="1" si="133"/>
        <v>719525.15761221689</v>
      </c>
      <c r="M8536" s="5">
        <f ca="1">fixedcost+Table1[[#This Row],[Number of People]]*costpervariablecost</f>
        <v>7300623.7685441934</v>
      </c>
    </row>
    <row r="8537" spans="11:13" x14ac:dyDescent="0.3">
      <c r="K8537" s="2">
        <v>8533</v>
      </c>
      <c r="L8537" s="8">
        <f t="shared" ca="1" si="133"/>
        <v>422623.06842931965</v>
      </c>
      <c r="M8537" s="5">
        <f ca="1">fixedcost+Table1[[#This Row],[Number of People]]*costpervariablecost</f>
        <v>6323815.8951324616</v>
      </c>
    </row>
    <row r="8538" spans="11:13" x14ac:dyDescent="0.3">
      <c r="K8538" s="2">
        <v>8534</v>
      </c>
      <c r="L8538" s="8">
        <f t="shared" ca="1" si="133"/>
        <v>417660.67845858342</v>
      </c>
      <c r="M8538" s="5">
        <f ca="1">fixedcost+Table1[[#This Row],[Number of People]]*costpervariablecost</f>
        <v>6307489.6321287397</v>
      </c>
    </row>
    <row r="8539" spans="11:13" x14ac:dyDescent="0.3">
      <c r="K8539" s="2">
        <v>8535</v>
      </c>
      <c r="L8539" s="8">
        <f t="shared" ca="1" si="133"/>
        <v>501934.3087625184</v>
      </c>
      <c r="M8539" s="5">
        <f ca="1">fixedcost+Table1[[#This Row],[Number of People]]*costpervariablecost</f>
        <v>6584749.8758286852</v>
      </c>
    </row>
    <row r="8540" spans="11:13" x14ac:dyDescent="0.3">
      <c r="K8540" s="2">
        <v>8536</v>
      </c>
      <c r="L8540" s="8">
        <f t="shared" ca="1" si="133"/>
        <v>647462.97319637798</v>
      </c>
      <c r="M8540" s="5">
        <f ca="1">fixedcost+Table1[[#This Row],[Number of People]]*costpervariablecost</f>
        <v>7063539.1818160834</v>
      </c>
    </row>
    <row r="8541" spans="11:13" x14ac:dyDescent="0.3">
      <c r="K8541" s="2">
        <v>8537</v>
      </c>
      <c r="L8541" s="8">
        <f t="shared" ca="1" si="133"/>
        <v>517737.42266014696</v>
      </c>
      <c r="M8541" s="5">
        <f ca="1">fixedcost+Table1[[#This Row],[Number of People]]*costpervariablecost</f>
        <v>6636742.1205518832</v>
      </c>
    </row>
    <row r="8542" spans="11:13" x14ac:dyDescent="0.3">
      <c r="K8542" s="2">
        <v>8538</v>
      </c>
      <c r="L8542" s="8">
        <f t="shared" ca="1" si="133"/>
        <v>825153.99905029056</v>
      </c>
      <c r="M8542" s="5">
        <f ca="1">fixedcost+Table1[[#This Row],[Number of People]]*costpervariablecost</f>
        <v>7648142.6568754558</v>
      </c>
    </row>
    <row r="8543" spans="11:13" x14ac:dyDescent="0.3">
      <c r="K8543" s="2">
        <v>8539</v>
      </c>
      <c r="L8543" s="8">
        <f t="shared" ca="1" si="133"/>
        <v>684071.4602379573</v>
      </c>
      <c r="M8543" s="5">
        <f ca="1">fixedcost+Table1[[#This Row],[Number of People]]*costpervariablecost</f>
        <v>7183981.1041828794</v>
      </c>
    </row>
    <row r="8544" spans="11:13" x14ac:dyDescent="0.3">
      <c r="K8544" s="2">
        <v>8540</v>
      </c>
      <c r="L8544" s="8">
        <f t="shared" ca="1" si="133"/>
        <v>838066.49424950976</v>
      </c>
      <c r="M8544" s="5">
        <f ca="1">fixedcost+Table1[[#This Row],[Number of People]]*costpervariablecost</f>
        <v>7690624.7660808871</v>
      </c>
    </row>
    <row r="8545" spans="11:13" x14ac:dyDescent="0.3">
      <c r="K8545" s="2">
        <v>8541</v>
      </c>
      <c r="L8545" s="8">
        <f t="shared" ca="1" si="133"/>
        <v>391304.54414967983</v>
      </c>
      <c r="M8545" s="5">
        <f ca="1">fixedcost+Table1[[#This Row],[Number of People]]*costpervariablecost</f>
        <v>6220777.9502524463</v>
      </c>
    </row>
    <row r="8546" spans="11:13" x14ac:dyDescent="0.3">
      <c r="K8546" s="2">
        <v>8542</v>
      </c>
      <c r="L8546" s="8">
        <f t="shared" ca="1" si="133"/>
        <v>703226.23225091363</v>
      </c>
      <c r="M8546" s="5">
        <f ca="1">fixedcost+Table1[[#This Row],[Number of People]]*costpervariablecost</f>
        <v>7247000.3041055053</v>
      </c>
    </row>
    <row r="8547" spans="11:13" x14ac:dyDescent="0.3">
      <c r="K8547" s="2">
        <v>8543</v>
      </c>
      <c r="L8547" s="8">
        <f t="shared" ca="1" si="133"/>
        <v>420058.64846407552</v>
      </c>
      <c r="M8547" s="5">
        <f ca="1">fixedcost+Table1[[#This Row],[Number of People]]*costpervariablecost</f>
        <v>6315378.9534468083</v>
      </c>
    </row>
    <row r="8548" spans="11:13" x14ac:dyDescent="0.3">
      <c r="K8548" s="2">
        <v>8544</v>
      </c>
      <c r="L8548" s="8">
        <f t="shared" ca="1" si="133"/>
        <v>785289.02208562533</v>
      </c>
      <c r="M8548" s="5">
        <f ca="1">fixedcost+Table1[[#This Row],[Number of People]]*costpervariablecost</f>
        <v>7516986.8826617077</v>
      </c>
    </row>
    <row r="8549" spans="11:13" x14ac:dyDescent="0.3">
      <c r="K8549" s="2">
        <v>8545</v>
      </c>
      <c r="L8549" s="8">
        <f t="shared" ca="1" si="133"/>
        <v>1014751.1021722954</v>
      </c>
      <c r="M8549" s="5">
        <f ca="1">fixedcost+Table1[[#This Row],[Number of People]]*costpervariablecost</f>
        <v>8271917.126146852</v>
      </c>
    </row>
    <row r="8550" spans="11:13" x14ac:dyDescent="0.3">
      <c r="K8550" s="2">
        <v>8546</v>
      </c>
      <c r="L8550" s="8">
        <f t="shared" ca="1" si="133"/>
        <v>551307.31885017175</v>
      </c>
      <c r="M8550" s="5">
        <f ca="1">fixedcost+Table1[[#This Row],[Number of People]]*costpervariablecost</f>
        <v>6747187.0790170655</v>
      </c>
    </row>
    <row r="8551" spans="11:13" x14ac:dyDescent="0.3">
      <c r="K8551" s="2">
        <v>8547</v>
      </c>
      <c r="L8551" s="8">
        <f t="shared" ca="1" si="133"/>
        <v>720217.19108331762</v>
      </c>
      <c r="M8551" s="5">
        <f ca="1">fixedcost+Table1[[#This Row],[Number of People]]*costpervariablecost</f>
        <v>7302900.5586641151</v>
      </c>
    </row>
    <row r="8552" spans="11:13" x14ac:dyDescent="0.3">
      <c r="K8552" s="2">
        <v>8548</v>
      </c>
      <c r="L8552" s="8">
        <f t="shared" ca="1" si="133"/>
        <v>738258.49948357628</v>
      </c>
      <c r="M8552" s="5">
        <f ca="1">fixedcost+Table1[[#This Row],[Number of People]]*costpervariablecost</f>
        <v>7362256.4633009657</v>
      </c>
    </row>
    <row r="8553" spans="11:13" x14ac:dyDescent="0.3">
      <c r="K8553" s="2">
        <v>8549</v>
      </c>
      <c r="L8553" s="8">
        <f t="shared" ca="1" si="133"/>
        <v>906908.32124785893</v>
      </c>
      <c r="M8553" s="5">
        <f ca="1">fixedcost+Table1[[#This Row],[Number of People]]*costpervariablecost</f>
        <v>7917114.3769054562</v>
      </c>
    </row>
    <row r="8554" spans="11:13" x14ac:dyDescent="0.3">
      <c r="K8554" s="2">
        <v>8550</v>
      </c>
      <c r="L8554" s="8">
        <f t="shared" ca="1" si="133"/>
        <v>521415.66822375351</v>
      </c>
      <c r="M8554" s="5">
        <f ca="1">fixedcost+Table1[[#This Row],[Number of People]]*costpervariablecost</f>
        <v>6648843.5484561492</v>
      </c>
    </row>
    <row r="8555" spans="11:13" x14ac:dyDescent="0.3">
      <c r="K8555" s="2">
        <v>8551</v>
      </c>
      <c r="L8555" s="8">
        <f t="shared" ca="1" si="133"/>
        <v>751962.92503675958</v>
      </c>
      <c r="M8555" s="5">
        <f ca="1">fixedcost+Table1[[#This Row],[Number of People]]*costpervariablecost</f>
        <v>7407344.0233709384</v>
      </c>
    </row>
    <row r="8556" spans="11:13" x14ac:dyDescent="0.3">
      <c r="K8556" s="2">
        <v>8552</v>
      </c>
      <c r="L8556" s="8">
        <f t="shared" ca="1" si="133"/>
        <v>780798.70094163041</v>
      </c>
      <c r="M8556" s="5">
        <f ca="1">fixedcost+Table1[[#This Row],[Number of People]]*costpervariablecost</f>
        <v>7502213.7260979638</v>
      </c>
    </row>
    <row r="8557" spans="11:13" x14ac:dyDescent="0.3">
      <c r="K8557" s="2">
        <v>8553</v>
      </c>
      <c r="L8557" s="8">
        <f t="shared" ca="1" si="133"/>
        <v>680692.15069769195</v>
      </c>
      <c r="M8557" s="5">
        <f ca="1">fixedcost+Table1[[#This Row],[Number of People]]*costpervariablecost</f>
        <v>7172863.1757954061</v>
      </c>
    </row>
    <row r="8558" spans="11:13" x14ac:dyDescent="0.3">
      <c r="K8558" s="2">
        <v>8554</v>
      </c>
      <c r="L8558" s="8">
        <f t="shared" ca="1" si="133"/>
        <v>619906.90201602189</v>
      </c>
      <c r="M8558" s="5">
        <f ca="1">fixedcost+Table1[[#This Row],[Number of People]]*costpervariablecost</f>
        <v>6972879.7076327121</v>
      </c>
    </row>
    <row r="8559" spans="11:13" x14ac:dyDescent="0.3">
      <c r="K8559" s="2">
        <v>8555</v>
      </c>
      <c r="L8559" s="8">
        <f t="shared" ca="1" si="133"/>
        <v>826720.10700166121</v>
      </c>
      <c r="M8559" s="5">
        <f ca="1">fixedcost+Table1[[#This Row],[Number of People]]*costpervariablecost</f>
        <v>7653295.1520354655</v>
      </c>
    </row>
    <row r="8560" spans="11:13" x14ac:dyDescent="0.3">
      <c r="K8560" s="2">
        <v>8556</v>
      </c>
      <c r="L8560" s="8">
        <f t="shared" ca="1" si="133"/>
        <v>999368.35603158455</v>
      </c>
      <c r="M8560" s="5">
        <f ca="1">fixedcost+Table1[[#This Row],[Number of People]]*costpervariablecost</f>
        <v>8221307.891343913</v>
      </c>
    </row>
    <row r="8561" spans="11:13" x14ac:dyDescent="0.3">
      <c r="K8561" s="2">
        <v>8557</v>
      </c>
      <c r="L8561" s="8">
        <f t="shared" ca="1" si="133"/>
        <v>615759.7641931182</v>
      </c>
      <c r="M8561" s="5">
        <f ca="1">fixedcost+Table1[[#This Row],[Number of People]]*costpervariablecost</f>
        <v>6959235.6241953587</v>
      </c>
    </row>
    <row r="8562" spans="11:13" x14ac:dyDescent="0.3">
      <c r="K8562" s="2">
        <v>8558</v>
      </c>
      <c r="L8562" s="8">
        <f t="shared" ca="1" si="133"/>
        <v>572816.47853724018</v>
      </c>
      <c r="M8562" s="5">
        <f ca="1">fixedcost+Table1[[#This Row],[Number of People]]*costpervariablecost</f>
        <v>6817952.2143875202</v>
      </c>
    </row>
    <row r="8563" spans="11:13" x14ac:dyDescent="0.3">
      <c r="K8563" s="2">
        <v>8559</v>
      </c>
      <c r="L8563" s="8">
        <f t="shared" ca="1" si="133"/>
        <v>554585.22686900815</v>
      </c>
      <c r="M8563" s="5">
        <f ca="1">fixedcost+Table1[[#This Row],[Number of People]]*costpervariablecost</f>
        <v>6757971.396399037</v>
      </c>
    </row>
    <row r="8564" spans="11:13" x14ac:dyDescent="0.3">
      <c r="K8564" s="2">
        <v>8560</v>
      </c>
      <c r="L8564" s="8">
        <f t="shared" ca="1" si="133"/>
        <v>759526.79955446813</v>
      </c>
      <c r="M8564" s="5">
        <f ca="1">fixedcost+Table1[[#This Row],[Number of People]]*costpervariablecost</f>
        <v>7432229.1705342</v>
      </c>
    </row>
    <row r="8565" spans="11:13" x14ac:dyDescent="0.3">
      <c r="K8565" s="2">
        <v>8561</v>
      </c>
      <c r="L8565" s="8">
        <f t="shared" ca="1" si="133"/>
        <v>427068.69243988348</v>
      </c>
      <c r="M8565" s="5">
        <f ca="1">fixedcost+Table1[[#This Row],[Number of People]]*costpervariablecost</f>
        <v>6338441.9981272165</v>
      </c>
    </row>
    <row r="8566" spans="11:13" x14ac:dyDescent="0.3">
      <c r="K8566" s="2">
        <v>8562</v>
      </c>
      <c r="L8566" s="8">
        <f t="shared" ca="1" si="133"/>
        <v>863645.43550048559</v>
      </c>
      <c r="M8566" s="5">
        <f ca="1">fixedcost+Table1[[#This Row],[Number of People]]*costpervariablecost</f>
        <v>7774779.4827965982</v>
      </c>
    </row>
    <row r="8567" spans="11:13" x14ac:dyDescent="0.3">
      <c r="K8567" s="2">
        <v>8563</v>
      </c>
      <c r="L8567" s="8">
        <f t="shared" ca="1" si="133"/>
        <v>634509.32316031586</v>
      </c>
      <c r="M8567" s="5">
        <f ca="1">fixedcost+Table1[[#This Row],[Number of People]]*costpervariablecost</f>
        <v>7020921.6731974389</v>
      </c>
    </row>
    <row r="8568" spans="11:13" x14ac:dyDescent="0.3">
      <c r="K8568" s="2">
        <v>8564</v>
      </c>
      <c r="L8568" s="8">
        <f t="shared" ca="1" si="133"/>
        <v>446423.12740764406</v>
      </c>
      <c r="M8568" s="5">
        <f ca="1">fixedcost+Table1[[#This Row],[Number of People]]*costpervariablecost</f>
        <v>6402118.0891711488</v>
      </c>
    </row>
    <row r="8569" spans="11:13" x14ac:dyDescent="0.3">
      <c r="K8569" s="2">
        <v>8565</v>
      </c>
      <c r="L8569" s="8">
        <f t="shared" ca="1" si="133"/>
        <v>722326.15974801232</v>
      </c>
      <c r="M8569" s="5">
        <f ca="1">fixedcost+Table1[[#This Row],[Number of People]]*costpervariablecost</f>
        <v>7309839.0655709608</v>
      </c>
    </row>
    <row r="8570" spans="11:13" x14ac:dyDescent="0.3">
      <c r="K8570" s="2">
        <v>8566</v>
      </c>
      <c r="L8570" s="8">
        <f t="shared" ca="1" si="133"/>
        <v>905757.50665723276</v>
      </c>
      <c r="M8570" s="5">
        <f ca="1">fixedcost+Table1[[#This Row],[Number of People]]*costpervariablecost</f>
        <v>7913328.1969022956</v>
      </c>
    </row>
    <row r="8571" spans="11:13" x14ac:dyDescent="0.3">
      <c r="K8571" s="2">
        <v>8567</v>
      </c>
      <c r="L8571" s="8">
        <f t="shared" ca="1" si="133"/>
        <v>482268.2185767531</v>
      </c>
      <c r="M8571" s="5">
        <f ca="1">fixedcost+Table1[[#This Row],[Number of People]]*costpervariablecost</f>
        <v>6520048.4391175173</v>
      </c>
    </row>
    <row r="8572" spans="11:13" x14ac:dyDescent="0.3">
      <c r="K8572" s="2">
        <v>8568</v>
      </c>
      <c r="L8572" s="8">
        <f t="shared" ca="1" si="133"/>
        <v>711960.92771000229</v>
      </c>
      <c r="M8572" s="5">
        <f ca="1">fixedcost+Table1[[#This Row],[Number of People]]*costpervariablecost</f>
        <v>7275737.4521659072</v>
      </c>
    </row>
    <row r="8573" spans="11:13" x14ac:dyDescent="0.3">
      <c r="K8573" s="2">
        <v>8569</v>
      </c>
      <c r="L8573" s="8">
        <f t="shared" ca="1" si="133"/>
        <v>468148.75414621341</v>
      </c>
      <c r="M8573" s="5">
        <f ca="1">fixedcost+Table1[[#This Row],[Number of People]]*costpervariablecost</f>
        <v>6473595.4011410419</v>
      </c>
    </row>
    <row r="8574" spans="11:13" x14ac:dyDescent="0.3">
      <c r="K8574" s="2">
        <v>8570</v>
      </c>
      <c r="L8574" s="8">
        <f t="shared" ca="1" si="133"/>
        <v>573052.41311392188</v>
      </c>
      <c r="M8574" s="5">
        <f ca="1">fixedcost+Table1[[#This Row],[Number of People]]*costpervariablecost</f>
        <v>6818728.4391448032</v>
      </c>
    </row>
    <row r="8575" spans="11:13" x14ac:dyDescent="0.3">
      <c r="K8575" s="2">
        <v>8571</v>
      </c>
      <c r="L8575" s="8">
        <f t="shared" ca="1" si="133"/>
        <v>538202.69669941592</v>
      </c>
      <c r="M8575" s="5">
        <f ca="1">fixedcost+Table1[[#This Row],[Number of People]]*costpervariablecost</f>
        <v>6704072.8721410781</v>
      </c>
    </row>
    <row r="8576" spans="11:13" x14ac:dyDescent="0.3">
      <c r="K8576" s="2">
        <v>8572</v>
      </c>
      <c r="L8576" s="8">
        <f t="shared" ca="1" si="133"/>
        <v>988262.77859293262</v>
      </c>
      <c r="M8576" s="5">
        <f ca="1">fixedcost+Table1[[#This Row],[Number of People]]*costpervariablecost</f>
        <v>8184770.5415707482</v>
      </c>
    </row>
    <row r="8577" spans="11:13" x14ac:dyDescent="0.3">
      <c r="K8577" s="2">
        <v>8573</v>
      </c>
      <c r="L8577" s="8">
        <f t="shared" ca="1" si="133"/>
        <v>645230.19590763014</v>
      </c>
      <c r="M8577" s="5">
        <f ca="1">fixedcost+Table1[[#This Row],[Number of People]]*costpervariablecost</f>
        <v>7056193.3445361033</v>
      </c>
    </row>
    <row r="8578" spans="11:13" x14ac:dyDescent="0.3">
      <c r="K8578" s="2">
        <v>8574</v>
      </c>
      <c r="L8578" s="8">
        <f t="shared" ca="1" si="133"/>
        <v>578026.89921192615</v>
      </c>
      <c r="M8578" s="5">
        <f ca="1">fixedcost+Table1[[#This Row],[Number of People]]*costpervariablecost</f>
        <v>6835094.4984072372</v>
      </c>
    </row>
    <row r="8579" spans="11:13" x14ac:dyDescent="0.3">
      <c r="K8579" s="2">
        <v>8575</v>
      </c>
      <c r="L8579" s="8">
        <f t="shared" ca="1" si="133"/>
        <v>513032.7958379616</v>
      </c>
      <c r="M8579" s="5">
        <f ca="1">fixedcost+Table1[[#This Row],[Number of People]]*costpervariablecost</f>
        <v>6621263.8983068932</v>
      </c>
    </row>
    <row r="8580" spans="11:13" x14ac:dyDescent="0.3">
      <c r="K8580" s="2">
        <v>8576</v>
      </c>
      <c r="L8580" s="8">
        <f t="shared" ca="1" si="133"/>
        <v>696453.25314249704</v>
      </c>
      <c r="M8580" s="5">
        <f ca="1">fixedcost+Table1[[#This Row],[Number of People]]*costpervariablecost</f>
        <v>7224717.2028388157</v>
      </c>
    </row>
    <row r="8581" spans="11:13" x14ac:dyDescent="0.3">
      <c r="K8581" s="2">
        <v>8577</v>
      </c>
      <c r="L8581" s="8">
        <f t="shared" ref="L8581:L8644" ca="1" si="134">(_xlfn.NORM.INV(RAND(),numberofpeoplemean,numberofpeoplesd))</f>
        <v>877461.65325890889</v>
      </c>
      <c r="M8581" s="5">
        <f ca="1">fixedcost+Table1[[#This Row],[Number of People]]*costpervariablecost</f>
        <v>7820234.8392218109</v>
      </c>
    </row>
    <row r="8582" spans="11:13" x14ac:dyDescent="0.3">
      <c r="K8582" s="2">
        <v>8578</v>
      </c>
      <c r="L8582" s="8">
        <f t="shared" ca="1" si="134"/>
        <v>861100.4840033534</v>
      </c>
      <c r="M8582" s="5">
        <f ca="1">fixedcost+Table1[[#This Row],[Number of People]]*costpervariablecost</f>
        <v>7766406.5923710326</v>
      </c>
    </row>
    <row r="8583" spans="11:13" x14ac:dyDescent="0.3">
      <c r="K8583" s="2">
        <v>8579</v>
      </c>
      <c r="L8583" s="8">
        <f t="shared" ca="1" si="134"/>
        <v>773134.31070996821</v>
      </c>
      <c r="M8583" s="5">
        <f ca="1">fixedcost+Table1[[#This Row],[Number of People]]*costpervariablecost</f>
        <v>7476997.8822357953</v>
      </c>
    </row>
    <row r="8584" spans="11:13" x14ac:dyDescent="0.3">
      <c r="K8584" s="2">
        <v>8580</v>
      </c>
      <c r="L8584" s="8">
        <f t="shared" ca="1" si="134"/>
        <v>338043.61049994471</v>
      </c>
      <c r="M8584" s="5">
        <f ca="1">fixedcost+Table1[[#This Row],[Number of People]]*costpervariablecost</f>
        <v>6045549.4785448182</v>
      </c>
    </row>
    <row r="8585" spans="11:13" x14ac:dyDescent="0.3">
      <c r="K8585" s="2">
        <v>8581</v>
      </c>
      <c r="L8585" s="8">
        <f t="shared" ca="1" si="134"/>
        <v>382318.68717747822</v>
      </c>
      <c r="M8585" s="5">
        <f ca="1">fixedcost+Table1[[#This Row],[Number of People]]*costpervariablecost</f>
        <v>6191214.4808139037</v>
      </c>
    </row>
    <row r="8586" spans="11:13" x14ac:dyDescent="0.3">
      <c r="K8586" s="2">
        <v>8582</v>
      </c>
      <c r="L8586" s="8">
        <f t="shared" ca="1" si="134"/>
        <v>308511.00664487301</v>
      </c>
      <c r="M8586" s="5">
        <f ca="1">fixedcost+Table1[[#This Row],[Number of People]]*costpervariablecost</f>
        <v>5948387.2118616318</v>
      </c>
    </row>
    <row r="8587" spans="11:13" x14ac:dyDescent="0.3">
      <c r="K8587" s="2">
        <v>8583</v>
      </c>
      <c r="L8587" s="8">
        <f t="shared" ca="1" si="134"/>
        <v>366819.52708377957</v>
      </c>
      <c r="M8587" s="5">
        <f ca="1">fixedcost+Table1[[#This Row],[Number of People]]*costpervariablecost</f>
        <v>6140222.2441056352</v>
      </c>
    </row>
    <row r="8588" spans="11:13" x14ac:dyDescent="0.3">
      <c r="K8588" s="2">
        <v>8584</v>
      </c>
      <c r="L8588" s="8">
        <f t="shared" ca="1" si="134"/>
        <v>941969.88839869399</v>
      </c>
      <c r="M8588" s="5">
        <f ca="1">fixedcost+Table1[[#This Row],[Number of People]]*costpervariablecost</f>
        <v>8032466.9328317028</v>
      </c>
    </row>
    <row r="8589" spans="11:13" x14ac:dyDescent="0.3">
      <c r="K8589" s="2">
        <v>8585</v>
      </c>
      <c r="L8589" s="8">
        <f t="shared" ca="1" si="134"/>
        <v>281479.17531601229</v>
      </c>
      <c r="M8589" s="5">
        <f ca="1">fixedcost+Table1[[#This Row],[Number of People]]*costpervariablecost</f>
        <v>5859452.4867896801</v>
      </c>
    </row>
    <row r="8590" spans="11:13" x14ac:dyDescent="0.3">
      <c r="K8590" s="2">
        <v>8586</v>
      </c>
      <c r="L8590" s="8">
        <f t="shared" ca="1" si="134"/>
        <v>709774.03423693939</v>
      </c>
      <c r="M8590" s="5">
        <f ca="1">fixedcost+Table1[[#This Row],[Number of People]]*costpervariablecost</f>
        <v>7268542.5726395305</v>
      </c>
    </row>
    <row r="8591" spans="11:13" x14ac:dyDescent="0.3">
      <c r="K8591" s="2">
        <v>8587</v>
      </c>
      <c r="L8591" s="8">
        <f t="shared" ca="1" si="134"/>
        <v>764245.69184424088</v>
      </c>
      <c r="M8591" s="5">
        <f ca="1">fixedcost+Table1[[#This Row],[Number of People]]*costpervariablecost</f>
        <v>7447754.3261675527</v>
      </c>
    </row>
    <row r="8592" spans="11:13" x14ac:dyDescent="0.3">
      <c r="K8592" s="2">
        <v>8588</v>
      </c>
      <c r="L8592" s="8">
        <f t="shared" ca="1" si="134"/>
        <v>511221.39903275622</v>
      </c>
      <c r="M8592" s="5">
        <f ca="1">fixedcost+Table1[[#This Row],[Number of People]]*costpervariablecost</f>
        <v>6615304.402817768</v>
      </c>
    </row>
    <row r="8593" spans="11:13" x14ac:dyDescent="0.3">
      <c r="K8593" s="2">
        <v>8589</v>
      </c>
      <c r="L8593" s="8">
        <f t="shared" ca="1" si="134"/>
        <v>576465.9860965414</v>
      </c>
      <c r="M8593" s="5">
        <f ca="1">fixedcost+Table1[[#This Row],[Number of People]]*costpervariablecost</f>
        <v>6829959.0942576211</v>
      </c>
    </row>
    <row r="8594" spans="11:13" x14ac:dyDescent="0.3">
      <c r="K8594" s="2">
        <v>8590</v>
      </c>
      <c r="L8594" s="8">
        <f t="shared" ca="1" si="134"/>
        <v>854584.91056852136</v>
      </c>
      <c r="M8594" s="5">
        <f ca="1">fixedcost+Table1[[#This Row],[Number of People]]*costpervariablecost</f>
        <v>7744970.3557704352</v>
      </c>
    </row>
    <row r="8595" spans="11:13" x14ac:dyDescent="0.3">
      <c r="K8595" s="2">
        <v>8591</v>
      </c>
      <c r="L8595" s="8">
        <f t="shared" ca="1" si="134"/>
        <v>633714.54274831386</v>
      </c>
      <c r="M8595" s="5">
        <f ca="1">fixedcost+Table1[[#This Row],[Number of People]]*costpervariablecost</f>
        <v>7018306.8456419529</v>
      </c>
    </row>
    <row r="8596" spans="11:13" x14ac:dyDescent="0.3">
      <c r="K8596" s="2">
        <v>8592</v>
      </c>
      <c r="L8596" s="8">
        <f t="shared" ca="1" si="134"/>
        <v>327021.51737645984</v>
      </c>
      <c r="M8596" s="5">
        <f ca="1">fixedcost+Table1[[#This Row],[Number of People]]*costpervariablecost</f>
        <v>6009286.792168553</v>
      </c>
    </row>
    <row r="8597" spans="11:13" x14ac:dyDescent="0.3">
      <c r="K8597" s="2">
        <v>8593</v>
      </c>
      <c r="L8597" s="8">
        <f t="shared" ca="1" si="134"/>
        <v>708008.49861965782</v>
      </c>
      <c r="M8597" s="5">
        <f ca="1">fixedcost+Table1[[#This Row],[Number of People]]*costpervariablecost</f>
        <v>7262733.9604586745</v>
      </c>
    </row>
    <row r="8598" spans="11:13" x14ac:dyDescent="0.3">
      <c r="K8598" s="2">
        <v>8594</v>
      </c>
      <c r="L8598" s="8">
        <f t="shared" ca="1" si="134"/>
        <v>573764.78203005926</v>
      </c>
      <c r="M8598" s="5">
        <f ca="1">fixedcost+Table1[[#This Row],[Number of People]]*costpervariablecost</f>
        <v>6821072.1328788949</v>
      </c>
    </row>
    <row r="8599" spans="11:13" x14ac:dyDescent="0.3">
      <c r="K8599" s="2">
        <v>8595</v>
      </c>
      <c r="L8599" s="8">
        <f t="shared" ca="1" si="134"/>
        <v>512907.67177824111</v>
      </c>
      <c r="M8599" s="5">
        <f ca="1">fixedcost+Table1[[#This Row],[Number of People]]*costpervariablecost</f>
        <v>6620852.2401504135</v>
      </c>
    </row>
    <row r="8600" spans="11:13" x14ac:dyDescent="0.3">
      <c r="K8600" s="2">
        <v>8596</v>
      </c>
      <c r="L8600" s="8">
        <f t="shared" ca="1" si="134"/>
        <v>884517.894610252</v>
      </c>
      <c r="M8600" s="5">
        <f ca="1">fixedcost+Table1[[#This Row],[Number of People]]*costpervariablecost</f>
        <v>7843449.8732677288</v>
      </c>
    </row>
    <row r="8601" spans="11:13" x14ac:dyDescent="0.3">
      <c r="K8601" s="2">
        <v>8597</v>
      </c>
      <c r="L8601" s="8">
        <f t="shared" ca="1" si="134"/>
        <v>886234.85323665198</v>
      </c>
      <c r="M8601" s="5">
        <f ca="1">fixedcost+Table1[[#This Row],[Number of People]]*costpervariablecost</f>
        <v>7849098.6671485845</v>
      </c>
    </row>
    <row r="8602" spans="11:13" x14ac:dyDescent="0.3">
      <c r="K8602" s="2">
        <v>8598</v>
      </c>
      <c r="L8602" s="8">
        <f t="shared" ca="1" si="134"/>
        <v>890248.70117531344</v>
      </c>
      <c r="M8602" s="5">
        <f ca="1">fixedcost+Table1[[#This Row],[Number of People]]*costpervariablecost</f>
        <v>7862304.2268667817</v>
      </c>
    </row>
    <row r="8603" spans="11:13" x14ac:dyDescent="0.3">
      <c r="K8603" s="2">
        <v>8599</v>
      </c>
      <c r="L8603" s="8">
        <f t="shared" ca="1" si="134"/>
        <v>354295.20369095542</v>
      </c>
      <c r="M8603" s="5">
        <f ca="1">fixedcost+Table1[[#This Row],[Number of People]]*costpervariablecost</f>
        <v>6099017.2201432437</v>
      </c>
    </row>
    <row r="8604" spans="11:13" x14ac:dyDescent="0.3">
      <c r="K8604" s="2">
        <v>8600</v>
      </c>
      <c r="L8604" s="8">
        <f t="shared" ca="1" si="134"/>
        <v>708377.4444464884</v>
      </c>
      <c r="M8604" s="5">
        <f ca="1">fixedcost+Table1[[#This Row],[Number of People]]*costpervariablecost</f>
        <v>7263947.7922289465</v>
      </c>
    </row>
    <row r="8605" spans="11:13" x14ac:dyDescent="0.3">
      <c r="K8605" s="2">
        <v>8601</v>
      </c>
      <c r="L8605" s="8">
        <f t="shared" ca="1" si="134"/>
        <v>693065.13725692616</v>
      </c>
      <c r="M8605" s="5">
        <f ca="1">fixedcost+Table1[[#This Row],[Number of People]]*costpervariablecost</f>
        <v>7213570.3015752872</v>
      </c>
    </row>
    <row r="8606" spans="11:13" x14ac:dyDescent="0.3">
      <c r="K8606" s="2">
        <v>8602</v>
      </c>
      <c r="L8606" s="8">
        <f t="shared" ca="1" si="134"/>
        <v>705826.45420465141</v>
      </c>
      <c r="M8606" s="5">
        <f ca="1">fixedcost+Table1[[#This Row],[Number of People]]*costpervariablecost</f>
        <v>7255555.0343333036</v>
      </c>
    </row>
    <row r="8607" spans="11:13" x14ac:dyDescent="0.3">
      <c r="K8607" s="2">
        <v>8603</v>
      </c>
      <c r="L8607" s="8">
        <f t="shared" ca="1" si="134"/>
        <v>707417.74162890983</v>
      </c>
      <c r="M8607" s="5">
        <f ca="1">fixedcost+Table1[[#This Row],[Number of People]]*costpervariablecost</f>
        <v>7260790.3699591132</v>
      </c>
    </row>
    <row r="8608" spans="11:13" x14ac:dyDescent="0.3">
      <c r="K8608" s="2">
        <v>8604</v>
      </c>
      <c r="L8608" s="8">
        <f t="shared" ca="1" si="134"/>
        <v>261591.66191744281</v>
      </c>
      <c r="M8608" s="5">
        <f ca="1">fixedcost+Table1[[#This Row],[Number of People]]*costpervariablecost</f>
        <v>5794022.567708387</v>
      </c>
    </row>
    <row r="8609" spans="11:13" x14ac:dyDescent="0.3">
      <c r="K8609" s="2">
        <v>8605</v>
      </c>
      <c r="L8609" s="8">
        <f t="shared" ca="1" si="134"/>
        <v>465690.99827522651</v>
      </c>
      <c r="M8609" s="5">
        <f ca="1">fixedcost+Table1[[#This Row],[Number of People]]*costpervariablecost</f>
        <v>6465509.384325495</v>
      </c>
    </row>
    <row r="8610" spans="11:13" x14ac:dyDescent="0.3">
      <c r="K8610" s="2">
        <v>8606</v>
      </c>
      <c r="L8610" s="8">
        <f t="shared" ca="1" si="134"/>
        <v>356010.45281238662</v>
      </c>
      <c r="M8610" s="5">
        <f ca="1">fixedcost+Table1[[#This Row],[Number of People]]*costpervariablecost</f>
        <v>6104660.3897527521</v>
      </c>
    </row>
    <row r="8611" spans="11:13" x14ac:dyDescent="0.3">
      <c r="K8611" s="2">
        <v>8607</v>
      </c>
      <c r="L8611" s="8">
        <f t="shared" ca="1" si="134"/>
        <v>1041042.2116906161</v>
      </c>
      <c r="M8611" s="5">
        <f ca="1">fixedcost+Table1[[#This Row],[Number of People]]*costpervariablecost</f>
        <v>8358414.8764621271</v>
      </c>
    </row>
    <row r="8612" spans="11:13" x14ac:dyDescent="0.3">
      <c r="K8612" s="2">
        <v>8608</v>
      </c>
      <c r="L8612" s="8">
        <f t="shared" ca="1" si="134"/>
        <v>675036.58643469517</v>
      </c>
      <c r="M8612" s="5">
        <f ca="1">fixedcost+Table1[[#This Row],[Number of People]]*costpervariablecost</f>
        <v>7154256.3693701476</v>
      </c>
    </row>
    <row r="8613" spans="11:13" x14ac:dyDescent="0.3">
      <c r="K8613" s="2">
        <v>8609</v>
      </c>
      <c r="L8613" s="8">
        <f t="shared" ca="1" si="134"/>
        <v>278417.10846386477</v>
      </c>
      <c r="M8613" s="5">
        <f ca="1">fixedcost+Table1[[#This Row],[Number of People]]*costpervariablecost</f>
        <v>5849378.2868461153</v>
      </c>
    </row>
    <row r="8614" spans="11:13" x14ac:dyDescent="0.3">
      <c r="K8614" s="2">
        <v>8610</v>
      </c>
      <c r="L8614" s="8">
        <f t="shared" ca="1" si="134"/>
        <v>484379.4352856857</v>
      </c>
      <c r="M8614" s="5">
        <f ca="1">fixedcost+Table1[[#This Row],[Number of People]]*costpervariablecost</f>
        <v>6526994.3420899063</v>
      </c>
    </row>
    <row r="8615" spans="11:13" x14ac:dyDescent="0.3">
      <c r="K8615" s="2">
        <v>8611</v>
      </c>
      <c r="L8615" s="8">
        <f t="shared" ca="1" si="134"/>
        <v>637601.7751933753</v>
      </c>
      <c r="M8615" s="5">
        <f ca="1">fixedcost+Table1[[#This Row],[Number of People]]*costpervariablecost</f>
        <v>7031095.8403862044</v>
      </c>
    </row>
    <row r="8616" spans="11:13" x14ac:dyDescent="0.3">
      <c r="K8616" s="2">
        <v>8612</v>
      </c>
      <c r="L8616" s="8">
        <f t="shared" ca="1" si="134"/>
        <v>1084973.3001660528</v>
      </c>
      <c r="M8616" s="5">
        <f ca="1">fixedcost+Table1[[#This Row],[Number of People]]*costpervariablecost</f>
        <v>8502948.1575463135</v>
      </c>
    </row>
    <row r="8617" spans="11:13" x14ac:dyDescent="0.3">
      <c r="K8617" s="2">
        <v>8613</v>
      </c>
      <c r="L8617" s="8">
        <f t="shared" ca="1" si="134"/>
        <v>773621.40495238872</v>
      </c>
      <c r="M8617" s="5">
        <f ca="1">fixedcost+Table1[[#This Row],[Number of People]]*costpervariablecost</f>
        <v>7478600.4222933594</v>
      </c>
    </row>
    <row r="8618" spans="11:13" x14ac:dyDescent="0.3">
      <c r="K8618" s="2">
        <v>8614</v>
      </c>
      <c r="L8618" s="8">
        <f t="shared" ca="1" si="134"/>
        <v>492618.26413456898</v>
      </c>
      <c r="M8618" s="5">
        <f ca="1">fixedcost+Table1[[#This Row],[Number of People]]*costpervariablecost</f>
        <v>6554100.0890027322</v>
      </c>
    </row>
    <row r="8619" spans="11:13" x14ac:dyDescent="0.3">
      <c r="K8619" s="2">
        <v>8615</v>
      </c>
      <c r="L8619" s="8">
        <f t="shared" ca="1" si="134"/>
        <v>789253.30655741168</v>
      </c>
      <c r="M8619" s="5">
        <f ca="1">fixedcost+Table1[[#This Row],[Number of People]]*costpervariablecost</f>
        <v>7530029.3785738843</v>
      </c>
    </row>
    <row r="8620" spans="11:13" x14ac:dyDescent="0.3">
      <c r="K8620" s="2">
        <v>8616</v>
      </c>
      <c r="L8620" s="8">
        <f t="shared" ca="1" si="134"/>
        <v>791712.26694359072</v>
      </c>
      <c r="M8620" s="5">
        <f ca="1">fixedcost+Table1[[#This Row],[Number of People]]*costpervariablecost</f>
        <v>7538119.3582444135</v>
      </c>
    </row>
    <row r="8621" spans="11:13" x14ac:dyDescent="0.3">
      <c r="K8621" s="2">
        <v>8617</v>
      </c>
      <c r="L8621" s="8">
        <f t="shared" ca="1" si="134"/>
        <v>356825.51077420224</v>
      </c>
      <c r="M8621" s="5">
        <f ca="1">fixedcost+Table1[[#This Row],[Number of People]]*costpervariablecost</f>
        <v>6107341.9304471258</v>
      </c>
    </row>
    <row r="8622" spans="11:13" x14ac:dyDescent="0.3">
      <c r="K8622" s="2">
        <v>8618</v>
      </c>
      <c r="L8622" s="8">
        <f t="shared" ca="1" si="134"/>
        <v>365368.57239573402</v>
      </c>
      <c r="M8622" s="5">
        <f ca="1">fixedcost+Table1[[#This Row],[Number of People]]*costpervariablecost</f>
        <v>6135448.6031819647</v>
      </c>
    </row>
    <row r="8623" spans="11:13" x14ac:dyDescent="0.3">
      <c r="K8623" s="2">
        <v>8619</v>
      </c>
      <c r="L8623" s="8">
        <f t="shared" ca="1" si="134"/>
        <v>286829.29227888171</v>
      </c>
      <c r="M8623" s="5">
        <f ca="1">fixedcost+Table1[[#This Row],[Number of People]]*costpervariablecost</f>
        <v>5877054.371597521</v>
      </c>
    </row>
    <row r="8624" spans="11:13" x14ac:dyDescent="0.3">
      <c r="K8624" s="2">
        <v>8620</v>
      </c>
      <c r="L8624" s="8">
        <f t="shared" ca="1" si="134"/>
        <v>627917.66952326347</v>
      </c>
      <c r="M8624" s="5">
        <f ca="1">fixedcost+Table1[[#This Row],[Number of People]]*costpervariablecost</f>
        <v>6999235.1327315364</v>
      </c>
    </row>
    <row r="8625" spans="11:13" x14ac:dyDescent="0.3">
      <c r="K8625" s="2">
        <v>8621</v>
      </c>
      <c r="L8625" s="8">
        <f t="shared" ca="1" si="134"/>
        <v>530972.04268650024</v>
      </c>
      <c r="M8625" s="5">
        <f ca="1">fixedcost+Table1[[#This Row],[Number of People]]*costpervariablecost</f>
        <v>6680284.0204385854</v>
      </c>
    </row>
    <row r="8626" spans="11:13" x14ac:dyDescent="0.3">
      <c r="K8626" s="2">
        <v>8622</v>
      </c>
      <c r="L8626" s="8">
        <f t="shared" ca="1" si="134"/>
        <v>567188.4467353347</v>
      </c>
      <c r="M8626" s="5">
        <f ca="1">fixedcost+Table1[[#This Row],[Number of People]]*costpervariablecost</f>
        <v>6799435.9897592515</v>
      </c>
    </row>
    <row r="8627" spans="11:13" x14ac:dyDescent="0.3">
      <c r="K8627" s="2">
        <v>8623</v>
      </c>
      <c r="L8627" s="8">
        <f t="shared" ca="1" si="134"/>
        <v>754644.95129564975</v>
      </c>
      <c r="M8627" s="5">
        <f ca="1">fixedcost+Table1[[#This Row],[Number of People]]*costpervariablecost</f>
        <v>7416167.8897626875</v>
      </c>
    </row>
    <row r="8628" spans="11:13" x14ac:dyDescent="0.3">
      <c r="K8628" s="2">
        <v>8624</v>
      </c>
      <c r="L8628" s="8">
        <f t="shared" ca="1" si="134"/>
        <v>606408.2985797883</v>
      </c>
      <c r="M8628" s="5">
        <f ca="1">fixedcost+Table1[[#This Row],[Number of People]]*costpervariablecost</f>
        <v>6928469.3023275035</v>
      </c>
    </row>
    <row r="8629" spans="11:13" x14ac:dyDescent="0.3">
      <c r="K8629" s="2">
        <v>8625</v>
      </c>
      <c r="L8629" s="8">
        <f t="shared" ca="1" si="134"/>
        <v>641444.21103163634</v>
      </c>
      <c r="M8629" s="5">
        <f ca="1">fixedcost+Table1[[#This Row],[Number of People]]*costpervariablecost</f>
        <v>7043737.4542940836</v>
      </c>
    </row>
    <row r="8630" spans="11:13" x14ac:dyDescent="0.3">
      <c r="K8630" s="2">
        <v>8626</v>
      </c>
      <c r="L8630" s="8">
        <f t="shared" ca="1" si="134"/>
        <v>594916.06312448008</v>
      </c>
      <c r="M8630" s="5">
        <f ca="1">fixedcost+Table1[[#This Row],[Number of People]]*costpervariablecost</f>
        <v>6890659.8476795396</v>
      </c>
    </row>
    <row r="8631" spans="11:13" x14ac:dyDescent="0.3">
      <c r="K8631" s="2">
        <v>8627</v>
      </c>
      <c r="L8631" s="8">
        <f t="shared" ca="1" si="134"/>
        <v>811505.01022099203</v>
      </c>
      <c r="M8631" s="5">
        <f ca="1">fixedcost+Table1[[#This Row],[Number of People]]*costpervariablecost</f>
        <v>7603237.4836270642</v>
      </c>
    </row>
    <row r="8632" spans="11:13" x14ac:dyDescent="0.3">
      <c r="K8632" s="2">
        <v>8628</v>
      </c>
      <c r="L8632" s="8">
        <f t="shared" ca="1" si="134"/>
        <v>353869.19427506579</v>
      </c>
      <c r="M8632" s="5">
        <f ca="1">fixedcost+Table1[[#This Row],[Number of People]]*costpervariablecost</f>
        <v>6097615.6491649663</v>
      </c>
    </row>
    <row r="8633" spans="11:13" x14ac:dyDescent="0.3">
      <c r="K8633" s="2">
        <v>8629</v>
      </c>
      <c r="L8633" s="8">
        <f t="shared" ca="1" si="134"/>
        <v>483623.03077415505</v>
      </c>
      <c r="M8633" s="5">
        <f ca="1">fixedcost+Table1[[#This Row],[Number of People]]*costpervariablecost</f>
        <v>6524505.7712469697</v>
      </c>
    </row>
    <row r="8634" spans="11:13" x14ac:dyDescent="0.3">
      <c r="K8634" s="2">
        <v>8630</v>
      </c>
      <c r="L8634" s="8">
        <f t="shared" ca="1" si="134"/>
        <v>783733.70359967707</v>
      </c>
      <c r="M8634" s="5">
        <f ca="1">fixedcost+Table1[[#This Row],[Number of People]]*costpervariablecost</f>
        <v>7511869.8848429378</v>
      </c>
    </row>
    <row r="8635" spans="11:13" x14ac:dyDescent="0.3">
      <c r="K8635" s="2">
        <v>8631</v>
      </c>
      <c r="L8635" s="8">
        <f t="shared" ca="1" si="134"/>
        <v>613265.07348822569</v>
      </c>
      <c r="M8635" s="5">
        <f ca="1">fixedcost+Table1[[#This Row],[Number of People]]*costpervariablecost</f>
        <v>6951028.091776263</v>
      </c>
    </row>
    <row r="8636" spans="11:13" x14ac:dyDescent="0.3">
      <c r="K8636" s="2">
        <v>8632</v>
      </c>
      <c r="L8636" s="8">
        <f t="shared" ca="1" si="134"/>
        <v>862322.69801857392</v>
      </c>
      <c r="M8636" s="5">
        <f ca="1">fixedcost+Table1[[#This Row],[Number of People]]*costpervariablecost</f>
        <v>7770427.6764811082</v>
      </c>
    </row>
    <row r="8637" spans="11:13" x14ac:dyDescent="0.3">
      <c r="K8637" s="2">
        <v>8633</v>
      </c>
      <c r="L8637" s="8">
        <f t="shared" ca="1" si="134"/>
        <v>571739.77238928946</v>
      </c>
      <c r="M8637" s="5">
        <f ca="1">fixedcost+Table1[[#This Row],[Number of People]]*costpervariablecost</f>
        <v>6814409.8511607628</v>
      </c>
    </row>
    <row r="8638" spans="11:13" x14ac:dyDescent="0.3">
      <c r="K8638" s="2">
        <v>8634</v>
      </c>
      <c r="L8638" s="8">
        <f t="shared" ca="1" si="134"/>
        <v>770768.71432225464</v>
      </c>
      <c r="M8638" s="5">
        <f ca="1">fixedcost+Table1[[#This Row],[Number of People]]*costpervariablecost</f>
        <v>7469215.0701202173</v>
      </c>
    </row>
    <row r="8639" spans="11:13" x14ac:dyDescent="0.3">
      <c r="K8639" s="2">
        <v>8635</v>
      </c>
      <c r="L8639" s="8">
        <f t="shared" ca="1" si="134"/>
        <v>467909.63440921495</v>
      </c>
      <c r="M8639" s="5">
        <f ca="1">fixedcost+Table1[[#This Row],[Number of People]]*costpervariablecost</f>
        <v>6472808.6972063174</v>
      </c>
    </row>
    <row r="8640" spans="11:13" x14ac:dyDescent="0.3">
      <c r="K8640" s="2">
        <v>8636</v>
      </c>
      <c r="L8640" s="8">
        <f t="shared" ca="1" si="134"/>
        <v>488405.92973873753</v>
      </c>
      <c r="M8640" s="5">
        <f ca="1">fixedcost+Table1[[#This Row],[Number of People]]*costpervariablecost</f>
        <v>6540241.5088404464</v>
      </c>
    </row>
    <row r="8641" spans="11:13" x14ac:dyDescent="0.3">
      <c r="K8641" s="2">
        <v>8637</v>
      </c>
      <c r="L8641" s="8">
        <f t="shared" ca="1" si="134"/>
        <v>792429.98679912393</v>
      </c>
      <c r="M8641" s="5">
        <f ca="1">fixedcost+Table1[[#This Row],[Number of People]]*costpervariablecost</f>
        <v>7540480.6565691177</v>
      </c>
    </row>
    <row r="8642" spans="11:13" x14ac:dyDescent="0.3">
      <c r="K8642" s="2">
        <v>8638</v>
      </c>
      <c r="L8642" s="8">
        <f t="shared" ca="1" si="134"/>
        <v>769520.46571598167</v>
      </c>
      <c r="M8642" s="5">
        <f ca="1">fixedcost+Table1[[#This Row],[Number of People]]*costpervariablecost</f>
        <v>7465108.3322055796</v>
      </c>
    </row>
    <row r="8643" spans="11:13" x14ac:dyDescent="0.3">
      <c r="K8643" s="2">
        <v>8639</v>
      </c>
      <c r="L8643" s="8">
        <f t="shared" ca="1" si="134"/>
        <v>635318.17230713728</v>
      </c>
      <c r="M8643" s="5">
        <f ca="1">fixedcost+Table1[[#This Row],[Number of People]]*costpervariablecost</f>
        <v>7023582.7868904816</v>
      </c>
    </row>
    <row r="8644" spans="11:13" x14ac:dyDescent="0.3">
      <c r="K8644" s="2">
        <v>8640</v>
      </c>
      <c r="L8644" s="8">
        <f t="shared" ca="1" si="134"/>
        <v>285360.61594801274</v>
      </c>
      <c r="M8644" s="5">
        <f ca="1">fixedcost+Table1[[#This Row],[Number of People]]*costpervariablecost</f>
        <v>5872222.4264689619</v>
      </c>
    </row>
    <row r="8645" spans="11:13" x14ac:dyDescent="0.3">
      <c r="K8645" s="2">
        <v>8641</v>
      </c>
      <c r="L8645" s="8">
        <f t="shared" ref="L8645:L8708" ca="1" si="135">(_xlfn.NORM.INV(RAND(),numberofpeoplemean,numberofpeoplesd))</f>
        <v>553388.6964227648</v>
      </c>
      <c r="M8645" s="5">
        <f ca="1">fixedcost+Table1[[#This Row],[Number of People]]*costpervariablecost</f>
        <v>6754034.811230896</v>
      </c>
    </row>
    <row r="8646" spans="11:13" x14ac:dyDescent="0.3">
      <c r="K8646" s="2">
        <v>8642</v>
      </c>
      <c r="L8646" s="8">
        <f t="shared" ca="1" si="135"/>
        <v>326212.25754790101</v>
      </c>
      <c r="M8646" s="5">
        <f ca="1">fixedcost+Table1[[#This Row],[Number of People]]*costpervariablecost</f>
        <v>6006624.3273325944</v>
      </c>
    </row>
    <row r="8647" spans="11:13" x14ac:dyDescent="0.3">
      <c r="K8647" s="2">
        <v>8643</v>
      </c>
      <c r="L8647" s="8">
        <f t="shared" ca="1" si="135"/>
        <v>824302.36022298806</v>
      </c>
      <c r="M8647" s="5">
        <f ca="1">fixedcost+Table1[[#This Row],[Number of People]]*costpervariablecost</f>
        <v>7645340.7651336305</v>
      </c>
    </row>
    <row r="8648" spans="11:13" x14ac:dyDescent="0.3">
      <c r="K8648" s="2">
        <v>8644</v>
      </c>
      <c r="L8648" s="8">
        <f t="shared" ca="1" si="135"/>
        <v>746166.5264900584</v>
      </c>
      <c r="M8648" s="5">
        <f ca="1">fixedcost+Table1[[#This Row],[Number of People]]*costpervariablecost</f>
        <v>7388273.8721522922</v>
      </c>
    </row>
    <row r="8649" spans="11:13" x14ac:dyDescent="0.3">
      <c r="K8649" s="2">
        <v>8645</v>
      </c>
      <c r="L8649" s="8">
        <f t="shared" ca="1" si="135"/>
        <v>534323.55922723317</v>
      </c>
      <c r="M8649" s="5">
        <f ca="1">fixedcost+Table1[[#This Row],[Number of People]]*costpervariablecost</f>
        <v>6691310.5098575968</v>
      </c>
    </row>
    <row r="8650" spans="11:13" x14ac:dyDescent="0.3">
      <c r="K8650" s="2">
        <v>8646</v>
      </c>
      <c r="L8650" s="8">
        <f t="shared" ca="1" si="135"/>
        <v>724577.45795405214</v>
      </c>
      <c r="M8650" s="5">
        <f ca="1">fixedcost+Table1[[#This Row],[Number of People]]*costpervariablecost</f>
        <v>7317245.8366688322</v>
      </c>
    </row>
    <row r="8651" spans="11:13" x14ac:dyDescent="0.3">
      <c r="K8651" s="2">
        <v>8647</v>
      </c>
      <c r="L8651" s="8">
        <f t="shared" ca="1" si="135"/>
        <v>336153.71273147617</v>
      </c>
      <c r="M8651" s="5">
        <f ca="1">fixedcost+Table1[[#This Row],[Number of People]]*costpervariablecost</f>
        <v>6039331.7148865564</v>
      </c>
    </row>
    <row r="8652" spans="11:13" x14ac:dyDescent="0.3">
      <c r="K8652" s="2">
        <v>8648</v>
      </c>
      <c r="L8652" s="8">
        <f t="shared" ca="1" si="135"/>
        <v>939296.69873834332</v>
      </c>
      <c r="M8652" s="5">
        <f ca="1">fixedcost+Table1[[#This Row],[Number of People]]*costpervariablecost</f>
        <v>8023672.1388491495</v>
      </c>
    </row>
    <row r="8653" spans="11:13" x14ac:dyDescent="0.3">
      <c r="K8653" s="2">
        <v>8649</v>
      </c>
      <c r="L8653" s="8">
        <f t="shared" ca="1" si="135"/>
        <v>955829.05142037803</v>
      </c>
      <c r="M8653" s="5">
        <f ca="1">fixedcost+Table1[[#This Row],[Number of People]]*costpervariablecost</f>
        <v>8078063.5791730434</v>
      </c>
    </row>
    <row r="8654" spans="11:13" x14ac:dyDescent="0.3">
      <c r="K8654" s="2">
        <v>8650</v>
      </c>
      <c r="L8654" s="8">
        <f t="shared" ca="1" si="135"/>
        <v>827390.96772618336</v>
      </c>
      <c r="M8654" s="5">
        <f ca="1">fixedcost+Table1[[#This Row],[Number of People]]*costpervariablecost</f>
        <v>7655502.2838191427</v>
      </c>
    </row>
    <row r="8655" spans="11:13" x14ac:dyDescent="0.3">
      <c r="K8655" s="2">
        <v>8651</v>
      </c>
      <c r="L8655" s="8">
        <f t="shared" ca="1" si="135"/>
        <v>912699.47765597759</v>
      </c>
      <c r="M8655" s="5">
        <f ca="1">fixedcost+Table1[[#This Row],[Number of People]]*costpervariablecost</f>
        <v>7936167.2814881662</v>
      </c>
    </row>
    <row r="8656" spans="11:13" x14ac:dyDescent="0.3">
      <c r="K8656" s="2">
        <v>8652</v>
      </c>
      <c r="L8656" s="8">
        <f t="shared" ca="1" si="135"/>
        <v>404628.13402639347</v>
      </c>
      <c r="M8656" s="5">
        <f ca="1">fixedcost+Table1[[#This Row],[Number of People]]*costpervariablecost</f>
        <v>6264612.5609468343</v>
      </c>
    </row>
    <row r="8657" spans="11:13" x14ac:dyDescent="0.3">
      <c r="K8657" s="2">
        <v>8653</v>
      </c>
      <c r="L8657" s="8">
        <f t="shared" ca="1" si="135"/>
        <v>731075.63059537229</v>
      </c>
      <c r="M8657" s="5">
        <f ca="1">fixedcost+Table1[[#This Row],[Number of People]]*costpervariablecost</f>
        <v>7338624.8246587748</v>
      </c>
    </row>
    <row r="8658" spans="11:13" x14ac:dyDescent="0.3">
      <c r="K8658" s="2">
        <v>8654</v>
      </c>
      <c r="L8658" s="8">
        <f t="shared" ca="1" si="135"/>
        <v>776232.88259832957</v>
      </c>
      <c r="M8658" s="5">
        <f ca="1">fixedcost+Table1[[#This Row],[Number of People]]*costpervariablecost</f>
        <v>7487192.1837485041</v>
      </c>
    </row>
    <row r="8659" spans="11:13" x14ac:dyDescent="0.3">
      <c r="K8659" s="2">
        <v>8655</v>
      </c>
      <c r="L8659" s="8">
        <f t="shared" ca="1" si="135"/>
        <v>673273.12445890997</v>
      </c>
      <c r="M8659" s="5">
        <f ca="1">fixedcost+Table1[[#This Row],[Number of People]]*costpervariablecost</f>
        <v>7148454.579469814</v>
      </c>
    </row>
    <row r="8660" spans="11:13" x14ac:dyDescent="0.3">
      <c r="K8660" s="2">
        <v>8656</v>
      </c>
      <c r="L8660" s="8">
        <f t="shared" ca="1" si="135"/>
        <v>666647.03626116598</v>
      </c>
      <c r="M8660" s="5">
        <f ca="1">fixedcost+Table1[[#This Row],[Number of People]]*costpervariablecost</f>
        <v>7126654.7492992356</v>
      </c>
    </row>
    <row r="8661" spans="11:13" x14ac:dyDescent="0.3">
      <c r="K8661" s="2">
        <v>8657</v>
      </c>
      <c r="L8661" s="8">
        <f t="shared" ca="1" si="135"/>
        <v>881466.7686893784</v>
      </c>
      <c r="M8661" s="5">
        <f ca="1">fixedcost+Table1[[#This Row],[Number of People]]*costpervariablecost</f>
        <v>7833411.6689880546</v>
      </c>
    </row>
    <row r="8662" spans="11:13" x14ac:dyDescent="0.3">
      <c r="K8662" s="2">
        <v>8658</v>
      </c>
      <c r="L8662" s="8">
        <f t="shared" ca="1" si="135"/>
        <v>781440.24808672152</v>
      </c>
      <c r="M8662" s="5">
        <f ca="1">fixedcost+Table1[[#This Row],[Number of People]]*costpervariablecost</f>
        <v>7504324.416205314</v>
      </c>
    </row>
    <row r="8663" spans="11:13" x14ac:dyDescent="0.3">
      <c r="K8663" s="2">
        <v>8659</v>
      </c>
      <c r="L8663" s="8">
        <f t="shared" ca="1" si="135"/>
        <v>537162.49164958613</v>
      </c>
      <c r="M8663" s="5">
        <f ca="1">fixedcost+Table1[[#This Row],[Number of People]]*costpervariablecost</f>
        <v>6700650.5975271389</v>
      </c>
    </row>
    <row r="8664" spans="11:13" x14ac:dyDescent="0.3">
      <c r="K8664" s="2">
        <v>8660</v>
      </c>
      <c r="L8664" s="8">
        <f t="shared" ca="1" si="135"/>
        <v>954858.67879847786</v>
      </c>
      <c r="M8664" s="5">
        <f ca="1">fixedcost+Table1[[#This Row],[Number of People]]*costpervariablecost</f>
        <v>8074871.0532469917</v>
      </c>
    </row>
    <row r="8665" spans="11:13" x14ac:dyDescent="0.3">
      <c r="K8665" s="2">
        <v>8661</v>
      </c>
      <c r="L8665" s="8">
        <f t="shared" ca="1" si="135"/>
        <v>759479.99600837496</v>
      </c>
      <c r="M8665" s="5">
        <f ca="1">fixedcost+Table1[[#This Row],[Number of People]]*costpervariablecost</f>
        <v>7432075.1868675537</v>
      </c>
    </row>
    <row r="8666" spans="11:13" x14ac:dyDescent="0.3">
      <c r="K8666" s="2">
        <v>8662</v>
      </c>
      <c r="L8666" s="8">
        <f t="shared" ca="1" si="135"/>
        <v>888181.62767918292</v>
      </c>
      <c r="M8666" s="5">
        <f ca="1">fixedcost+Table1[[#This Row],[Number of People]]*costpervariablecost</f>
        <v>7855503.5550645124</v>
      </c>
    </row>
    <row r="8667" spans="11:13" x14ac:dyDescent="0.3">
      <c r="K8667" s="2">
        <v>8663</v>
      </c>
      <c r="L8667" s="8">
        <f t="shared" ca="1" si="135"/>
        <v>663594.40195413388</v>
      </c>
      <c r="M8667" s="5">
        <f ca="1">fixedcost+Table1[[#This Row],[Number of People]]*costpervariablecost</f>
        <v>7116611.5824290998</v>
      </c>
    </row>
    <row r="8668" spans="11:13" x14ac:dyDescent="0.3">
      <c r="K8668" s="2">
        <v>8664</v>
      </c>
      <c r="L8668" s="8">
        <f t="shared" ca="1" si="135"/>
        <v>688367.90584506071</v>
      </c>
      <c r="M8668" s="5">
        <f ca="1">fixedcost+Table1[[#This Row],[Number of People]]*costpervariablecost</f>
        <v>7198116.4102302492</v>
      </c>
    </row>
    <row r="8669" spans="11:13" x14ac:dyDescent="0.3">
      <c r="K8669" s="2">
        <v>8665</v>
      </c>
      <c r="L8669" s="8">
        <f t="shared" ca="1" si="135"/>
        <v>930519.73847455159</v>
      </c>
      <c r="M8669" s="5">
        <f ca="1">fixedcost+Table1[[#This Row],[Number of People]]*costpervariablecost</f>
        <v>7994795.939581275</v>
      </c>
    </row>
    <row r="8670" spans="11:13" x14ac:dyDescent="0.3">
      <c r="K8670" s="2">
        <v>8666</v>
      </c>
      <c r="L8670" s="8">
        <f t="shared" ca="1" si="135"/>
        <v>826884.36606344278</v>
      </c>
      <c r="M8670" s="5">
        <f ca="1">fixedcost+Table1[[#This Row],[Number of People]]*costpervariablecost</f>
        <v>7653835.5643487275</v>
      </c>
    </row>
    <row r="8671" spans="11:13" x14ac:dyDescent="0.3">
      <c r="K8671" s="2">
        <v>8667</v>
      </c>
      <c r="L8671" s="8">
        <f t="shared" ca="1" si="135"/>
        <v>540279.19350606226</v>
      </c>
      <c r="M8671" s="5">
        <f ca="1">fixedcost+Table1[[#This Row],[Number of People]]*costpervariablecost</f>
        <v>6710904.5466349451</v>
      </c>
    </row>
    <row r="8672" spans="11:13" x14ac:dyDescent="0.3">
      <c r="K8672" s="2">
        <v>8668</v>
      </c>
      <c r="L8672" s="8">
        <f t="shared" ca="1" si="135"/>
        <v>809325.76737482613</v>
      </c>
      <c r="M8672" s="5">
        <f ca="1">fixedcost+Table1[[#This Row],[Number of People]]*costpervariablecost</f>
        <v>7596067.7746631783</v>
      </c>
    </row>
    <row r="8673" spans="11:13" x14ac:dyDescent="0.3">
      <c r="K8673" s="2">
        <v>8669</v>
      </c>
      <c r="L8673" s="8">
        <f t="shared" ca="1" si="135"/>
        <v>509232.1140418126</v>
      </c>
      <c r="M8673" s="5">
        <f ca="1">fixedcost+Table1[[#This Row],[Number of People]]*costpervariablecost</f>
        <v>6608759.6551975636</v>
      </c>
    </row>
    <row r="8674" spans="11:13" x14ac:dyDescent="0.3">
      <c r="K8674" s="2">
        <v>8670</v>
      </c>
      <c r="L8674" s="8">
        <f t="shared" ca="1" si="135"/>
        <v>644783.98635422636</v>
      </c>
      <c r="M8674" s="5">
        <f ca="1">fixedcost+Table1[[#This Row],[Number of People]]*costpervariablecost</f>
        <v>7054725.3151054047</v>
      </c>
    </row>
    <row r="8675" spans="11:13" x14ac:dyDescent="0.3">
      <c r="K8675" s="2">
        <v>8671</v>
      </c>
      <c r="L8675" s="8">
        <f t="shared" ca="1" si="135"/>
        <v>139476.075632739</v>
      </c>
      <c r="M8675" s="5">
        <f ca="1">fixedcost+Table1[[#This Row],[Number of People]]*costpervariablecost</f>
        <v>5392262.2888317108</v>
      </c>
    </row>
    <row r="8676" spans="11:13" x14ac:dyDescent="0.3">
      <c r="K8676" s="2">
        <v>8672</v>
      </c>
      <c r="L8676" s="8">
        <f t="shared" ca="1" si="135"/>
        <v>296766.36981001397</v>
      </c>
      <c r="M8676" s="5">
        <f ca="1">fixedcost+Table1[[#This Row],[Number of People]]*costpervariablecost</f>
        <v>5909747.3566749459</v>
      </c>
    </row>
    <row r="8677" spans="11:13" x14ac:dyDescent="0.3">
      <c r="K8677" s="2">
        <v>8673</v>
      </c>
      <c r="L8677" s="8">
        <f t="shared" ca="1" si="135"/>
        <v>773976.00920044701</v>
      </c>
      <c r="M8677" s="5">
        <f ca="1">fixedcost+Table1[[#This Row],[Number of People]]*costpervariablecost</f>
        <v>7479767.070269471</v>
      </c>
    </row>
    <row r="8678" spans="11:13" x14ac:dyDescent="0.3">
      <c r="K8678" s="2">
        <v>8674</v>
      </c>
      <c r="L8678" s="8">
        <f t="shared" ca="1" si="135"/>
        <v>409835.6161029957</v>
      </c>
      <c r="M8678" s="5">
        <f ca="1">fixedcost+Table1[[#This Row],[Number of People]]*costpervariablecost</f>
        <v>6281745.1769788563</v>
      </c>
    </row>
    <row r="8679" spans="11:13" x14ac:dyDescent="0.3">
      <c r="K8679" s="2">
        <v>8675</v>
      </c>
      <c r="L8679" s="8">
        <f t="shared" ca="1" si="135"/>
        <v>660825.65600847837</v>
      </c>
      <c r="M8679" s="5">
        <f ca="1">fixedcost+Table1[[#This Row],[Number of People]]*costpervariablecost</f>
        <v>7107502.4082678938</v>
      </c>
    </row>
    <row r="8680" spans="11:13" x14ac:dyDescent="0.3">
      <c r="K8680" s="2">
        <v>8676</v>
      </c>
      <c r="L8680" s="8">
        <f t="shared" ca="1" si="135"/>
        <v>522691.62405951333</v>
      </c>
      <c r="M8680" s="5">
        <f ca="1">fixedcost+Table1[[#This Row],[Number of People]]*costpervariablecost</f>
        <v>6653041.4431557991</v>
      </c>
    </row>
    <row r="8681" spans="11:13" x14ac:dyDescent="0.3">
      <c r="K8681" s="2">
        <v>8677</v>
      </c>
      <c r="L8681" s="8">
        <f t="shared" ca="1" si="135"/>
        <v>798498.10473288118</v>
      </c>
      <c r="M8681" s="5">
        <f ca="1">fixedcost+Table1[[#This Row],[Number of People]]*costpervariablecost</f>
        <v>7560444.7645711787</v>
      </c>
    </row>
    <row r="8682" spans="11:13" x14ac:dyDescent="0.3">
      <c r="K8682" s="2">
        <v>8678</v>
      </c>
      <c r="L8682" s="8">
        <f t="shared" ca="1" si="135"/>
        <v>584313.82240879175</v>
      </c>
      <c r="M8682" s="5">
        <f ca="1">fixedcost+Table1[[#This Row],[Number of People]]*costpervariablecost</f>
        <v>6855778.4757249244</v>
      </c>
    </row>
    <row r="8683" spans="11:13" x14ac:dyDescent="0.3">
      <c r="K8683" s="2">
        <v>8679</v>
      </c>
      <c r="L8683" s="8">
        <f t="shared" ca="1" si="135"/>
        <v>558234.81334499654</v>
      </c>
      <c r="M8683" s="5">
        <f ca="1">fixedcost+Table1[[#This Row],[Number of People]]*costpervariablecost</f>
        <v>6769978.5359050389</v>
      </c>
    </row>
    <row r="8684" spans="11:13" x14ac:dyDescent="0.3">
      <c r="K8684" s="2">
        <v>8680</v>
      </c>
      <c r="L8684" s="8">
        <f t="shared" ca="1" si="135"/>
        <v>828177.48684158095</v>
      </c>
      <c r="M8684" s="5">
        <f ca="1">fixedcost+Table1[[#This Row],[Number of People]]*costpervariablecost</f>
        <v>7658089.9317088015</v>
      </c>
    </row>
    <row r="8685" spans="11:13" x14ac:dyDescent="0.3">
      <c r="K8685" s="2">
        <v>8681</v>
      </c>
      <c r="L8685" s="8">
        <f t="shared" ca="1" si="135"/>
        <v>628413.13151606964</v>
      </c>
      <c r="M8685" s="5">
        <f ca="1">fixedcost+Table1[[#This Row],[Number of People]]*costpervariablecost</f>
        <v>7000865.2026878688</v>
      </c>
    </row>
    <row r="8686" spans="11:13" x14ac:dyDescent="0.3">
      <c r="K8686" s="2">
        <v>8682</v>
      </c>
      <c r="L8686" s="8">
        <f t="shared" ca="1" si="135"/>
        <v>682169.01849910477</v>
      </c>
      <c r="M8686" s="5">
        <f ca="1">fixedcost+Table1[[#This Row],[Number of People]]*costpervariablecost</f>
        <v>7177722.0708620548</v>
      </c>
    </row>
    <row r="8687" spans="11:13" x14ac:dyDescent="0.3">
      <c r="K8687" s="2">
        <v>8683</v>
      </c>
      <c r="L8687" s="8">
        <f t="shared" ca="1" si="135"/>
        <v>437272.46568326955</v>
      </c>
      <c r="M8687" s="5">
        <f ca="1">fixedcost+Table1[[#This Row],[Number of People]]*costpervariablecost</f>
        <v>6372012.412097957</v>
      </c>
    </row>
    <row r="8688" spans="11:13" x14ac:dyDescent="0.3">
      <c r="K8688" s="2">
        <v>8684</v>
      </c>
      <c r="L8688" s="8">
        <f t="shared" ca="1" si="135"/>
        <v>631382.71060448384</v>
      </c>
      <c r="M8688" s="5">
        <f ca="1">fixedcost+Table1[[#This Row],[Number of People]]*costpervariablecost</f>
        <v>7010635.1178887524</v>
      </c>
    </row>
    <row r="8689" spans="11:13" x14ac:dyDescent="0.3">
      <c r="K8689" s="2">
        <v>8685</v>
      </c>
      <c r="L8689" s="8">
        <f t="shared" ca="1" si="135"/>
        <v>949334.69964489387</v>
      </c>
      <c r="M8689" s="5">
        <f ca="1">fixedcost+Table1[[#This Row],[Number of People]]*costpervariablecost</f>
        <v>8056697.1618317012</v>
      </c>
    </row>
    <row r="8690" spans="11:13" x14ac:dyDescent="0.3">
      <c r="K8690" s="2">
        <v>8686</v>
      </c>
      <c r="L8690" s="8">
        <f t="shared" ca="1" si="135"/>
        <v>374440.66299607564</v>
      </c>
      <c r="M8690" s="5">
        <f ca="1">fixedcost+Table1[[#This Row],[Number of People]]*costpervariablecost</f>
        <v>6165295.7812570892</v>
      </c>
    </row>
    <row r="8691" spans="11:13" x14ac:dyDescent="0.3">
      <c r="K8691" s="2">
        <v>8687</v>
      </c>
      <c r="L8691" s="8">
        <f t="shared" ca="1" si="135"/>
        <v>830012.49966693972</v>
      </c>
      <c r="M8691" s="5">
        <f ca="1">fixedcost+Table1[[#This Row],[Number of People]]*costpervariablecost</f>
        <v>7664127.1239042319</v>
      </c>
    </row>
    <row r="8692" spans="11:13" x14ac:dyDescent="0.3">
      <c r="K8692" s="2">
        <v>8688</v>
      </c>
      <c r="L8692" s="8">
        <f t="shared" ca="1" si="135"/>
        <v>872344.00802479731</v>
      </c>
      <c r="M8692" s="5">
        <f ca="1">fixedcost+Table1[[#This Row],[Number of People]]*costpervariablecost</f>
        <v>7803397.7864015829</v>
      </c>
    </row>
    <row r="8693" spans="11:13" x14ac:dyDescent="0.3">
      <c r="K8693" s="2">
        <v>8689</v>
      </c>
      <c r="L8693" s="8">
        <f t="shared" ca="1" si="135"/>
        <v>562878.07269735716</v>
      </c>
      <c r="M8693" s="5">
        <f ca="1">fixedcost+Table1[[#This Row],[Number of People]]*costpervariablecost</f>
        <v>6785254.8591743056</v>
      </c>
    </row>
    <row r="8694" spans="11:13" x14ac:dyDescent="0.3">
      <c r="K8694" s="2">
        <v>8690</v>
      </c>
      <c r="L8694" s="8">
        <f t="shared" ca="1" si="135"/>
        <v>343893.66541258659</v>
      </c>
      <c r="M8694" s="5">
        <f ca="1">fixedcost+Table1[[#This Row],[Number of People]]*costpervariablecost</f>
        <v>6064796.1592074102</v>
      </c>
    </row>
    <row r="8695" spans="11:13" x14ac:dyDescent="0.3">
      <c r="K8695" s="2">
        <v>8691</v>
      </c>
      <c r="L8695" s="8">
        <f t="shared" ca="1" si="135"/>
        <v>734518.40341843758</v>
      </c>
      <c r="M8695" s="5">
        <f ca="1">fixedcost+Table1[[#This Row],[Number of People]]*costpervariablecost</f>
        <v>7349951.5472466592</v>
      </c>
    </row>
    <row r="8696" spans="11:13" x14ac:dyDescent="0.3">
      <c r="K8696" s="2">
        <v>8692</v>
      </c>
      <c r="L8696" s="8">
        <f t="shared" ca="1" si="135"/>
        <v>948411.98825903633</v>
      </c>
      <c r="M8696" s="5">
        <f ca="1">fixedcost+Table1[[#This Row],[Number of People]]*costpervariablecost</f>
        <v>8053661.4413722297</v>
      </c>
    </row>
    <row r="8697" spans="11:13" x14ac:dyDescent="0.3">
      <c r="K8697" s="2">
        <v>8693</v>
      </c>
      <c r="L8697" s="8">
        <f t="shared" ca="1" si="135"/>
        <v>683583.46353701653</v>
      </c>
      <c r="M8697" s="5">
        <f ca="1">fixedcost+Table1[[#This Row],[Number of People]]*costpervariablecost</f>
        <v>7182375.5950367842</v>
      </c>
    </row>
    <row r="8698" spans="11:13" x14ac:dyDescent="0.3">
      <c r="K8698" s="2">
        <v>8694</v>
      </c>
      <c r="L8698" s="8">
        <f t="shared" ca="1" si="135"/>
        <v>482839.69727844466</v>
      </c>
      <c r="M8698" s="5">
        <f ca="1">fixedcost+Table1[[#This Row],[Number of People]]*costpervariablecost</f>
        <v>6521928.6040460831</v>
      </c>
    </row>
    <row r="8699" spans="11:13" x14ac:dyDescent="0.3">
      <c r="K8699" s="2">
        <v>8695</v>
      </c>
      <c r="L8699" s="8">
        <f t="shared" ca="1" si="135"/>
        <v>809926.53294979141</v>
      </c>
      <c r="M8699" s="5">
        <f ca="1">fixedcost+Table1[[#This Row],[Number of People]]*costpervariablecost</f>
        <v>7598044.2934048139</v>
      </c>
    </row>
    <row r="8700" spans="11:13" x14ac:dyDescent="0.3">
      <c r="K8700" s="2">
        <v>8696</v>
      </c>
      <c r="L8700" s="8">
        <f t="shared" ca="1" si="135"/>
        <v>909142.87547502201</v>
      </c>
      <c r="M8700" s="5">
        <f ca="1">fixedcost+Table1[[#This Row],[Number of People]]*costpervariablecost</f>
        <v>7924466.0603128225</v>
      </c>
    </row>
    <row r="8701" spans="11:13" x14ac:dyDescent="0.3">
      <c r="K8701" s="2">
        <v>8697</v>
      </c>
      <c r="L8701" s="8">
        <f t="shared" ca="1" si="135"/>
        <v>627735.43851185637</v>
      </c>
      <c r="M8701" s="5">
        <f ca="1">fixedcost+Table1[[#This Row],[Number of People]]*costpervariablecost</f>
        <v>6998635.5927040074</v>
      </c>
    </row>
    <row r="8702" spans="11:13" x14ac:dyDescent="0.3">
      <c r="K8702" s="2">
        <v>8698</v>
      </c>
      <c r="L8702" s="8">
        <f t="shared" ca="1" si="135"/>
        <v>525497.96077505103</v>
      </c>
      <c r="M8702" s="5">
        <f ca="1">fixedcost+Table1[[#This Row],[Number of People]]*costpervariablecost</f>
        <v>6662274.2909499183</v>
      </c>
    </row>
    <row r="8703" spans="11:13" x14ac:dyDescent="0.3">
      <c r="K8703" s="2">
        <v>8699</v>
      </c>
      <c r="L8703" s="8">
        <f t="shared" ca="1" si="135"/>
        <v>722452.591554421</v>
      </c>
      <c r="M8703" s="5">
        <f ca="1">fixedcost+Table1[[#This Row],[Number of People]]*costpervariablecost</f>
        <v>7310255.0262140445</v>
      </c>
    </row>
    <row r="8704" spans="11:13" x14ac:dyDescent="0.3">
      <c r="K8704" s="2">
        <v>8700</v>
      </c>
      <c r="L8704" s="8">
        <f t="shared" ca="1" si="135"/>
        <v>211525.62684774352</v>
      </c>
      <c r="M8704" s="5">
        <f ca="1">fixedcost+Table1[[#This Row],[Number of People]]*costpervariablecost</f>
        <v>5629305.3123290762</v>
      </c>
    </row>
    <row r="8705" spans="11:13" x14ac:dyDescent="0.3">
      <c r="K8705" s="2">
        <v>8701</v>
      </c>
      <c r="L8705" s="8">
        <f t="shared" ca="1" si="135"/>
        <v>476847.12439936632</v>
      </c>
      <c r="M8705" s="5">
        <f ca="1">fixedcost+Table1[[#This Row],[Number of People]]*costpervariablecost</f>
        <v>6502213.0392739149</v>
      </c>
    </row>
    <row r="8706" spans="11:13" x14ac:dyDescent="0.3">
      <c r="K8706" s="2">
        <v>8702</v>
      </c>
      <c r="L8706" s="8">
        <f t="shared" ca="1" si="135"/>
        <v>627294.17246287398</v>
      </c>
      <c r="M8706" s="5">
        <f ca="1">fixedcost+Table1[[#This Row],[Number of People]]*costpervariablecost</f>
        <v>6997183.8274028553</v>
      </c>
    </row>
    <row r="8707" spans="11:13" x14ac:dyDescent="0.3">
      <c r="K8707" s="2">
        <v>8703</v>
      </c>
      <c r="L8707" s="8">
        <f t="shared" ca="1" si="135"/>
        <v>502347.18277718977</v>
      </c>
      <c r="M8707" s="5">
        <f ca="1">fixedcost+Table1[[#This Row],[Number of People]]*costpervariablecost</f>
        <v>6586108.231336954</v>
      </c>
    </row>
    <row r="8708" spans="11:13" x14ac:dyDescent="0.3">
      <c r="K8708" s="2">
        <v>8704</v>
      </c>
      <c r="L8708" s="8">
        <f t="shared" ca="1" si="135"/>
        <v>491633.6193199234</v>
      </c>
      <c r="M8708" s="5">
        <f ca="1">fixedcost+Table1[[#This Row],[Number of People]]*costpervariablecost</f>
        <v>6550860.6075625475</v>
      </c>
    </row>
    <row r="8709" spans="11:13" x14ac:dyDescent="0.3">
      <c r="K8709" s="2">
        <v>8705</v>
      </c>
      <c r="L8709" s="8">
        <f t="shared" ref="L8709:L8772" ca="1" si="136">(_xlfn.NORM.INV(RAND(),numberofpeoplemean,numberofpeoplesd))</f>
        <v>558469.30240713689</v>
      </c>
      <c r="M8709" s="5">
        <f ca="1">fixedcost+Table1[[#This Row],[Number of People]]*costpervariablecost</f>
        <v>6770750.0049194805</v>
      </c>
    </row>
    <row r="8710" spans="11:13" x14ac:dyDescent="0.3">
      <c r="K8710" s="2">
        <v>8706</v>
      </c>
      <c r="L8710" s="8">
        <f t="shared" ca="1" si="136"/>
        <v>456992.04526097374</v>
      </c>
      <c r="M8710" s="5">
        <f ca="1">fixedcost+Table1[[#This Row],[Number of People]]*costpervariablecost</f>
        <v>6436889.8289086036</v>
      </c>
    </row>
    <row r="8711" spans="11:13" x14ac:dyDescent="0.3">
      <c r="K8711" s="2">
        <v>8707</v>
      </c>
      <c r="L8711" s="8">
        <f t="shared" ca="1" si="136"/>
        <v>716255.31364142243</v>
      </c>
      <c r="M8711" s="5">
        <f ca="1">fixedcost+Table1[[#This Row],[Number of People]]*costpervariablecost</f>
        <v>7289865.9818802793</v>
      </c>
    </row>
    <row r="8712" spans="11:13" x14ac:dyDescent="0.3">
      <c r="K8712" s="2">
        <v>8708</v>
      </c>
      <c r="L8712" s="8">
        <f t="shared" ca="1" si="136"/>
        <v>746767.44035099284</v>
      </c>
      <c r="M8712" s="5">
        <f ca="1">fixedcost+Table1[[#This Row],[Number of People]]*costpervariablecost</f>
        <v>7390250.8787547667</v>
      </c>
    </row>
    <row r="8713" spans="11:13" x14ac:dyDescent="0.3">
      <c r="K8713" s="2">
        <v>8709</v>
      </c>
      <c r="L8713" s="8">
        <f t="shared" ca="1" si="136"/>
        <v>635536.22497989878</v>
      </c>
      <c r="M8713" s="5">
        <f ca="1">fixedcost+Table1[[#This Row],[Number of People]]*costpervariablecost</f>
        <v>7024300.180183867</v>
      </c>
    </row>
    <row r="8714" spans="11:13" x14ac:dyDescent="0.3">
      <c r="K8714" s="2">
        <v>8710</v>
      </c>
      <c r="L8714" s="8">
        <f t="shared" ca="1" si="136"/>
        <v>908394.13215242978</v>
      </c>
      <c r="M8714" s="5">
        <f ca="1">fixedcost+Table1[[#This Row],[Number of People]]*costpervariablecost</f>
        <v>7922002.6947814934</v>
      </c>
    </row>
    <row r="8715" spans="11:13" x14ac:dyDescent="0.3">
      <c r="K8715" s="2">
        <v>8711</v>
      </c>
      <c r="L8715" s="8">
        <f t="shared" ca="1" si="136"/>
        <v>676815.58502227231</v>
      </c>
      <c r="M8715" s="5">
        <f ca="1">fixedcost+Table1[[#This Row],[Number of People]]*costpervariablecost</f>
        <v>7160109.2747232765</v>
      </c>
    </row>
    <row r="8716" spans="11:13" x14ac:dyDescent="0.3">
      <c r="K8716" s="2">
        <v>8712</v>
      </c>
      <c r="L8716" s="8">
        <f t="shared" ca="1" si="136"/>
        <v>353386.0390606572</v>
      </c>
      <c r="M8716" s="5">
        <f ca="1">fixedcost+Table1[[#This Row],[Number of People]]*costpervariablecost</f>
        <v>6096026.0685095619</v>
      </c>
    </row>
    <row r="8717" spans="11:13" x14ac:dyDescent="0.3">
      <c r="K8717" s="2">
        <v>8713</v>
      </c>
      <c r="L8717" s="8">
        <f t="shared" ca="1" si="136"/>
        <v>680772.28411642788</v>
      </c>
      <c r="M8717" s="5">
        <f ca="1">fixedcost+Table1[[#This Row],[Number of People]]*costpervariablecost</f>
        <v>7173126.8147430476</v>
      </c>
    </row>
    <row r="8718" spans="11:13" x14ac:dyDescent="0.3">
      <c r="K8718" s="2">
        <v>8714</v>
      </c>
      <c r="L8718" s="8">
        <f t="shared" ca="1" si="136"/>
        <v>757777.76060825121</v>
      </c>
      <c r="M8718" s="5">
        <f ca="1">fixedcost+Table1[[#This Row],[Number of People]]*costpervariablecost</f>
        <v>7426474.8324011471</v>
      </c>
    </row>
    <row r="8719" spans="11:13" x14ac:dyDescent="0.3">
      <c r="K8719" s="2">
        <v>8715</v>
      </c>
      <c r="L8719" s="8">
        <f t="shared" ca="1" si="136"/>
        <v>772401.54864870082</v>
      </c>
      <c r="M8719" s="5">
        <f ca="1">fixedcost+Table1[[#This Row],[Number of People]]*costpervariablecost</f>
        <v>7474587.095054226</v>
      </c>
    </row>
    <row r="8720" spans="11:13" x14ac:dyDescent="0.3">
      <c r="K8720" s="2">
        <v>8716</v>
      </c>
      <c r="L8720" s="8">
        <f t="shared" ca="1" si="136"/>
        <v>290929.20554822258</v>
      </c>
      <c r="M8720" s="5">
        <f ca="1">fixedcost+Table1[[#This Row],[Number of People]]*costpervariablecost</f>
        <v>5890543.0862536523</v>
      </c>
    </row>
    <row r="8721" spans="11:13" x14ac:dyDescent="0.3">
      <c r="K8721" s="2">
        <v>8717</v>
      </c>
      <c r="L8721" s="8">
        <f t="shared" ca="1" si="136"/>
        <v>815783.39064610435</v>
      </c>
      <c r="M8721" s="5">
        <f ca="1">fixedcost+Table1[[#This Row],[Number of People]]*costpervariablecost</f>
        <v>7617313.3552256832</v>
      </c>
    </row>
    <row r="8722" spans="11:13" x14ac:dyDescent="0.3">
      <c r="K8722" s="2">
        <v>8718</v>
      </c>
      <c r="L8722" s="8">
        <f t="shared" ca="1" si="136"/>
        <v>526871.49408468348</v>
      </c>
      <c r="M8722" s="5">
        <f ca="1">fixedcost+Table1[[#This Row],[Number of People]]*costpervariablecost</f>
        <v>6666793.2155386088</v>
      </c>
    </row>
    <row r="8723" spans="11:13" x14ac:dyDescent="0.3">
      <c r="K8723" s="2">
        <v>8719</v>
      </c>
      <c r="L8723" s="8">
        <f t="shared" ca="1" si="136"/>
        <v>526102.7032059076</v>
      </c>
      <c r="M8723" s="5">
        <f ca="1">fixedcost+Table1[[#This Row],[Number of People]]*costpervariablecost</f>
        <v>6664263.8935474362</v>
      </c>
    </row>
    <row r="8724" spans="11:13" x14ac:dyDescent="0.3">
      <c r="K8724" s="2">
        <v>8720</v>
      </c>
      <c r="L8724" s="8">
        <f t="shared" ca="1" si="136"/>
        <v>434574.44017417275</v>
      </c>
      <c r="M8724" s="5">
        <f ca="1">fixedcost+Table1[[#This Row],[Number of People]]*costpervariablecost</f>
        <v>6363135.9081730284</v>
      </c>
    </row>
    <row r="8725" spans="11:13" x14ac:dyDescent="0.3">
      <c r="K8725" s="2">
        <v>8721</v>
      </c>
      <c r="L8725" s="8">
        <f t="shared" ca="1" si="136"/>
        <v>765104.05032441299</v>
      </c>
      <c r="M8725" s="5">
        <f ca="1">fixedcost+Table1[[#This Row],[Number of People]]*costpervariablecost</f>
        <v>7450578.3255673181</v>
      </c>
    </row>
    <row r="8726" spans="11:13" x14ac:dyDescent="0.3">
      <c r="K8726" s="2">
        <v>8722</v>
      </c>
      <c r="L8726" s="8">
        <f t="shared" ca="1" si="136"/>
        <v>620407.47718312324</v>
      </c>
      <c r="M8726" s="5">
        <f ca="1">fixedcost+Table1[[#This Row],[Number of People]]*costpervariablecost</f>
        <v>6974526.599932475</v>
      </c>
    </row>
    <row r="8727" spans="11:13" x14ac:dyDescent="0.3">
      <c r="K8727" s="2">
        <v>8723</v>
      </c>
      <c r="L8727" s="8">
        <f t="shared" ca="1" si="136"/>
        <v>677339.17206069734</v>
      </c>
      <c r="M8727" s="5">
        <f ca="1">fixedcost+Table1[[#This Row],[Number of People]]*costpervariablecost</f>
        <v>7161831.8760796944</v>
      </c>
    </row>
    <row r="8728" spans="11:13" x14ac:dyDescent="0.3">
      <c r="K8728" s="2">
        <v>8724</v>
      </c>
      <c r="L8728" s="8">
        <f t="shared" ca="1" si="136"/>
        <v>800348.42019484355</v>
      </c>
      <c r="M8728" s="5">
        <f ca="1">fixedcost+Table1[[#This Row],[Number of People]]*costpervariablecost</f>
        <v>7566532.3024410354</v>
      </c>
    </row>
    <row r="8729" spans="11:13" x14ac:dyDescent="0.3">
      <c r="K8729" s="2">
        <v>8725</v>
      </c>
      <c r="L8729" s="8">
        <f t="shared" ca="1" si="136"/>
        <v>503644.85100759967</v>
      </c>
      <c r="M8729" s="5">
        <f ca="1">fixedcost+Table1[[#This Row],[Number of People]]*costpervariablecost</f>
        <v>6590377.5598150026</v>
      </c>
    </row>
    <row r="8730" spans="11:13" x14ac:dyDescent="0.3">
      <c r="K8730" s="2">
        <v>8726</v>
      </c>
      <c r="L8730" s="8">
        <f t="shared" ca="1" si="136"/>
        <v>498004.43522069044</v>
      </c>
      <c r="M8730" s="5">
        <f ca="1">fixedcost+Table1[[#This Row],[Number of People]]*costpervariablecost</f>
        <v>6571820.5918760719</v>
      </c>
    </row>
    <row r="8731" spans="11:13" x14ac:dyDescent="0.3">
      <c r="K8731" s="2">
        <v>8727</v>
      </c>
      <c r="L8731" s="8">
        <f t="shared" ca="1" si="136"/>
        <v>428927.40412789537</v>
      </c>
      <c r="M8731" s="5">
        <f ca="1">fixedcost+Table1[[#This Row],[Number of People]]*costpervariablecost</f>
        <v>6344557.1595807755</v>
      </c>
    </row>
    <row r="8732" spans="11:13" x14ac:dyDescent="0.3">
      <c r="K8732" s="2">
        <v>8728</v>
      </c>
      <c r="L8732" s="8">
        <f t="shared" ca="1" si="136"/>
        <v>718111.98871224758</v>
      </c>
      <c r="M8732" s="5">
        <f ca="1">fixedcost+Table1[[#This Row],[Number of People]]*costpervariablecost</f>
        <v>7295974.4428632949</v>
      </c>
    </row>
    <row r="8733" spans="11:13" x14ac:dyDescent="0.3">
      <c r="K8733" s="2">
        <v>8729</v>
      </c>
      <c r="L8733" s="8">
        <f t="shared" ca="1" si="136"/>
        <v>595625.99549936992</v>
      </c>
      <c r="M8733" s="5">
        <f ca="1">fixedcost+Table1[[#This Row],[Number of People]]*costpervariablecost</f>
        <v>6892995.5251929276</v>
      </c>
    </row>
    <row r="8734" spans="11:13" x14ac:dyDescent="0.3">
      <c r="K8734" s="2">
        <v>8730</v>
      </c>
      <c r="L8734" s="8">
        <f t="shared" ca="1" si="136"/>
        <v>500845.21598285256</v>
      </c>
      <c r="M8734" s="5">
        <f ca="1">fixedcost+Table1[[#This Row],[Number of People]]*costpervariablecost</f>
        <v>6581166.7605835851</v>
      </c>
    </row>
    <row r="8735" spans="11:13" x14ac:dyDescent="0.3">
      <c r="K8735" s="2">
        <v>8731</v>
      </c>
      <c r="L8735" s="8">
        <f t="shared" ca="1" si="136"/>
        <v>399056.04023538902</v>
      </c>
      <c r="M8735" s="5">
        <f ca="1">fixedcost+Table1[[#This Row],[Number of People]]*costpervariablecost</f>
        <v>6246280.3723744303</v>
      </c>
    </row>
    <row r="8736" spans="11:13" x14ac:dyDescent="0.3">
      <c r="K8736" s="2">
        <v>8732</v>
      </c>
      <c r="L8736" s="8">
        <f t="shared" ca="1" si="136"/>
        <v>432464.4313647463</v>
      </c>
      <c r="M8736" s="5">
        <f ca="1">fixedcost+Table1[[#This Row],[Number of People]]*costpervariablecost</f>
        <v>6356193.9791900152</v>
      </c>
    </row>
    <row r="8737" spans="11:13" x14ac:dyDescent="0.3">
      <c r="K8737" s="2">
        <v>8733</v>
      </c>
      <c r="L8737" s="8">
        <f t="shared" ca="1" si="136"/>
        <v>606693.45481584209</v>
      </c>
      <c r="M8737" s="5">
        <f ca="1">fixedcost+Table1[[#This Row],[Number of People]]*costpervariablecost</f>
        <v>6929407.46634412</v>
      </c>
    </row>
    <row r="8738" spans="11:13" x14ac:dyDescent="0.3">
      <c r="K8738" s="2">
        <v>8734</v>
      </c>
      <c r="L8738" s="8">
        <f t="shared" ca="1" si="136"/>
        <v>1023950.6211114612</v>
      </c>
      <c r="M8738" s="5">
        <f ca="1">fixedcost+Table1[[#This Row],[Number of People]]*costpervariablecost</f>
        <v>8302183.5434567071</v>
      </c>
    </row>
    <row r="8739" spans="11:13" x14ac:dyDescent="0.3">
      <c r="K8739" s="2">
        <v>8735</v>
      </c>
      <c r="L8739" s="8">
        <f t="shared" ca="1" si="136"/>
        <v>626160.54408568703</v>
      </c>
      <c r="M8739" s="5">
        <f ca="1">fixedcost+Table1[[#This Row],[Number of People]]*costpervariablecost</f>
        <v>6993454.1900419109</v>
      </c>
    </row>
    <row r="8740" spans="11:13" x14ac:dyDescent="0.3">
      <c r="K8740" s="2">
        <v>8736</v>
      </c>
      <c r="L8740" s="8">
        <f t="shared" ca="1" si="136"/>
        <v>770645.87142655323</v>
      </c>
      <c r="M8740" s="5">
        <f ca="1">fixedcost+Table1[[#This Row],[Number of People]]*costpervariablecost</f>
        <v>7468810.91699336</v>
      </c>
    </row>
    <row r="8741" spans="11:13" x14ac:dyDescent="0.3">
      <c r="K8741" s="2">
        <v>8737</v>
      </c>
      <c r="L8741" s="8">
        <f t="shared" ca="1" si="136"/>
        <v>915887.21105308575</v>
      </c>
      <c r="M8741" s="5">
        <f ca="1">fixedcost+Table1[[#This Row],[Number of People]]*costpervariablecost</f>
        <v>7946654.9243646525</v>
      </c>
    </row>
    <row r="8742" spans="11:13" x14ac:dyDescent="0.3">
      <c r="K8742" s="2">
        <v>8738</v>
      </c>
      <c r="L8742" s="8">
        <f t="shared" ca="1" si="136"/>
        <v>867096.20291423076</v>
      </c>
      <c r="M8742" s="5">
        <f ca="1">fixedcost+Table1[[#This Row],[Number of People]]*costpervariablecost</f>
        <v>7786132.5075878194</v>
      </c>
    </row>
    <row r="8743" spans="11:13" x14ac:dyDescent="0.3">
      <c r="K8743" s="2">
        <v>8739</v>
      </c>
      <c r="L8743" s="8">
        <f t="shared" ca="1" si="136"/>
        <v>542477.45934906742</v>
      </c>
      <c r="M8743" s="5">
        <f ca="1">fixedcost+Table1[[#This Row],[Number of People]]*costpervariablecost</f>
        <v>6718136.8412584318</v>
      </c>
    </row>
    <row r="8744" spans="11:13" x14ac:dyDescent="0.3">
      <c r="K8744" s="2">
        <v>8740</v>
      </c>
      <c r="L8744" s="8">
        <f t="shared" ca="1" si="136"/>
        <v>582475.15925680159</v>
      </c>
      <c r="M8744" s="5">
        <f ca="1">fixedcost+Table1[[#This Row],[Number of People]]*costpervariablecost</f>
        <v>6849729.2739548776</v>
      </c>
    </row>
    <row r="8745" spans="11:13" x14ac:dyDescent="0.3">
      <c r="K8745" s="2">
        <v>8741</v>
      </c>
      <c r="L8745" s="8">
        <f t="shared" ca="1" si="136"/>
        <v>876551.30092677393</v>
      </c>
      <c r="M8745" s="5">
        <f ca="1">fixedcost+Table1[[#This Row],[Number of People]]*costpervariablecost</f>
        <v>7817239.7800490856</v>
      </c>
    </row>
    <row r="8746" spans="11:13" x14ac:dyDescent="0.3">
      <c r="K8746" s="2">
        <v>8742</v>
      </c>
      <c r="L8746" s="8">
        <f t="shared" ca="1" si="136"/>
        <v>170986.25105479878</v>
      </c>
      <c r="M8746" s="5">
        <f ca="1">fixedcost+Table1[[#This Row],[Number of People]]*costpervariablecost</f>
        <v>5495930.7659702878</v>
      </c>
    </row>
    <row r="8747" spans="11:13" x14ac:dyDescent="0.3">
      <c r="K8747" s="2">
        <v>8743</v>
      </c>
      <c r="L8747" s="8">
        <f t="shared" ca="1" si="136"/>
        <v>832550.02123905986</v>
      </c>
      <c r="M8747" s="5">
        <f ca="1">fixedcost+Table1[[#This Row],[Number of People]]*costpervariablecost</f>
        <v>7672475.5698765069</v>
      </c>
    </row>
    <row r="8748" spans="11:13" x14ac:dyDescent="0.3">
      <c r="K8748" s="2">
        <v>8744</v>
      </c>
      <c r="L8748" s="8">
        <f t="shared" ca="1" si="136"/>
        <v>670492.82129292598</v>
      </c>
      <c r="M8748" s="5">
        <f ca="1">fixedcost+Table1[[#This Row],[Number of People]]*costpervariablecost</f>
        <v>7139307.3820537264</v>
      </c>
    </row>
    <row r="8749" spans="11:13" x14ac:dyDescent="0.3">
      <c r="K8749" s="2">
        <v>8745</v>
      </c>
      <c r="L8749" s="8">
        <f t="shared" ca="1" si="136"/>
        <v>370746.69707368116</v>
      </c>
      <c r="M8749" s="5">
        <f ca="1">fixedcost+Table1[[#This Row],[Number of People]]*costpervariablecost</f>
        <v>6153142.6333724111</v>
      </c>
    </row>
    <row r="8750" spans="11:13" x14ac:dyDescent="0.3">
      <c r="K8750" s="2">
        <v>8746</v>
      </c>
      <c r="L8750" s="8">
        <f t="shared" ca="1" si="136"/>
        <v>126333.6118418604</v>
      </c>
      <c r="M8750" s="5">
        <f ca="1">fixedcost+Table1[[#This Row],[Number of People]]*costpervariablecost</f>
        <v>5349023.5829597209</v>
      </c>
    </row>
    <row r="8751" spans="11:13" x14ac:dyDescent="0.3">
      <c r="K8751" s="2">
        <v>8747</v>
      </c>
      <c r="L8751" s="8">
        <f t="shared" ca="1" si="136"/>
        <v>665530.817085327</v>
      </c>
      <c r="M8751" s="5">
        <f ca="1">fixedcost+Table1[[#This Row],[Number of People]]*costpervariablecost</f>
        <v>7122982.388210726</v>
      </c>
    </row>
    <row r="8752" spans="11:13" x14ac:dyDescent="0.3">
      <c r="K8752" s="2">
        <v>8748</v>
      </c>
      <c r="L8752" s="8">
        <f t="shared" ca="1" si="136"/>
        <v>731774.66900230758</v>
      </c>
      <c r="M8752" s="5">
        <f ca="1">fixedcost+Table1[[#This Row],[Number of People]]*costpervariablecost</f>
        <v>7340924.6610175921</v>
      </c>
    </row>
    <row r="8753" spans="11:13" x14ac:dyDescent="0.3">
      <c r="K8753" s="2">
        <v>8749</v>
      </c>
      <c r="L8753" s="8">
        <f t="shared" ca="1" si="136"/>
        <v>547076.8828247342</v>
      </c>
      <c r="M8753" s="5">
        <f ca="1">fixedcost+Table1[[#This Row],[Number of People]]*costpervariablecost</f>
        <v>6733268.9444933757</v>
      </c>
    </row>
    <row r="8754" spans="11:13" x14ac:dyDescent="0.3">
      <c r="K8754" s="2">
        <v>8750</v>
      </c>
      <c r="L8754" s="8">
        <f t="shared" ca="1" si="136"/>
        <v>696862.64865620318</v>
      </c>
      <c r="M8754" s="5">
        <f ca="1">fixedcost+Table1[[#This Row],[Number of People]]*costpervariablecost</f>
        <v>7226064.1140789092</v>
      </c>
    </row>
    <row r="8755" spans="11:13" x14ac:dyDescent="0.3">
      <c r="K8755" s="2">
        <v>8751</v>
      </c>
      <c r="L8755" s="8">
        <f t="shared" ca="1" si="136"/>
        <v>353151.41643147054</v>
      </c>
      <c r="M8755" s="5">
        <f ca="1">fixedcost+Table1[[#This Row],[Number of People]]*costpervariablecost</f>
        <v>6095254.1600595377</v>
      </c>
    </row>
    <row r="8756" spans="11:13" x14ac:dyDescent="0.3">
      <c r="K8756" s="2">
        <v>8752</v>
      </c>
      <c r="L8756" s="8">
        <f t="shared" ca="1" si="136"/>
        <v>616779.87651031034</v>
      </c>
      <c r="M8756" s="5">
        <f ca="1">fixedcost+Table1[[#This Row],[Number of People]]*costpervariablecost</f>
        <v>6962591.793718921</v>
      </c>
    </row>
    <row r="8757" spans="11:13" x14ac:dyDescent="0.3">
      <c r="K8757" s="2">
        <v>8753</v>
      </c>
      <c r="L8757" s="8">
        <f t="shared" ca="1" si="136"/>
        <v>657584.11823200819</v>
      </c>
      <c r="M8757" s="5">
        <f ca="1">fixedcost+Table1[[#This Row],[Number of People]]*costpervariablecost</f>
        <v>7096837.7489833068</v>
      </c>
    </row>
    <row r="8758" spans="11:13" x14ac:dyDescent="0.3">
      <c r="K8758" s="2">
        <v>8754</v>
      </c>
      <c r="L8758" s="8">
        <f t="shared" ca="1" si="136"/>
        <v>587960.27966445161</v>
      </c>
      <c r="M8758" s="5">
        <f ca="1">fixedcost+Table1[[#This Row],[Number of People]]*costpervariablecost</f>
        <v>6867775.3200960457</v>
      </c>
    </row>
    <row r="8759" spans="11:13" x14ac:dyDescent="0.3">
      <c r="K8759" s="2">
        <v>8755</v>
      </c>
      <c r="L8759" s="8">
        <f t="shared" ca="1" si="136"/>
        <v>927405.94169461355</v>
      </c>
      <c r="M8759" s="5">
        <f ca="1">fixedcost+Table1[[#This Row],[Number of People]]*costpervariablecost</f>
        <v>7984551.5481752791</v>
      </c>
    </row>
    <row r="8760" spans="11:13" x14ac:dyDescent="0.3">
      <c r="K8760" s="2">
        <v>8756</v>
      </c>
      <c r="L8760" s="8">
        <f t="shared" ca="1" si="136"/>
        <v>736165.31040653994</v>
      </c>
      <c r="M8760" s="5">
        <f ca="1">fixedcost+Table1[[#This Row],[Number of People]]*costpervariablecost</f>
        <v>7355369.8712375164</v>
      </c>
    </row>
    <row r="8761" spans="11:13" x14ac:dyDescent="0.3">
      <c r="K8761" s="2">
        <v>8757</v>
      </c>
      <c r="L8761" s="8">
        <f t="shared" ca="1" si="136"/>
        <v>520362.94773872994</v>
      </c>
      <c r="M8761" s="5">
        <f ca="1">fixedcost+Table1[[#This Row],[Number of People]]*costpervariablecost</f>
        <v>6645380.0980604216</v>
      </c>
    </row>
    <row r="8762" spans="11:13" x14ac:dyDescent="0.3">
      <c r="K8762" s="2">
        <v>8758</v>
      </c>
      <c r="L8762" s="8">
        <f t="shared" ca="1" si="136"/>
        <v>283879.03740700678</v>
      </c>
      <c r="M8762" s="5">
        <f ca="1">fixedcost+Table1[[#This Row],[Number of People]]*costpervariablecost</f>
        <v>5867348.0330690518</v>
      </c>
    </row>
    <row r="8763" spans="11:13" x14ac:dyDescent="0.3">
      <c r="K8763" s="2">
        <v>8759</v>
      </c>
      <c r="L8763" s="8">
        <f t="shared" ca="1" si="136"/>
        <v>653233.1973252265</v>
      </c>
      <c r="M8763" s="5">
        <f ca="1">fixedcost+Table1[[#This Row],[Number of People]]*costpervariablecost</f>
        <v>7082523.2191999946</v>
      </c>
    </row>
    <row r="8764" spans="11:13" x14ac:dyDescent="0.3">
      <c r="K8764" s="2">
        <v>8760</v>
      </c>
      <c r="L8764" s="8">
        <f t="shared" ca="1" si="136"/>
        <v>421433.45805025619</v>
      </c>
      <c r="M8764" s="5">
        <f ca="1">fixedcost+Table1[[#This Row],[Number of People]]*costpervariablecost</f>
        <v>6319902.0769853424</v>
      </c>
    </row>
    <row r="8765" spans="11:13" x14ac:dyDescent="0.3">
      <c r="K8765" s="2">
        <v>8761</v>
      </c>
      <c r="L8765" s="8">
        <f t="shared" ca="1" si="136"/>
        <v>456711.58978685184</v>
      </c>
      <c r="M8765" s="5">
        <f ca="1">fixedcost+Table1[[#This Row],[Number of People]]*costpervariablecost</f>
        <v>6435967.1303987429</v>
      </c>
    </row>
    <row r="8766" spans="11:13" x14ac:dyDescent="0.3">
      <c r="K8766" s="2">
        <v>8762</v>
      </c>
      <c r="L8766" s="8">
        <f t="shared" ca="1" si="136"/>
        <v>624406.33062334242</v>
      </c>
      <c r="M8766" s="5">
        <f ca="1">fixedcost+Table1[[#This Row],[Number of People]]*costpervariablecost</f>
        <v>6987682.8277507965</v>
      </c>
    </row>
    <row r="8767" spans="11:13" x14ac:dyDescent="0.3">
      <c r="K8767" s="2">
        <v>8763</v>
      </c>
      <c r="L8767" s="8">
        <f t="shared" ca="1" si="136"/>
        <v>665222.31720357982</v>
      </c>
      <c r="M8767" s="5">
        <f ca="1">fixedcost+Table1[[#This Row],[Number of People]]*costpervariablecost</f>
        <v>7121967.4235997777</v>
      </c>
    </row>
    <row r="8768" spans="11:13" x14ac:dyDescent="0.3">
      <c r="K8768" s="2">
        <v>8764</v>
      </c>
      <c r="L8768" s="8">
        <f t="shared" ca="1" si="136"/>
        <v>734629.67022037087</v>
      </c>
      <c r="M8768" s="5">
        <f ca="1">fixedcost+Table1[[#This Row],[Number of People]]*costpervariablecost</f>
        <v>7350317.6150250202</v>
      </c>
    </row>
    <row r="8769" spans="11:13" x14ac:dyDescent="0.3">
      <c r="K8769" s="2">
        <v>8765</v>
      </c>
      <c r="L8769" s="8">
        <f t="shared" ca="1" si="136"/>
        <v>508037.40354478062</v>
      </c>
      <c r="M8769" s="5">
        <f ca="1">fixedcost+Table1[[#This Row],[Number of People]]*costpervariablecost</f>
        <v>6604829.0576623287</v>
      </c>
    </row>
    <row r="8770" spans="11:13" x14ac:dyDescent="0.3">
      <c r="K8770" s="2">
        <v>8766</v>
      </c>
      <c r="L8770" s="8">
        <f t="shared" ca="1" si="136"/>
        <v>598548.3665550435</v>
      </c>
      <c r="M8770" s="5">
        <f ca="1">fixedcost+Table1[[#This Row],[Number of People]]*costpervariablecost</f>
        <v>6902610.1259660926</v>
      </c>
    </row>
    <row r="8771" spans="11:13" x14ac:dyDescent="0.3">
      <c r="K8771" s="2">
        <v>8767</v>
      </c>
      <c r="L8771" s="8">
        <f t="shared" ca="1" si="136"/>
        <v>613402.75159884617</v>
      </c>
      <c r="M8771" s="5">
        <f ca="1">fixedcost+Table1[[#This Row],[Number of People]]*costpervariablecost</f>
        <v>6951481.0527602043</v>
      </c>
    </row>
    <row r="8772" spans="11:13" x14ac:dyDescent="0.3">
      <c r="K8772" s="2">
        <v>8768</v>
      </c>
      <c r="L8772" s="8">
        <f t="shared" ca="1" si="136"/>
        <v>737927.2598082266</v>
      </c>
      <c r="M8772" s="5">
        <f ca="1">fixedcost+Table1[[#This Row],[Number of People]]*costpervariablecost</f>
        <v>7361166.6847690661</v>
      </c>
    </row>
    <row r="8773" spans="11:13" x14ac:dyDescent="0.3">
      <c r="K8773" s="2">
        <v>8769</v>
      </c>
      <c r="L8773" s="8">
        <f t="shared" ref="L8773:L8836" ca="1" si="137">(_xlfn.NORM.INV(RAND(),numberofpeoplemean,numberofpeoplesd))</f>
        <v>476444.91674813622</v>
      </c>
      <c r="M8773" s="5">
        <f ca="1">fixedcost+Table1[[#This Row],[Number of People]]*costpervariablecost</f>
        <v>6500889.7761013685</v>
      </c>
    </row>
    <row r="8774" spans="11:13" x14ac:dyDescent="0.3">
      <c r="K8774" s="2">
        <v>8770</v>
      </c>
      <c r="L8774" s="8">
        <f t="shared" ca="1" si="137"/>
        <v>434874.37340078218</v>
      </c>
      <c r="M8774" s="5">
        <f ca="1">fixedcost+Table1[[#This Row],[Number of People]]*costpervariablecost</f>
        <v>6364122.6884885728</v>
      </c>
    </row>
    <row r="8775" spans="11:13" x14ac:dyDescent="0.3">
      <c r="K8775" s="2">
        <v>8771</v>
      </c>
      <c r="L8775" s="8">
        <f t="shared" ca="1" si="137"/>
        <v>596200.86728018511</v>
      </c>
      <c r="M8775" s="5">
        <f ca="1">fixedcost+Table1[[#This Row],[Number of People]]*costpervariablecost</f>
        <v>6894886.8533518091</v>
      </c>
    </row>
    <row r="8776" spans="11:13" x14ac:dyDescent="0.3">
      <c r="K8776" s="2">
        <v>8772</v>
      </c>
      <c r="L8776" s="8">
        <f t="shared" ca="1" si="137"/>
        <v>637123.12141146988</v>
      </c>
      <c r="M8776" s="5">
        <f ca="1">fixedcost+Table1[[#This Row],[Number of People]]*costpervariablecost</f>
        <v>7029521.0694437362</v>
      </c>
    </row>
    <row r="8777" spans="11:13" x14ac:dyDescent="0.3">
      <c r="K8777" s="2">
        <v>8773</v>
      </c>
      <c r="L8777" s="8">
        <f t="shared" ca="1" si="137"/>
        <v>613990.22884462215</v>
      </c>
      <c r="M8777" s="5">
        <f ca="1">fixedcost+Table1[[#This Row],[Number of People]]*costpervariablecost</f>
        <v>6953413.8528988063</v>
      </c>
    </row>
    <row r="8778" spans="11:13" x14ac:dyDescent="0.3">
      <c r="K8778" s="2">
        <v>8774</v>
      </c>
      <c r="L8778" s="8">
        <f t="shared" ca="1" si="137"/>
        <v>765394.73021779081</v>
      </c>
      <c r="M8778" s="5">
        <f ca="1">fixedcost+Table1[[#This Row],[Number of People]]*costpervariablecost</f>
        <v>7451534.6624165317</v>
      </c>
    </row>
    <row r="8779" spans="11:13" x14ac:dyDescent="0.3">
      <c r="K8779" s="2">
        <v>8775</v>
      </c>
      <c r="L8779" s="8">
        <f t="shared" ca="1" si="137"/>
        <v>458089.59339110577</v>
      </c>
      <c r="M8779" s="5">
        <f ca="1">fixedcost+Table1[[#This Row],[Number of People]]*costpervariablecost</f>
        <v>6440500.7622567378</v>
      </c>
    </row>
    <row r="8780" spans="11:13" x14ac:dyDescent="0.3">
      <c r="K8780" s="2">
        <v>8776</v>
      </c>
      <c r="L8780" s="8">
        <f t="shared" ca="1" si="137"/>
        <v>570627.76116020104</v>
      </c>
      <c r="M8780" s="5">
        <f ca="1">fixedcost+Table1[[#This Row],[Number of People]]*costpervariablecost</f>
        <v>6810751.3342170613</v>
      </c>
    </row>
    <row r="8781" spans="11:13" x14ac:dyDescent="0.3">
      <c r="K8781" s="2">
        <v>8777</v>
      </c>
      <c r="L8781" s="8">
        <f t="shared" ca="1" si="137"/>
        <v>565842.01436449715</v>
      </c>
      <c r="M8781" s="5">
        <f ca="1">fixedcost+Table1[[#This Row],[Number of People]]*costpervariablecost</f>
        <v>6795006.2272591954</v>
      </c>
    </row>
    <row r="8782" spans="11:13" x14ac:dyDescent="0.3">
      <c r="K8782" s="2">
        <v>8778</v>
      </c>
      <c r="L8782" s="8">
        <f t="shared" ca="1" si="137"/>
        <v>656404.90218242619</v>
      </c>
      <c r="M8782" s="5">
        <f ca="1">fixedcost+Table1[[#This Row],[Number of People]]*costpervariablecost</f>
        <v>7092958.1281801816</v>
      </c>
    </row>
    <row r="8783" spans="11:13" x14ac:dyDescent="0.3">
      <c r="K8783" s="2">
        <v>8779</v>
      </c>
      <c r="L8783" s="8">
        <f t="shared" ca="1" si="137"/>
        <v>653995.24617221183</v>
      </c>
      <c r="M8783" s="5">
        <f ca="1">fixedcost+Table1[[#This Row],[Number of People]]*costpervariablecost</f>
        <v>7085030.3599065766</v>
      </c>
    </row>
    <row r="8784" spans="11:13" x14ac:dyDescent="0.3">
      <c r="K8784" s="2">
        <v>8780</v>
      </c>
      <c r="L8784" s="8">
        <f t="shared" ca="1" si="137"/>
        <v>596433.53746320389</v>
      </c>
      <c r="M8784" s="5">
        <f ca="1">fixedcost+Table1[[#This Row],[Number of People]]*costpervariablecost</f>
        <v>6895652.3382539414</v>
      </c>
    </row>
    <row r="8785" spans="11:13" x14ac:dyDescent="0.3">
      <c r="K8785" s="2">
        <v>8781</v>
      </c>
      <c r="L8785" s="8">
        <f t="shared" ca="1" si="137"/>
        <v>503903.14883210027</v>
      </c>
      <c r="M8785" s="5">
        <f ca="1">fixedcost+Table1[[#This Row],[Number of People]]*costpervariablecost</f>
        <v>6591227.3596576098</v>
      </c>
    </row>
    <row r="8786" spans="11:13" x14ac:dyDescent="0.3">
      <c r="K8786" s="2">
        <v>8782</v>
      </c>
      <c r="L8786" s="8">
        <f t="shared" ca="1" si="137"/>
        <v>701107.44734051591</v>
      </c>
      <c r="M8786" s="5">
        <f ca="1">fixedcost+Table1[[#This Row],[Number of People]]*costpervariablecost</f>
        <v>7240029.5017502978</v>
      </c>
    </row>
    <row r="8787" spans="11:13" x14ac:dyDescent="0.3">
      <c r="K8787" s="2">
        <v>8783</v>
      </c>
      <c r="L8787" s="8">
        <f t="shared" ca="1" si="137"/>
        <v>317761.00991813897</v>
      </c>
      <c r="M8787" s="5">
        <f ca="1">fixedcost+Table1[[#This Row],[Number of People]]*costpervariablecost</f>
        <v>5978819.7226306768</v>
      </c>
    </row>
    <row r="8788" spans="11:13" x14ac:dyDescent="0.3">
      <c r="K8788" s="2">
        <v>8784</v>
      </c>
      <c r="L8788" s="8">
        <f t="shared" ca="1" si="137"/>
        <v>588738.00222350529</v>
      </c>
      <c r="M8788" s="5">
        <f ca="1">fixedcost+Table1[[#This Row],[Number of People]]*costpervariablecost</f>
        <v>6870334.0273153326</v>
      </c>
    </row>
    <row r="8789" spans="11:13" x14ac:dyDescent="0.3">
      <c r="K8789" s="2">
        <v>8785</v>
      </c>
      <c r="L8789" s="8">
        <f t="shared" ca="1" si="137"/>
        <v>666187.24659526604</v>
      </c>
      <c r="M8789" s="5">
        <f ca="1">fixedcost+Table1[[#This Row],[Number of People]]*costpervariablecost</f>
        <v>7125142.0412984248</v>
      </c>
    </row>
    <row r="8790" spans="11:13" x14ac:dyDescent="0.3">
      <c r="K8790" s="2">
        <v>8786</v>
      </c>
      <c r="L8790" s="8">
        <f t="shared" ca="1" si="137"/>
        <v>763563.51643491408</v>
      </c>
      <c r="M8790" s="5">
        <f ca="1">fixedcost+Table1[[#This Row],[Number of People]]*costpervariablecost</f>
        <v>7445509.9690708667</v>
      </c>
    </row>
    <row r="8791" spans="11:13" x14ac:dyDescent="0.3">
      <c r="K8791" s="2">
        <v>8787</v>
      </c>
      <c r="L8791" s="8">
        <f t="shared" ca="1" si="137"/>
        <v>559037.3124509356</v>
      </c>
      <c r="M8791" s="5">
        <f ca="1">fixedcost+Table1[[#This Row],[Number of People]]*costpervariablecost</f>
        <v>6772618.7579635782</v>
      </c>
    </row>
    <row r="8792" spans="11:13" x14ac:dyDescent="0.3">
      <c r="K8792" s="2">
        <v>8788</v>
      </c>
      <c r="L8792" s="8">
        <f t="shared" ca="1" si="137"/>
        <v>525327.40197911218</v>
      </c>
      <c r="M8792" s="5">
        <f ca="1">fixedcost+Table1[[#This Row],[Number of People]]*costpervariablecost</f>
        <v>6661713.1525112791</v>
      </c>
    </row>
    <row r="8793" spans="11:13" x14ac:dyDescent="0.3">
      <c r="K8793" s="2">
        <v>8789</v>
      </c>
      <c r="L8793" s="8">
        <f t="shared" ca="1" si="137"/>
        <v>593726.47335752274</v>
      </c>
      <c r="M8793" s="5">
        <f ca="1">fixedcost+Table1[[#This Row],[Number of People]]*costpervariablecost</f>
        <v>6886746.09734625</v>
      </c>
    </row>
    <row r="8794" spans="11:13" x14ac:dyDescent="0.3">
      <c r="K8794" s="2">
        <v>8790</v>
      </c>
      <c r="L8794" s="8">
        <f t="shared" ca="1" si="137"/>
        <v>922935.33326958353</v>
      </c>
      <c r="M8794" s="5">
        <f ca="1">fixedcost+Table1[[#This Row],[Number of People]]*costpervariablecost</f>
        <v>7969843.2464569304</v>
      </c>
    </row>
    <row r="8795" spans="11:13" x14ac:dyDescent="0.3">
      <c r="K8795" s="2">
        <v>8791</v>
      </c>
      <c r="L8795" s="8">
        <f t="shared" ca="1" si="137"/>
        <v>227197.96630099823</v>
      </c>
      <c r="M8795" s="5">
        <f ca="1">fixedcost+Table1[[#This Row],[Number of People]]*costpervariablecost</f>
        <v>5680867.309130284</v>
      </c>
    </row>
    <row r="8796" spans="11:13" x14ac:dyDescent="0.3">
      <c r="K8796" s="2">
        <v>8792</v>
      </c>
      <c r="L8796" s="8">
        <f t="shared" ca="1" si="137"/>
        <v>895383.32965025515</v>
      </c>
      <c r="M8796" s="5">
        <f ca="1">fixedcost+Table1[[#This Row],[Number of People]]*costpervariablecost</f>
        <v>7879197.1545493398</v>
      </c>
    </row>
    <row r="8797" spans="11:13" x14ac:dyDescent="0.3">
      <c r="K8797" s="2">
        <v>8793</v>
      </c>
      <c r="L8797" s="8">
        <f t="shared" ca="1" si="137"/>
        <v>458674.5268332134</v>
      </c>
      <c r="M8797" s="5">
        <f ca="1">fixedcost+Table1[[#This Row],[Number of People]]*costpervariablecost</f>
        <v>6442425.1932812724</v>
      </c>
    </row>
    <row r="8798" spans="11:13" x14ac:dyDescent="0.3">
      <c r="K8798" s="2">
        <v>8794</v>
      </c>
      <c r="L8798" s="8">
        <f t="shared" ca="1" si="137"/>
        <v>861035.49394332548</v>
      </c>
      <c r="M8798" s="5">
        <f ca="1">fixedcost+Table1[[#This Row],[Number of People]]*costpervariablecost</f>
        <v>7766192.7750735413</v>
      </c>
    </row>
    <row r="8799" spans="11:13" x14ac:dyDescent="0.3">
      <c r="K8799" s="2">
        <v>8795</v>
      </c>
      <c r="L8799" s="8">
        <f t="shared" ca="1" si="137"/>
        <v>425674.27232685895</v>
      </c>
      <c r="M8799" s="5">
        <f ca="1">fixedcost+Table1[[#This Row],[Number of People]]*costpervariablecost</f>
        <v>6333854.355955366</v>
      </c>
    </row>
    <row r="8800" spans="11:13" x14ac:dyDescent="0.3">
      <c r="K8800" s="2">
        <v>8796</v>
      </c>
      <c r="L8800" s="8">
        <f t="shared" ca="1" si="137"/>
        <v>878488.13800433115</v>
      </c>
      <c r="M8800" s="5">
        <f ca="1">fixedcost+Table1[[#This Row],[Number of People]]*costpervariablecost</f>
        <v>7823611.9740342498</v>
      </c>
    </row>
    <row r="8801" spans="11:13" x14ac:dyDescent="0.3">
      <c r="K8801" s="2">
        <v>8797</v>
      </c>
      <c r="L8801" s="8">
        <f t="shared" ca="1" si="137"/>
        <v>422905.98170682543</v>
      </c>
      <c r="M8801" s="5">
        <f ca="1">fixedcost+Table1[[#This Row],[Number of People]]*costpervariablecost</f>
        <v>6324746.6798154563</v>
      </c>
    </row>
    <row r="8802" spans="11:13" x14ac:dyDescent="0.3">
      <c r="K8802" s="2">
        <v>8798</v>
      </c>
      <c r="L8802" s="8">
        <f t="shared" ca="1" si="137"/>
        <v>786398.87017266708</v>
      </c>
      <c r="M8802" s="5">
        <f ca="1">fixedcost+Table1[[#This Row],[Number of People]]*costpervariablecost</f>
        <v>7520638.2828680743</v>
      </c>
    </row>
    <row r="8803" spans="11:13" x14ac:dyDescent="0.3">
      <c r="K8803" s="2">
        <v>8799</v>
      </c>
      <c r="L8803" s="8">
        <f t="shared" ca="1" si="137"/>
        <v>560840.03864763852</v>
      </c>
      <c r="M8803" s="5">
        <f ca="1">fixedcost+Table1[[#This Row],[Number of People]]*costpervariablecost</f>
        <v>6778549.7271507308</v>
      </c>
    </row>
    <row r="8804" spans="11:13" x14ac:dyDescent="0.3">
      <c r="K8804" s="2">
        <v>8800</v>
      </c>
      <c r="L8804" s="8">
        <f t="shared" ca="1" si="137"/>
        <v>538407.25065619312</v>
      </c>
      <c r="M8804" s="5">
        <f ca="1">fixedcost+Table1[[#This Row],[Number of People]]*costpervariablecost</f>
        <v>6704745.8546588756</v>
      </c>
    </row>
    <row r="8805" spans="11:13" x14ac:dyDescent="0.3">
      <c r="K8805" s="2">
        <v>8801</v>
      </c>
      <c r="L8805" s="8">
        <f t="shared" ca="1" si="137"/>
        <v>661889.55908899312</v>
      </c>
      <c r="M8805" s="5">
        <f ca="1">fixedcost+Table1[[#This Row],[Number of People]]*costpervariablecost</f>
        <v>7111002.6494027879</v>
      </c>
    </row>
    <row r="8806" spans="11:13" x14ac:dyDescent="0.3">
      <c r="K8806" s="2">
        <v>8802</v>
      </c>
      <c r="L8806" s="8">
        <f t="shared" ca="1" si="137"/>
        <v>711433.12679092155</v>
      </c>
      <c r="M8806" s="5">
        <f ca="1">fixedcost+Table1[[#This Row],[Number of People]]*costpervariablecost</f>
        <v>7274000.9871421326</v>
      </c>
    </row>
    <row r="8807" spans="11:13" x14ac:dyDescent="0.3">
      <c r="K8807" s="2">
        <v>8803</v>
      </c>
      <c r="L8807" s="8">
        <f t="shared" ca="1" si="137"/>
        <v>675090.46660483198</v>
      </c>
      <c r="M8807" s="5">
        <f ca="1">fixedcost+Table1[[#This Row],[Number of People]]*costpervariablecost</f>
        <v>7154433.6351298969</v>
      </c>
    </row>
    <row r="8808" spans="11:13" x14ac:dyDescent="0.3">
      <c r="K8808" s="2">
        <v>8804</v>
      </c>
      <c r="L8808" s="8">
        <f t="shared" ca="1" si="137"/>
        <v>428689.72401196352</v>
      </c>
      <c r="M8808" s="5">
        <f ca="1">fixedcost+Table1[[#This Row],[Number of People]]*costpervariablecost</f>
        <v>6343775.19199936</v>
      </c>
    </row>
    <row r="8809" spans="11:13" x14ac:dyDescent="0.3">
      <c r="K8809" s="2">
        <v>8805</v>
      </c>
      <c r="L8809" s="8">
        <f t="shared" ca="1" si="137"/>
        <v>591334.5797357948</v>
      </c>
      <c r="M8809" s="5">
        <f ca="1">fixedcost+Table1[[#This Row],[Number of People]]*costpervariablecost</f>
        <v>6878876.7673307648</v>
      </c>
    </row>
    <row r="8810" spans="11:13" x14ac:dyDescent="0.3">
      <c r="K8810" s="2">
        <v>8806</v>
      </c>
      <c r="L8810" s="8">
        <f t="shared" ca="1" si="137"/>
        <v>911817.45515125431</v>
      </c>
      <c r="M8810" s="5">
        <f ca="1">fixedcost+Table1[[#This Row],[Number of People]]*costpervariablecost</f>
        <v>7933265.4274476264</v>
      </c>
    </row>
    <row r="8811" spans="11:13" x14ac:dyDescent="0.3">
      <c r="K8811" s="2">
        <v>8807</v>
      </c>
      <c r="L8811" s="8">
        <f t="shared" ca="1" si="137"/>
        <v>671254.06900177884</v>
      </c>
      <c r="M8811" s="5">
        <f ca="1">fixedcost+Table1[[#This Row],[Number of People]]*costpervariablecost</f>
        <v>7141811.8870158531</v>
      </c>
    </row>
    <row r="8812" spans="11:13" x14ac:dyDescent="0.3">
      <c r="K8812" s="2">
        <v>8808</v>
      </c>
      <c r="L8812" s="8">
        <f t="shared" ca="1" si="137"/>
        <v>701735.9123286237</v>
      </c>
      <c r="M8812" s="5">
        <f ca="1">fixedcost+Table1[[#This Row],[Number of People]]*costpervariablecost</f>
        <v>7242097.1515611727</v>
      </c>
    </row>
    <row r="8813" spans="11:13" x14ac:dyDescent="0.3">
      <c r="K8813" s="2">
        <v>8809</v>
      </c>
      <c r="L8813" s="8">
        <f t="shared" ca="1" si="137"/>
        <v>1241256.7922274144</v>
      </c>
      <c r="M8813" s="5">
        <f ca="1">fixedcost+Table1[[#This Row],[Number of People]]*costpervariablecost</f>
        <v>9017120.8464281932</v>
      </c>
    </row>
    <row r="8814" spans="11:13" x14ac:dyDescent="0.3">
      <c r="K8814" s="2">
        <v>8810</v>
      </c>
      <c r="L8814" s="8">
        <f t="shared" ca="1" si="137"/>
        <v>750513.16093915573</v>
      </c>
      <c r="M8814" s="5">
        <f ca="1">fixedcost+Table1[[#This Row],[Number of People]]*costpervariablecost</f>
        <v>7402574.2994898222</v>
      </c>
    </row>
    <row r="8815" spans="11:13" x14ac:dyDescent="0.3">
      <c r="K8815" s="2">
        <v>8811</v>
      </c>
      <c r="L8815" s="8">
        <f t="shared" ca="1" si="137"/>
        <v>624648.60257469816</v>
      </c>
      <c r="M8815" s="5">
        <f ca="1">fixedcost+Table1[[#This Row],[Number of People]]*costpervariablecost</f>
        <v>6988479.9024707573</v>
      </c>
    </row>
    <row r="8816" spans="11:13" x14ac:dyDescent="0.3">
      <c r="K8816" s="2">
        <v>8812</v>
      </c>
      <c r="L8816" s="8">
        <f t="shared" ca="1" si="137"/>
        <v>490287.07910533005</v>
      </c>
      <c r="M8816" s="5">
        <f ca="1">fixedcost+Table1[[#This Row],[Number of People]]*costpervariablecost</f>
        <v>6546430.4902565358</v>
      </c>
    </row>
    <row r="8817" spans="11:13" x14ac:dyDescent="0.3">
      <c r="K8817" s="2">
        <v>8813</v>
      </c>
      <c r="L8817" s="8">
        <f t="shared" ca="1" si="137"/>
        <v>533288.43990772869</v>
      </c>
      <c r="M8817" s="5">
        <f ca="1">fixedcost+Table1[[#This Row],[Number of People]]*costpervariablecost</f>
        <v>6687904.9672964271</v>
      </c>
    </row>
    <row r="8818" spans="11:13" x14ac:dyDescent="0.3">
      <c r="K8818" s="2">
        <v>8814</v>
      </c>
      <c r="L8818" s="8">
        <f t="shared" ca="1" si="137"/>
        <v>667873.06199364376</v>
      </c>
      <c r="M8818" s="5">
        <f ca="1">fixedcost+Table1[[#This Row],[Number of People]]*costpervariablecost</f>
        <v>7130688.3739590878</v>
      </c>
    </row>
    <row r="8819" spans="11:13" x14ac:dyDescent="0.3">
      <c r="K8819" s="2">
        <v>8815</v>
      </c>
      <c r="L8819" s="8">
        <f t="shared" ca="1" si="137"/>
        <v>792836.89695386495</v>
      </c>
      <c r="M8819" s="5">
        <f ca="1">fixedcost+Table1[[#This Row],[Number of People]]*costpervariablecost</f>
        <v>7541819.3909782153</v>
      </c>
    </row>
    <row r="8820" spans="11:13" x14ac:dyDescent="0.3">
      <c r="K8820" s="2">
        <v>8816</v>
      </c>
      <c r="L8820" s="8">
        <f t="shared" ca="1" si="137"/>
        <v>628712.56779864756</v>
      </c>
      <c r="M8820" s="5">
        <f ca="1">fixedcost+Table1[[#This Row],[Number of People]]*costpervariablecost</f>
        <v>7001850.3480575504</v>
      </c>
    </row>
    <row r="8821" spans="11:13" x14ac:dyDescent="0.3">
      <c r="K8821" s="2">
        <v>8817</v>
      </c>
      <c r="L8821" s="8">
        <f t="shared" ca="1" si="137"/>
        <v>942445.68532739975</v>
      </c>
      <c r="M8821" s="5">
        <f ca="1">fixedcost+Table1[[#This Row],[Number of People]]*costpervariablecost</f>
        <v>8034032.3047271445</v>
      </c>
    </row>
    <row r="8822" spans="11:13" x14ac:dyDescent="0.3">
      <c r="K8822" s="2">
        <v>8818</v>
      </c>
      <c r="L8822" s="8">
        <f t="shared" ca="1" si="137"/>
        <v>481289.47550649976</v>
      </c>
      <c r="M8822" s="5">
        <f ca="1">fixedcost+Table1[[#This Row],[Number of People]]*costpervariablecost</f>
        <v>6516828.3744163839</v>
      </c>
    </row>
    <row r="8823" spans="11:13" x14ac:dyDescent="0.3">
      <c r="K8823" s="2">
        <v>8819</v>
      </c>
      <c r="L8823" s="8">
        <f t="shared" ca="1" si="137"/>
        <v>792636.68474883249</v>
      </c>
      <c r="M8823" s="5">
        <f ca="1">fixedcost+Table1[[#This Row],[Number of People]]*costpervariablecost</f>
        <v>7541160.6928236587</v>
      </c>
    </row>
    <row r="8824" spans="11:13" x14ac:dyDescent="0.3">
      <c r="K8824" s="2">
        <v>8820</v>
      </c>
      <c r="L8824" s="8">
        <f t="shared" ca="1" si="137"/>
        <v>469879.98270114447</v>
      </c>
      <c r="M8824" s="5">
        <f ca="1">fixedcost+Table1[[#This Row],[Number of People]]*costpervariablecost</f>
        <v>6479291.143086765</v>
      </c>
    </row>
    <row r="8825" spans="11:13" x14ac:dyDescent="0.3">
      <c r="K8825" s="2">
        <v>8821</v>
      </c>
      <c r="L8825" s="8">
        <f t="shared" ca="1" si="137"/>
        <v>720038.72565912828</v>
      </c>
      <c r="M8825" s="5">
        <f ca="1">fixedcost+Table1[[#This Row],[Number of People]]*costpervariablecost</f>
        <v>7302313.4074185323</v>
      </c>
    </row>
    <row r="8826" spans="11:13" x14ac:dyDescent="0.3">
      <c r="K8826" s="2">
        <v>8822</v>
      </c>
      <c r="L8826" s="8">
        <f t="shared" ca="1" si="137"/>
        <v>699663.2424692295</v>
      </c>
      <c r="M8826" s="5">
        <f ca="1">fixedcost+Table1[[#This Row],[Number of People]]*costpervariablecost</f>
        <v>7235278.067723765</v>
      </c>
    </row>
    <row r="8827" spans="11:13" x14ac:dyDescent="0.3">
      <c r="K8827" s="2">
        <v>8823</v>
      </c>
      <c r="L8827" s="8">
        <f t="shared" ca="1" si="137"/>
        <v>660961.06229033729</v>
      </c>
      <c r="M8827" s="5">
        <f ca="1">fixedcost+Table1[[#This Row],[Number of People]]*costpervariablecost</f>
        <v>7107947.8949352093</v>
      </c>
    </row>
    <row r="8828" spans="11:13" x14ac:dyDescent="0.3">
      <c r="K8828" s="2">
        <v>8824</v>
      </c>
      <c r="L8828" s="8">
        <f t="shared" ca="1" si="137"/>
        <v>800392.39642254182</v>
      </c>
      <c r="M8828" s="5">
        <f ca="1">fixedcost+Table1[[#This Row],[Number of People]]*costpervariablecost</f>
        <v>7566676.9842301626</v>
      </c>
    </row>
    <row r="8829" spans="11:13" x14ac:dyDescent="0.3">
      <c r="K8829" s="2">
        <v>8825</v>
      </c>
      <c r="L8829" s="8">
        <f t="shared" ca="1" si="137"/>
        <v>576386.81861334783</v>
      </c>
      <c r="M8829" s="5">
        <f ca="1">fixedcost+Table1[[#This Row],[Number of People]]*costpervariablecost</f>
        <v>6829698.6332379142</v>
      </c>
    </row>
    <row r="8830" spans="11:13" x14ac:dyDescent="0.3">
      <c r="K8830" s="2">
        <v>8826</v>
      </c>
      <c r="L8830" s="8">
        <f t="shared" ca="1" si="137"/>
        <v>843817.63014532952</v>
      </c>
      <c r="M8830" s="5">
        <f ca="1">fixedcost+Table1[[#This Row],[Number of People]]*costpervariablecost</f>
        <v>7709546.0031781346</v>
      </c>
    </row>
    <row r="8831" spans="11:13" x14ac:dyDescent="0.3">
      <c r="K8831" s="2">
        <v>8827</v>
      </c>
      <c r="L8831" s="8">
        <f t="shared" ca="1" si="137"/>
        <v>633858.1766305184</v>
      </c>
      <c r="M8831" s="5">
        <f ca="1">fixedcost+Table1[[#This Row],[Number of People]]*costpervariablecost</f>
        <v>7018779.4011144061</v>
      </c>
    </row>
    <row r="8832" spans="11:13" x14ac:dyDescent="0.3">
      <c r="K8832" s="2">
        <v>8828</v>
      </c>
      <c r="L8832" s="8">
        <f t="shared" ca="1" si="137"/>
        <v>606452.66504561785</v>
      </c>
      <c r="M8832" s="5">
        <f ca="1">fixedcost+Table1[[#This Row],[Number of People]]*costpervariablecost</f>
        <v>6928615.268000083</v>
      </c>
    </row>
    <row r="8833" spans="11:13" x14ac:dyDescent="0.3">
      <c r="K8833" s="2">
        <v>8829</v>
      </c>
      <c r="L8833" s="8">
        <f t="shared" ca="1" si="137"/>
        <v>574418.05354860181</v>
      </c>
      <c r="M8833" s="5">
        <f ca="1">fixedcost+Table1[[#This Row],[Number of People]]*costpervariablecost</f>
        <v>6823221.3961749002</v>
      </c>
    </row>
    <row r="8834" spans="11:13" x14ac:dyDescent="0.3">
      <c r="K8834" s="2">
        <v>8830</v>
      </c>
      <c r="L8834" s="8">
        <f t="shared" ca="1" si="137"/>
        <v>476268.73652884091</v>
      </c>
      <c r="M8834" s="5">
        <f ca="1">fixedcost+Table1[[#This Row],[Number of People]]*costpervariablecost</f>
        <v>6500310.143179886</v>
      </c>
    </row>
    <row r="8835" spans="11:13" x14ac:dyDescent="0.3">
      <c r="K8835" s="2">
        <v>8831</v>
      </c>
      <c r="L8835" s="8">
        <f t="shared" ca="1" si="137"/>
        <v>415551.7630106234</v>
      </c>
      <c r="M8835" s="5">
        <f ca="1">fixedcost+Table1[[#This Row],[Number of People]]*costpervariablecost</f>
        <v>6300551.3003049511</v>
      </c>
    </row>
    <row r="8836" spans="11:13" x14ac:dyDescent="0.3">
      <c r="K8836" s="2">
        <v>8832</v>
      </c>
      <c r="L8836" s="8">
        <f t="shared" ca="1" si="137"/>
        <v>823616.72687964793</v>
      </c>
      <c r="M8836" s="5">
        <f ca="1">fixedcost+Table1[[#This Row],[Number of People]]*costpervariablecost</f>
        <v>7643085.0314340424</v>
      </c>
    </row>
    <row r="8837" spans="11:13" x14ac:dyDescent="0.3">
      <c r="K8837" s="2">
        <v>8833</v>
      </c>
      <c r="L8837" s="8">
        <f t="shared" ref="L8837:L8900" ca="1" si="138">(_xlfn.NORM.INV(RAND(),numberofpeoplemean,numberofpeoplesd))</f>
        <v>947353.4071810412</v>
      </c>
      <c r="M8837" s="5">
        <f ca="1">fixedcost+Table1[[#This Row],[Number of People]]*costpervariablecost</f>
        <v>8050178.709625626</v>
      </c>
    </row>
    <row r="8838" spans="11:13" x14ac:dyDescent="0.3">
      <c r="K8838" s="2">
        <v>8834</v>
      </c>
      <c r="L8838" s="8">
        <f t="shared" ca="1" si="138"/>
        <v>532554.54734381766</v>
      </c>
      <c r="M8838" s="5">
        <f ca="1">fixedcost+Table1[[#This Row],[Number of People]]*costpervariablecost</f>
        <v>6685490.4607611597</v>
      </c>
    </row>
    <row r="8839" spans="11:13" x14ac:dyDescent="0.3">
      <c r="K8839" s="2">
        <v>8835</v>
      </c>
      <c r="L8839" s="8">
        <f t="shared" ca="1" si="138"/>
        <v>796978.62513490126</v>
      </c>
      <c r="M8839" s="5">
        <f ca="1">fixedcost+Table1[[#This Row],[Number of People]]*costpervariablecost</f>
        <v>7555445.6766938251</v>
      </c>
    </row>
    <row r="8840" spans="11:13" x14ac:dyDescent="0.3">
      <c r="K8840" s="2">
        <v>8836</v>
      </c>
      <c r="L8840" s="8">
        <f t="shared" ca="1" si="138"/>
        <v>254539.84811864031</v>
      </c>
      <c r="M8840" s="5">
        <f ca="1">fixedcost+Table1[[#This Row],[Number of People]]*costpervariablecost</f>
        <v>5770822.1003103266</v>
      </c>
    </row>
    <row r="8841" spans="11:13" x14ac:dyDescent="0.3">
      <c r="K8841" s="2">
        <v>8837</v>
      </c>
      <c r="L8841" s="8">
        <f t="shared" ca="1" si="138"/>
        <v>776871.55714611802</v>
      </c>
      <c r="M8841" s="5">
        <f ca="1">fixedcost+Table1[[#This Row],[Number of People]]*costpervariablecost</f>
        <v>7489293.4230107283</v>
      </c>
    </row>
    <row r="8842" spans="11:13" x14ac:dyDescent="0.3">
      <c r="K8842" s="2">
        <v>8838</v>
      </c>
      <c r="L8842" s="8">
        <f t="shared" ca="1" si="138"/>
        <v>530253.55733511492</v>
      </c>
      <c r="M8842" s="5">
        <f ca="1">fixedcost+Table1[[#This Row],[Number of People]]*costpervariablecost</f>
        <v>6677920.203632528</v>
      </c>
    </row>
    <row r="8843" spans="11:13" x14ac:dyDescent="0.3">
      <c r="K8843" s="2">
        <v>8839</v>
      </c>
      <c r="L8843" s="8">
        <f t="shared" ca="1" si="138"/>
        <v>594170.43756455439</v>
      </c>
      <c r="M8843" s="5">
        <f ca="1">fixedcost+Table1[[#This Row],[Number of People]]*costpervariablecost</f>
        <v>6888206.7395873843</v>
      </c>
    </row>
    <row r="8844" spans="11:13" x14ac:dyDescent="0.3">
      <c r="K8844" s="2">
        <v>8840</v>
      </c>
      <c r="L8844" s="8">
        <f t="shared" ca="1" si="138"/>
        <v>632165.69501599309</v>
      </c>
      <c r="M8844" s="5">
        <f ca="1">fixedcost+Table1[[#This Row],[Number of People]]*costpervariablecost</f>
        <v>7013211.1366026178</v>
      </c>
    </row>
    <row r="8845" spans="11:13" x14ac:dyDescent="0.3">
      <c r="K8845" s="2">
        <v>8841</v>
      </c>
      <c r="L8845" s="8">
        <f t="shared" ca="1" si="138"/>
        <v>846265.28456395015</v>
      </c>
      <c r="M8845" s="5">
        <f ca="1">fixedcost+Table1[[#This Row],[Number of People]]*costpervariablecost</f>
        <v>7717598.7862153966</v>
      </c>
    </row>
    <row r="8846" spans="11:13" x14ac:dyDescent="0.3">
      <c r="K8846" s="2">
        <v>8842</v>
      </c>
      <c r="L8846" s="8">
        <f t="shared" ca="1" si="138"/>
        <v>593380.16805266205</v>
      </c>
      <c r="M8846" s="5">
        <f ca="1">fixedcost+Table1[[#This Row],[Number of People]]*costpervariablecost</f>
        <v>6885606.7528932579</v>
      </c>
    </row>
    <row r="8847" spans="11:13" x14ac:dyDescent="0.3">
      <c r="K8847" s="2">
        <v>8843</v>
      </c>
      <c r="L8847" s="8">
        <f t="shared" ca="1" si="138"/>
        <v>613580.0318907951</v>
      </c>
      <c r="M8847" s="5">
        <f ca="1">fixedcost+Table1[[#This Row],[Number of People]]*costpervariablecost</f>
        <v>6952064.3049207162</v>
      </c>
    </row>
    <row r="8848" spans="11:13" x14ac:dyDescent="0.3">
      <c r="K8848" s="2">
        <v>8844</v>
      </c>
      <c r="L8848" s="8">
        <f t="shared" ca="1" si="138"/>
        <v>850235.5181220643</v>
      </c>
      <c r="M8848" s="5">
        <f ca="1">fixedcost+Table1[[#This Row],[Number of People]]*costpervariablecost</f>
        <v>7730660.854621591</v>
      </c>
    </row>
    <row r="8849" spans="11:13" x14ac:dyDescent="0.3">
      <c r="K8849" s="2">
        <v>8845</v>
      </c>
      <c r="L8849" s="8">
        <f t="shared" ca="1" si="138"/>
        <v>895206.4643356672</v>
      </c>
      <c r="M8849" s="5">
        <f ca="1">fixedcost+Table1[[#This Row],[Number of People]]*costpervariablecost</f>
        <v>7878615.267664345</v>
      </c>
    </row>
    <row r="8850" spans="11:13" x14ac:dyDescent="0.3">
      <c r="K8850" s="2">
        <v>8846</v>
      </c>
      <c r="L8850" s="8">
        <f t="shared" ca="1" si="138"/>
        <v>336243.81219086604</v>
      </c>
      <c r="M8850" s="5">
        <f ca="1">fixedcost+Table1[[#This Row],[Number of People]]*costpervariablecost</f>
        <v>6039628.1421079496</v>
      </c>
    </row>
    <row r="8851" spans="11:13" x14ac:dyDescent="0.3">
      <c r="K8851" s="2">
        <v>8847</v>
      </c>
      <c r="L8851" s="8">
        <f t="shared" ca="1" si="138"/>
        <v>463709.54144839442</v>
      </c>
      <c r="M8851" s="5">
        <f ca="1">fixedcost+Table1[[#This Row],[Number of People]]*costpervariablecost</f>
        <v>6458990.391365218</v>
      </c>
    </row>
    <row r="8852" spans="11:13" x14ac:dyDescent="0.3">
      <c r="K8852" s="2">
        <v>8848</v>
      </c>
      <c r="L8852" s="8">
        <f t="shared" ca="1" si="138"/>
        <v>475819.33059899858</v>
      </c>
      <c r="M8852" s="5">
        <f ca="1">fixedcost+Table1[[#This Row],[Number of People]]*costpervariablecost</f>
        <v>6498831.5976707051</v>
      </c>
    </row>
    <row r="8853" spans="11:13" x14ac:dyDescent="0.3">
      <c r="K8853" s="2">
        <v>8849</v>
      </c>
      <c r="L8853" s="8">
        <f t="shared" ca="1" si="138"/>
        <v>393421.39341648144</v>
      </c>
      <c r="M8853" s="5">
        <f ca="1">fixedcost+Table1[[#This Row],[Number of People]]*costpervariablecost</f>
        <v>6227742.3843402239</v>
      </c>
    </row>
    <row r="8854" spans="11:13" x14ac:dyDescent="0.3">
      <c r="K8854" s="2">
        <v>8850</v>
      </c>
      <c r="L8854" s="8">
        <f t="shared" ca="1" si="138"/>
        <v>865866.69358337414</v>
      </c>
      <c r="M8854" s="5">
        <f ca="1">fixedcost+Table1[[#This Row],[Number of People]]*costpervariablecost</f>
        <v>7782087.4218893014</v>
      </c>
    </row>
    <row r="8855" spans="11:13" x14ac:dyDescent="0.3">
      <c r="K8855" s="2">
        <v>8851</v>
      </c>
      <c r="L8855" s="8">
        <f t="shared" ca="1" si="138"/>
        <v>584910.95226336166</v>
      </c>
      <c r="M8855" s="5">
        <f ca="1">fixedcost+Table1[[#This Row],[Number of People]]*costpervariablecost</f>
        <v>6857743.0329464599</v>
      </c>
    </row>
    <row r="8856" spans="11:13" x14ac:dyDescent="0.3">
      <c r="K8856" s="2">
        <v>8852</v>
      </c>
      <c r="L8856" s="8">
        <f t="shared" ca="1" si="138"/>
        <v>749498.91055425408</v>
      </c>
      <c r="M8856" s="5">
        <f ca="1">fixedcost+Table1[[#This Row],[Number of People]]*costpervariablecost</f>
        <v>7399237.4157234961</v>
      </c>
    </row>
    <row r="8857" spans="11:13" x14ac:dyDescent="0.3">
      <c r="K8857" s="2">
        <v>8853</v>
      </c>
      <c r="L8857" s="8">
        <f t="shared" ca="1" si="138"/>
        <v>644925.30818840116</v>
      </c>
      <c r="M8857" s="5">
        <f ca="1">fixedcost+Table1[[#This Row],[Number of People]]*costpervariablecost</f>
        <v>7055190.2639398398</v>
      </c>
    </row>
    <row r="8858" spans="11:13" x14ac:dyDescent="0.3">
      <c r="K8858" s="2">
        <v>8854</v>
      </c>
      <c r="L8858" s="8">
        <f t="shared" ca="1" si="138"/>
        <v>652606.69146552379</v>
      </c>
      <c r="M8858" s="5">
        <f ca="1">fixedcost+Table1[[#This Row],[Number of People]]*costpervariablecost</f>
        <v>7080462.0149215739</v>
      </c>
    </row>
    <row r="8859" spans="11:13" x14ac:dyDescent="0.3">
      <c r="K8859" s="2">
        <v>8855</v>
      </c>
      <c r="L8859" s="8">
        <f t="shared" ca="1" si="138"/>
        <v>669854.84049364878</v>
      </c>
      <c r="M8859" s="5">
        <f ca="1">fixedcost+Table1[[#This Row],[Number of People]]*costpervariablecost</f>
        <v>7137208.4252241049</v>
      </c>
    </row>
    <row r="8860" spans="11:13" x14ac:dyDescent="0.3">
      <c r="K8860" s="2">
        <v>8856</v>
      </c>
      <c r="L8860" s="8">
        <f t="shared" ca="1" si="138"/>
        <v>527750.06863376906</v>
      </c>
      <c r="M8860" s="5">
        <f ca="1">fixedcost+Table1[[#This Row],[Number of People]]*costpervariablecost</f>
        <v>6669683.7258051001</v>
      </c>
    </row>
    <row r="8861" spans="11:13" x14ac:dyDescent="0.3">
      <c r="K8861" s="2">
        <v>8857</v>
      </c>
      <c r="L8861" s="8">
        <f t="shared" ca="1" si="138"/>
        <v>823598.69526653853</v>
      </c>
      <c r="M8861" s="5">
        <f ca="1">fixedcost+Table1[[#This Row],[Number of People]]*costpervariablecost</f>
        <v>7643025.7074269112</v>
      </c>
    </row>
    <row r="8862" spans="11:13" x14ac:dyDescent="0.3">
      <c r="K8862" s="2">
        <v>8858</v>
      </c>
      <c r="L8862" s="8">
        <f t="shared" ca="1" si="138"/>
        <v>558496.88410621381</v>
      </c>
      <c r="M8862" s="5">
        <f ca="1">fixedcost+Table1[[#This Row],[Number of People]]*costpervariablecost</f>
        <v>6770840.748709444</v>
      </c>
    </row>
    <row r="8863" spans="11:13" x14ac:dyDescent="0.3">
      <c r="K8863" s="2">
        <v>8859</v>
      </c>
      <c r="L8863" s="8">
        <f t="shared" ca="1" si="138"/>
        <v>708700.06960269774</v>
      </c>
      <c r="M8863" s="5">
        <f ca="1">fixedcost+Table1[[#This Row],[Number of People]]*costpervariablecost</f>
        <v>7265009.2289928757</v>
      </c>
    </row>
    <row r="8864" spans="11:13" x14ac:dyDescent="0.3">
      <c r="K8864" s="2">
        <v>8860</v>
      </c>
      <c r="L8864" s="8">
        <f t="shared" ca="1" si="138"/>
        <v>641578.2679965545</v>
      </c>
      <c r="M8864" s="5">
        <f ca="1">fixedcost+Table1[[#This Row],[Number of People]]*costpervariablecost</f>
        <v>7044178.501708664</v>
      </c>
    </row>
    <row r="8865" spans="11:13" x14ac:dyDescent="0.3">
      <c r="K8865" s="2">
        <v>8861</v>
      </c>
      <c r="L8865" s="8">
        <f t="shared" ca="1" si="138"/>
        <v>747787.65690527251</v>
      </c>
      <c r="M8865" s="5">
        <f ca="1">fixedcost+Table1[[#This Row],[Number of People]]*costpervariablecost</f>
        <v>7393607.3912183465</v>
      </c>
    </row>
    <row r="8866" spans="11:13" x14ac:dyDescent="0.3">
      <c r="K8866" s="2">
        <v>8862</v>
      </c>
      <c r="L8866" s="8">
        <f t="shared" ca="1" si="138"/>
        <v>433231.1249475287</v>
      </c>
      <c r="M8866" s="5">
        <f ca="1">fixedcost+Table1[[#This Row],[Number of People]]*costpervariablecost</f>
        <v>6358716.4010773692</v>
      </c>
    </row>
    <row r="8867" spans="11:13" x14ac:dyDescent="0.3">
      <c r="K8867" s="2">
        <v>8863</v>
      </c>
      <c r="L8867" s="8">
        <f t="shared" ca="1" si="138"/>
        <v>673075.48026298417</v>
      </c>
      <c r="M8867" s="5">
        <f ca="1">fixedcost+Table1[[#This Row],[Number of People]]*costpervariablecost</f>
        <v>7147804.3300652178</v>
      </c>
    </row>
    <row r="8868" spans="11:13" x14ac:dyDescent="0.3">
      <c r="K8868" s="2">
        <v>8864</v>
      </c>
      <c r="L8868" s="8">
        <f t="shared" ca="1" si="138"/>
        <v>698805.3049967431</v>
      </c>
      <c r="M8868" s="5">
        <f ca="1">fixedcost+Table1[[#This Row],[Number of People]]*costpervariablecost</f>
        <v>7232455.453439285</v>
      </c>
    </row>
    <row r="8869" spans="11:13" x14ac:dyDescent="0.3">
      <c r="K8869" s="2">
        <v>8865</v>
      </c>
      <c r="L8869" s="8">
        <f t="shared" ca="1" si="138"/>
        <v>455728.7774147641</v>
      </c>
      <c r="M8869" s="5">
        <f ca="1">fixedcost+Table1[[#This Row],[Number of People]]*costpervariablecost</f>
        <v>6432733.677694574</v>
      </c>
    </row>
    <row r="8870" spans="11:13" x14ac:dyDescent="0.3">
      <c r="K8870" s="2">
        <v>8866</v>
      </c>
      <c r="L8870" s="8">
        <f t="shared" ca="1" si="138"/>
        <v>624828.25238385063</v>
      </c>
      <c r="M8870" s="5">
        <f ca="1">fixedcost+Table1[[#This Row],[Number of People]]*costpervariablecost</f>
        <v>6989070.9503428685</v>
      </c>
    </row>
    <row r="8871" spans="11:13" x14ac:dyDescent="0.3">
      <c r="K8871" s="2">
        <v>8867</v>
      </c>
      <c r="L8871" s="8">
        <f t="shared" ca="1" si="138"/>
        <v>657044.28684049775</v>
      </c>
      <c r="M8871" s="5">
        <f ca="1">fixedcost+Table1[[#This Row],[Number of People]]*costpervariablecost</f>
        <v>7095061.7037052382</v>
      </c>
    </row>
    <row r="8872" spans="11:13" x14ac:dyDescent="0.3">
      <c r="K8872" s="2">
        <v>8868</v>
      </c>
      <c r="L8872" s="8">
        <f t="shared" ca="1" si="138"/>
        <v>671034.00940438628</v>
      </c>
      <c r="M8872" s="5">
        <f ca="1">fixedcost+Table1[[#This Row],[Number of People]]*costpervariablecost</f>
        <v>7141087.8909404315</v>
      </c>
    </row>
    <row r="8873" spans="11:13" x14ac:dyDescent="0.3">
      <c r="K8873" s="2">
        <v>8869</v>
      </c>
      <c r="L8873" s="8">
        <f t="shared" ca="1" si="138"/>
        <v>750641.02334067202</v>
      </c>
      <c r="M8873" s="5">
        <f ca="1">fixedcost+Table1[[#This Row],[Number of People]]*costpervariablecost</f>
        <v>7402994.9667908112</v>
      </c>
    </row>
    <row r="8874" spans="11:13" x14ac:dyDescent="0.3">
      <c r="K8874" s="2">
        <v>8870</v>
      </c>
      <c r="L8874" s="8">
        <f t="shared" ca="1" si="138"/>
        <v>365895.73523576313</v>
      </c>
      <c r="M8874" s="5">
        <f ca="1">fixedcost+Table1[[#This Row],[Number of People]]*costpervariablecost</f>
        <v>6137182.9689256605</v>
      </c>
    </row>
    <row r="8875" spans="11:13" x14ac:dyDescent="0.3">
      <c r="K8875" s="2">
        <v>8871</v>
      </c>
      <c r="L8875" s="8">
        <f t="shared" ca="1" si="138"/>
        <v>775983.15073779994</v>
      </c>
      <c r="M8875" s="5">
        <f ca="1">fixedcost+Table1[[#This Row],[Number of People]]*costpervariablecost</f>
        <v>7486370.5659273621</v>
      </c>
    </row>
    <row r="8876" spans="11:13" x14ac:dyDescent="0.3">
      <c r="K8876" s="2">
        <v>8872</v>
      </c>
      <c r="L8876" s="8">
        <f t="shared" ca="1" si="138"/>
        <v>596465.65491683839</v>
      </c>
      <c r="M8876" s="5">
        <f ca="1">fixedcost+Table1[[#This Row],[Number of People]]*costpervariablecost</f>
        <v>6895758.0046763979</v>
      </c>
    </row>
    <row r="8877" spans="11:13" x14ac:dyDescent="0.3">
      <c r="K8877" s="2">
        <v>8873</v>
      </c>
      <c r="L8877" s="8">
        <f t="shared" ca="1" si="138"/>
        <v>493632.4513693949</v>
      </c>
      <c r="M8877" s="5">
        <f ca="1">fixedcost+Table1[[#This Row],[Number of People]]*costpervariablecost</f>
        <v>6557436.7650053091</v>
      </c>
    </row>
    <row r="8878" spans="11:13" x14ac:dyDescent="0.3">
      <c r="K8878" s="2">
        <v>8874</v>
      </c>
      <c r="L8878" s="8">
        <f t="shared" ca="1" si="138"/>
        <v>692677.07744870998</v>
      </c>
      <c r="M8878" s="5">
        <f ca="1">fixedcost+Table1[[#This Row],[Number of People]]*costpervariablecost</f>
        <v>7212293.584806256</v>
      </c>
    </row>
    <row r="8879" spans="11:13" x14ac:dyDescent="0.3">
      <c r="K8879" s="2">
        <v>8875</v>
      </c>
      <c r="L8879" s="8">
        <f t="shared" ca="1" si="138"/>
        <v>506876.1964789629</v>
      </c>
      <c r="M8879" s="5">
        <f ca="1">fixedcost+Table1[[#This Row],[Number of People]]*costpervariablecost</f>
        <v>6601008.6864157878</v>
      </c>
    </row>
    <row r="8880" spans="11:13" x14ac:dyDescent="0.3">
      <c r="K8880" s="2">
        <v>8876</v>
      </c>
      <c r="L8880" s="8">
        <f t="shared" ca="1" si="138"/>
        <v>512125.53852018353</v>
      </c>
      <c r="M8880" s="5">
        <f ca="1">fixedcost+Table1[[#This Row],[Number of People]]*costpervariablecost</f>
        <v>6618279.0217314037</v>
      </c>
    </row>
    <row r="8881" spans="11:13" x14ac:dyDescent="0.3">
      <c r="K8881" s="2">
        <v>8877</v>
      </c>
      <c r="L8881" s="8">
        <f t="shared" ca="1" si="138"/>
        <v>871152.33844474191</v>
      </c>
      <c r="M8881" s="5">
        <f ca="1">fixedcost+Table1[[#This Row],[Number of People]]*costpervariablecost</f>
        <v>7799477.1934832009</v>
      </c>
    </row>
    <row r="8882" spans="11:13" x14ac:dyDescent="0.3">
      <c r="K8882" s="2">
        <v>8878</v>
      </c>
      <c r="L8882" s="8">
        <f t="shared" ca="1" si="138"/>
        <v>584581.20743937511</v>
      </c>
      <c r="M8882" s="5">
        <f ca="1">fixedcost+Table1[[#This Row],[Number of People]]*costpervariablecost</f>
        <v>6856658.1724755438</v>
      </c>
    </row>
    <row r="8883" spans="11:13" x14ac:dyDescent="0.3">
      <c r="K8883" s="2">
        <v>8879</v>
      </c>
      <c r="L8883" s="8">
        <f t="shared" ca="1" si="138"/>
        <v>586295.26358999463</v>
      </c>
      <c r="M8883" s="5">
        <f ca="1">fixedcost+Table1[[#This Row],[Number of People]]*costpervariablecost</f>
        <v>6862297.4172110818</v>
      </c>
    </row>
    <row r="8884" spans="11:13" x14ac:dyDescent="0.3">
      <c r="K8884" s="2">
        <v>8880</v>
      </c>
      <c r="L8884" s="8">
        <f t="shared" ca="1" si="138"/>
        <v>669787.16812647297</v>
      </c>
      <c r="M8884" s="5">
        <f ca="1">fixedcost+Table1[[#This Row],[Number of People]]*costpervariablecost</f>
        <v>7136985.7831360959</v>
      </c>
    </row>
    <row r="8885" spans="11:13" x14ac:dyDescent="0.3">
      <c r="K8885" s="2">
        <v>8881</v>
      </c>
      <c r="L8885" s="8">
        <f t="shared" ca="1" si="138"/>
        <v>450095.77555863839</v>
      </c>
      <c r="M8885" s="5">
        <f ca="1">fixedcost+Table1[[#This Row],[Number of People]]*costpervariablecost</f>
        <v>6414201.1015879204</v>
      </c>
    </row>
    <row r="8886" spans="11:13" x14ac:dyDescent="0.3">
      <c r="K8886" s="2">
        <v>8882</v>
      </c>
      <c r="L8886" s="8">
        <f t="shared" ca="1" si="138"/>
        <v>610918.87068733876</v>
      </c>
      <c r="M8886" s="5">
        <f ca="1">fixedcost+Table1[[#This Row],[Number of People]]*costpervariablecost</f>
        <v>6943309.0845613442</v>
      </c>
    </row>
    <row r="8887" spans="11:13" x14ac:dyDescent="0.3">
      <c r="K8887" s="2">
        <v>8883</v>
      </c>
      <c r="L8887" s="8">
        <f t="shared" ca="1" si="138"/>
        <v>649730.77182902698</v>
      </c>
      <c r="M8887" s="5">
        <f ca="1">fixedcost+Table1[[#This Row],[Number of People]]*costpervariablecost</f>
        <v>7071000.2393174991</v>
      </c>
    </row>
    <row r="8888" spans="11:13" x14ac:dyDescent="0.3">
      <c r="K8888" s="2">
        <v>8884</v>
      </c>
      <c r="L8888" s="8">
        <f t="shared" ca="1" si="138"/>
        <v>585194.60015303257</v>
      </c>
      <c r="M8888" s="5">
        <f ca="1">fixedcost+Table1[[#This Row],[Number of People]]*costpervariablecost</f>
        <v>6858676.2345034769</v>
      </c>
    </row>
    <row r="8889" spans="11:13" x14ac:dyDescent="0.3">
      <c r="K8889" s="2">
        <v>8885</v>
      </c>
      <c r="L8889" s="8">
        <f t="shared" ca="1" si="138"/>
        <v>584569.78829016059</v>
      </c>
      <c r="M8889" s="5">
        <f ca="1">fixedcost+Table1[[#This Row],[Number of People]]*costpervariablecost</f>
        <v>6856620.6034746282</v>
      </c>
    </row>
    <row r="8890" spans="11:13" x14ac:dyDescent="0.3">
      <c r="K8890" s="2">
        <v>8886</v>
      </c>
      <c r="L8890" s="8">
        <f t="shared" ca="1" si="138"/>
        <v>923548.4013688179</v>
      </c>
      <c r="M8890" s="5">
        <f ca="1">fixedcost+Table1[[#This Row],[Number of People]]*costpervariablecost</f>
        <v>7971860.2405034108</v>
      </c>
    </row>
    <row r="8891" spans="11:13" x14ac:dyDescent="0.3">
      <c r="K8891" s="2">
        <v>8887</v>
      </c>
      <c r="L8891" s="8">
        <f t="shared" ca="1" si="138"/>
        <v>465476.40948219976</v>
      </c>
      <c r="M8891" s="5">
        <f ca="1">fixedcost+Table1[[#This Row],[Number of People]]*costpervariablecost</f>
        <v>6464803.3871964375</v>
      </c>
    </row>
    <row r="8892" spans="11:13" x14ac:dyDescent="0.3">
      <c r="K8892" s="2">
        <v>8888</v>
      </c>
      <c r="L8892" s="8">
        <f t="shared" ca="1" si="138"/>
        <v>459935.97039199382</v>
      </c>
      <c r="M8892" s="5">
        <f ca="1">fixedcost+Table1[[#This Row],[Number of People]]*costpervariablecost</f>
        <v>6446575.3425896596</v>
      </c>
    </row>
    <row r="8893" spans="11:13" x14ac:dyDescent="0.3">
      <c r="K8893" s="2">
        <v>8889</v>
      </c>
      <c r="L8893" s="8">
        <f t="shared" ca="1" si="138"/>
        <v>542192.82338833425</v>
      </c>
      <c r="M8893" s="5">
        <f ca="1">fixedcost+Table1[[#This Row],[Number of People]]*costpervariablecost</f>
        <v>6717200.3889476191</v>
      </c>
    </row>
    <row r="8894" spans="11:13" x14ac:dyDescent="0.3">
      <c r="K8894" s="2">
        <v>8890</v>
      </c>
      <c r="L8894" s="8">
        <f t="shared" ca="1" si="138"/>
        <v>689108.12717868888</v>
      </c>
      <c r="M8894" s="5">
        <f ca="1">fixedcost+Table1[[#This Row],[Number of People]]*costpervariablecost</f>
        <v>7200551.7384178862</v>
      </c>
    </row>
    <row r="8895" spans="11:13" x14ac:dyDescent="0.3">
      <c r="K8895" s="2">
        <v>8891</v>
      </c>
      <c r="L8895" s="8">
        <f t="shared" ca="1" si="138"/>
        <v>252829.55187597225</v>
      </c>
      <c r="M8895" s="5">
        <f ca="1">fixedcost+Table1[[#This Row],[Number of People]]*costpervariablecost</f>
        <v>5765195.2256719489</v>
      </c>
    </row>
    <row r="8896" spans="11:13" x14ac:dyDescent="0.3">
      <c r="K8896" s="2">
        <v>8892</v>
      </c>
      <c r="L8896" s="8">
        <f t="shared" ca="1" si="138"/>
        <v>505992.89399086824</v>
      </c>
      <c r="M8896" s="5">
        <f ca="1">fixedcost+Table1[[#This Row],[Number of People]]*costpervariablecost</f>
        <v>6598102.6212299569</v>
      </c>
    </row>
    <row r="8897" spans="11:13" x14ac:dyDescent="0.3">
      <c r="K8897" s="2">
        <v>8893</v>
      </c>
      <c r="L8897" s="8">
        <f t="shared" ca="1" si="138"/>
        <v>604639.53913873958</v>
      </c>
      <c r="M8897" s="5">
        <f ca="1">fixedcost+Table1[[#This Row],[Number of People]]*costpervariablecost</f>
        <v>6922650.083766453</v>
      </c>
    </row>
    <row r="8898" spans="11:13" x14ac:dyDescent="0.3">
      <c r="K8898" s="2">
        <v>8894</v>
      </c>
      <c r="L8898" s="8">
        <f t="shared" ca="1" si="138"/>
        <v>797718.6003196782</v>
      </c>
      <c r="M8898" s="5">
        <f ca="1">fixedcost+Table1[[#This Row],[Number of People]]*costpervariablecost</f>
        <v>7557880.1950517409</v>
      </c>
    </row>
    <row r="8899" spans="11:13" x14ac:dyDescent="0.3">
      <c r="K8899" s="2">
        <v>8895</v>
      </c>
      <c r="L8899" s="8">
        <f t="shared" ca="1" si="138"/>
        <v>516692.70272631734</v>
      </c>
      <c r="M8899" s="5">
        <f ca="1">fixedcost+Table1[[#This Row],[Number of People]]*costpervariablecost</f>
        <v>6633304.9919695836</v>
      </c>
    </row>
    <row r="8900" spans="11:13" x14ac:dyDescent="0.3">
      <c r="K8900" s="2">
        <v>8896</v>
      </c>
      <c r="L8900" s="8">
        <f t="shared" ca="1" si="138"/>
        <v>411055.46529960586</v>
      </c>
      <c r="M8900" s="5">
        <f ca="1">fixedcost+Table1[[#This Row],[Number of People]]*costpervariablecost</f>
        <v>6285758.4808357032</v>
      </c>
    </row>
    <row r="8901" spans="11:13" x14ac:dyDescent="0.3">
      <c r="K8901" s="2">
        <v>8897</v>
      </c>
      <c r="L8901" s="8">
        <f t="shared" ref="L8901:L8964" ca="1" si="139">(_xlfn.NORM.INV(RAND(),numberofpeoplemean,numberofpeoplesd))</f>
        <v>736505.20918937586</v>
      </c>
      <c r="M8901" s="5">
        <f ca="1">fixedcost+Table1[[#This Row],[Number of People]]*costpervariablecost</f>
        <v>7356488.138233047</v>
      </c>
    </row>
    <row r="8902" spans="11:13" x14ac:dyDescent="0.3">
      <c r="K8902" s="2">
        <v>8898</v>
      </c>
      <c r="L8902" s="8">
        <f t="shared" ca="1" si="139"/>
        <v>627412.33909600577</v>
      </c>
      <c r="M8902" s="5">
        <f ca="1">fixedcost+Table1[[#This Row],[Number of People]]*costpervariablecost</f>
        <v>6997572.5956258588</v>
      </c>
    </row>
    <row r="8903" spans="11:13" x14ac:dyDescent="0.3">
      <c r="K8903" s="2">
        <v>8899</v>
      </c>
      <c r="L8903" s="8">
        <f t="shared" ca="1" si="139"/>
        <v>735604.78232666478</v>
      </c>
      <c r="M8903" s="5">
        <f ca="1">fixedcost+Table1[[#This Row],[Number of People]]*costpervariablecost</f>
        <v>7353525.7338547278</v>
      </c>
    </row>
    <row r="8904" spans="11:13" x14ac:dyDescent="0.3">
      <c r="K8904" s="2">
        <v>8900</v>
      </c>
      <c r="L8904" s="8">
        <f t="shared" ca="1" si="139"/>
        <v>657567.97123060259</v>
      </c>
      <c r="M8904" s="5">
        <f ca="1">fixedcost+Table1[[#This Row],[Number of People]]*costpervariablecost</f>
        <v>7096784.6253486825</v>
      </c>
    </row>
    <row r="8905" spans="11:13" x14ac:dyDescent="0.3">
      <c r="K8905" s="2">
        <v>8901</v>
      </c>
      <c r="L8905" s="8">
        <f t="shared" ca="1" si="139"/>
        <v>509753.4672197341</v>
      </c>
      <c r="M8905" s="5">
        <f ca="1">fixedcost+Table1[[#This Row],[Number of People]]*costpervariablecost</f>
        <v>6610474.9071529247</v>
      </c>
    </row>
    <row r="8906" spans="11:13" x14ac:dyDescent="0.3">
      <c r="K8906" s="2">
        <v>8902</v>
      </c>
      <c r="L8906" s="8">
        <f t="shared" ca="1" si="139"/>
        <v>767803.96664773638</v>
      </c>
      <c r="M8906" s="5">
        <f ca="1">fixedcost+Table1[[#This Row],[Number of People]]*costpervariablecost</f>
        <v>7459461.0502710529</v>
      </c>
    </row>
    <row r="8907" spans="11:13" x14ac:dyDescent="0.3">
      <c r="K8907" s="2">
        <v>8903</v>
      </c>
      <c r="L8907" s="8">
        <f t="shared" ca="1" si="139"/>
        <v>907403.21187363565</v>
      </c>
      <c r="M8907" s="5">
        <f ca="1">fixedcost+Table1[[#This Row],[Number of People]]*costpervariablecost</f>
        <v>7918742.5670642611</v>
      </c>
    </row>
    <row r="8908" spans="11:13" x14ac:dyDescent="0.3">
      <c r="K8908" s="2">
        <v>8904</v>
      </c>
      <c r="L8908" s="8">
        <f t="shared" ca="1" si="139"/>
        <v>628051.61472867371</v>
      </c>
      <c r="M8908" s="5">
        <f ca="1">fixedcost+Table1[[#This Row],[Number of People]]*costpervariablecost</f>
        <v>6999675.8124573361</v>
      </c>
    </row>
    <row r="8909" spans="11:13" x14ac:dyDescent="0.3">
      <c r="K8909" s="2">
        <v>8905</v>
      </c>
      <c r="L8909" s="8">
        <f t="shared" ca="1" si="139"/>
        <v>352819.22190653044</v>
      </c>
      <c r="M8909" s="5">
        <f ca="1">fixedcost+Table1[[#This Row],[Number of People]]*costpervariablecost</f>
        <v>6094161.2400724851</v>
      </c>
    </row>
    <row r="8910" spans="11:13" x14ac:dyDescent="0.3">
      <c r="K8910" s="2">
        <v>8906</v>
      </c>
      <c r="L8910" s="8">
        <f t="shared" ca="1" si="139"/>
        <v>477306.8523017664</v>
      </c>
      <c r="M8910" s="5">
        <f ca="1">fixedcost+Table1[[#This Row],[Number of People]]*costpervariablecost</f>
        <v>6503725.5440728115</v>
      </c>
    </row>
    <row r="8911" spans="11:13" x14ac:dyDescent="0.3">
      <c r="K8911" s="2">
        <v>8907</v>
      </c>
      <c r="L8911" s="8">
        <f t="shared" ca="1" si="139"/>
        <v>730663.06146975618</v>
      </c>
      <c r="M8911" s="5">
        <f ca="1">fixedcost+Table1[[#This Row],[Number of People]]*costpervariablecost</f>
        <v>7337267.472235498</v>
      </c>
    </row>
    <row r="8912" spans="11:13" x14ac:dyDescent="0.3">
      <c r="K8912" s="2">
        <v>8908</v>
      </c>
      <c r="L8912" s="8">
        <f t="shared" ca="1" si="139"/>
        <v>426676.75840871886</v>
      </c>
      <c r="M8912" s="5">
        <f ca="1">fixedcost+Table1[[#This Row],[Number of People]]*costpervariablecost</f>
        <v>6337152.535164685</v>
      </c>
    </row>
    <row r="8913" spans="11:13" x14ac:dyDescent="0.3">
      <c r="K8913" s="2">
        <v>8909</v>
      </c>
      <c r="L8913" s="8">
        <f t="shared" ca="1" si="139"/>
        <v>742040.81952561636</v>
      </c>
      <c r="M8913" s="5">
        <f ca="1">fixedcost+Table1[[#This Row],[Number of People]]*costpervariablecost</f>
        <v>7374700.2962392773</v>
      </c>
    </row>
    <row r="8914" spans="11:13" x14ac:dyDescent="0.3">
      <c r="K8914" s="2">
        <v>8910</v>
      </c>
      <c r="L8914" s="8">
        <f t="shared" ca="1" si="139"/>
        <v>782122.17537504411</v>
      </c>
      <c r="M8914" s="5">
        <f ca="1">fixedcost+Table1[[#This Row],[Number of People]]*costpervariablecost</f>
        <v>7506567.956983895</v>
      </c>
    </row>
    <row r="8915" spans="11:13" x14ac:dyDescent="0.3">
      <c r="K8915" s="2">
        <v>8911</v>
      </c>
      <c r="L8915" s="8">
        <f t="shared" ca="1" si="139"/>
        <v>525745.97877274721</v>
      </c>
      <c r="M8915" s="5">
        <f ca="1">fixedcost+Table1[[#This Row],[Number of People]]*costpervariablecost</f>
        <v>6663090.2701623384</v>
      </c>
    </row>
    <row r="8916" spans="11:13" x14ac:dyDescent="0.3">
      <c r="K8916" s="2">
        <v>8912</v>
      </c>
      <c r="L8916" s="8">
        <f t="shared" ca="1" si="139"/>
        <v>558134.31527918763</v>
      </c>
      <c r="M8916" s="5">
        <f ca="1">fixedcost+Table1[[#This Row],[Number of People]]*costpervariablecost</f>
        <v>6769647.8972685272</v>
      </c>
    </row>
    <row r="8917" spans="11:13" x14ac:dyDescent="0.3">
      <c r="K8917" s="2">
        <v>8913</v>
      </c>
      <c r="L8917" s="8">
        <f t="shared" ca="1" si="139"/>
        <v>551766.46927516314</v>
      </c>
      <c r="M8917" s="5">
        <f ca="1">fixedcost+Table1[[#This Row],[Number of People]]*costpervariablecost</f>
        <v>6748697.6839152873</v>
      </c>
    </row>
    <row r="8918" spans="11:13" x14ac:dyDescent="0.3">
      <c r="K8918" s="2">
        <v>8914</v>
      </c>
      <c r="L8918" s="8">
        <f t="shared" ca="1" si="139"/>
        <v>910550.12872986146</v>
      </c>
      <c r="M8918" s="5">
        <f ca="1">fixedcost+Table1[[#This Row],[Number of People]]*costpervariablecost</f>
        <v>7929095.9235212449</v>
      </c>
    </row>
    <row r="8919" spans="11:13" x14ac:dyDescent="0.3">
      <c r="K8919" s="2">
        <v>8915</v>
      </c>
      <c r="L8919" s="8">
        <f t="shared" ca="1" si="139"/>
        <v>392247.11904153723</v>
      </c>
      <c r="M8919" s="5">
        <f ca="1">fixedcost+Table1[[#This Row],[Number of People]]*costpervariablecost</f>
        <v>6223879.021646658</v>
      </c>
    </row>
    <row r="8920" spans="11:13" x14ac:dyDescent="0.3">
      <c r="K8920" s="2">
        <v>8916</v>
      </c>
      <c r="L8920" s="8">
        <f t="shared" ca="1" si="139"/>
        <v>620887.42080676905</v>
      </c>
      <c r="M8920" s="5">
        <f ca="1">fixedcost+Table1[[#This Row],[Number of People]]*costpervariablecost</f>
        <v>6976105.6144542703</v>
      </c>
    </row>
    <row r="8921" spans="11:13" x14ac:dyDescent="0.3">
      <c r="K8921" s="2">
        <v>8917</v>
      </c>
      <c r="L8921" s="8">
        <f t="shared" ca="1" si="139"/>
        <v>664711.52960073634</v>
      </c>
      <c r="M8921" s="5">
        <f ca="1">fixedcost+Table1[[#This Row],[Number of People]]*costpervariablecost</f>
        <v>7120286.9323864225</v>
      </c>
    </row>
    <row r="8922" spans="11:13" x14ac:dyDescent="0.3">
      <c r="K8922" s="2">
        <v>8918</v>
      </c>
      <c r="L8922" s="8">
        <f t="shared" ca="1" si="139"/>
        <v>486559.22554141685</v>
      </c>
      <c r="M8922" s="5">
        <f ca="1">fixedcost+Table1[[#This Row],[Number of People]]*costpervariablecost</f>
        <v>6534165.8520312617</v>
      </c>
    </row>
    <row r="8923" spans="11:13" x14ac:dyDescent="0.3">
      <c r="K8923" s="2">
        <v>8919</v>
      </c>
      <c r="L8923" s="8">
        <f t="shared" ca="1" si="139"/>
        <v>311816.39913638867</v>
      </c>
      <c r="M8923" s="5">
        <f ca="1">fixedcost+Table1[[#This Row],[Number of People]]*costpervariablecost</f>
        <v>5959261.9531587185</v>
      </c>
    </row>
    <row r="8924" spans="11:13" x14ac:dyDescent="0.3">
      <c r="K8924" s="2">
        <v>8920</v>
      </c>
      <c r="L8924" s="8">
        <f t="shared" ca="1" si="139"/>
        <v>546826.41301103099</v>
      </c>
      <c r="M8924" s="5">
        <f ca="1">fixedcost+Table1[[#This Row],[Number of People]]*costpervariablecost</f>
        <v>6732444.8988062926</v>
      </c>
    </row>
    <row r="8925" spans="11:13" x14ac:dyDescent="0.3">
      <c r="K8925" s="2">
        <v>8921</v>
      </c>
      <c r="L8925" s="8">
        <f t="shared" ca="1" si="139"/>
        <v>454096.60917179624</v>
      </c>
      <c r="M8925" s="5">
        <f ca="1">fixedcost+Table1[[#This Row],[Number of People]]*costpervariablecost</f>
        <v>6427363.8441752102</v>
      </c>
    </row>
    <row r="8926" spans="11:13" x14ac:dyDescent="0.3">
      <c r="K8926" s="2">
        <v>8922</v>
      </c>
      <c r="L8926" s="8">
        <f t="shared" ca="1" si="139"/>
        <v>770790.09079199401</v>
      </c>
      <c r="M8926" s="5">
        <f ca="1">fixedcost+Table1[[#This Row],[Number of People]]*costpervariablecost</f>
        <v>7469285.3987056604</v>
      </c>
    </row>
    <row r="8927" spans="11:13" x14ac:dyDescent="0.3">
      <c r="K8927" s="2">
        <v>8923</v>
      </c>
      <c r="L8927" s="8">
        <f t="shared" ca="1" si="139"/>
        <v>677762.40427231428</v>
      </c>
      <c r="M8927" s="5">
        <f ca="1">fixedcost+Table1[[#This Row],[Number of People]]*costpervariablecost</f>
        <v>7163224.3100559134</v>
      </c>
    </row>
    <row r="8928" spans="11:13" x14ac:dyDescent="0.3">
      <c r="K8928" s="2">
        <v>8924</v>
      </c>
      <c r="L8928" s="8">
        <f t="shared" ca="1" si="139"/>
        <v>614652.16816511005</v>
      </c>
      <c r="M8928" s="5">
        <f ca="1">fixedcost+Table1[[#This Row],[Number of People]]*costpervariablecost</f>
        <v>6955591.6332632117</v>
      </c>
    </row>
    <row r="8929" spans="11:13" x14ac:dyDescent="0.3">
      <c r="K8929" s="2">
        <v>8925</v>
      </c>
      <c r="L8929" s="8">
        <f t="shared" ca="1" si="139"/>
        <v>522377.56370725238</v>
      </c>
      <c r="M8929" s="5">
        <f ca="1">fixedcost+Table1[[#This Row],[Number of People]]*costpervariablecost</f>
        <v>6652008.1845968608</v>
      </c>
    </row>
    <row r="8930" spans="11:13" x14ac:dyDescent="0.3">
      <c r="K8930" s="2">
        <v>8926</v>
      </c>
      <c r="L8930" s="8">
        <f t="shared" ca="1" si="139"/>
        <v>796790.43677333253</v>
      </c>
      <c r="M8930" s="5">
        <f ca="1">fixedcost+Table1[[#This Row],[Number of People]]*costpervariablecost</f>
        <v>7554826.5369842639</v>
      </c>
    </row>
    <row r="8931" spans="11:13" x14ac:dyDescent="0.3">
      <c r="K8931" s="2">
        <v>8927</v>
      </c>
      <c r="L8931" s="8">
        <f t="shared" ca="1" si="139"/>
        <v>689059.50902468199</v>
      </c>
      <c r="M8931" s="5">
        <f ca="1">fixedcost+Table1[[#This Row],[Number of People]]*costpervariablecost</f>
        <v>7200391.7846912034</v>
      </c>
    </row>
    <row r="8932" spans="11:13" x14ac:dyDescent="0.3">
      <c r="K8932" s="2">
        <v>8928</v>
      </c>
      <c r="L8932" s="8">
        <f t="shared" ca="1" si="139"/>
        <v>906824.52724377369</v>
      </c>
      <c r="M8932" s="5">
        <f ca="1">fixedcost+Table1[[#This Row],[Number of People]]*costpervariablecost</f>
        <v>7916838.6946320161</v>
      </c>
    </row>
    <row r="8933" spans="11:13" x14ac:dyDescent="0.3">
      <c r="K8933" s="2">
        <v>8929</v>
      </c>
      <c r="L8933" s="8">
        <f t="shared" ca="1" si="139"/>
        <v>386946.83995541546</v>
      </c>
      <c r="M8933" s="5">
        <f ca="1">fixedcost+Table1[[#This Row],[Number of People]]*costpervariablecost</f>
        <v>6206441.1034533167</v>
      </c>
    </row>
    <row r="8934" spans="11:13" x14ac:dyDescent="0.3">
      <c r="K8934" s="2">
        <v>8930</v>
      </c>
      <c r="L8934" s="8">
        <f t="shared" ca="1" si="139"/>
        <v>628646.16073685361</v>
      </c>
      <c r="M8934" s="5">
        <f ca="1">fixedcost+Table1[[#This Row],[Number of People]]*costpervariablecost</f>
        <v>7001631.8688242482</v>
      </c>
    </row>
    <row r="8935" spans="11:13" x14ac:dyDescent="0.3">
      <c r="K8935" s="2">
        <v>8931</v>
      </c>
      <c r="L8935" s="8">
        <f t="shared" ca="1" si="139"/>
        <v>574872.73024692759</v>
      </c>
      <c r="M8935" s="5">
        <f ca="1">fixedcost+Table1[[#This Row],[Number of People]]*costpervariablecost</f>
        <v>6824717.2825123919</v>
      </c>
    </row>
    <row r="8936" spans="11:13" x14ac:dyDescent="0.3">
      <c r="K8936" s="2">
        <v>8932</v>
      </c>
      <c r="L8936" s="8">
        <f t="shared" ca="1" si="139"/>
        <v>642976.40290140512</v>
      </c>
      <c r="M8936" s="5">
        <f ca="1">fixedcost+Table1[[#This Row],[Number of People]]*costpervariablecost</f>
        <v>7048778.365545623</v>
      </c>
    </row>
    <row r="8937" spans="11:13" x14ac:dyDescent="0.3">
      <c r="K8937" s="2">
        <v>8933</v>
      </c>
      <c r="L8937" s="8">
        <f t="shared" ca="1" si="139"/>
        <v>496054.23856398696</v>
      </c>
      <c r="M8937" s="5">
        <f ca="1">fixedcost+Table1[[#This Row],[Number of People]]*costpervariablecost</f>
        <v>6565404.4448755169</v>
      </c>
    </row>
    <row r="8938" spans="11:13" x14ac:dyDescent="0.3">
      <c r="K8938" s="2">
        <v>8934</v>
      </c>
      <c r="L8938" s="8">
        <f t="shared" ca="1" si="139"/>
        <v>602341.71323547477</v>
      </c>
      <c r="M8938" s="5">
        <f ca="1">fixedcost+Table1[[#This Row],[Number of People]]*costpervariablecost</f>
        <v>6915090.2365447115</v>
      </c>
    </row>
    <row r="8939" spans="11:13" x14ac:dyDescent="0.3">
      <c r="K8939" s="2">
        <v>8935</v>
      </c>
      <c r="L8939" s="8">
        <f t="shared" ca="1" si="139"/>
        <v>613284.16658686113</v>
      </c>
      <c r="M8939" s="5">
        <f ca="1">fixedcost+Table1[[#This Row],[Number of People]]*costpervariablecost</f>
        <v>6951090.9080707729</v>
      </c>
    </row>
    <row r="8940" spans="11:13" x14ac:dyDescent="0.3">
      <c r="K8940" s="2">
        <v>8936</v>
      </c>
      <c r="L8940" s="8">
        <f t="shared" ca="1" si="139"/>
        <v>297582.56025629246</v>
      </c>
      <c r="M8940" s="5">
        <f ca="1">fixedcost+Table1[[#This Row],[Number of People]]*costpervariablecost</f>
        <v>5912432.6232432025</v>
      </c>
    </row>
    <row r="8941" spans="11:13" x14ac:dyDescent="0.3">
      <c r="K8941" s="2">
        <v>8937</v>
      </c>
      <c r="L8941" s="8">
        <f t="shared" ca="1" si="139"/>
        <v>686520.17221511656</v>
      </c>
      <c r="M8941" s="5">
        <f ca="1">fixedcost+Table1[[#This Row],[Number of People]]*costpervariablecost</f>
        <v>7192037.3665877338</v>
      </c>
    </row>
    <row r="8942" spans="11:13" x14ac:dyDescent="0.3">
      <c r="K8942" s="2">
        <v>8938</v>
      </c>
      <c r="L8942" s="8">
        <f t="shared" ca="1" si="139"/>
        <v>368030.84740254912</v>
      </c>
      <c r="M8942" s="5">
        <f ca="1">fixedcost+Table1[[#This Row],[Number of People]]*costpervariablecost</f>
        <v>6144207.4879543865</v>
      </c>
    </row>
    <row r="8943" spans="11:13" x14ac:dyDescent="0.3">
      <c r="K8943" s="2">
        <v>8939</v>
      </c>
      <c r="L8943" s="8">
        <f t="shared" ca="1" si="139"/>
        <v>657196.5353822941</v>
      </c>
      <c r="M8943" s="5">
        <f ca="1">fixedcost+Table1[[#This Row],[Number of People]]*costpervariablecost</f>
        <v>7095562.6014077477</v>
      </c>
    </row>
    <row r="8944" spans="11:13" x14ac:dyDescent="0.3">
      <c r="K8944" s="2">
        <v>8940</v>
      </c>
      <c r="L8944" s="8">
        <f t="shared" ca="1" si="139"/>
        <v>696174.25411737955</v>
      </c>
      <c r="M8944" s="5">
        <f ca="1">fixedcost+Table1[[#This Row],[Number of People]]*costpervariablecost</f>
        <v>7223799.2960461788</v>
      </c>
    </row>
    <row r="8945" spans="11:13" x14ac:dyDescent="0.3">
      <c r="K8945" s="2">
        <v>8941</v>
      </c>
      <c r="L8945" s="8">
        <f t="shared" ca="1" si="139"/>
        <v>497523.81862577063</v>
      </c>
      <c r="M8945" s="5">
        <f ca="1">fixedcost+Table1[[#This Row],[Number of People]]*costpervariablecost</f>
        <v>6570239.3632787857</v>
      </c>
    </row>
    <row r="8946" spans="11:13" x14ac:dyDescent="0.3">
      <c r="K8946" s="2">
        <v>8942</v>
      </c>
      <c r="L8946" s="8">
        <f t="shared" ca="1" si="139"/>
        <v>598109.60257522727</v>
      </c>
      <c r="M8946" s="5">
        <f ca="1">fixedcost+Table1[[#This Row],[Number of People]]*costpervariablecost</f>
        <v>6901166.5924724974</v>
      </c>
    </row>
    <row r="8947" spans="11:13" x14ac:dyDescent="0.3">
      <c r="K8947" s="2">
        <v>8943</v>
      </c>
      <c r="L8947" s="8">
        <f t="shared" ca="1" si="139"/>
        <v>472792.11719189177</v>
      </c>
      <c r="M8947" s="5">
        <f ca="1">fixedcost+Table1[[#This Row],[Number of People]]*costpervariablecost</f>
        <v>6488872.0655613244</v>
      </c>
    </row>
    <row r="8948" spans="11:13" x14ac:dyDescent="0.3">
      <c r="K8948" s="2">
        <v>8944</v>
      </c>
      <c r="L8948" s="8">
        <f t="shared" ca="1" si="139"/>
        <v>493103.64193635329</v>
      </c>
      <c r="M8948" s="5">
        <f ca="1">fixedcost+Table1[[#This Row],[Number of People]]*costpervariablecost</f>
        <v>6555696.9819706026</v>
      </c>
    </row>
    <row r="8949" spans="11:13" x14ac:dyDescent="0.3">
      <c r="K8949" s="2">
        <v>8945</v>
      </c>
      <c r="L8949" s="8">
        <f t="shared" ca="1" si="139"/>
        <v>489446.4325400042</v>
      </c>
      <c r="M8949" s="5">
        <f ca="1">fixedcost+Table1[[#This Row],[Number of People]]*costpervariablecost</f>
        <v>6543664.7630566135</v>
      </c>
    </row>
    <row r="8950" spans="11:13" x14ac:dyDescent="0.3">
      <c r="K8950" s="2">
        <v>8946</v>
      </c>
      <c r="L8950" s="8">
        <f t="shared" ca="1" si="139"/>
        <v>708851.69632980542</v>
      </c>
      <c r="M8950" s="5">
        <f ca="1">fixedcost+Table1[[#This Row],[Number of People]]*costpervariablecost</f>
        <v>7265508.0809250604</v>
      </c>
    </row>
    <row r="8951" spans="11:13" x14ac:dyDescent="0.3">
      <c r="K8951" s="2">
        <v>8947</v>
      </c>
      <c r="L8951" s="8">
        <f t="shared" ca="1" si="139"/>
        <v>869448.77364467992</v>
      </c>
      <c r="M8951" s="5">
        <f ca="1">fixedcost+Table1[[#This Row],[Number of People]]*costpervariablecost</f>
        <v>7793872.4652909972</v>
      </c>
    </row>
    <row r="8952" spans="11:13" x14ac:dyDescent="0.3">
      <c r="K8952" s="2">
        <v>8948</v>
      </c>
      <c r="L8952" s="8">
        <f t="shared" ca="1" si="139"/>
        <v>865775.78301497386</v>
      </c>
      <c r="M8952" s="5">
        <f ca="1">fixedcost+Table1[[#This Row],[Number of People]]*costpervariablecost</f>
        <v>7781788.3261192646</v>
      </c>
    </row>
    <row r="8953" spans="11:13" x14ac:dyDescent="0.3">
      <c r="K8953" s="2">
        <v>8949</v>
      </c>
      <c r="L8953" s="8">
        <f t="shared" ca="1" si="139"/>
        <v>582442.0926252933</v>
      </c>
      <c r="M8953" s="5">
        <f ca="1">fixedcost+Table1[[#This Row],[Number of People]]*costpervariablecost</f>
        <v>6849620.4847372146</v>
      </c>
    </row>
    <row r="8954" spans="11:13" x14ac:dyDescent="0.3">
      <c r="K8954" s="2">
        <v>8950</v>
      </c>
      <c r="L8954" s="8">
        <f t="shared" ca="1" si="139"/>
        <v>689888.09549352189</v>
      </c>
      <c r="M8954" s="5">
        <f ca="1">fixedcost+Table1[[#This Row],[Number of People]]*costpervariablecost</f>
        <v>7203117.8341736868</v>
      </c>
    </row>
    <row r="8955" spans="11:13" x14ac:dyDescent="0.3">
      <c r="K8955" s="2">
        <v>8951</v>
      </c>
      <c r="L8955" s="8">
        <f t="shared" ca="1" si="139"/>
        <v>671689.94541054592</v>
      </c>
      <c r="M8955" s="5">
        <f ca="1">fixedcost+Table1[[#This Row],[Number of People]]*costpervariablecost</f>
        <v>7143245.9204006959</v>
      </c>
    </row>
    <row r="8956" spans="11:13" x14ac:dyDescent="0.3">
      <c r="K8956" s="2">
        <v>8952</v>
      </c>
      <c r="L8956" s="8">
        <f t="shared" ca="1" si="139"/>
        <v>772010.69141737698</v>
      </c>
      <c r="M8956" s="5">
        <f ca="1">fixedcost+Table1[[#This Row],[Number of People]]*costpervariablecost</f>
        <v>7473301.1747631701</v>
      </c>
    </row>
    <row r="8957" spans="11:13" x14ac:dyDescent="0.3">
      <c r="K8957" s="2">
        <v>8953</v>
      </c>
      <c r="L8957" s="8">
        <f t="shared" ca="1" si="139"/>
        <v>630787.43005203584</v>
      </c>
      <c r="M8957" s="5">
        <f ca="1">fixedcost+Table1[[#This Row],[Number of People]]*costpervariablecost</f>
        <v>7008676.6448711976</v>
      </c>
    </row>
    <row r="8958" spans="11:13" x14ac:dyDescent="0.3">
      <c r="K8958" s="2">
        <v>8954</v>
      </c>
      <c r="L8958" s="8">
        <f t="shared" ca="1" si="139"/>
        <v>712898.91312694992</v>
      </c>
      <c r="M8958" s="5">
        <f ca="1">fixedcost+Table1[[#This Row],[Number of People]]*costpervariablecost</f>
        <v>7278823.4241876658</v>
      </c>
    </row>
    <row r="8959" spans="11:13" x14ac:dyDescent="0.3">
      <c r="K8959" s="2">
        <v>8955</v>
      </c>
      <c r="L8959" s="8">
        <f t="shared" ca="1" si="139"/>
        <v>819141.01251904177</v>
      </c>
      <c r="M8959" s="5">
        <f ca="1">fixedcost+Table1[[#This Row],[Number of People]]*costpervariablecost</f>
        <v>7628359.9311876474</v>
      </c>
    </row>
    <row r="8960" spans="11:13" x14ac:dyDescent="0.3">
      <c r="K8960" s="2">
        <v>8956</v>
      </c>
      <c r="L8960" s="8">
        <f t="shared" ca="1" si="139"/>
        <v>1022963.3529090355</v>
      </c>
      <c r="M8960" s="5">
        <f ca="1">fixedcost+Table1[[#This Row],[Number of People]]*costpervariablecost</f>
        <v>8298935.4310707264</v>
      </c>
    </row>
    <row r="8961" spans="11:13" x14ac:dyDescent="0.3">
      <c r="K8961" s="2">
        <v>8957</v>
      </c>
      <c r="L8961" s="8">
        <f t="shared" ca="1" si="139"/>
        <v>573078.3965736666</v>
      </c>
      <c r="M8961" s="5">
        <f ca="1">fixedcost+Table1[[#This Row],[Number of People]]*costpervariablecost</f>
        <v>6818813.9247273635</v>
      </c>
    </row>
    <row r="8962" spans="11:13" x14ac:dyDescent="0.3">
      <c r="K8962" s="2">
        <v>8958</v>
      </c>
      <c r="L8962" s="8">
        <f t="shared" ca="1" si="139"/>
        <v>661082.24066737888</v>
      </c>
      <c r="M8962" s="5">
        <f ca="1">fixedcost+Table1[[#This Row],[Number of People]]*costpervariablecost</f>
        <v>7108346.5717956759</v>
      </c>
    </row>
    <row r="8963" spans="11:13" x14ac:dyDescent="0.3">
      <c r="K8963" s="2">
        <v>8959</v>
      </c>
      <c r="L8963" s="8">
        <f t="shared" ca="1" si="139"/>
        <v>385634.54666017916</v>
      </c>
      <c r="M8963" s="5">
        <f ca="1">fixedcost+Table1[[#This Row],[Number of People]]*costpervariablecost</f>
        <v>6202123.6585119897</v>
      </c>
    </row>
    <row r="8964" spans="11:13" x14ac:dyDescent="0.3">
      <c r="K8964" s="2">
        <v>8960</v>
      </c>
      <c r="L8964" s="8">
        <f t="shared" ca="1" si="139"/>
        <v>556672.04433940549</v>
      </c>
      <c r="M8964" s="5">
        <f ca="1">fixedcost+Table1[[#This Row],[Number of People]]*costpervariablecost</f>
        <v>6764837.0258766441</v>
      </c>
    </row>
    <row r="8965" spans="11:13" x14ac:dyDescent="0.3">
      <c r="K8965" s="2">
        <v>8961</v>
      </c>
      <c r="L8965" s="8">
        <f t="shared" ref="L8965:L9028" ca="1" si="140">(_xlfn.NORM.INV(RAND(),numberofpeoplemean,numberofpeoplesd))</f>
        <v>617701.85476624034</v>
      </c>
      <c r="M8965" s="5">
        <f ca="1">fixedcost+Table1[[#This Row],[Number of People]]*costpervariablecost</f>
        <v>6965625.1021809308</v>
      </c>
    </row>
    <row r="8966" spans="11:13" x14ac:dyDescent="0.3">
      <c r="K8966" s="2">
        <v>8962</v>
      </c>
      <c r="L8966" s="8">
        <f t="shared" ca="1" si="140"/>
        <v>772562.72811011854</v>
      </c>
      <c r="M8966" s="5">
        <f ca="1">fixedcost+Table1[[#This Row],[Number of People]]*costpervariablecost</f>
        <v>7475117.3754822901</v>
      </c>
    </row>
    <row r="8967" spans="11:13" x14ac:dyDescent="0.3">
      <c r="K8967" s="2">
        <v>8963</v>
      </c>
      <c r="L8967" s="8">
        <f t="shared" ca="1" si="140"/>
        <v>756133.28533483681</v>
      </c>
      <c r="M8967" s="5">
        <f ca="1">fixedcost+Table1[[#This Row],[Number of People]]*costpervariablecost</f>
        <v>7421064.5087516131</v>
      </c>
    </row>
    <row r="8968" spans="11:13" x14ac:dyDescent="0.3">
      <c r="K8968" s="2">
        <v>8964</v>
      </c>
      <c r="L8968" s="8">
        <f t="shared" ca="1" si="140"/>
        <v>469894.55992837454</v>
      </c>
      <c r="M8968" s="5">
        <f ca="1">fixedcost+Table1[[#This Row],[Number of People]]*costpervariablecost</f>
        <v>6479339.1021643523</v>
      </c>
    </row>
    <row r="8969" spans="11:13" x14ac:dyDescent="0.3">
      <c r="K8969" s="2">
        <v>8965</v>
      </c>
      <c r="L8969" s="8">
        <f t="shared" ca="1" si="140"/>
        <v>546456.94259862148</v>
      </c>
      <c r="M8969" s="5">
        <f ca="1">fixedcost+Table1[[#This Row],[Number of People]]*costpervariablecost</f>
        <v>6731229.3411494642</v>
      </c>
    </row>
    <row r="8970" spans="11:13" x14ac:dyDescent="0.3">
      <c r="K8970" s="2">
        <v>8966</v>
      </c>
      <c r="L8970" s="8">
        <f t="shared" ca="1" si="140"/>
        <v>511449.56173452327</v>
      </c>
      <c r="M8970" s="5">
        <f ca="1">fixedcost+Table1[[#This Row],[Number of People]]*costpervariablecost</f>
        <v>6616055.0581065817</v>
      </c>
    </row>
    <row r="8971" spans="11:13" x14ac:dyDescent="0.3">
      <c r="K8971" s="2">
        <v>8967</v>
      </c>
      <c r="L8971" s="8">
        <f t="shared" ca="1" si="140"/>
        <v>686274.37216194463</v>
      </c>
      <c r="M8971" s="5">
        <f ca="1">fixedcost+Table1[[#This Row],[Number of People]]*costpervariablecost</f>
        <v>7191228.6844127979</v>
      </c>
    </row>
    <row r="8972" spans="11:13" x14ac:dyDescent="0.3">
      <c r="K8972" s="2">
        <v>8968</v>
      </c>
      <c r="L8972" s="8">
        <f t="shared" ca="1" si="140"/>
        <v>647283.31018499518</v>
      </c>
      <c r="M8972" s="5">
        <f ca="1">fixedcost+Table1[[#This Row],[Number of People]]*costpervariablecost</f>
        <v>7062948.0905086342</v>
      </c>
    </row>
    <row r="8973" spans="11:13" x14ac:dyDescent="0.3">
      <c r="K8973" s="2">
        <v>8969</v>
      </c>
      <c r="L8973" s="8">
        <f t="shared" ca="1" si="140"/>
        <v>1100954.9527281791</v>
      </c>
      <c r="M8973" s="5">
        <f ca="1">fixedcost+Table1[[#This Row],[Number of People]]*costpervariablecost</f>
        <v>8555527.7944757082</v>
      </c>
    </row>
    <row r="8974" spans="11:13" x14ac:dyDescent="0.3">
      <c r="K8974" s="2">
        <v>8970</v>
      </c>
      <c r="L8974" s="8">
        <f t="shared" ca="1" si="140"/>
        <v>648799.49244460859</v>
      </c>
      <c r="M8974" s="5">
        <f ca="1">fixedcost+Table1[[#This Row],[Number of People]]*costpervariablecost</f>
        <v>7067936.3301427625</v>
      </c>
    </row>
    <row r="8975" spans="11:13" x14ac:dyDescent="0.3">
      <c r="K8975" s="2">
        <v>8971</v>
      </c>
      <c r="L8975" s="8">
        <f t="shared" ca="1" si="140"/>
        <v>352153.88102177921</v>
      </c>
      <c r="M8975" s="5">
        <f ca="1">fixedcost+Table1[[#This Row],[Number of People]]*costpervariablecost</f>
        <v>6091972.2685616538</v>
      </c>
    </row>
    <row r="8976" spans="11:13" x14ac:dyDescent="0.3">
      <c r="K8976" s="2">
        <v>8972</v>
      </c>
      <c r="L8976" s="8">
        <f t="shared" ca="1" si="140"/>
        <v>440405.24508446257</v>
      </c>
      <c r="M8976" s="5">
        <f ca="1">fixedcost+Table1[[#This Row],[Number of People]]*costpervariablecost</f>
        <v>6382319.2563278824</v>
      </c>
    </row>
    <row r="8977" spans="11:13" x14ac:dyDescent="0.3">
      <c r="K8977" s="2">
        <v>8973</v>
      </c>
      <c r="L8977" s="8">
        <f t="shared" ca="1" si="140"/>
        <v>526137.73528891394</v>
      </c>
      <c r="M8977" s="5">
        <f ca="1">fixedcost+Table1[[#This Row],[Number of People]]*costpervariablecost</f>
        <v>6664379.1491005272</v>
      </c>
    </row>
    <row r="8978" spans="11:13" x14ac:dyDescent="0.3">
      <c r="K8978" s="2">
        <v>8974</v>
      </c>
      <c r="L8978" s="8">
        <f t="shared" ca="1" si="140"/>
        <v>664002.74493431556</v>
      </c>
      <c r="M8978" s="5">
        <f ca="1">fixedcost+Table1[[#This Row],[Number of People]]*costpervariablecost</f>
        <v>7117955.0308338981</v>
      </c>
    </row>
    <row r="8979" spans="11:13" x14ac:dyDescent="0.3">
      <c r="K8979" s="2">
        <v>8975</v>
      </c>
      <c r="L8979" s="8">
        <f t="shared" ca="1" si="140"/>
        <v>490799.42248531361</v>
      </c>
      <c r="M8979" s="5">
        <f ca="1">fixedcost+Table1[[#This Row],[Number of People]]*costpervariablecost</f>
        <v>6548116.0999766821</v>
      </c>
    </row>
    <row r="8980" spans="11:13" x14ac:dyDescent="0.3">
      <c r="K8980" s="2">
        <v>8976</v>
      </c>
      <c r="L8980" s="8">
        <f t="shared" ca="1" si="140"/>
        <v>661996.28568086075</v>
      </c>
      <c r="M8980" s="5">
        <f ca="1">fixedcost+Table1[[#This Row],[Number of People]]*costpervariablecost</f>
        <v>7111353.7798900325</v>
      </c>
    </row>
    <row r="8981" spans="11:13" x14ac:dyDescent="0.3">
      <c r="K8981" s="2">
        <v>8977</v>
      </c>
      <c r="L8981" s="8">
        <f t="shared" ca="1" si="140"/>
        <v>440251.32124094752</v>
      </c>
      <c r="M8981" s="5">
        <f ca="1">fixedcost+Table1[[#This Row],[Number of People]]*costpervariablecost</f>
        <v>6381812.8468827177</v>
      </c>
    </row>
    <row r="8982" spans="11:13" x14ac:dyDescent="0.3">
      <c r="K8982" s="2">
        <v>8978</v>
      </c>
      <c r="L8982" s="8">
        <f t="shared" ca="1" si="140"/>
        <v>664229.12085302791</v>
      </c>
      <c r="M8982" s="5">
        <f ca="1">fixedcost+Table1[[#This Row],[Number of People]]*costpervariablecost</f>
        <v>7118699.8076064624</v>
      </c>
    </row>
    <row r="8983" spans="11:13" x14ac:dyDescent="0.3">
      <c r="K8983" s="2">
        <v>8979</v>
      </c>
      <c r="L8983" s="8">
        <f t="shared" ca="1" si="140"/>
        <v>927955.58840532869</v>
      </c>
      <c r="M8983" s="5">
        <f ca="1">fixedcost+Table1[[#This Row],[Number of People]]*costpervariablecost</f>
        <v>7986359.8858535308</v>
      </c>
    </row>
    <row r="8984" spans="11:13" x14ac:dyDescent="0.3">
      <c r="K8984" s="2">
        <v>8980</v>
      </c>
      <c r="L8984" s="8">
        <f t="shared" ca="1" si="140"/>
        <v>441873.66704622225</v>
      </c>
      <c r="M8984" s="5">
        <f ca="1">fixedcost+Table1[[#This Row],[Number of People]]*costpervariablecost</f>
        <v>6387150.3645820711</v>
      </c>
    </row>
    <row r="8985" spans="11:13" x14ac:dyDescent="0.3">
      <c r="K8985" s="2">
        <v>8981</v>
      </c>
      <c r="L8985" s="8">
        <f t="shared" ca="1" si="140"/>
        <v>1013347.1931588033</v>
      </c>
      <c r="M8985" s="5">
        <f ca="1">fixedcost+Table1[[#This Row],[Number of People]]*costpervariablecost</f>
        <v>8267298.2654924635</v>
      </c>
    </row>
    <row r="8986" spans="11:13" x14ac:dyDescent="0.3">
      <c r="K8986" s="2">
        <v>8982</v>
      </c>
      <c r="L8986" s="8">
        <f t="shared" ca="1" si="140"/>
        <v>233703.26611760538</v>
      </c>
      <c r="M8986" s="5">
        <f ca="1">fixedcost+Table1[[#This Row],[Number of People]]*costpervariablecost</f>
        <v>5702269.7455269219</v>
      </c>
    </row>
    <row r="8987" spans="11:13" x14ac:dyDescent="0.3">
      <c r="K8987" s="2">
        <v>8983</v>
      </c>
      <c r="L8987" s="8">
        <f t="shared" ca="1" si="140"/>
        <v>545929.90482445573</v>
      </c>
      <c r="M8987" s="5">
        <f ca="1">fixedcost+Table1[[#This Row],[Number of People]]*costpervariablecost</f>
        <v>6729495.3868724592</v>
      </c>
    </row>
    <row r="8988" spans="11:13" x14ac:dyDescent="0.3">
      <c r="K8988" s="2">
        <v>8984</v>
      </c>
      <c r="L8988" s="8">
        <f t="shared" ca="1" si="140"/>
        <v>877439.06805733568</v>
      </c>
      <c r="M8988" s="5">
        <f ca="1">fixedcost+Table1[[#This Row],[Number of People]]*costpervariablecost</f>
        <v>7820160.5339086344</v>
      </c>
    </row>
    <row r="8989" spans="11:13" x14ac:dyDescent="0.3">
      <c r="K8989" s="2">
        <v>8985</v>
      </c>
      <c r="L8989" s="8">
        <f t="shared" ca="1" si="140"/>
        <v>719963.40237694862</v>
      </c>
      <c r="M8989" s="5">
        <f ca="1">fixedcost+Table1[[#This Row],[Number of People]]*costpervariablecost</f>
        <v>7302065.5938201612</v>
      </c>
    </row>
    <row r="8990" spans="11:13" x14ac:dyDescent="0.3">
      <c r="K8990" s="2">
        <v>8986</v>
      </c>
      <c r="L8990" s="8">
        <f t="shared" ca="1" si="140"/>
        <v>767247.36989848851</v>
      </c>
      <c r="M8990" s="5">
        <f ca="1">fixedcost+Table1[[#This Row],[Number of People]]*costpervariablecost</f>
        <v>7457629.8469660273</v>
      </c>
    </row>
    <row r="8991" spans="11:13" x14ac:dyDescent="0.3">
      <c r="K8991" s="2">
        <v>8987</v>
      </c>
      <c r="L8991" s="8">
        <f t="shared" ca="1" si="140"/>
        <v>587139.45795914845</v>
      </c>
      <c r="M8991" s="5">
        <f ca="1">fixedcost+Table1[[#This Row],[Number of People]]*costpervariablecost</f>
        <v>6865074.8166855983</v>
      </c>
    </row>
    <row r="8992" spans="11:13" x14ac:dyDescent="0.3">
      <c r="K8992" s="2">
        <v>8988</v>
      </c>
      <c r="L8992" s="8">
        <f t="shared" ca="1" si="140"/>
        <v>715539.86366930208</v>
      </c>
      <c r="M8992" s="5">
        <f ca="1">fixedcost+Table1[[#This Row],[Number of People]]*costpervariablecost</f>
        <v>7287512.1514720041</v>
      </c>
    </row>
    <row r="8993" spans="11:13" x14ac:dyDescent="0.3">
      <c r="K8993" s="2">
        <v>8989</v>
      </c>
      <c r="L8993" s="8">
        <f t="shared" ca="1" si="140"/>
        <v>510455.81877072772</v>
      </c>
      <c r="M8993" s="5">
        <f ca="1">fixedcost+Table1[[#This Row],[Number of People]]*costpervariablecost</f>
        <v>6612785.6437556939</v>
      </c>
    </row>
    <row r="8994" spans="11:13" x14ac:dyDescent="0.3">
      <c r="K8994" s="2">
        <v>8990</v>
      </c>
      <c r="L8994" s="8">
        <f t="shared" ca="1" si="140"/>
        <v>715608.09416000429</v>
      </c>
      <c r="M8994" s="5">
        <f ca="1">fixedcost+Table1[[#This Row],[Number of People]]*costpervariablecost</f>
        <v>7287736.6297864141</v>
      </c>
    </row>
    <row r="8995" spans="11:13" x14ac:dyDescent="0.3">
      <c r="K8995" s="2">
        <v>8991</v>
      </c>
      <c r="L8995" s="8">
        <f t="shared" ca="1" si="140"/>
        <v>219043.60537221265</v>
      </c>
      <c r="M8995" s="5">
        <f ca="1">fixedcost+Table1[[#This Row],[Number of People]]*costpervariablecost</f>
        <v>5654039.4616745794</v>
      </c>
    </row>
    <row r="8996" spans="11:13" x14ac:dyDescent="0.3">
      <c r="K8996" s="2">
        <v>8992</v>
      </c>
      <c r="L8996" s="8">
        <f t="shared" ca="1" si="140"/>
        <v>563642.1554792216</v>
      </c>
      <c r="M8996" s="5">
        <f ca="1">fixedcost+Table1[[#This Row],[Number of People]]*costpervariablecost</f>
        <v>6787768.6915266393</v>
      </c>
    </row>
    <row r="8997" spans="11:13" x14ac:dyDescent="0.3">
      <c r="K8997" s="2">
        <v>8993</v>
      </c>
      <c r="L8997" s="8">
        <f t="shared" ca="1" si="140"/>
        <v>879245.47177809349</v>
      </c>
      <c r="M8997" s="5">
        <f ca="1">fixedcost+Table1[[#This Row],[Number of People]]*costpervariablecost</f>
        <v>7826103.602149928</v>
      </c>
    </row>
    <row r="8998" spans="11:13" x14ac:dyDescent="0.3">
      <c r="K8998" s="2">
        <v>8994</v>
      </c>
      <c r="L8998" s="8">
        <f t="shared" ca="1" si="140"/>
        <v>459518.84516069177</v>
      </c>
      <c r="M8998" s="5">
        <f ca="1">fixedcost+Table1[[#This Row],[Number of People]]*costpervariablecost</f>
        <v>6445203.0005786754</v>
      </c>
    </row>
    <row r="8999" spans="11:13" x14ac:dyDescent="0.3">
      <c r="K8999" s="2">
        <v>8995</v>
      </c>
      <c r="L8999" s="8">
        <f t="shared" ca="1" si="140"/>
        <v>611168.58576536831</v>
      </c>
      <c r="M8999" s="5">
        <f ca="1">fixedcost+Table1[[#This Row],[Number of People]]*costpervariablecost</f>
        <v>6944130.6471680617</v>
      </c>
    </row>
    <row r="9000" spans="11:13" x14ac:dyDescent="0.3">
      <c r="K9000" s="2">
        <v>8996</v>
      </c>
      <c r="L9000" s="8">
        <f t="shared" ca="1" si="140"/>
        <v>1038970.8511400255</v>
      </c>
      <c r="M9000" s="5">
        <f ca="1">fixedcost+Table1[[#This Row],[Number of People]]*costpervariablecost</f>
        <v>8351600.1002506837</v>
      </c>
    </row>
    <row r="9001" spans="11:13" x14ac:dyDescent="0.3">
      <c r="K9001" s="2">
        <v>8997</v>
      </c>
      <c r="L9001" s="8">
        <f t="shared" ca="1" si="140"/>
        <v>931686.94474576693</v>
      </c>
      <c r="M9001" s="5">
        <f ca="1">fixedcost+Table1[[#This Row],[Number of People]]*costpervariablecost</f>
        <v>7998636.0482135732</v>
      </c>
    </row>
    <row r="9002" spans="11:13" x14ac:dyDescent="0.3">
      <c r="K9002" s="2">
        <v>8998</v>
      </c>
      <c r="L9002" s="8">
        <f t="shared" ca="1" si="140"/>
        <v>673675.97134795738</v>
      </c>
      <c r="M9002" s="5">
        <f ca="1">fixedcost+Table1[[#This Row],[Number of People]]*costpervariablecost</f>
        <v>7149779.9457347803</v>
      </c>
    </row>
    <row r="9003" spans="11:13" x14ac:dyDescent="0.3">
      <c r="K9003" s="2">
        <v>8999</v>
      </c>
      <c r="L9003" s="8">
        <f t="shared" ca="1" si="140"/>
        <v>621228.89013691468</v>
      </c>
      <c r="M9003" s="5">
        <f ca="1">fixedcost+Table1[[#This Row],[Number of People]]*costpervariablecost</f>
        <v>6977229.0485504493</v>
      </c>
    </row>
    <row r="9004" spans="11:13" x14ac:dyDescent="0.3">
      <c r="K9004" s="2">
        <v>9000</v>
      </c>
      <c r="L9004" s="8">
        <f t="shared" ca="1" si="140"/>
        <v>670577.039174226</v>
      </c>
      <c r="M9004" s="5">
        <f ca="1">fixedcost+Table1[[#This Row],[Number of People]]*costpervariablecost</f>
        <v>7139584.4588832036</v>
      </c>
    </row>
    <row r="9005" spans="11:13" x14ac:dyDescent="0.3">
      <c r="K9005" s="2">
        <v>9001</v>
      </c>
      <c r="L9005" s="8">
        <f t="shared" ca="1" si="140"/>
        <v>447066.41751952306</v>
      </c>
      <c r="M9005" s="5">
        <f ca="1">fixedcost+Table1[[#This Row],[Number of People]]*costpervariablecost</f>
        <v>6404234.5136392312</v>
      </c>
    </row>
    <row r="9006" spans="11:13" x14ac:dyDescent="0.3">
      <c r="K9006" s="2">
        <v>9002</v>
      </c>
      <c r="L9006" s="8">
        <f t="shared" ca="1" si="140"/>
        <v>933490.82474379591</v>
      </c>
      <c r="M9006" s="5">
        <f ca="1">fixedcost+Table1[[#This Row],[Number of People]]*costpervariablecost</f>
        <v>8004570.8134070886</v>
      </c>
    </row>
    <row r="9007" spans="11:13" x14ac:dyDescent="0.3">
      <c r="K9007" s="2">
        <v>9003</v>
      </c>
      <c r="L9007" s="8">
        <f t="shared" ca="1" si="140"/>
        <v>642019.4088337908</v>
      </c>
      <c r="M9007" s="5">
        <f ca="1">fixedcost+Table1[[#This Row],[Number of People]]*costpervariablecost</f>
        <v>7045629.8550631721</v>
      </c>
    </row>
    <row r="9008" spans="11:13" x14ac:dyDescent="0.3">
      <c r="K9008" s="2">
        <v>9004</v>
      </c>
      <c r="L9008" s="8">
        <f t="shared" ca="1" si="140"/>
        <v>424361.46156970283</v>
      </c>
      <c r="M9008" s="5">
        <f ca="1">fixedcost+Table1[[#This Row],[Number of People]]*costpervariablecost</f>
        <v>6329535.2085643224</v>
      </c>
    </row>
    <row r="9009" spans="11:13" x14ac:dyDescent="0.3">
      <c r="K9009" s="2">
        <v>9005</v>
      </c>
      <c r="L9009" s="8">
        <f t="shared" ca="1" si="140"/>
        <v>515368.61956567247</v>
      </c>
      <c r="M9009" s="5">
        <f ca="1">fixedcost+Table1[[#This Row],[Number of People]]*costpervariablecost</f>
        <v>6628948.7583710626</v>
      </c>
    </row>
    <row r="9010" spans="11:13" x14ac:dyDescent="0.3">
      <c r="K9010" s="2">
        <v>9006</v>
      </c>
      <c r="L9010" s="8">
        <f t="shared" ca="1" si="140"/>
        <v>618129.95406777854</v>
      </c>
      <c r="M9010" s="5">
        <f ca="1">fixedcost+Table1[[#This Row],[Number of People]]*costpervariablecost</f>
        <v>6967033.5488829911</v>
      </c>
    </row>
    <row r="9011" spans="11:13" x14ac:dyDescent="0.3">
      <c r="K9011" s="2">
        <v>9007</v>
      </c>
      <c r="L9011" s="8">
        <f t="shared" ca="1" si="140"/>
        <v>570489.38465365942</v>
      </c>
      <c r="M9011" s="5">
        <f ca="1">fixedcost+Table1[[#This Row],[Number of People]]*costpervariablecost</f>
        <v>6810296.0755105391</v>
      </c>
    </row>
    <row r="9012" spans="11:13" x14ac:dyDescent="0.3">
      <c r="K9012" s="2">
        <v>9008</v>
      </c>
      <c r="L9012" s="8">
        <f t="shared" ca="1" si="140"/>
        <v>534682.09839643934</v>
      </c>
      <c r="M9012" s="5">
        <f ca="1">fixedcost+Table1[[#This Row],[Number of People]]*costpervariablecost</f>
        <v>6692490.103724286</v>
      </c>
    </row>
    <row r="9013" spans="11:13" x14ac:dyDescent="0.3">
      <c r="K9013" s="2">
        <v>9009</v>
      </c>
      <c r="L9013" s="8">
        <f t="shared" ca="1" si="140"/>
        <v>716004.09178330353</v>
      </c>
      <c r="M9013" s="5">
        <f ca="1">fixedcost+Table1[[#This Row],[Number of People]]*costpervariablecost</f>
        <v>7289039.4619670687</v>
      </c>
    </row>
    <row r="9014" spans="11:13" x14ac:dyDescent="0.3">
      <c r="K9014" s="2">
        <v>9010</v>
      </c>
      <c r="L9014" s="8">
        <f t="shared" ca="1" si="140"/>
        <v>675715.77006603556</v>
      </c>
      <c r="M9014" s="5">
        <f ca="1">fixedcost+Table1[[#This Row],[Number of People]]*costpervariablecost</f>
        <v>7156490.8835172569</v>
      </c>
    </row>
    <row r="9015" spans="11:13" x14ac:dyDescent="0.3">
      <c r="K9015" s="2">
        <v>9011</v>
      </c>
      <c r="L9015" s="8">
        <f t="shared" ca="1" si="140"/>
        <v>797172.33884156728</v>
      </c>
      <c r="M9015" s="5">
        <f ca="1">fixedcost+Table1[[#This Row],[Number of People]]*costpervariablecost</f>
        <v>7556082.9947887566</v>
      </c>
    </row>
    <row r="9016" spans="11:13" x14ac:dyDescent="0.3">
      <c r="K9016" s="2">
        <v>9012</v>
      </c>
      <c r="L9016" s="8">
        <f t="shared" ca="1" si="140"/>
        <v>760927.92442355002</v>
      </c>
      <c r="M9016" s="5">
        <f ca="1">fixedcost+Table1[[#This Row],[Number of People]]*costpervariablecost</f>
        <v>7436838.8713534791</v>
      </c>
    </row>
    <row r="9017" spans="11:13" x14ac:dyDescent="0.3">
      <c r="K9017" s="2">
        <v>9013</v>
      </c>
      <c r="L9017" s="8">
        <f t="shared" ca="1" si="140"/>
        <v>416749.42860872985</v>
      </c>
      <c r="M9017" s="5">
        <f ca="1">fixedcost+Table1[[#This Row],[Number of People]]*costpervariablecost</f>
        <v>6304491.6201227214</v>
      </c>
    </row>
    <row r="9018" spans="11:13" x14ac:dyDescent="0.3">
      <c r="K9018" s="2">
        <v>9014</v>
      </c>
      <c r="L9018" s="8">
        <f t="shared" ca="1" si="140"/>
        <v>390535.48967163393</v>
      </c>
      <c r="M9018" s="5">
        <f ca="1">fixedcost+Table1[[#This Row],[Number of People]]*costpervariablecost</f>
        <v>6218247.7610196751</v>
      </c>
    </row>
    <row r="9019" spans="11:13" x14ac:dyDescent="0.3">
      <c r="K9019" s="2">
        <v>9015</v>
      </c>
      <c r="L9019" s="8">
        <f t="shared" ca="1" si="140"/>
        <v>1025890.2308556123</v>
      </c>
      <c r="M9019" s="5">
        <f ca="1">fixedcost+Table1[[#This Row],[Number of People]]*costpervariablecost</f>
        <v>8308564.8595149647</v>
      </c>
    </row>
    <row r="9020" spans="11:13" x14ac:dyDescent="0.3">
      <c r="K9020" s="2">
        <v>9016</v>
      </c>
      <c r="L9020" s="8">
        <f t="shared" ca="1" si="140"/>
        <v>588336.0148102626</v>
      </c>
      <c r="M9020" s="5">
        <f ca="1">fixedcost+Table1[[#This Row],[Number of People]]*costpervariablecost</f>
        <v>6869011.4887257637</v>
      </c>
    </row>
    <row r="9021" spans="11:13" x14ac:dyDescent="0.3">
      <c r="K9021" s="2">
        <v>9017</v>
      </c>
      <c r="L9021" s="8">
        <f t="shared" ca="1" si="140"/>
        <v>319477.82806200295</v>
      </c>
      <c r="M9021" s="5">
        <f ca="1">fixedcost+Table1[[#This Row],[Number of People]]*costpervariablecost</f>
        <v>5984468.0543239899</v>
      </c>
    </row>
    <row r="9022" spans="11:13" x14ac:dyDescent="0.3">
      <c r="K9022" s="2">
        <v>9018</v>
      </c>
      <c r="L9022" s="8">
        <f t="shared" ca="1" si="140"/>
        <v>483601.06439030531</v>
      </c>
      <c r="M9022" s="5">
        <f ca="1">fixedcost+Table1[[#This Row],[Number of People]]*costpervariablecost</f>
        <v>6524433.5018441044</v>
      </c>
    </row>
    <row r="9023" spans="11:13" x14ac:dyDescent="0.3">
      <c r="K9023" s="2">
        <v>9019</v>
      </c>
      <c r="L9023" s="8">
        <f t="shared" ca="1" si="140"/>
        <v>625360.68508987385</v>
      </c>
      <c r="M9023" s="5">
        <f ca="1">fixedcost+Table1[[#This Row],[Number of People]]*costpervariablecost</f>
        <v>6990822.6539456844</v>
      </c>
    </row>
    <row r="9024" spans="11:13" x14ac:dyDescent="0.3">
      <c r="K9024" s="2">
        <v>9020</v>
      </c>
      <c r="L9024" s="8">
        <f t="shared" ca="1" si="140"/>
        <v>779973.03808844474</v>
      </c>
      <c r="M9024" s="5">
        <f ca="1">fixedcost+Table1[[#This Row],[Number of People]]*costpervariablecost</f>
        <v>7499497.2953109834</v>
      </c>
    </row>
    <row r="9025" spans="11:13" x14ac:dyDescent="0.3">
      <c r="K9025" s="2">
        <v>9021</v>
      </c>
      <c r="L9025" s="8">
        <f t="shared" ca="1" si="140"/>
        <v>344062.12000252272</v>
      </c>
      <c r="M9025" s="5">
        <f ca="1">fixedcost+Table1[[#This Row],[Number of People]]*costpervariablecost</f>
        <v>6065350.3748083003</v>
      </c>
    </row>
    <row r="9026" spans="11:13" x14ac:dyDescent="0.3">
      <c r="K9026" s="2">
        <v>9022</v>
      </c>
      <c r="L9026" s="8">
        <f t="shared" ca="1" si="140"/>
        <v>618194.6580109233</v>
      </c>
      <c r="M9026" s="5">
        <f ca="1">fixedcost+Table1[[#This Row],[Number of People]]*costpervariablecost</f>
        <v>6967246.4248559382</v>
      </c>
    </row>
    <row r="9027" spans="11:13" x14ac:dyDescent="0.3">
      <c r="K9027" s="2">
        <v>9023</v>
      </c>
      <c r="L9027" s="8">
        <f t="shared" ca="1" si="140"/>
        <v>457761.87988247327</v>
      </c>
      <c r="M9027" s="5">
        <f ca="1">fixedcost+Table1[[#This Row],[Number of People]]*costpervariablecost</f>
        <v>6439422.5848133368</v>
      </c>
    </row>
    <row r="9028" spans="11:13" x14ac:dyDescent="0.3">
      <c r="K9028" s="2">
        <v>9024</v>
      </c>
      <c r="L9028" s="8">
        <f t="shared" ca="1" si="140"/>
        <v>366855.66556898574</v>
      </c>
      <c r="M9028" s="5">
        <f ca="1">fixedcost+Table1[[#This Row],[Number of People]]*costpervariablecost</f>
        <v>6140341.1397219636</v>
      </c>
    </row>
    <row r="9029" spans="11:13" x14ac:dyDescent="0.3">
      <c r="K9029" s="2">
        <v>9025</v>
      </c>
      <c r="L9029" s="8">
        <f t="shared" ref="L9029:L9092" ca="1" si="141">(_xlfn.NORM.INV(RAND(),numberofpeoplemean,numberofpeoplesd))</f>
        <v>615571.17897773848</v>
      </c>
      <c r="M9029" s="5">
        <f ca="1">fixedcost+Table1[[#This Row],[Number of People]]*costpervariablecost</f>
        <v>6958615.1788367592</v>
      </c>
    </row>
    <row r="9030" spans="11:13" x14ac:dyDescent="0.3">
      <c r="K9030" s="2">
        <v>9026</v>
      </c>
      <c r="L9030" s="8">
        <f t="shared" ca="1" si="141"/>
        <v>622664.34566130617</v>
      </c>
      <c r="M9030" s="5">
        <f ca="1">fixedcost+Table1[[#This Row],[Number of People]]*costpervariablecost</f>
        <v>6981951.6972256973</v>
      </c>
    </row>
    <row r="9031" spans="11:13" x14ac:dyDescent="0.3">
      <c r="K9031" s="2">
        <v>9027</v>
      </c>
      <c r="L9031" s="8">
        <f t="shared" ca="1" si="141"/>
        <v>636776.00355849217</v>
      </c>
      <c r="M9031" s="5">
        <f ca="1">fixedcost+Table1[[#This Row],[Number of People]]*costpervariablecost</f>
        <v>7028379.0517074391</v>
      </c>
    </row>
    <row r="9032" spans="11:13" x14ac:dyDescent="0.3">
      <c r="K9032" s="2">
        <v>9028</v>
      </c>
      <c r="L9032" s="8">
        <f t="shared" ca="1" si="141"/>
        <v>774254.51691539097</v>
      </c>
      <c r="M9032" s="5">
        <f ca="1">fixedcost+Table1[[#This Row],[Number of People]]*costpervariablecost</f>
        <v>7480683.3606516365</v>
      </c>
    </row>
    <row r="9033" spans="11:13" x14ac:dyDescent="0.3">
      <c r="K9033" s="2">
        <v>9029</v>
      </c>
      <c r="L9033" s="8">
        <f t="shared" ca="1" si="141"/>
        <v>734915.32707506034</v>
      </c>
      <c r="M9033" s="5">
        <f ca="1">fixedcost+Table1[[#This Row],[Number of People]]*costpervariablecost</f>
        <v>7351257.4260769486</v>
      </c>
    </row>
    <row r="9034" spans="11:13" x14ac:dyDescent="0.3">
      <c r="K9034" s="2">
        <v>9030</v>
      </c>
      <c r="L9034" s="8">
        <f t="shared" ca="1" si="141"/>
        <v>410624.77525060531</v>
      </c>
      <c r="M9034" s="5">
        <f ca="1">fixedcost+Table1[[#This Row],[Number of People]]*costpervariablecost</f>
        <v>6284341.5105744917</v>
      </c>
    </row>
    <row r="9035" spans="11:13" x14ac:dyDescent="0.3">
      <c r="K9035" s="2">
        <v>9031</v>
      </c>
      <c r="L9035" s="8">
        <f t="shared" ca="1" si="141"/>
        <v>524266.95940561855</v>
      </c>
      <c r="M9035" s="5">
        <f ca="1">fixedcost+Table1[[#This Row],[Number of People]]*costpervariablecost</f>
        <v>6658224.296444485</v>
      </c>
    </row>
    <row r="9036" spans="11:13" x14ac:dyDescent="0.3">
      <c r="K9036" s="2">
        <v>9032</v>
      </c>
      <c r="L9036" s="8">
        <f t="shared" ca="1" si="141"/>
        <v>541984.50107916573</v>
      </c>
      <c r="M9036" s="5">
        <f ca="1">fixedcost+Table1[[#This Row],[Number of People]]*costpervariablecost</f>
        <v>6716515.0085504558</v>
      </c>
    </row>
    <row r="9037" spans="11:13" x14ac:dyDescent="0.3">
      <c r="K9037" s="2">
        <v>9033</v>
      </c>
      <c r="L9037" s="8">
        <f t="shared" ca="1" si="141"/>
        <v>572597.2859298418</v>
      </c>
      <c r="M9037" s="5">
        <f ca="1">fixedcost+Table1[[#This Row],[Number of People]]*costpervariablecost</f>
        <v>6817231.0707091801</v>
      </c>
    </row>
    <row r="9038" spans="11:13" x14ac:dyDescent="0.3">
      <c r="K9038" s="2">
        <v>9034</v>
      </c>
      <c r="L9038" s="8">
        <f t="shared" ca="1" si="141"/>
        <v>489302.23491137603</v>
      </c>
      <c r="M9038" s="5">
        <f ca="1">fixedcost+Table1[[#This Row],[Number of People]]*costpervariablecost</f>
        <v>6543190.352858427</v>
      </c>
    </row>
    <row r="9039" spans="11:13" x14ac:dyDescent="0.3">
      <c r="K9039" s="2">
        <v>9035</v>
      </c>
      <c r="L9039" s="8">
        <f t="shared" ca="1" si="141"/>
        <v>377172.08197944169</v>
      </c>
      <c r="M9039" s="5">
        <f ca="1">fixedcost+Table1[[#This Row],[Number of People]]*costpervariablecost</f>
        <v>6174282.1497123633</v>
      </c>
    </row>
    <row r="9040" spans="11:13" x14ac:dyDescent="0.3">
      <c r="K9040" s="2">
        <v>9036</v>
      </c>
      <c r="L9040" s="8">
        <f t="shared" ca="1" si="141"/>
        <v>801411.93269160693</v>
      </c>
      <c r="M9040" s="5">
        <f ca="1">fixedcost+Table1[[#This Row],[Number of People]]*costpervariablecost</f>
        <v>7570031.2585553862</v>
      </c>
    </row>
    <row r="9041" spans="11:13" x14ac:dyDescent="0.3">
      <c r="K9041" s="2">
        <v>9037</v>
      </c>
      <c r="L9041" s="8">
        <f t="shared" ca="1" si="141"/>
        <v>662928.63467852329</v>
      </c>
      <c r="M9041" s="5">
        <f ca="1">fixedcost+Table1[[#This Row],[Number of People]]*costpervariablecost</f>
        <v>7114421.2080923412</v>
      </c>
    </row>
    <row r="9042" spans="11:13" x14ac:dyDescent="0.3">
      <c r="K9042" s="2">
        <v>9038</v>
      </c>
      <c r="L9042" s="8">
        <f t="shared" ca="1" si="141"/>
        <v>777224.86939228722</v>
      </c>
      <c r="M9042" s="5">
        <f ca="1">fixedcost+Table1[[#This Row],[Number of People]]*costpervariablecost</f>
        <v>7490455.8203006256</v>
      </c>
    </row>
    <row r="9043" spans="11:13" x14ac:dyDescent="0.3">
      <c r="K9043" s="2">
        <v>9039</v>
      </c>
      <c r="L9043" s="8">
        <f t="shared" ca="1" si="141"/>
        <v>805985.58271089452</v>
      </c>
      <c r="M9043" s="5">
        <f ca="1">fixedcost+Table1[[#This Row],[Number of People]]*costpervariablecost</f>
        <v>7585078.5671188431</v>
      </c>
    </row>
    <row r="9044" spans="11:13" x14ac:dyDescent="0.3">
      <c r="K9044" s="2">
        <v>9040</v>
      </c>
      <c r="L9044" s="8">
        <f t="shared" ca="1" si="141"/>
        <v>627992.09456264216</v>
      </c>
      <c r="M9044" s="5">
        <f ca="1">fixedcost+Table1[[#This Row],[Number of People]]*costpervariablecost</f>
        <v>6999479.9911110923</v>
      </c>
    </row>
    <row r="9045" spans="11:13" x14ac:dyDescent="0.3">
      <c r="K9045" s="2">
        <v>9041</v>
      </c>
      <c r="L9045" s="8">
        <f t="shared" ca="1" si="141"/>
        <v>630071.75517371262</v>
      </c>
      <c r="M9045" s="5">
        <f ca="1">fixedcost+Table1[[#This Row],[Number of People]]*costpervariablecost</f>
        <v>7006322.0745215146</v>
      </c>
    </row>
    <row r="9046" spans="11:13" x14ac:dyDescent="0.3">
      <c r="K9046" s="2">
        <v>9042</v>
      </c>
      <c r="L9046" s="8">
        <f t="shared" ca="1" si="141"/>
        <v>763405.17344577797</v>
      </c>
      <c r="M9046" s="5">
        <f ca="1">fixedcost+Table1[[#This Row],[Number of People]]*costpervariablecost</f>
        <v>7444989.0206366098</v>
      </c>
    </row>
    <row r="9047" spans="11:13" x14ac:dyDescent="0.3">
      <c r="K9047" s="2">
        <v>9043</v>
      </c>
      <c r="L9047" s="8">
        <f t="shared" ca="1" si="141"/>
        <v>931343.19536682894</v>
      </c>
      <c r="M9047" s="5">
        <f ca="1">fixedcost+Table1[[#This Row],[Number of People]]*costpervariablecost</f>
        <v>7997505.112756867</v>
      </c>
    </row>
    <row r="9048" spans="11:13" x14ac:dyDescent="0.3">
      <c r="K9048" s="2">
        <v>9044</v>
      </c>
      <c r="L9048" s="8">
        <f t="shared" ca="1" si="141"/>
        <v>815096.35001664341</v>
      </c>
      <c r="M9048" s="5">
        <f ca="1">fixedcost+Table1[[#This Row],[Number of People]]*costpervariablecost</f>
        <v>7615052.9915547566</v>
      </c>
    </row>
    <row r="9049" spans="11:13" x14ac:dyDescent="0.3">
      <c r="K9049" s="2">
        <v>9045</v>
      </c>
      <c r="L9049" s="8">
        <f t="shared" ca="1" si="141"/>
        <v>910791.10922478978</v>
      </c>
      <c r="M9049" s="5">
        <f ca="1">fixedcost+Table1[[#This Row],[Number of People]]*costpervariablecost</f>
        <v>7929888.7493495587</v>
      </c>
    </row>
    <row r="9050" spans="11:13" x14ac:dyDescent="0.3">
      <c r="K9050" s="2">
        <v>9046</v>
      </c>
      <c r="L9050" s="8">
        <f t="shared" ca="1" si="141"/>
        <v>626203.63450820534</v>
      </c>
      <c r="M9050" s="5">
        <f ca="1">fixedcost+Table1[[#This Row],[Number of People]]*costpervariablecost</f>
        <v>6993595.9575319961</v>
      </c>
    </row>
    <row r="9051" spans="11:13" x14ac:dyDescent="0.3">
      <c r="K9051" s="2">
        <v>9047</v>
      </c>
      <c r="L9051" s="8">
        <f t="shared" ca="1" si="141"/>
        <v>626839.91802090663</v>
      </c>
      <c r="M9051" s="5">
        <f ca="1">fixedcost+Table1[[#This Row],[Number of People]]*costpervariablecost</f>
        <v>6995689.3302887827</v>
      </c>
    </row>
    <row r="9052" spans="11:13" x14ac:dyDescent="0.3">
      <c r="K9052" s="2">
        <v>9048</v>
      </c>
      <c r="L9052" s="8">
        <f t="shared" ca="1" si="141"/>
        <v>530896.79592790804</v>
      </c>
      <c r="M9052" s="5">
        <f ca="1">fixedcost+Table1[[#This Row],[Number of People]]*costpervariablecost</f>
        <v>6680036.4586028177</v>
      </c>
    </row>
    <row r="9053" spans="11:13" x14ac:dyDescent="0.3">
      <c r="K9053" s="2">
        <v>9049</v>
      </c>
      <c r="L9053" s="8">
        <f t="shared" ca="1" si="141"/>
        <v>862767.41935533157</v>
      </c>
      <c r="M9053" s="5">
        <f ca="1">fixedcost+Table1[[#This Row],[Number of People]]*costpervariablecost</f>
        <v>7771890.8096790407</v>
      </c>
    </row>
    <row r="9054" spans="11:13" x14ac:dyDescent="0.3">
      <c r="K9054" s="2">
        <v>9050</v>
      </c>
      <c r="L9054" s="8">
        <f t="shared" ca="1" si="141"/>
        <v>613308.16188545502</v>
      </c>
      <c r="M9054" s="5">
        <f ca="1">fixedcost+Table1[[#This Row],[Number of People]]*costpervariablecost</f>
        <v>6951169.8526031468</v>
      </c>
    </row>
    <row r="9055" spans="11:13" x14ac:dyDescent="0.3">
      <c r="K9055" s="2">
        <v>9051</v>
      </c>
      <c r="L9055" s="8">
        <f t="shared" ca="1" si="141"/>
        <v>816332.45467754558</v>
      </c>
      <c r="M9055" s="5">
        <f ca="1">fixedcost+Table1[[#This Row],[Number of People]]*costpervariablecost</f>
        <v>7619119.7758891247</v>
      </c>
    </row>
    <row r="9056" spans="11:13" x14ac:dyDescent="0.3">
      <c r="K9056" s="2">
        <v>9052</v>
      </c>
      <c r="L9056" s="8">
        <f t="shared" ca="1" si="141"/>
        <v>654570.94508776721</v>
      </c>
      <c r="M9056" s="5">
        <f ca="1">fixedcost+Table1[[#This Row],[Number of People]]*costpervariablecost</f>
        <v>7086924.4093387537</v>
      </c>
    </row>
    <row r="9057" spans="11:13" x14ac:dyDescent="0.3">
      <c r="K9057" s="2">
        <v>9053</v>
      </c>
      <c r="L9057" s="8">
        <f t="shared" ca="1" si="141"/>
        <v>494182.6278146283</v>
      </c>
      <c r="M9057" s="5">
        <f ca="1">fixedcost+Table1[[#This Row],[Number of People]]*costpervariablecost</f>
        <v>6559246.845510127</v>
      </c>
    </row>
    <row r="9058" spans="11:13" x14ac:dyDescent="0.3">
      <c r="K9058" s="2">
        <v>9054</v>
      </c>
      <c r="L9058" s="8">
        <f t="shared" ca="1" si="141"/>
        <v>540241.69570109411</v>
      </c>
      <c r="M9058" s="5">
        <f ca="1">fixedcost+Table1[[#This Row],[Number of People]]*costpervariablecost</f>
        <v>6710781.1788566001</v>
      </c>
    </row>
    <row r="9059" spans="11:13" x14ac:dyDescent="0.3">
      <c r="K9059" s="2">
        <v>9055</v>
      </c>
      <c r="L9059" s="8">
        <f t="shared" ca="1" si="141"/>
        <v>330775.01933662547</v>
      </c>
      <c r="M9059" s="5">
        <f ca="1">fixedcost+Table1[[#This Row],[Number of People]]*costpervariablecost</f>
        <v>6021635.8136174977</v>
      </c>
    </row>
    <row r="9060" spans="11:13" x14ac:dyDescent="0.3">
      <c r="K9060" s="2">
        <v>9056</v>
      </c>
      <c r="L9060" s="8">
        <f t="shared" ca="1" si="141"/>
        <v>663158.09139755566</v>
      </c>
      <c r="M9060" s="5">
        <f ca="1">fixedcost+Table1[[#This Row],[Number of People]]*costpervariablecost</f>
        <v>7115176.1206979584</v>
      </c>
    </row>
    <row r="9061" spans="11:13" x14ac:dyDescent="0.3">
      <c r="K9061" s="2">
        <v>9057</v>
      </c>
      <c r="L9061" s="8">
        <f t="shared" ca="1" si="141"/>
        <v>464855.87042403559</v>
      </c>
      <c r="M9061" s="5">
        <f ca="1">fixedcost+Table1[[#This Row],[Number of People]]*costpervariablecost</f>
        <v>6462761.8136950769</v>
      </c>
    </row>
    <row r="9062" spans="11:13" x14ac:dyDescent="0.3">
      <c r="K9062" s="2">
        <v>9058</v>
      </c>
      <c r="L9062" s="8">
        <f t="shared" ca="1" si="141"/>
        <v>635058.39000515756</v>
      </c>
      <c r="M9062" s="5">
        <f ca="1">fixedcost+Table1[[#This Row],[Number of People]]*costpervariablecost</f>
        <v>7022728.1031169686</v>
      </c>
    </row>
    <row r="9063" spans="11:13" x14ac:dyDescent="0.3">
      <c r="K9063" s="2">
        <v>9059</v>
      </c>
      <c r="L9063" s="8">
        <f t="shared" ca="1" si="141"/>
        <v>514591.47067732713</v>
      </c>
      <c r="M9063" s="5">
        <f ca="1">fixedcost+Table1[[#This Row],[Number of People]]*costpervariablecost</f>
        <v>6626391.9385284064</v>
      </c>
    </row>
    <row r="9064" spans="11:13" x14ac:dyDescent="0.3">
      <c r="K9064" s="2">
        <v>9060</v>
      </c>
      <c r="L9064" s="8">
        <f t="shared" ca="1" si="141"/>
        <v>740581.69883863954</v>
      </c>
      <c r="M9064" s="5">
        <f ca="1">fixedcost+Table1[[#This Row],[Number of People]]*costpervariablecost</f>
        <v>7369899.7891791239</v>
      </c>
    </row>
    <row r="9065" spans="11:13" x14ac:dyDescent="0.3">
      <c r="K9065" s="2">
        <v>9061</v>
      </c>
      <c r="L9065" s="8">
        <f t="shared" ca="1" si="141"/>
        <v>741980.46202827769</v>
      </c>
      <c r="M9065" s="5">
        <f ca="1">fixedcost+Table1[[#This Row],[Number of People]]*costpervariablecost</f>
        <v>7374501.7200730331</v>
      </c>
    </row>
    <row r="9066" spans="11:13" x14ac:dyDescent="0.3">
      <c r="K9066" s="2">
        <v>9062</v>
      </c>
      <c r="L9066" s="8">
        <f t="shared" ca="1" si="141"/>
        <v>592463.78226898808</v>
      </c>
      <c r="M9066" s="5">
        <f ca="1">fixedcost+Table1[[#This Row],[Number of People]]*costpervariablecost</f>
        <v>6882591.8436649702</v>
      </c>
    </row>
    <row r="9067" spans="11:13" x14ac:dyDescent="0.3">
      <c r="K9067" s="2">
        <v>9063</v>
      </c>
      <c r="L9067" s="8">
        <f t="shared" ca="1" si="141"/>
        <v>556318.02721067681</v>
      </c>
      <c r="M9067" s="5">
        <f ca="1">fixedcost+Table1[[#This Row],[Number of People]]*costpervariablecost</f>
        <v>6763672.309523127</v>
      </c>
    </row>
    <row r="9068" spans="11:13" x14ac:dyDescent="0.3">
      <c r="K9068" s="2">
        <v>9064</v>
      </c>
      <c r="L9068" s="8">
        <f t="shared" ca="1" si="141"/>
        <v>342464.58005402604</v>
      </c>
      <c r="M9068" s="5">
        <f ca="1">fixedcost+Table1[[#This Row],[Number of People]]*costpervariablecost</f>
        <v>6060094.4683777457</v>
      </c>
    </row>
    <row r="9069" spans="11:13" x14ac:dyDescent="0.3">
      <c r="K9069" s="2">
        <v>9065</v>
      </c>
      <c r="L9069" s="8">
        <f t="shared" ca="1" si="141"/>
        <v>346397.63264031982</v>
      </c>
      <c r="M9069" s="5">
        <f ca="1">fixedcost+Table1[[#This Row],[Number of People]]*costpervariablecost</f>
        <v>6073034.2113866527</v>
      </c>
    </row>
    <row r="9070" spans="11:13" x14ac:dyDescent="0.3">
      <c r="K9070" s="2">
        <v>9066</v>
      </c>
      <c r="L9070" s="8">
        <f t="shared" ca="1" si="141"/>
        <v>476536.22480542149</v>
      </c>
      <c r="M9070" s="5">
        <f ca="1">fixedcost+Table1[[#This Row],[Number of People]]*costpervariablecost</f>
        <v>6501190.179609837</v>
      </c>
    </row>
    <row r="9071" spans="11:13" x14ac:dyDescent="0.3">
      <c r="K9071" s="2">
        <v>9067</v>
      </c>
      <c r="L9071" s="8">
        <f t="shared" ca="1" si="141"/>
        <v>585012.51220745558</v>
      </c>
      <c r="M9071" s="5">
        <f ca="1">fixedcost+Table1[[#This Row],[Number of People]]*costpervariablecost</f>
        <v>6858077.1651625289</v>
      </c>
    </row>
    <row r="9072" spans="11:13" x14ac:dyDescent="0.3">
      <c r="K9072" s="2">
        <v>9068</v>
      </c>
      <c r="L9072" s="8">
        <f t="shared" ca="1" si="141"/>
        <v>683810.76708159759</v>
      </c>
      <c r="M9072" s="5">
        <f ca="1">fixedcost+Table1[[#This Row],[Number of People]]*costpervariablecost</f>
        <v>7183123.423698456</v>
      </c>
    </row>
    <row r="9073" spans="11:13" x14ac:dyDescent="0.3">
      <c r="K9073" s="2">
        <v>9069</v>
      </c>
      <c r="L9073" s="8">
        <f t="shared" ca="1" si="141"/>
        <v>592560.42527015682</v>
      </c>
      <c r="M9073" s="5">
        <f ca="1">fixedcost+Table1[[#This Row],[Number of People]]*costpervariablecost</f>
        <v>6882909.7991388161</v>
      </c>
    </row>
    <row r="9074" spans="11:13" x14ac:dyDescent="0.3">
      <c r="K9074" s="2">
        <v>9070</v>
      </c>
      <c r="L9074" s="8">
        <f t="shared" ca="1" si="141"/>
        <v>701754.88438017236</v>
      </c>
      <c r="M9074" s="5">
        <f ca="1">fixedcost+Table1[[#This Row],[Number of People]]*costpervariablecost</f>
        <v>7242159.5696107671</v>
      </c>
    </row>
    <row r="9075" spans="11:13" x14ac:dyDescent="0.3">
      <c r="K9075" s="2">
        <v>9071</v>
      </c>
      <c r="L9075" s="8">
        <f t="shared" ca="1" si="141"/>
        <v>795310.60461327771</v>
      </c>
      <c r="M9075" s="5">
        <f ca="1">fixedcost+Table1[[#This Row],[Number of People]]*costpervariablecost</f>
        <v>7549957.8891776837</v>
      </c>
    </row>
    <row r="9076" spans="11:13" x14ac:dyDescent="0.3">
      <c r="K9076" s="2">
        <v>9072</v>
      </c>
      <c r="L9076" s="8">
        <f t="shared" ca="1" si="141"/>
        <v>300182.72783584992</v>
      </c>
      <c r="M9076" s="5">
        <f ca="1">fixedcost+Table1[[#This Row],[Number of People]]*costpervariablecost</f>
        <v>5920987.1745799463</v>
      </c>
    </row>
    <row r="9077" spans="11:13" x14ac:dyDescent="0.3">
      <c r="K9077" s="2">
        <v>9073</v>
      </c>
      <c r="L9077" s="8">
        <f t="shared" ca="1" si="141"/>
        <v>615319.6770343316</v>
      </c>
      <c r="M9077" s="5">
        <f ca="1">fixedcost+Table1[[#This Row],[Number of People]]*costpervariablecost</f>
        <v>6957787.7374429507</v>
      </c>
    </row>
    <row r="9078" spans="11:13" x14ac:dyDescent="0.3">
      <c r="K9078" s="2">
        <v>9074</v>
      </c>
      <c r="L9078" s="8">
        <f t="shared" ca="1" si="141"/>
        <v>425997.74964937754</v>
      </c>
      <c r="M9078" s="5">
        <f ca="1">fixedcost+Table1[[#This Row],[Number of People]]*costpervariablecost</f>
        <v>6334918.5963464519</v>
      </c>
    </row>
    <row r="9079" spans="11:13" x14ac:dyDescent="0.3">
      <c r="K9079" s="2">
        <v>9075</v>
      </c>
      <c r="L9079" s="8">
        <f t="shared" ca="1" si="141"/>
        <v>468298.66934068693</v>
      </c>
      <c r="M9079" s="5">
        <f ca="1">fixedcost+Table1[[#This Row],[Number of People]]*costpervariablecost</f>
        <v>6474088.6221308596</v>
      </c>
    </row>
    <row r="9080" spans="11:13" x14ac:dyDescent="0.3">
      <c r="K9080" s="2">
        <v>9076</v>
      </c>
      <c r="L9080" s="8">
        <f t="shared" ca="1" si="141"/>
        <v>917527.72851846274</v>
      </c>
      <c r="M9080" s="5">
        <f ca="1">fixedcost+Table1[[#This Row],[Number of People]]*costpervariablecost</f>
        <v>7952052.2268257421</v>
      </c>
    </row>
    <row r="9081" spans="11:13" x14ac:dyDescent="0.3">
      <c r="K9081" s="2">
        <v>9077</v>
      </c>
      <c r="L9081" s="8">
        <f t="shared" ca="1" si="141"/>
        <v>392790.35509866517</v>
      </c>
      <c r="M9081" s="5">
        <f ca="1">fixedcost+Table1[[#This Row],[Number of People]]*costpervariablecost</f>
        <v>6225666.2682746081</v>
      </c>
    </row>
    <row r="9082" spans="11:13" x14ac:dyDescent="0.3">
      <c r="K9082" s="2">
        <v>9078</v>
      </c>
      <c r="L9082" s="8">
        <f t="shared" ca="1" si="141"/>
        <v>567803.09938142949</v>
      </c>
      <c r="M9082" s="5">
        <f ca="1">fixedcost+Table1[[#This Row],[Number of People]]*costpervariablecost</f>
        <v>6801458.1969649028</v>
      </c>
    </row>
    <row r="9083" spans="11:13" x14ac:dyDescent="0.3">
      <c r="K9083" s="2">
        <v>9079</v>
      </c>
      <c r="L9083" s="8">
        <f t="shared" ca="1" si="141"/>
        <v>725222.46911492839</v>
      </c>
      <c r="M9083" s="5">
        <f ca="1">fixedcost+Table1[[#This Row],[Number of People]]*costpervariablecost</f>
        <v>7319367.9233881142</v>
      </c>
    </row>
    <row r="9084" spans="11:13" x14ac:dyDescent="0.3">
      <c r="K9084" s="2">
        <v>9080</v>
      </c>
      <c r="L9084" s="8">
        <f t="shared" ca="1" si="141"/>
        <v>626041.00337083044</v>
      </c>
      <c r="M9084" s="5">
        <f ca="1">fixedcost+Table1[[#This Row],[Number of People]]*costpervariablecost</f>
        <v>6993060.9010900324</v>
      </c>
    </row>
    <row r="9085" spans="11:13" x14ac:dyDescent="0.3">
      <c r="K9085" s="2">
        <v>9081</v>
      </c>
      <c r="L9085" s="8">
        <f t="shared" ca="1" si="141"/>
        <v>580927.03948263044</v>
      </c>
      <c r="M9085" s="5">
        <f ca="1">fixedcost+Table1[[#This Row],[Number of People]]*costpervariablecost</f>
        <v>6844635.9598978544</v>
      </c>
    </row>
    <row r="9086" spans="11:13" x14ac:dyDescent="0.3">
      <c r="K9086" s="2">
        <v>9082</v>
      </c>
      <c r="L9086" s="8">
        <f t="shared" ca="1" si="141"/>
        <v>605713.96074184065</v>
      </c>
      <c r="M9086" s="5">
        <f ca="1">fixedcost+Table1[[#This Row],[Number of People]]*costpervariablecost</f>
        <v>6926184.9308406562</v>
      </c>
    </row>
    <row r="9087" spans="11:13" x14ac:dyDescent="0.3">
      <c r="K9087" s="2">
        <v>9083</v>
      </c>
      <c r="L9087" s="8">
        <f t="shared" ca="1" si="141"/>
        <v>509490.91790601768</v>
      </c>
      <c r="M9087" s="5">
        <f ca="1">fixedcost+Table1[[#This Row],[Number of People]]*costpervariablecost</f>
        <v>6609611.119910798</v>
      </c>
    </row>
    <row r="9088" spans="11:13" x14ac:dyDescent="0.3">
      <c r="K9088" s="2">
        <v>9084</v>
      </c>
      <c r="L9088" s="8">
        <f t="shared" ca="1" si="141"/>
        <v>470090.58453298477</v>
      </c>
      <c r="M9088" s="5">
        <f ca="1">fixedcost+Table1[[#This Row],[Number of People]]*costpervariablecost</f>
        <v>6479984.0231135199</v>
      </c>
    </row>
    <row r="9089" spans="11:13" x14ac:dyDescent="0.3">
      <c r="K9089" s="2">
        <v>9085</v>
      </c>
      <c r="L9089" s="8">
        <f t="shared" ca="1" si="141"/>
        <v>529828.78738013841</v>
      </c>
      <c r="M9089" s="5">
        <f ca="1">fixedcost+Table1[[#This Row],[Number of People]]*costpervariablecost</f>
        <v>6676522.7104806555</v>
      </c>
    </row>
    <row r="9090" spans="11:13" x14ac:dyDescent="0.3">
      <c r="K9090" s="2">
        <v>9086</v>
      </c>
      <c r="L9090" s="8">
        <f t="shared" ca="1" si="141"/>
        <v>921771.29804760544</v>
      </c>
      <c r="M9090" s="5">
        <f ca="1">fixedcost+Table1[[#This Row],[Number of People]]*costpervariablecost</f>
        <v>7966013.5705766222</v>
      </c>
    </row>
    <row r="9091" spans="11:13" x14ac:dyDescent="0.3">
      <c r="K9091" s="2">
        <v>9087</v>
      </c>
      <c r="L9091" s="8">
        <f t="shared" ca="1" si="141"/>
        <v>370795.98965467268</v>
      </c>
      <c r="M9091" s="5">
        <f ca="1">fixedcost+Table1[[#This Row],[Number of People]]*costpervariablecost</f>
        <v>6153304.8059638729</v>
      </c>
    </row>
    <row r="9092" spans="11:13" x14ac:dyDescent="0.3">
      <c r="K9092" s="2">
        <v>9088</v>
      </c>
      <c r="L9092" s="8">
        <f t="shared" ca="1" si="141"/>
        <v>746259.46031885268</v>
      </c>
      <c r="M9092" s="5">
        <f ca="1">fixedcost+Table1[[#This Row],[Number of People]]*costpervariablecost</f>
        <v>7388579.6244490258</v>
      </c>
    </row>
    <row r="9093" spans="11:13" x14ac:dyDescent="0.3">
      <c r="K9093" s="2">
        <v>9089</v>
      </c>
      <c r="L9093" s="8">
        <f t="shared" ref="L9093:L9156" ca="1" si="142">(_xlfn.NORM.INV(RAND(),numberofpeoplemean,numberofpeoplesd))</f>
        <v>686102.85111540952</v>
      </c>
      <c r="M9093" s="5">
        <f ca="1">fixedcost+Table1[[#This Row],[Number of People]]*costpervariablecost</f>
        <v>7190664.3801696971</v>
      </c>
    </row>
    <row r="9094" spans="11:13" x14ac:dyDescent="0.3">
      <c r="K9094" s="2">
        <v>9090</v>
      </c>
      <c r="L9094" s="8">
        <f t="shared" ca="1" si="142"/>
        <v>624805.21117520344</v>
      </c>
      <c r="M9094" s="5">
        <f ca="1">fixedcost+Table1[[#This Row],[Number of People]]*costpervariablecost</f>
        <v>6988995.1447664192</v>
      </c>
    </row>
    <row r="9095" spans="11:13" x14ac:dyDescent="0.3">
      <c r="K9095" s="2">
        <v>9091</v>
      </c>
      <c r="L9095" s="8">
        <f t="shared" ca="1" si="142"/>
        <v>449161.87314965524</v>
      </c>
      <c r="M9095" s="5">
        <f ca="1">fixedcost+Table1[[#This Row],[Number of People]]*costpervariablecost</f>
        <v>6411128.5626623658</v>
      </c>
    </row>
    <row r="9096" spans="11:13" x14ac:dyDescent="0.3">
      <c r="K9096" s="2">
        <v>9092</v>
      </c>
      <c r="L9096" s="8">
        <f t="shared" ca="1" si="142"/>
        <v>642544.31010271457</v>
      </c>
      <c r="M9096" s="5">
        <f ca="1">fixedcost+Table1[[#This Row],[Number of People]]*costpervariablecost</f>
        <v>7047356.7802379308</v>
      </c>
    </row>
    <row r="9097" spans="11:13" x14ac:dyDescent="0.3">
      <c r="K9097" s="2">
        <v>9093</v>
      </c>
      <c r="L9097" s="8">
        <f t="shared" ca="1" si="142"/>
        <v>794131.78878091404</v>
      </c>
      <c r="M9097" s="5">
        <f ca="1">fixedcost+Table1[[#This Row],[Number of People]]*costpervariablecost</f>
        <v>7546079.5850892067</v>
      </c>
    </row>
    <row r="9098" spans="11:13" x14ac:dyDescent="0.3">
      <c r="K9098" s="2">
        <v>9094</v>
      </c>
      <c r="L9098" s="8">
        <f t="shared" ca="1" si="142"/>
        <v>653332.36865436705</v>
      </c>
      <c r="M9098" s="5">
        <f ca="1">fixedcost+Table1[[#This Row],[Number of People]]*costpervariablecost</f>
        <v>7082849.4928728677</v>
      </c>
    </row>
    <row r="9099" spans="11:13" x14ac:dyDescent="0.3">
      <c r="K9099" s="2">
        <v>9095</v>
      </c>
      <c r="L9099" s="8">
        <f t="shared" ca="1" si="142"/>
        <v>551745.92476348183</v>
      </c>
      <c r="M9099" s="5">
        <f ca="1">fixedcost+Table1[[#This Row],[Number of People]]*costpervariablecost</f>
        <v>6748630.0924718548</v>
      </c>
    </row>
    <row r="9100" spans="11:13" x14ac:dyDescent="0.3">
      <c r="K9100" s="2">
        <v>9096</v>
      </c>
      <c r="L9100" s="8">
        <f t="shared" ca="1" si="142"/>
        <v>781023.67792465165</v>
      </c>
      <c r="M9100" s="5">
        <f ca="1">fixedcost+Table1[[#This Row],[Number of People]]*costpervariablecost</f>
        <v>7502953.9003721038</v>
      </c>
    </row>
    <row r="9101" spans="11:13" x14ac:dyDescent="0.3">
      <c r="K9101" s="2">
        <v>9097</v>
      </c>
      <c r="L9101" s="8">
        <f t="shared" ca="1" si="142"/>
        <v>787691.66384483688</v>
      </c>
      <c r="M9101" s="5">
        <f ca="1">fixedcost+Table1[[#This Row],[Number of People]]*costpervariablecost</f>
        <v>7524891.5740495138</v>
      </c>
    </row>
    <row r="9102" spans="11:13" x14ac:dyDescent="0.3">
      <c r="K9102" s="2">
        <v>9098</v>
      </c>
      <c r="L9102" s="8">
        <f t="shared" ca="1" si="142"/>
        <v>741142.38108141208</v>
      </c>
      <c r="M9102" s="5">
        <f ca="1">fixedcost+Table1[[#This Row],[Number of People]]*costpervariablecost</f>
        <v>7371744.4337578453</v>
      </c>
    </row>
    <row r="9103" spans="11:13" x14ac:dyDescent="0.3">
      <c r="K9103" s="2">
        <v>9099</v>
      </c>
      <c r="L9103" s="8">
        <f t="shared" ca="1" si="142"/>
        <v>411187.85367781459</v>
      </c>
      <c r="M9103" s="5">
        <f ca="1">fixedcost+Table1[[#This Row],[Number of People]]*costpervariablecost</f>
        <v>6286194.0386000099</v>
      </c>
    </row>
    <row r="9104" spans="11:13" x14ac:dyDescent="0.3">
      <c r="K9104" s="2">
        <v>9100</v>
      </c>
      <c r="L9104" s="8">
        <f t="shared" ca="1" si="142"/>
        <v>763824.46217196062</v>
      </c>
      <c r="M9104" s="5">
        <f ca="1">fixedcost+Table1[[#This Row],[Number of People]]*costpervariablecost</f>
        <v>7446368.4805457499</v>
      </c>
    </row>
    <row r="9105" spans="11:13" x14ac:dyDescent="0.3">
      <c r="K9105" s="2">
        <v>9101</v>
      </c>
      <c r="L9105" s="8">
        <f t="shared" ca="1" si="142"/>
        <v>407447.88233601709</v>
      </c>
      <c r="M9105" s="5">
        <f ca="1">fixedcost+Table1[[#This Row],[Number of People]]*costpervariablecost</f>
        <v>6273889.5328854965</v>
      </c>
    </row>
    <row r="9106" spans="11:13" x14ac:dyDescent="0.3">
      <c r="K9106" s="2">
        <v>9102</v>
      </c>
      <c r="L9106" s="8">
        <f t="shared" ca="1" si="142"/>
        <v>778083.61347248626</v>
      </c>
      <c r="M9106" s="5">
        <f ca="1">fixedcost+Table1[[#This Row],[Number of People]]*costpervariablecost</f>
        <v>7493281.0883244798</v>
      </c>
    </row>
    <row r="9107" spans="11:13" x14ac:dyDescent="0.3">
      <c r="K9107" s="2">
        <v>9103</v>
      </c>
      <c r="L9107" s="8">
        <f t="shared" ca="1" si="142"/>
        <v>612946.67890156887</v>
      </c>
      <c r="M9107" s="5">
        <f ca="1">fixedcost+Table1[[#This Row],[Number of People]]*costpervariablecost</f>
        <v>6949980.5735861622</v>
      </c>
    </row>
    <row r="9108" spans="11:13" x14ac:dyDescent="0.3">
      <c r="K9108" s="2">
        <v>9104</v>
      </c>
      <c r="L9108" s="8">
        <f t="shared" ca="1" si="142"/>
        <v>914600.52247005282</v>
      </c>
      <c r="M9108" s="5">
        <f ca="1">fixedcost+Table1[[#This Row],[Number of People]]*costpervariablecost</f>
        <v>7942421.7189264745</v>
      </c>
    </row>
    <row r="9109" spans="11:13" x14ac:dyDescent="0.3">
      <c r="K9109" s="2">
        <v>9105</v>
      </c>
      <c r="L9109" s="8">
        <f t="shared" ca="1" si="142"/>
        <v>296195.44404781103</v>
      </c>
      <c r="M9109" s="5">
        <f ca="1">fixedcost+Table1[[#This Row],[Number of People]]*costpervariablecost</f>
        <v>5907869.0109172985</v>
      </c>
    </row>
    <row r="9110" spans="11:13" x14ac:dyDescent="0.3">
      <c r="K9110" s="2">
        <v>9106</v>
      </c>
      <c r="L9110" s="8">
        <f t="shared" ca="1" si="142"/>
        <v>439845.71110090893</v>
      </c>
      <c r="M9110" s="5">
        <f ca="1">fixedcost+Table1[[#This Row],[Number of People]]*costpervariablecost</f>
        <v>6380478.38952199</v>
      </c>
    </row>
    <row r="9111" spans="11:13" x14ac:dyDescent="0.3">
      <c r="K9111" s="2">
        <v>9107</v>
      </c>
      <c r="L9111" s="8">
        <f t="shared" ca="1" si="142"/>
        <v>842601.37696208525</v>
      </c>
      <c r="M9111" s="5">
        <f ca="1">fixedcost+Table1[[#This Row],[Number of People]]*costpervariablecost</f>
        <v>7705544.530205261</v>
      </c>
    </row>
    <row r="9112" spans="11:13" x14ac:dyDescent="0.3">
      <c r="K9112" s="2">
        <v>9108</v>
      </c>
      <c r="L9112" s="8">
        <f t="shared" ca="1" si="142"/>
        <v>416669.77340742887</v>
      </c>
      <c r="M9112" s="5">
        <f ca="1">fixedcost+Table1[[#This Row],[Number of People]]*costpervariablecost</f>
        <v>6304229.5545104407</v>
      </c>
    </row>
    <row r="9113" spans="11:13" x14ac:dyDescent="0.3">
      <c r="K9113" s="2">
        <v>9109</v>
      </c>
      <c r="L9113" s="8">
        <f t="shared" ca="1" si="142"/>
        <v>467189.80490212847</v>
      </c>
      <c r="M9113" s="5">
        <f ca="1">fixedcost+Table1[[#This Row],[Number of People]]*costpervariablecost</f>
        <v>6470440.4581280025</v>
      </c>
    </row>
    <row r="9114" spans="11:13" x14ac:dyDescent="0.3">
      <c r="K9114" s="2">
        <v>9110</v>
      </c>
      <c r="L9114" s="8">
        <f t="shared" ca="1" si="142"/>
        <v>440213.49923915742</v>
      </c>
      <c r="M9114" s="5">
        <f ca="1">fixedcost+Table1[[#This Row],[Number of People]]*costpervariablecost</f>
        <v>6381688.4124968275</v>
      </c>
    </row>
    <row r="9115" spans="11:13" x14ac:dyDescent="0.3">
      <c r="K9115" s="2">
        <v>9111</v>
      </c>
      <c r="L9115" s="8">
        <f t="shared" ca="1" si="142"/>
        <v>807687.43712695816</v>
      </c>
      <c r="M9115" s="5">
        <f ca="1">fixedcost+Table1[[#This Row],[Number of People]]*costpervariablecost</f>
        <v>7590677.6681476925</v>
      </c>
    </row>
    <row r="9116" spans="11:13" x14ac:dyDescent="0.3">
      <c r="K9116" s="2">
        <v>9112</v>
      </c>
      <c r="L9116" s="8">
        <f t="shared" ca="1" si="142"/>
        <v>521080.76087919786</v>
      </c>
      <c r="M9116" s="5">
        <f ca="1">fixedcost+Table1[[#This Row],[Number of People]]*costpervariablecost</f>
        <v>6647741.7032925608</v>
      </c>
    </row>
    <row r="9117" spans="11:13" x14ac:dyDescent="0.3">
      <c r="K9117" s="2">
        <v>9113</v>
      </c>
      <c r="L9117" s="8">
        <f t="shared" ca="1" si="142"/>
        <v>591867.51077300077</v>
      </c>
      <c r="M9117" s="5">
        <f ca="1">fixedcost+Table1[[#This Row],[Number of People]]*costpervariablecost</f>
        <v>6880630.110443173</v>
      </c>
    </row>
    <row r="9118" spans="11:13" x14ac:dyDescent="0.3">
      <c r="K9118" s="2">
        <v>9114</v>
      </c>
      <c r="L9118" s="8">
        <f t="shared" ca="1" si="142"/>
        <v>950519.87893787632</v>
      </c>
      <c r="M9118" s="5">
        <f ca="1">fixedcost+Table1[[#This Row],[Number of People]]*costpervariablecost</f>
        <v>8060596.4017056134</v>
      </c>
    </row>
    <row r="9119" spans="11:13" x14ac:dyDescent="0.3">
      <c r="K9119" s="2">
        <v>9115</v>
      </c>
      <c r="L9119" s="8">
        <f t="shared" ca="1" si="142"/>
        <v>361244.00511433091</v>
      </c>
      <c r="M9119" s="5">
        <f ca="1">fixedcost+Table1[[#This Row],[Number of People]]*costpervariablecost</f>
        <v>6121878.7768261489</v>
      </c>
    </row>
    <row r="9120" spans="11:13" x14ac:dyDescent="0.3">
      <c r="K9120" s="2">
        <v>9116</v>
      </c>
      <c r="L9120" s="8">
        <f t="shared" ca="1" si="142"/>
        <v>1033997.5802880458</v>
      </c>
      <c r="M9120" s="5">
        <f ca="1">fixedcost+Table1[[#This Row],[Number of People]]*costpervariablecost</f>
        <v>8335238.0391476713</v>
      </c>
    </row>
    <row r="9121" spans="11:13" x14ac:dyDescent="0.3">
      <c r="K9121" s="2">
        <v>9117</v>
      </c>
      <c r="L9121" s="8">
        <f t="shared" ca="1" si="142"/>
        <v>691776.91254169482</v>
      </c>
      <c r="M9121" s="5">
        <f ca="1">fixedcost+Table1[[#This Row],[Number of People]]*costpervariablecost</f>
        <v>7209332.0422621761</v>
      </c>
    </row>
    <row r="9122" spans="11:13" x14ac:dyDescent="0.3">
      <c r="K9122" s="2">
        <v>9118</v>
      </c>
      <c r="L9122" s="8">
        <f t="shared" ca="1" si="142"/>
        <v>824321.48160184547</v>
      </c>
      <c r="M9122" s="5">
        <f ca="1">fixedcost+Table1[[#This Row],[Number of People]]*costpervariablecost</f>
        <v>7645403.6744700717</v>
      </c>
    </row>
    <row r="9123" spans="11:13" x14ac:dyDescent="0.3">
      <c r="K9123" s="2">
        <v>9119</v>
      </c>
      <c r="L9123" s="8">
        <f t="shared" ca="1" si="142"/>
        <v>983313.1448210309</v>
      </c>
      <c r="M9123" s="5">
        <f ca="1">fixedcost+Table1[[#This Row],[Number of People]]*costpervariablecost</f>
        <v>8168486.2464611921</v>
      </c>
    </row>
    <row r="9124" spans="11:13" x14ac:dyDescent="0.3">
      <c r="K9124" s="2">
        <v>9120</v>
      </c>
      <c r="L9124" s="8">
        <f t="shared" ca="1" si="142"/>
        <v>742857.56044678681</v>
      </c>
      <c r="M9124" s="5">
        <f ca="1">fixedcost+Table1[[#This Row],[Number of People]]*costpervariablecost</f>
        <v>7377387.3738699285</v>
      </c>
    </row>
    <row r="9125" spans="11:13" x14ac:dyDescent="0.3">
      <c r="K9125" s="2">
        <v>9121</v>
      </c>
      <c r="L9125" s="8">
        <f t="shared" ca="1" si="142"/>
        <v>512791.80969220155</v>
      </c>
      <c r="M9125" s="5">
        <f ca="1">fixedcost+Table1[[#This Row],[Number of People]]*costpervariablecost</f>
        <v>6620471.053887343</v>
      </c>
    </row>
    <row r="9126" spans="11:13" x14ac:dyDescent="0.3">
      <c r="K9126" s="2">
        <v>9122</v>
      </c>
      <c r="L9126" s="8">
        <f t="shared" ca="1" si="142"/>
        <v>895880.16210011498</v>
      </c>
      <c r="M9126" s="5">
        <f ca="1">fixedcost+Table1[[#This Row],[Number of People]]*costpervariablecost</f>
        <v>7880831.7333093788</v>
      </c>
    </row>
    <row r="9127" spans="11:13" x14ac:dyDescent="0.3">
      <c r="K9127" s="2">
        <v>9123</v>
      </c>
      <c r="L9127" s="8">
        <f t="shared" ca="1" si="142"/>
        <v>447322.77125469479</v>
      </c>
      <c r="M9127" s="5">
        <f ca="1">fixedcost+Table1[[#This Row],[Number of People]]*costpervariablecost</f>
        <v>6405077.9174279459</v>
      </c>
    </row>
    <row r="9128" spans="11:13" x14ac:dyDescent="0.3">
      <c r="K9128" s="2">
        <v>9124</v>
      </c>
      <c r="L9128" s="8">
        <f t="shared" ca="1" si="142"/>
        <v>775547.03907229914</v>
      </c>
      <c r="M9128" s="5">
        <f ca="1">fixedcost+Table1[[#This Row],[Number of People]]*costpervariablecost</f>
        <v>7484935.7585478649</v>
      </c>
    </row>
    <row r="9129" spans="11:13" x14ac:dyDescent="0.3">
      <c r="K9129" s="2">
        <v>9125</v>
      </c>
      <c r="L9129" s="8">
        <f t="shared" ca="1" si="142"/>
        <v>754439.14418513048</v>
      </c>
      <c r="M9129" s="5">
        <f ca="1">fixedcost+Table1[[#This Row],[Number of People]]*costpervariablecost</f>
        <v>7415490.7843690794</v>
      </c>
    </row>
    <row r="9130" spans="11:13" x14ac:dyDescent="0.3">
      <c r="K9130" s="2">
        <v>9126</v>
      </c>
      <c r="L9130" s="8">
        <f t="shared" ca="1" si="142"/>
        <v>517936.46380907169</v>
      </c>
      <c r="M9130" s="5">
        <f ca="1">fixedcost+Table1[[#This Row],[Number of People]]*costpervariablecost</f>
        <v>6637396.9659318458</v>
      </c>
    </row>
    <row r="9131" spans="11:13" x14ac:dyDescent="0.3">
      <c r="K9131" s="2">
        <v>9127</v>
      </c>
      <c r="L9131" s="8">
        <f t="shared" ca="1" si="142"/>
        <v>724796.36887812184</v>
      </c>
      <c r="M9131" s="5">
        <f ca="1">fixedcost+Table1[[#This Row],[Number of People]]*costpervariablecost</f>
        <v>7317966.053609021</v>
      </c>
    </row>
    <row r="9132" spans="11:13" x14ac:dyDescent="0.3">
      <c r="K9132" s="2">
        <v>9128</v>
      </c>
      <c r="L9132" s="8">
        <f t="shared" ca="1" si="142"/>
        <v>382258.89089547365</v>
      </c>
      <c r="M9132" s="5">
        <f ca="1">fixedcost+Table1[[#This Row],[Number of People]]*costpervariablecost</f>
        <v>6191017.7510461081</v>
      </c>
    </row>
    <row r="9133" spans="11:13" x14ac:dyDescent="0.3">
      <c r="K9133" s="2">
        <v>9129</v>
      </c>
      <c r="L9133" s="8">
        <f t="shared" ca="1" si="142"/>
        <v>601584.85853021988</v>
      </c>
      <c r="M9133" s="5">
        <f ca="1">fixedcost+Table1[[#This Row],[Number of People]]*costpervariablecost</f>
        <v>6912600.1845644237</v>
      </c>
    </row>
    <row r="9134" spans="11:13" x14ac:dyDescent="0.3">
      <c r="K9134" s="2">
        <v>9130</v>
      </c>
      <c r="L9134" s="8">
        <f t="shared" ca="1" si="142"/>
        <v>416358.14803259633</v>
      </c>
      <c r="M9134" s="5">
        <f ca="1">fixedcost+Table1[[#This Row],[Number of People]]*costpervariablecost</f>
        <v>6303204.3070272421</v>
      </c>
    </row>
    <row r="9135" spans="11:13" x14ac:dyDescent="0.3">
      <c r="K9135" s="2">
        <v>9131</v>
      </c>
      <c r="L9135" s="8">
        <f t="shared" ca="1" si="142"/>
        <v>577843.19088310085</v>
      </c>
      <c r="M9135" s="5">
        <f ca="1">fixedcost+Table1[[#This Row],[Number of People]]*costpervariablecost</f>
        <v>6834490.0980054019</v>
      </c>
    </row>
    <row r="9136" spans="11:13" x14ac:dyDescent="0.3">
      <c r="K9136" s="2">
        <v>9132</v>
      </c>
      <c r="L9136" s="8">
        <f t="shared" ca="1" si="142"/>
        <v>393064.68054646859</v>
      </c>
      <c r="M9136" s="5">
        <f ca="1">fixedcost+Table1[[#This Row],[Number of People]]*costpervariablecost</f>
        <v>6226568.7989978818</v>
      </c>
    </row>
    <row r="9137" spans="11:13" x14ac:dyDescent="0.3">
      <c r="K9137" s="2">
        <v>9133</v>
      </c>
      <c r="L9137" s="8">
        <f t="shared" ca="1" si="142"/>
        <v>635178.39941584249</v>
      </c>
      <c r="M9137" s="5">
        <f ca="1">fixedcost+Table1[[#This Row],[Number of People]]*costpervariablecost</f>
        <v>7023122.9340781216</v>
      </c>
    </row>
    <row r="9138" spans="11:13" x14ac:dyDescent="0.3">
      <c r="K9138" s="2">
        <v>9134</v>
      </c>
      <c r="L9138" s="8">
        <f t="shared" ca="1" si="142"/>
        <v>500630.71495465771</v>
      </c>
      <c r="M9138" s="5">
        <f ca="1">fixedcost+Table1[[#This Row],[Number of People]]*costpervariablecost</f>
        <v>6580461.052200824</v>
      </c>
    </row>
    <row r="9139" spans="11:13" x14ac:dyDescent="0.3">
      <c r="K9139" s="2">
        <v>9135</v>
      </c>
      <c r="L9139" s="8">
        <f t="shared" ca="1" si="142"/>
        <v>754893.70462703996</v>
      </c>
      <c r="M9139" s="5">
        <f ca="1">fixedcost+Table1[[#This Row],[Number of People]]*costpervariablecost</f>
        <v>7416986.2882229611</v>
      </c>
    </row>
    <row r="9140" spans="11:13" x14ac:dyDescent="0.3">
      <c r="K9140" s="2">
        <v>9136</v>
      </c>
      <c r="L9140" s="8">
        <f t="shared" ca="1" si="142"/>
        <v>860004.80104783783</v>
      </c>
      <c r="M9140" s="5">
        <f ca="1">fixedcost+Table1[[#This Row],[Number of People]]*costpervariablecost</f>
        <v>7762801.7954473868</v>
      </c>
    </row>
    <row r="9141" spans="11:13" x14ac:dyDescent="0.3">
      <c r="K9141" s="2">
        <v>9137</v>
      </c>
      <c r="L9141" s="8">
        <f t="shared" ca="1" si="142"/>
        <v>774521.33223191008</v>
      </c>
      <c r="M9141" s="5">
        <f ca="1">fixedcost+Table1[[#This Row],[Number of People]]*costpervariablecost</f>
        <v>7481561.1830429845</v>
      </c>
    </row>
    <row r="9142" spans="11:13" x14ac:dyDescent="0.3">
      <c r="K9142" s="2">
        <v>9138</v>
      </c>
      <c r="L9142" s="8">
        <f t="shared" ca="1" si="142"/>
        <v>391402.93235257734</v>
      </c>
      <c r="M9142" s="5">
        <f ca="1">fixedcost+Table1[[#This Row],[Number of People]]*costpervariablecost</f>
        <v>6221101.647439979</v>
      </c>
    </row>
    <row r="9143" spans="11:13" x14ac:dyDescent="0.3">
      <c r="K9143" s="2">
        <v>9139</v>
      </c>
      <c r="L9143" s="8">
        <f t="shared" ca="1" si="142"/>
        <v>1053322.9795390521</v>
      </c>
      <c r="M9143" s="5">
        <f ca="1">fixedcost+Table1[[#This Row],[Number of People]]*costpervariablecost</f>
        <v>8398818.6026834808</v>
      </c>
    </row>
    <row r="9144" spans="11:13" x14ac:dyDescent="0.3">
      <c r="K9144" s="2">
        <v>9140</v>
      </c>
      <c r="L9144" s="8">
        <f t="shared" ca="1" si="142"/>
        <v>513026.63936822704</v>
      </c>
      <c r="M9144" s="5">
        <f ca="1">fixedcost+Table1[[#This Row],[Number of People]]*costpervariablecost</f>
        <v>6621243.6435214672</v>
      </c>
    </row>
    <row r="9145" spans="11:13" x14ac:dyDescent="0.3">
      <c r="K9145" s="2">
        <v>9141</v>
      </c>
      <c r="L9145" s="8">
        <f t="shared" ca="1" si="142"/>
        <v>737102.14092699008</v>
      </c>
      <c r="M9145" s="5">
        <f ca="1">fixedcost+Table1[[#This Row],[Number of People]]*costpervariablecost</f>
        <v>7358452.0436497973</v>
      </c>
    </row>
    <row r="9146" spans="11:13" x14ac:dyDescent="0.3">
      <c r="K9146" s="2">
        <v>9142</v>
      </c>
      <c r="L9146" s="8">
        <f t="shared" ca="1" si="142"/>
        <v>750895.80639529054</v>
      </c>
      <c r="M9146" s="5">
        <f ca="1">fixedcost+Table1[[#This Row],[Number of People]]*costpervariablecost</f>
        <v>7403833.2030405058</v>
      </c>
    </row>
    <row r="9147" spans="11:13" x14ac:dyDescent="0.3">
      <c r="K9147" s="2">
        <v>9143</v>
      </c>
      <c r="L9147" s="8">
        <f t="shared" ca="1" si="142"/>
        <v>475934.81690011622</v>
      </c>
      <c r="M9147" s="5">
        <f ca="1">fixedcost+Table1[[#This Row],[Number of People]]*costpervariablecost</f>
        <v>6499211.5476013822</v>
      </c>
    </row>
    <row r="9148" spans="11:13" x14ac:dyDescent="0.3">
      <c r="K9148" s="2">
        <v>9144</v>
      </c>
      <c r="L9148" s="8">
        <f t="shared" ca="1" si="142"/>
        <v>700554.11764476658</v>
      </c>
      <c r="M9148" s="5">
        <f ca="1">fixedcost+Table1[[#This Row],[Number of People]]*costpervariablecost</f>
        <v>7238209.0470512826</v>
      </c>
    </row>
    <row r="9149" spans="11:13" x14ac:dyDescent="0.3">
      <c r="K9149" s="2">
        <v>9145</v>
      </c>
      <c r="L9149" s="8">
        <f t="shared" ca="1" si="142"/>
        <v>888399.75665348407</v>
      </c>
      <c r="M9149" s="5">
        <f ca="1">fixedcost+Table1[[#This Row],[Number of People]]*costpervariablecost</f>
        <v>7856221.1993899625</v>
      </c>
    </row>
    <row r="9150" spans="11:13" x14ac:dyDescent="0.3">
      <c r="K9150" s="2">
        <v>9146</v>
      </c>
      <c r="L9150" s="8">
        <f t="shared" ca="1" si="142"/>
        <v>710558.01111156039</v>
      </c>
      <c r="M9150" s="5">
        <f ca="1">fixedcost+Table1[[#This Row],[Number of People]]*costpervariablecost</f>
        <v>7271121.856557034</v>
      </c>
    </row>
    <row r="9151" spans="11:13" x14ac:dyDescent="0.3">
      <c r="K9151" s="2">
        <v>9147</v>
      </c>
      <c r="L9151" s="8">
        <f t="shared" ca="1" si="142"/>
        <v>526984.30494002847</v>
      </c>
      <c r="M9151" s="5">
        <f ca="1">fixedcost+Table1[[#This Row],[Number of People]]*costpervariablecost</f>
        <v>6667164.3632526938</v>
      </c>
    </row>
    <row r="9152" spans="11:13" x14ac:dyDescent="0.3">
      <c r="K9152" s="2">
        <v>9148</v>
      </c>
      <c r="L9152" s="8">
        <f t="shared" ca="1" si="142"/>
        <v>675873.50321822602</v>
      </c>
      <c r="M9152" s="5">
        <f ca="1">fixedcost+Table1[[#This Row],[Number of People]]*costpervariablecost</f>
        <v>7157009.8255879637</v>
      </c>
    </row>
    <row r="9153" spans="11:13" x14ac:dyDescent="0.3">
      <c r="K9153" s="2">
        <v>9149</v>
      </c>
      <c r="L9153" s="8">
        <f t="shared" ca="1" si="142"/>
        <v>689032.2060313347</v>
      </c>
      <c r="M9153" s="5">
        <f ca="1">fixedcost+Table1[[#This Row],[Number of People]]*costpervariablecost</f>
        <v>7200301.9578430913</v>
      </c>
    </row>
    <row r="9154" spans="11:13" x14ac:dyDescent="0.3">
      <c r="K9154" s="2">
        <v>9150</v>
      </c>
      <c r="L9154" s="8">
        <f t="shared" ca="1" si="142"/>
        <v>906361.63104596408</v>
      </c>
      <c r="M9154" s="5">
        <f ca="1">fixedcost+Table1[[#This Row],[Number of People]]*costpervariablecost</f>
        <v>7915315.7661412219</v>
      </c>
    </row>
    <row r="9155" spans="11:13" x14ac:dyDescent="0.3">
      <c r="K9155" s="2">
        <v>9151</v>
      </c>
      <c r="L9155" s="8">
        <f t="shared" ca="1" si="142"/>
        <v>536257.41043898137</v>
      </c>
      <c r="M9155" s="5">
        <f ca="1">fixedcost+Table1[[#This Row],[Number of People]]*costpervariablecost</f>
        <v>6697672.8803442493</v>
      </c>
    </row>
    <row r="9156" spans="11:13" x14ac:dyDescent="0.3">
      <c r="K9156" s="2">
        <v>9152</v>
      </c>
      <c r="L9156" s="8">
        <f t="shared" ca="1" si="142"/>
        <v>586802.92145833967</v>
      </c>
      <c r="M9156" s="5">
        <f ca="1">fixedcost+Table1[[#This Row],[Number of People]]*costpervariablecost</f>
        <v>6863967.6115979375</v>
      </c>
    </row>
    <row r="9157" spans="11:13" x14ac:dyDescent="0.3">
      <c r="K9157" s="2">
        <v>9153</v>
      </c>
      <c r="L9157" s="8">
        <f t="shared" ref="L9157:L9220" ca="1" si="143">(_xlfn.NORM.INV(RAND(),numberofpeoplemean,numberofpeoplesd))</f>
        <v>720418.66735416825</v>
      </c>
      <c r="M9157" s="5">
        <f ca="1">fixedcost+Table1[[#This Row],[Number of People]]*costpervariablecost</f>
        <v>7303563.415595213</v>
      </c>
    </row>
    <row r="9158" spans="11:13" x14ac:dyDescent="0.3">
      <c r="K9158" s="2">
        <v>9154</v>
      </c>
      <c r="L9158" s="8">
        <f t="shared" ca="1" si="143"/>
        <v>516965.43743592279</v>
      </c>
      <c r="M9158" s="5">
        <f ca="1">fixedcost+Table1[[#This Row],[Number of People]]*costpervariablecost</f>
        <v>6634202.2891641855</v>
      </c>
    </row>
    <row r="9159" spans="11:13" x14ac:dyDescent="0.3">
      <c r="K9159" s="2">
        <v>9155</v>
      </c>
      <c r="L9159" s="8">
        <f t="shared" ca="1" si="143"/>
        <v>440034.94802163402</v>
      </c>
      <c r="M9159" s="5">
        <f ca="1">fixedcost+Table1[[#This Row],[Number of People]]*costpervariablecost</f>
        <v>6381100.978991176</v>
      </c>
    </row>
    <row r="9160" spans="11:13" x14ac:dyDescent="0.3">
      <c r="K9160" s="2">
        <v>9156</v>
      </c>
      <c r="L9160" s="8">
        <f t="shared" ca="1" si="143"/>
        <v>895981.5203863529</v>
      </c>
      <c r="M9160" s="5">
        <f ca="1">fixedcost+Table1[[#This Row],[Number of People]]*costpervariablecost</f>
        <v>7881165.2020711005</v>
      </c>
    </row>
    <row r="9161" spans="11:13" x14ac:dyDescent="0.3">
      <c r="K9161" s="2">
        <v>9157</v>
      </c>
      <c r="L9161" s="8">
        <f t="shared" ca="1" si="143"/>
        <v>741684.82638341887</v>
      </c>
      <c r="M9161" s="5">
        <f ca="1">fixedcost+Table1[[#This Row],[Number of People]]*costpervariablecost</f>
        <v>7373529.0788014475</v>
      </c>
    </row>
    <row r="9162" spans="11:13" x14ac:dyDescent="0.3">
      <c r="K9162" s="2">
        <v>9158</v>
      </c>
      <c r="L9162" s="8">
        <f t="shared" ca="1" si="143"/>
        <v>725164.60656197602</v>
      </c>
      <c r="M9162" s="5">
        <f ca="1">fixedcost+Table1[[#This Row],[Number of People]]*costpervariablecost</f>
        <v>7319177.555588901</v>
      </c>
    </row>
    <row r="9163" spans="11:13" x14ac:dyDescent="0.3">
      <c r="K9163" s="2">
        <v>9159</v>
      </c>
      <c r="L9163" s="8">
        <f t="shared" ca="1" si="143"/>
        <v>918669.9114688274</v>
      </c>
      <c r="M9163" s="5">
        <f ca="1">fixedcost+Table1[[#This Row],[Number of People]]*costpervariablecost</f>
        <v>7955810.0087324418</v>
      </c>
    </row>
    <row r="9164" spans="11:13" x14ac:dyDescent="0.3">
      <c r="K9164" s="2">
        <v>9160</v>
      </c>
      <c r="L9164" s="8">
        <f t="shared" ca="1" si="143"/>
        <v>719947.985917527</v>
      </c>
      <c r="M9164" s="5">
        <f ca="1">fixedcost+Table1[[#This Row],[Number of People]]*costpervariablecost</f>
        <v>7302014.8736686632</v>
      </c>
    </row>
    <row r="9165" spans="11:13" x14ac:dyDescent="0.3">
      <c r="K9165" s="2">
        <v>9161</v>
      </c>
      <c r="L9165" s="8">
        <f t="shared" ca="1" si="143"/>
        <v>720806.21815166785</v>
      </c>
      <c r="M9165" s="5">
        <f ca="1">fixedcost+Table1[[#This Row],[Number of People]]*costpervariablecost</f>
        <v>7304838.457718987</v>
      </c>
    </row>
    <row r="9166" spans="11:13" x14ac:dyDescent="0.3">
      <c r="K9166" s="2">
        <v>9162</v>
      </c>
      <c r="L9166" s="8">
        <f t="shared" ca="1" si="143"/>
        <v>548145.67386416218</v>
      </c>
      <c r="M9166" s="5">
        <f ca="1">fixedcost+Table1[[#This Row],[Number of People]]*costpervariablecost</f>
        <v>6736785.2670130935</v>
      </c>
    </row>
    <row r="9167" spans="11:13" x14ac:dyDescent="0.3">
      <c r="K9167" s="2">
        <v>9163</v>
      </c>
      <c r="L9167" s="8">
        <f t="shared" ca="1" si="143"/>
        <v>916230.67440739006</v>
      </c>
      <c r="M9167" s="5">
        <f ca="1">fixedcost+Table1[[#This Row],[Number of People]]*costpervariablecost</f>
        <v>7947784.918800313</v>
      </c>
    </row>
    <row r="9168" spans="11:13" x14ac:dyDescent="0.3">
      <c r="K9168" s="2">
        <v>9164</v>
      </c>
      <c r="L9168" s="8">
        <f t="shared" ca="1" si="143"/>
        <v>888303.48464102729</v>
      </c>
      <c r="M9168" s="5">
        <f ca="1">fixedcost+Table1[[#This Row],[Number of People]]*costpervariablecost</f>
        <v>7855904.4644689802</v>
      </c>
    </row>
    <row r="9169" spans="11:13" x14ac:dyDescent="0.3">
      <c r="K9169" s="2">
        <v>9165</v>
      </c>
      <c r="L9169" s="8">
        <f t="shared" ca="1" si="143"/>
        <v>626900.21922172781</v>
      </c>
      <c r="M9169" s="5">
        <f ca="1">fixedcost+Table1[[#This Row],[Number of People]]*costpervariablecost</f>
        <v>6995887.7212394848</v>
      </c>
    </row>
    <row r="9170" spans="11:13" x14ac:dyDescent="0.3">
      <c r="K9170" s="2">
        <v>9166</v>
      </c>
      <c r="L9170" s="8">
        <f t="shared" ca="1" si="143"/>
        <v>262068.04377192439</v>
      </c>
      <c r="M9170" s="5">
        <f ca="1">fixedcost+Table1[[#This Row],[Number of People]]*costpervariablecost</f>
        <v>5795589.8640096309</v>
      </c>
    </row>
    <row r="9171" spans="11:13" x14ac:dyDescent="0.3">
      <c r="K9171" s="2">
        <v>9167</v>
      </c>
      <c r="L9171" s="8">
        <f t="shared" ca="1" si="143"/>
        <v>718764.2496040049</v>
      </c>
      <c r="M9171" s="5">
        <f ca="1">fixedcost+Table1[[#This Row],[Number of People]]*costpervariablecost</f>
        <v>7298120.3811971759</v>
      </c>
    </row>
    <row r="9172" spans="11:13" x14ac:dyDescent="0.3">
      <c r="K9172" s="2">
        <v>9168</v>
      </c>
      <c r="L9172" s="8">
        <f t="shared" ca="1" si="143"/>
        <v>500451.27573398175</v>
      </c>
      <c r="M9172" s="5">
        <f ca="1">fixedcost+Table1[[#This Row],[Number of People]]*costpervariablecost</f>
        <v>6579870.6971648</v>
      </c>
    </row>
    <row r="9173" spans="11:13" x14ac:dyDescent="0.3">
      <c r="K9173" s="2">
        <v>9169</v>
      </c>
      <c r="L9173" s="8">
        <f t="shared" ca="1" si="143"/>
        <v>811342.19907155167</v>
      </c>
      <c r="M9173" s="5">
        <f ca="1">fixedcost+Table1[[#This Row],[Number of People]]*costpervariablecost</f>
        <v>7602701.8349454049</v>
      </c>
    </row>
    <row r="9174" spans="11:13" x14ac:dyDescent="0.3">
      <c r="K9174" s="2">
        <v>9170</v>
      </c>
      <c r="L9174" s="8">
        <f t="shared" ca="1" si="143"/>
        <v>426963.41980708967</v>
      </c>
      <c r="M9174" s="5">
        <f ca="1">fixedcost+Table1[[#This Row],[Number of People]]*costpervariablecost</f>
        <v>6338095.6511653252</v>
      </c>
    </row>
    <row r="9175" spans="11:13" x14ac:dyDescent="0.3">
      <c r="K9175" s="2">
        <v>9171</v>
      </c>
      <c r="L9175" s="8">
        <f t="shared" ca="1" si="143"/>
        <v>614129.74379184493</v>
      </c>
      <c r="M9175" s="5">
        <f ca="1">fixedcost+Table1[[#This Row],[Number of People]]*costpervariablecost</f>
        <v>6953872.8570751697</v>
      </c>
    </row>
    <row r="9176" spans="11:13" x14ac:dyDescent="0.3">
      <c r="K9176" s="2">
        <v>9172</v>
      </c>
      <c r="L9176" s="8">
        <f t="shared" ca="1" si="143"/>
        <v>518248.90851628198</v>
      </c>
      <c r="M9176" s="5">
        <f ca="1">fixedcost+Table1[[#This Row],[Number of People]]*costpervariablecost</f>
        <v>6638424.9090185678</v>
      </c>
    </row>
    <row r="9177" spans="11:13" x14ac:dyDescent="0.3">
      <c r="K9177" s="2">
        <v>9173</v>
      </c>
      <c r="L9177" s="8">
        <f t="shared" ca="1" si="143"/>
        <v>562652.70318415889</v>
      </c>
      <c r="M9177" s="5">
        <f ca="1">fixedcost+Table1[[#This Row],[Number of People]]*costpervariablecost</f>
        <v>6784513.3934758827</v>
      </c>
    </row>
    <row r="9178" spans="11:13" x14ac:dyDescent="0.3">
      <c r="K9178" s="2">
        <v>9174</v>
      </c>
      <c r="L9178" s="8">
        <f t="shared" ca="1" si="143"/>
        <v>755454.76683495636</v>
      </c>
      <c r="M9178" s="5">
        <f ca="1">fixedcost+Table1[[#This Row],[Number of People]]*costpervariablecost</f>
        <v>7418832.1828870066</v>
      </c>
    </row>
    <row r="9179" spans="11:13" x14ac:dyDescent="0.3">
      <c r="K9179" s="2">
        <v>9175</v>
      </c>
      <c r="L9179" s="8">
        <f t="shared" ca="1" si="143"/>
        <v>618731.48925180559</v>
      </c>
      <c r="M9179" s="5">
        <f ca="1">fixedcost+Table1[[#This Row],[Number of People]]*costpervariablecost</f>
        <v>6969012.5996384406</v>
      </c>
    </row>
    <row r="9180" spans="11:13" x14ac:dyDescent="0.3">
      <c r="K9180" s="2">
        <v>9176</v>
      </c>
      <c r="L9180" s="8">
        <f t="shared" ca="1" si="143"/>
        <v>729754.85919272853</v>
      </c>
      <c r="M9180" s="5">
        <f ca="1">fixedcost+Table1[[#This Row],[Number of People]]*costpervariablecost</f>
        <v>7334279.4867440769</v>
      </c>
    </row>
    <row r="9181" spans="11:13" x14ac:dyDescent="0.3">
      <c r="K9181" s="2">
        <v>9177</v>
      </c>
      <c r="L9181" s="8">
        <f t="shared" ca="1" si="143"/>
        <v>603302.58589424379</v>
      </c>
      <c r="M9181" s="5">
        <f ca="1">fixedcost+Table1[[#This Row],[Number of People]]*costpervariablecost</f>
        <v>6918251.5075920615</v>
      </c>
    </row>
    <row r="9182" spans="11:13" x14ac:dyDescent="0.3">
      <c r="K9182" s="2">
        <v>9178</v>
      </c>
      <c r="L9182" s="8">
        <f t="shared" ca="1" si="143"/>
        <v>654403.92834012851</v>
      </c>
      <c r="M9182" s="5">
        <f ca="1">fixedcost+Table1[[#This Row],[Number of People]]*costpervariablecost</f>
        <v>7086374.9242390227</v>
      </c>
    </row>
    <row r="9183" spans="11:13" x14ac:dyDescent="0.3">
      <c r="K9183" s="2">
        <v>9179</v>
      </c>
      <c r="L9183" s="8">
        <f t="shared" ca="1" si="143"/>
        <v>712991.6125898282</v>
      </c>
      <c r="M9183" s="5">
        <f ca="1">fixedcost+Table1[[#This Row],[Number of People]]*costpervariablecost</f>
        <v>7279128.4054205343</v>
      </c>
    </row>
    <row r="9184" spans="11:13" x14ac:dyDescent="0.3">
      <c r="K9184" s="2">
        <v>9180</v>
      </c>
      <c r="L9184" s="8">
        <f t="shared" ca="1" si="143"/>
        <v>700767.72095698235</v>
      </c>
      <c r="M9184" s="5">
        <f ca="1">fixedcost+Table1[[#This Row],[Number of People]]*costpervariablecost</f>
        <v>7238911.8019484719</v>
      </c>
    </row>
    <row r="9185" spans="11:13" x14ac:dyDescent="0.3">
      <c r="K9185" s="2">
        <v>9181</v>
      </c>
      <c r="L9185" s="8">
        <f t="shared" ca="1" si="143"/>
        <v>325428.43406124489</v>
      </c>
      <c r="M9185" s="5">
        <f ca="1">fixedcost+Table1[[#This Row],[Number of People]]*costpervariablecost</f>
        <v>6004045.5480614956</v>
      </c>
    </row>
    <row r="9186" spans="11:13" x14ac:dyDescent="0.3">
      <c r="K9186" s="2">
        <v>9182</v>
      </c>
      <c r="L9186" s="8">
        <f t="shared" ca="1" si="143"/>
        <v>1177844.6719729817</v>
      </c>
      <c r="M9186" s="5">
        <f ca="1">fixedcost+Table1[[#This Row],[Number of People]]*costpervariablecost</f>
        <v>8808494.9707911089</v>
      </c>
    </row>
    <row r="9187" spans="11:13" x14ac:dyDescent="0.3">
      <c r="K9187" s="2">
        <v>9183</v>
      </c>
      <c r="L9187" s="8">
        <f t="shared" ca="1" si="143"/>
        <v>655688.20652905176</v>
      </c>
      <c r="M9187" s="5">
        <f ca="1">fixedcost+Table1[[#This Row],[Number of People]]*costpervariablecost</f>
        <v>7090600.1994805802</v>
      </c>
    </row>
    <row r="9188" spans="11:13" x14ac:dyDescent="0.3">
      <c r="K9188" s="2">
        <v>9184</v>
      </c>
      <c r="L9188" s="8">
        <f t="shared" ca="1" si="143"/>
        <v>673042.96463909291</v>
      </c>
      <c r="M9188" s="5">
        <f ca="1">fixedcost+Table1[[#This Row],[Number of People]]*costpervariablecost</f>
        <v>7147697.3536626156</v>
      </c>
    </row>
    <row r="9189" spans="11:13" x14ac:dyDescent="0.3">
      <c r="K9189" s="2">
        <v>9185</v>
      </c>
      <c r="L9189" s="8">
        <f t="shared" ca="1" si="143"/>
        <v>211683.01693281875</v>
      </c>
      <c r="M9189" s="5">
        <f ca="1">fixedcost+Table1[[#This Row],[Number of People]]*costpervariablecost</f>
        <v>5629823.125708974</v>
      </c>
    </row>
    <row r="9190" spans="11:13" x14ac:dyDescent="0.3">
      <c r="K9190" s="2">
        <v>9186</v>
      </c>
      <c r="L9190" s="8">
        <f t="shared" ca="1" si="143"/>
        <v>366826.86207991431</v>
      </c>
      <c r="M9190" s="5">
        <f ca="1">fixedcost+Table1[[#This Row],[Number of People]]*costpervariablecost</f>
        <v>6140246.376242918</v>
      </c>
    </row>
    <row r="9191" spans="11:13" x14ac:dyDescent="0.3">
      <c r="K9191" s="2">
        <v>9187</v>
      </c>
      <c r="L9191" s="8">
        <f t="shared" ca="1" si="143"/>
        <v>360391.25564010686</v>
      </c>
      <c r="M9191" s="5">
        <f ca="1">fixedcost+Table1[[#This Row],[Number of People]]*costpervariablecost</f>
        <v>6119073.2310559517</v>
      </c>
    </row>
    <row r="9192" spans="11:13" x14ac:dyDescent="0.3">
      <c r="K9192" s="2">
        <v>9188</v>
      </c>
      <c r="L9192" s="8">
        <f t="shared" ca="1" si="143"/>
        <v>447971.59136639617</v>
      </c>
      <c r="M9192" s="5">
        <f ca="1">fixedcost+Table1[[#This Row],[Number of People]]*costpervariablecost</f>
        <v>6407212.5355954431</v>
      </c>
    </row>
    <row r="9193" spans="11:13" x14ac:dyDescent="0.3">
      <c r="K9193" s="2">
        <v>9189</v>
      </c>
      <c r="L9193" s="8">
        <f t="shared" ca="1" si="143"/>
        <v>427520.4708532886</v>
      </c>
      <c r="M9193" s="5">
        <f ca="1">fixedcost+Table1[[#This Row],[Number of People]]*costpervariablecost</f>
        <v>6339928.3491073195</v>
      </c>
    </row>
    <row r="9194" spans="11:13" x14ac:dyDescent="0.3">
      <c r="K9194" s="2">
        <v>9190</v>
      </c>
      <c r="L9194" s="8">
        <f t="shared" ca="1" si="143"/>
        <v>881506.86003737699</v>
      </c>
      <c r="M9194" s="5">
        <f ca="1">fixedcost+Table1[[#This Row],[Number of People]]*costpervariablecost</f>
        <v>7833543.5695229704</v>
      </c>
    </row>
    <row r="9195" spans="11:13" x14ac:dyDescent="0.3">
      <c r="K9195" s="2">
        <v>9191</v>
      </c>
      <c r="L9195" s="8">
        <f t="shared" ca="1" si="143"/>
        <v>461399.80023853295</v>
      </c>
      <c r="M9195" s="5">
        <f ca="1">fixedcost+Table1[[#This Row],[Number of People]]*costpervariablecost</f>
        <v>6451391.3427847736</v>
      </c>
    </row>
    <row r="9196" spans="11:13" x14ac:dyDescent="0.3">
      <c r="K9196" s="2">
        <v>9192</v>
      </c>
      <c r="L9196" s="8">
        <f t="shared" ca="1" si="143"/>
        <v>256245.9922692214</v>
      </c>
      <c r="M9196" s="5">
        <f ca="1">fixedcost+Table1[[#This Row],[Number of People]]*costpervariablecost</f>
        <v>5776435.3145657387</v>
      </c>
    </row>
    <row r="9197" spans="11:13" x14ac:dyDescent="0.3">
      <c r="K9197" s="2">
        <v>9193</v>
      </c>
      <c r="L9197" s="8">
        <f t="shared" ca="1" si="143"/>
        <v>618323.50572970172</v>
      </c>
      <c r="M9197" s="5">
        <f ca="1">fixedcost+Table1[[#This Row],[Number of People]]*costpervariablecost</f>
        <v>6967670.333850719</v>
      </c>
    </row>
    <row r="9198" spans="11:13" x14ac:dyDescent="0.3">
      <c r="K9198" s="2">
        <v>9194</v>
      </c>
      <c r="L9198" s="8">
        <f t="shared" ca="1" si="143"/>
        <v>719273.90566999337</v>
      </c>
      <c r="M9198" s="5">
        <f ca="1">fixedcost+Table1[[#This Row],[Number of People]]*costpervariablecost</f>
        <v>7299797.1496542785</v>
      </c>
    </row>
    <row r="9199" spans="11:13" x14ac:dyDescent="0.3">
      <c r="K9199" s="2">
        <v>9195</v>
      </c>
      <c r="L9199" s="8">
        <f t="shared" ca="1" si="143"/>
        <v>712007.01604354929</v>
      </c>
      <c r="M9199" s="5">
        <f ca="1">fixedcost+Table1[[#This Row],[Number of People]]*costpervariablecost</f>
        <v>7275889.0827832771</v>
      </c>
    </row>
    <row r="9200" spans="11:13" x14ac:dyDescent="0.3">
      <c r="K9200" s="2">
        <v>9196</v>
      </c>
      <c r="L9200" s="8">
        <f t="shared" ca="1" si="143"/>
        <v>338338.53228220978</v>
      </c>
      <c r="M9200" s="5">
        <f ca="1">fixedcost+Table1[[#This Row],[Number of People]]*costpervariablecost</f>
        <v>6046519.7712084707</v>
      </c>
    </row>
    <row r="9201" spans="11:13" x14ac:dyDescent="0.3">
      <c r="K9201" s="2">
        <v>9197</v>
      </c>
      <c r="L9201" s="8">
        <f t="shared" ca="1" si="143"/>
        <v>588390.15267658816</v>
      </c>
      <c r="M9201" s="5">
        <f ca="1">fixedcost+Table1[[#This Row],[Number of People]]*costpervariablecost</f>
        <v>6869189.6023059748</v>
      </c>
    </row>
    <row r="9202" spans="11:13" x14ac:dyDescent="0.3">
      <c r="K9202" s="2">
        <v>9198</v>
      </c>
      <c r="L9202" s="8">
        <f t="shared" ca="1" si="143"/>
        <v>624013.16860574461</v>
      </c>
      <c r="M9202" s="5">
        <f ca="1">fixedcost+Table1[[#This Row],[Number of People]]*costpervariablecost</f>
        <v>6986389.3247128995</v>
      </c>
    </row>
    <row r="9203" spans="11:13" x14ac:dyDescent="0.3">
      <c r="K9203" s="2">
        <v>9199</v>
      </c>
      <c r="L9203" s="8">
        <f t="shared" ca="1" si="143"/>
        <v>547491.69126119278</v>
      </c>
      <c r="M9203" s="5">
        <f ca="1">fixedcost+Table1[[#This Row],[Number of People]]*costpervariablecost</f>
        <v>6734633.6642493242</v>
      </c>
    </row>
    <row r="9204" spans="11:13" x14ac:dyDescent="0.3">
      <c r="K9204" s="2">
        <v>9200</v>
      </c>
      <c r="L9204" s="8">
        <f t="shared" ca="1" si="143"/>
        <v>651886.10995108401</v>
      </c>
      <c r="M9204" s="5">
        <f ca="1">fixedcost+Table1[[#This Row],[Number of People]]*costpervariablecost</f>
        <v>7078091.3017390668</v>
      </c>
    </row>
    <row r="9205" spans="11:13" x14ac:dyDescent="0.3">
      <c r="K9205" s="2">
        <v>9201</v>
      </c>
      <c r="L9205" s="8">
        <f t="shared" ca="1" si="143"/>
        <v>911792.21077769855</v>
      </c>
      <c r="M9205" s="5">
        <f ca="1">fixedcost+Table1[[#This Row],[Number of People]]*costpervariablecost</f>
        <v>7933182.3734586276</v>
      </c>
    </row>
    <row r="9206" spans="11:13" x14ac:dyDescent="0.3">
      <c r="K9206" s="2">
        <v>9202</v>
      </c>
      <c r="L9206" s="8">
        <f t="shared" ca="1" si="143"/>
        <v>921230.0184510632</v>
      </c>
      <c r="M9206" s="5">
        <f ca="1">fixedcost+Table1[[#This Row],[Number of People]]*costpervariablecost</f>
        <v>7964232.7607039977</v>
      </c>
    </row>
    <row r="9207" spans="11:13" x14ac:dyDescent="0.3">
      <c r="K9207" s="2">
        <v>9203</v>
      </c>
      <c r="L9207" s="8">
        <f t="shared" ca="1" si="143"/>
        <v>599659.14862178452</v>
      </c>
      <c r="M9207" s="5">
        <f ca="1">fixedcost+Table1[[#This Row],[Number of People]]*costpervariablecost</f>
        <v>6906264.5989656709</v>
      </c>
    </row>
    <row r="9208" spans="11:13" x14ac:dyDescent="0.3">
      <c r="K9208" s="2">
        <v>9204</v>
      </c>
      <c r="L9208" s="8">
        <f t="shared" ca="1" si="143"/>
        <v>402868.49759125896</v>
      </c>
      <c r="M9208" s="5">
        <f ca="1">fixedcost+Table1[[#This Row],[Number of People]]*costpervariablecost</f>
        <v>6258823.3570752423</v>
      </c>
    </row>
    <row r="9209" spans="11:13" x14ac:dyDescent="0.3">
      <c r="K9209" s="2">
        <v>9205</v>
      </c>
      <c r="L9209" s="8">
        <f t="shared" ca="1" si="143"/>
        <v>806249.05576304393</v>
      </c>
      <c r="M9209" s="5">
        <f ca="1">fixedcost+Table1[[#This Row],[Number of People]]*costpervariablecost</f>
        <v>7585945.3934604144</v>
      </c>
    </row>
    <row r="9210" spans="11:13" x14ac:dyDescent="0.3">
      <c r="K9210" s="2">
        <v>9206</v>
      </c>
      <c r="L9210" s="8">
        <f t="shared" ca="1" si="143"/>
        <v>436876.78606220754</v>
      </c>
      <c r="M9210" s="5">
        <f ca="1">fixedcost+Table1[[#This Row],[Number of People]]*costpervariablecost</f>
        <v>6370710.6261446625</v>
      </c>
    </row>
    <row r="9211" spans="11:13" x14ac:dyDescent="0.3">
      <c r="K9211" s="2">
        <v>9207</v>
      </c>
      <c r="L9211" s="8">
        <f t="shared" ca="1" si="143"/>
        <v>1057040.5406812886</v>
      </c>
      <c r="M9211" s="5">
        <f ca="1">fixedcost+Table1[[#This Row],[Number of People]]*costpervariablecost</f>
        <v>8411049.3788414393</v>
      </c>
    </row>
    <row r="9212" spans="11:13" x14ac:dyDescent="0.3">
      <c r="K9212" s="2">
        <v>9208</v>
      </c>
      <c r="L9212" s="8">
        <f t="shared" ca="1" si="143"/>
        <v>742723.19861143827</v>
      </c>
      <c r="M9212" s="5">
        <f ca="1">fixedcost+Table1[[#This Row],[Number of People]]*costpervariablecost</f>
        <v>7376945.3234316316</v>
      </c>
    </row>
    <row r="9213" spans="11:13" x14ac:dyDescent="0.3">
      <c r="K9213" s="2">
        <v>9209</v>
      </c>
      <c r="L9213" s="8">
        <f t="shared" ca="1" si="143"/>
        <v>749930.06685375317</v>
      </c>
      <c r="M9213" s="5">
        <f ca="1">fixedcost+Table1[[#This Row],[Number of People]]*costpervariablecost</f>
        <v>7400655.919948848</v>
      </c>
    </row>
    <row r="9214" spans="11:13" x14ac:dyDescent="0.3">
      <c r="K9214" s="2">
        <v>9210</v>
      </c>
      <c r="L9214" s="8">
        <f t="shared" ca="1" si="143"/>
        <v>510083.82231408102</v>
      </c>
      <c r="M9214" s="5">
        <f ca="1">fixedcost+Table1[[#This Row],[Number of People]]*costpervariablecost</f>
        <v>6611561.7754133269</v>
      </c>
    </row>
    <row r="9215" spans="11:13" x14ac:dyDescent="0.3">
      <c r="K9215" s="2">
        <v>9211</v>
      </c>
      <c r="L9215" s="8">
        <f t="shared" ca="1" si="143"/>
        <v>616792.67241829005</v>
      </c>
      <c r="M9215" s="5">
        <f ca="1">fixedcost+Table1[[#This Row],[Number of People]]*costpervariablecost</f>
        <v>6962633.8922561742</v>
      </c>
    </row>
    <row r="9216" spans="11:13" x14ac:dyDescent="0.3">
      <c r="K9216" s="2">
        <v>9212</v>
      </c>
      <c r="L9216" s="8">
        <f t="shared" ca="1" si="143"/>
        <v>475397.19976130722</v>
      </c>
      <c r="M9216" s="5">
        <f ca="1">fixedcost+Table1[[#This Row],[Number of People]]*costpervariablecost</f>
        <v>6497442.7872147011</v>
      </c>
    </row>
    <row r="9217" spans="11:13" x14ac:dyDescent="0.3">
      <c r="K9217" s="2">
        <v>9213</v>
      </c>
      <c r="L9217" s="8">
        <f t="shared" ca="1" si="143"/>
        <v>688638.31015397189</v>
      </c>
      <c r="M9217" s="5">
        <f ca="1">fixedcost+Table1[[#This Row],[Number of People]]*costpervariablecost</f>
        <v>7199006.040406568</v>
      </c>
    </row>
    <row r="9218" spans="11:13" x14ac:dyDescent="0.3">
      <c r="K9218" s="2">
        <v>9214</v>
      </c>
      <c r="L9218" s="8">
        <f t="shared" ca="1" si="143"/>
        <v>479336.79731890489</v>
      </c>
      <c r="M9218" s="5">
        <f ca="1">fixedcost+Table1[[#This Row],[Number of People]]*costpervariablecost</f>
        <v>6510404.0631791968</v>
      </c>
    </row>
    <row r="9219" spans="11:13" x14ac:dyDescent="0.3">
      <c r="K9219" s="2">
        <v>9215</v>
      </c>
      <c r="L9219" s="8">
        <f t="shared" ca="1" si="143"/>
        <v>606133.85300649807</v>
      </c>
      <c r="M9219" s="5">
        <f ca="1">fixedcost+Table1[[#This Row],[Number of People]]*costpervariablecost</f>
        <v>6927566.3763913792</v>
      </c>
    </row>
    <row r="9220" spans="11:13" x14ac:dyDescent="0.3">
      <c r="K9220" s="2">
        <v>9216</v>
      </c>
      <c r="L9220" s="8">
        <f t="shared" ca="1" si="143"/>
        <v>776019.50366427505</v>
      </c>
      <c r="M9220" s="5">
        <f ca="1">fixedcost+Table1[[#This Row],[Number of People]]*costpervariablecost</f>
        <v>7486490.1670554653</v>
      </c>
    </row>
    <row r="9221" spans="11:13" x14ac:dyDescent="0.3">
      <c r="K9221" s="2">
        <v>9217</v>
      </c>
      <c r="L9221" s="8">
        <f t="shared" ref="L9221:L9284" ca="1" si="144">(_xlfn.NORM.INV(RAND(),numberofpeoplemean,numberofpeoplesd))</f>
        <v>661992.92547949392</v>
      </c>
      <c r="M9221" s="5">
        <f ca="1">fixedcost+Table1[[#This Row],[Number of People]]*costpervariablecost</f>
        <v>7111342.7248275355</v>
      </c>
    </row>
    <row r="9222" spans="11:13" x14ac:dyDescent="0.3">
      <c r="K9222" s="2">
        <v>9218</v>
      </c>
      <c r="L9222" s="8">
        <f t="shared" ca="1" si="144"/>
        <v>671041.74074062111</v>
      </c>
      <c r="M9222" s="5">
        <f ca="1">fixedcost+Table1[[#This Row],[Number of People]]*costpervariablecost</f>
        <v>7141113.3270366434</v>
      </c>
    </row>
    <row r="9223" spans="11:13" x14ac:dyDescent="0.3">
      <c r="K9223" s="2">
        <v>9219</v>
      </c>
      <c r="L9223" s="8">
        <f t="shared" ca="1" si="144"/>
        <v>847625.83079900197</v>
      </c>
      <c r="M9223" s="5">
        <f ca="1">fixedcost+Table1[[#This Row],[Number of People]]*costpervariablecost</f>
        <v>7722074.9833287168</v>
      </c>
    </row>
    <row r="9224" spans="11:13" x14ac:dyDescent="0.3">
      <c r="K9224" s="2">
        <v>9220</v>
      </c>
      <c r="L9224" s="8">
        <f t="shared" ca="1" si="144"/>
        <v>462583.17573995725</v>
      </c>
      <c r="M9224" s="5">
        <f ca="1">fixedcost+Table1[[#This Row],[Number of People]]*costpervariablecost</f>
        <v>6455284.6481844597</v>
      </c>
    </row>
    <row r="9225" spans="11:13" x14ac:dyDescent="0.3">
      <c r="K9225" s="2">
        <v>9221</v>
      </c>
      <c r="L9225" s="8">
        <f t="shared" ca="1" si="144"/>
        <v>794584.64472305565</v>
      </c>
      <c r="M9225" s="5">
        <f ca="1">fixedcost+Table1[[#This Row],[Number of People]]*costpervariablecost</f>
        <v>7547569.4811388534</v>
      </c>
    </row>
    <row r="9226" spans="11:13" x14ac:dyDescent="0.3">
      <c r="K9226" s="2">
        <v>9222</v>
      </c>
      <c r="L9226" s="8">
        <f t="shared" ca="1" si="144"/>
        <v>960947.7915775883</v>
      </c>
      <c r="M9226" s="5">
        <f ca="1">fixedcost+Table1[[#This Row],[Number of People]]*costpervariablecost</f>
        <v>8094904.2342902655</v>
      </c>
    </row>
    <row r="9227" spans="11:13" x14ac:dyDescent="0.3">
      <c r="K9227" s="2">
        <v>9223</v>
      </c>
      <c r="L9227" s="8">
        <f t="shared" ca="1" si="144"/>
        <v>447992.44584850263</v>
      </c>
      <c r="M9227" s="5">
        <f ca="1">fixedcost+Table1[[#This Row],[Number of People]]*costpervariablecost</f>
        <v>6407281.1468415735</v>
      </c>
    </row>
    <row r="9228" spans="11:13" x14ac:dyDescent="0.3">
      <c r="K9228" s="2">
        <v>9224</v>
      </c>
      <c r="L9228" s="8">
        <f t="shared" ca="1" si="144"/>
        <v>1099017.8709850782</v>
      </c>
      <c r="M9228" s="5">
        <f ca="1">fixedcost+Table1[[#This Row],[Number of People]]*costpervariablecost</f>
        <v>8549154.7955409065</v>
      </c>
    </row>
    <row r="9229" spans="11:13" x14ac:dyDescent="0.3">
      <c r="K9229" s="2">
        <v>9225</v>
      </c>
      <c r="L9229" s="8">
        <f t="shared" ca="1" si="144"/>
        <v>448913.91749281099</v>
      </c>
      <c r="M9229" s="5">
        <f ca="1">fixedcost+Table1[[#This Row],[Number of People]]*costpervariablecost</f>
        <v>6410312.7885513483</v>
      </c>
    </row>
    <row r="9230" spans="11:13" x14ac:dyDescent="0.3">
      <c r="K9230" s="2">
        <v>9226</v>
      </c>
      <c r="L9230" s="8">
        <f t="shared" ca="1" si="144"/>
        <v>475513.72799006931</v>
      </c>
      <c r="M9230" s="5">
        <f ca="1">fixedcost+Table1[[#This Row],[Number of People]]*costpervariablecost</f>
        <v>6497826.1650873283</v>
      </c>
    </row>
    <row r="9231" spans="11:13" x14ac:dyDescent="0.3">
      <c r="K9231" s="2">
        <v>9227</v>
      </c>
      <c r="L9231" s="8">
        <f t="shared" ca="1" si="144"/>
        <v>644390.77583437273</v>
      </c>
      <c r="M9231" s="5">
        <f ca="1">fixedcost+Table1[[#This Row],[Number of People]]*costpervariablecost</f>
        <v>7053431.6524950862</v>
      </c>
    </row>
    <row r="9232" spans="11:13" x14ac:dyDescent="0.3">
      <c r="K9232" s="2">
        <v>9228</v>
      </c>
      <c r="L9232" s="8">
        <f t="shared" ca="1" si="144"/>
        <v>407029.86267740536</v>
      </c>
      <c r="M9232" s="5">
        <f ca="1">fixedcost+Table1[[#This Row],[Number of People]]*costpervariablecost</f>
        <v>6272514.2482086634</v>
      </c>
    </row>
    <row r="9233" spans="11:13" x14ac:dyDescent="0.3">
      <c r="K9233" s="2">
        <v>9229</v>
      </c>
      <c r="L9233" s="8">
        <f t="shared" ca="1" si="144"/>
        <v>473954.39727359102</v>
      </c>
      <c r="M9233" s="5">
        <f ca="1">fixedcost+Table1[[#This Row],[Number of People]]*costpervariablecost</f>
        <v>6492695.9670301145</v>
      </c>
    </row>
    <row r="9234" spans="11:13" x14ac:dyDescent="0.3">
      <c r="K9234" s="2">
        <v>9230</v>
      </c>
      <c r="L9234" s="8">
        <f t="shared" ca="1" si="144"/>
        <v>423967.705754617</v>
      </c>
      <c r="M9234" s="5">
        <f ca="1">fixedcost+Table1[[#This Row],[Number of People]]*costpervariablecost</f>
        <v>6328239.7519326899</v>
      </c>
    </row>
    <row r="9235" spans="11:13" x14ac:dyDescent="0.3">
      <c r="K9235" s="2">
        <v>9231</v>
      </c>
      <c r="L9235" s="8">
        <f t="shared" ca="1" si="144"/>
        <v>503881.52079900017</v>
      </c>
      <c r="M9235" s="5">
        <f ca="1">fixedcost+Table1[[#This Row],[Number of People]]*costpervariablecost</f>
        <v>6591156.2034287108</v>
      </c>
    </row>
    <row r="9236" spans="11:13" x14ac:dyDescent="0.3">
      <c r="K9236" s="2">
        <v>9232</v>
      </c>
      <c r="L9236" s="8">
        <f t="shared" ca="1" si="144"/>
        <v>474450.03729927284</v>
      </c>
      <c r="M9236" s="5">
        <f ca="1">fixedcost+Table1[[#This Row],[Number of People]]*costpervariablecost</f>
        <v>6494326.622714608</v>
      </c>
    </row>
    <row r="9237" spans="11:13" x14ac:dyDescent="0.3">
      <c r="K9237" s="2">
        <v>9233</v>
      </c>
      <c r="L9237" s="8">
        <f t="shared" ca="1" si="144"/>
        <v>740207.75666303583</v>
      </c>
      <c r="M9237" s="5">
        <f ca="1">fixedcost+Table1[[#This Row],[Number of People]]*costpervariablecost</f>
        <v>7368669.5194213875</v>
      </c>
    </row>
    <row r="9238" spans="11:13" x14ac:dyDescent="0.3">
      <c r="K9238" s="2">
        <v>9234</v>
      </c>
      <c r="L9238" s="8">
        <f t="shared" ca="1" si="144"/>
        <v>333275.24066877994</v>
      </c>
      <c r="M9238" s="5">
        <f ca="1">fixedcost+Table1[[#This Row],[Number of People]]*costpervariablecost</f>
        <v>6029861.5418002857</v>
      </c>
    </row>
    <row r="9239" spans="11:13" x14ac:dyDescent="0.3">
      <c r="K9239" s="2">
        <v>9235</v>
      </c>
      <c r="L9239" s="8">
        <f t="shared" ca="1" si="144"/>
        <v>838373.94468381093</v>
      </c>
      <c r="M9239" s="5">
        <f ca="1">fixedcost+Table1[[#This Row],[Number of People]]*costpervariablecost</f>
        <v>7691636.2780097378</v>
      </c>
    </row>
    <row r="9240" spans="11:13" x14ac:dyDescent="0.3">
      <c r="K9240" s="2">
        <v>9236</v>
      </c>
      <c r="L9240" s="8">
        <f t="shared" ca="1" si="144"/>
        <v>643923.45015300752</v>
      </c>
      <c r="M9240" s="5">
        <f ca="1">fixedcost+Table1[[#This Row],[Number of People]]*costpervariablecost</f>
        <v>7051894.1510033943</v>
      </c>
    </row>
    <row r="9241" spans="11:13" x14ac:dyDescent="0.3">
      <c r="K9241" s="2">
        <v>9237</v>
      </c>
      <c r="L9241" s="8">
        <f t="shared" ca="1" si="144"/>
        <v>711399.81406659225</v>
      </c>
      <c r="M9241" s="5">
        <f ca="1">fixedcost+Table1[[#This Row],[Number of People]]*costpervariablecost</f>
        <v>7273891.3882790888</v>
      </c>
    </row>
    <row r="9242" spans="11:13" x14ac:dyDescent="0.3">
      <c r="K9242" s="2">
        <v>9238</v>
      </c>
      <c r="L9242" s="8">
        <f t="shared" ca="1" si="144"/>
        <v>681882.67154319934</v>
      </c>
      <c r="M9242" s="5">
        <f ca="1">fixedcost+Table1[[#This Row],[Number of People]]*costpervariablecost</f>
        <v>7176779.9893771261</v>
      </c>
    </row>
    <row r="9243" spans="11:13" x14ac:dyDescent="0.3">
      <c r="K9243" s="2">
        <v>9239</v>
      </c>
      <c r="L9243" s="8">
        <f t="shared" ca="1" si="144"/>
        <v>395409.1823849479</v>
      </c>
      <c r="M9243" s="5">
        <f ca="1">fixedcost+Table1[[#This Row],[Number of People]]*costpervariablecost</f>
        <v>6234282.2100464785</v>
      </c>
    </row>
    <row r="9244" spans="11:13" x14ac:dyDescent="0.3">
      <c r="K9244" s="2">
        <v>9240</v>
      </c>
      <c r="L9244" s="8">
        <f t="shared" ca="1" si="144"/>
        <v>507541.77731000679</v>
      </c>
      <c r="M9244" s="5">
        <f ca="1">fixedcost+Table1[[#This Row],[Number of People]]*costpervariablecost</f>
        <v>6603198.4473499227</v>
      </c>
    </row>
    <row r="9245" spans="11:13" x14ac:dyDescent="0.3">
      <c r="K9245" s="2">
        <v>9241</v>
      </c>
      <c r="L9245" s="8">
        <f t="shared" ca="1" si="144"/>
        <v>717985.00732963951</v>
      </c>
      <c r="M9245" s="5">
        <f ca="1">fixedcost+Table1[[#This Row],[Number of People]]*costpervariablecost</f>
        <v>7295556.6741145141</v>
      </c>
    </row>
    <row r="9246" spans="11:13" x14ac:dyDescent="0.3">
      <c r="K9246" s="2">
        <v>9242</v>
      </c>
      <c r="L9246" s="8">
        <f t="shared" ca="1" si="144"/>
        <v>584553.68339836015</v>
      </c>
      <c r="M9246" s="5">
        <f ca="1">fixedcost+Table1[[#This Row],[Number of People]]*costpervariablecost</f>
        <v>6856567.6183806052</v>
      </c>
    </row>
    <row r="9247" spans="11:13" x14ac:dyDescent="0.3">
      <c r="K9247" s="2">
        <v>9243</v>
      </c>
      <c r="L9247" s="8">
        <f t="shared" ca="1" si="144"/>
        <v>712674.82897363976</v>
      </c>
      <c r="M9247" s="5">
        <f ca="1">fixedcost+Table1[[#This Row],[Number of People]]*costpervariablecost</f>
        <v>7278086.187323275</v>
      </c>
    </row>
    <row r="9248" spans="11:13" x14ac:dyDescent="0.3">
      <c r="K9248" s="2">
        <v>9244</v>
      </c>
      <c r="L9248" s="8">
        <f t="shared" ca="1" si="144"/>
        <v>572197.2206105782</v>
      </c>
      <c r="M9248" s="5">
        <f ca="1">fixedcost+Table1[[#This Row],[Number of People]]*costpervariablecost</f>
        <v>6815914.8558088019</v>
      </c>
    </row>
    <row r="9249" spans="11:13" x14ac:dyDescent="0.3">
      <c r="K9249" s="2">
        <v>9245</v>
      </c>
      <c r="L9249" s="8">
        <f t="shared" ca="1" si="144"/>
        <v>482690.98222021782</v>
      </c>
      <c r="M9249" s="5">
        <f ca="1">fixedcost+Table1[[#This Row],[Number of People]]*costpervariablecost</f>
        <v>6521439.3315045163</v>
      </c>
    </row>
    <row r="9250" spans="11:13" x14ac:dyDescent="0.3">
      <c r="K9250" s="2">
        <v>9246</v>
      </c>
      <c r="L9250" s="8">
        <f t="shared" ca="1" si="144"/>
        <v>500894.9732836982</v>
      </c>
      <c r="M9250" s="5">
        <f ca="1">fixedcost+Table1[[#This Row],[Number of People]]*costpervariablecost</f>
        <v>6581330.4621033669</v>
      </c>
    </row>
    <row r="9251" spans="11:13" x14ac:dyDescent="0.3">
      <c r="K9251" s="2">
        <v>9247</v>
      </c>
      <c r="L9251" s="8">
        <f t="shared" ca="1" si="144"/>
        <v>656964.20438681729</v>
      </c>
      <c r="M9251" s="5">
        <f ca="1">fixedcost+Table1[[#This Row],[Number of People]]*costpervariablecost</f>
        <v>7094798.232432629</v>
      </c>
    </row>
    <row r="9252" spans="11:13" x14ac:dyDescent="0.3">
      <c r="K9252" s="2">
        <v>9248</v>
      </c>
      <c r="L9252" s="8">
        <f t="shared" ca="1" si="144"/>
        <v>895374.20932735223</v>
      </c>
      <c r="M9252" s="5">
        <f ca="1">fixedcost+Table1[[#This Row],[Number of People]]*costpervariablecost</f>
        <v>7879167.1486869883</v>
      </c>
    </row>
    <row r="9253" spans="11:13" x14ac:dyDescent="0.3">
      <c r="K9253" s="2">
        <v>9249</v>
      </c>
      <c r="L9253" s="8">
        <f t="shared" ca="1" si="144"/>
        <v>854173.32710948354</v>
      </c>
      <c r="M9253" s="5">
        <f ca="1">fixedcost+Table1[[#This Row],[Number of People]]*costpervariablecost</f>
        <v>7743616.2461902015</v>
      </c>
    </row>
    <row r="9254" spans="11:13" x14ac:dyDescent="0.3">
      <c r="K9254" s="2">
        <v>9250</v>
      </c>
      <c r="L9254" s="8">
        <f t="shared" ca="1" si="144"/>
        <v>486633.89894567063</v>
      </c>
      <c r="M9254" s="5">
        <f ca="1">fixedcost+Table1[[#This Row],[Number of People]]*costpervariablecost</f>
        <v>6534411.5275312569</v>
      </c>
    </row>
    <row r="9255" spans="11:13" x14ac:dyDescent="0.3">
      <c r="K9255" s="2">
        <v>9251</v>
      </c>
      <c r="L9255" s="8">
        <f t="shared" ca="1" si="144"/>
        <v>461045.32743334834</v>
      </c>
      <c r="M9255" s="5">
        <f ca="1">fixedcost+Table1[[#This Row],[Number of People]]*costpervariablecost</f>
        <v>6450225.1272557164</v>
      </c>
    </row>
    <row r="9256" spans="11:13" x14ac:dyDescent="0.3">
      <c r="K9256" s="2">
        <v>9252</v>
      </c>
      <c r="L9256" s="8">
        <f t="shared" ca="1" si="144"/>
        <v>250773.64082944032</v>
      </c>
      <c r="M9256" s="5">
        <f ca="1">fixedcost+Table1[[#This Row],[Number of People]]*costpervariablecost</f>
        <v>5758431.2783288583</v>
      </c>
    </row>
    <row r="9257" spans="11:13" x14ac:dyDescent="0.3">
      <c r="K9257" s="2">
        <v>9253</v>
      </c>
      <c r="L9257" s="8">
        <f t="shared" ca="1" si="144"/>
        <v>598410.30209274543</v>
      </c>
      <c r="M9257" s="5">
        <f ca="1">fixedcost+Table1[[#This Row],[Number of People]]*costpervariablecost</f>
        <v>6902155.8938851319</v>
      </c>
    </row>
    <row r="9258" spans="11:13" x14ac:dyDescent="0.3">
      <c r="K9258" s="2">
        <v>9254</v>
      </c>
      <c r="L9258" s="8">
        <f t="shared" ca="1" si="144"/>
        <v>608351.11371280975</v>
      </c>
      <c r="M9258" s="5">
        <f ca="1">fixedcost+Table1[[#This Row],[Number of People]]*costpervariablecost</f>
        <v>6934861.1641151439</v>
      </c>
    </row>
    <row r="9259" spans="11:13" x14ac:dyDescent="0.3">
      <c r="K9259" s="2">
        <v>9255</v>
      </c>
      <c r="L9259" s="8">
        <f t="shared" ca="1" si="144"/>
        <v>503377.03969812981</v>
      </c>
      <c r="M9259" s="5">
        <f ca="1">fixedcost+Table1[[#This Row],[Number of People]]*costpervariablecost</f>
        <v>6589496.460606847</v>
      </c>
    </row>
    <row r="9260" spans="11:13" x14ac:dyDescent="0.3">
      <c r="K9260" s="2">
        <v>9256</v>
      </c>
      <c r="L9260" s="8">
        <f t="shared" ca="1" si="144"/>
        <v>581801.26033078472</v>
      </c>
      <c r="M9260" s="5">
        <f ca="1">fixedcost+Table1[[#This Row],[Number of People]]*costpervariablecost</f>
        <v>6847512.1464882819</v>
      </c>
    </row>
    <row r="9261" spans="11:13" x14ac:dyDescent="0.3">
      <c r="K9261" s="2">
        <v>9257</v>
      </c>
      <c r="L9261" s="8">
        <f t="shared" ca="1" si="144"/>
        <v>817803.50902952906</v>
      </c>
      <c r="M9261" s="5">
        <f ca="1">fixedcost+Table1[[#This Row],[Number of People]]*costpervariablecost</f>
        <v>7623959.5447071511</v>
      </c>
    </row>
    <row r="9262" spans="11:13" x14ac:dyDescent="0.3">
      <c r="K9262" s="2">
        <v>9258</v>
      </c>
      <c r="L9262" s="8">
        <f t="shared" ca="1" si="144"/>
        <v>782765.11856447929</v>
      </c>
      <c r="M9262" s="5">
        <f ca="1">fixedcost+Table1[[#This Row],[Number of People]]*costpervariablecost</f>
        <v>7508683.240077137</v>
      </c>
    </row>
    <row r="9263" spans="11:13" x14ac:dyDescent="0.3">
      <c r="K9263" s="2">
        <v>9259</v>
      </c>
      <c r="L9263" s="8">
        <f t="shared" ca="1" si="144"/>
        <v>736810.3877604052</v>
      </c>
      <c r="M9263" s="5">
        <f ca="1">fixedcost+Table1[[#This Row],[Number of People]]*costpervariablecost</f>
        <v>7357492.1757317334</v>
      </c>
    </row>
    <row r="9264" spans="11:13" x14ac:dyDescent="0.3">
      <c r="K9264" s="2">
        <v>9260</v>
      </c>
      <c r="L9264" s="8">
        <f t="shared" ca="1" si="144"/>
        <v>748286.96096148377</v>
      </c>
      <c r="M9264" s="5">
        <f ca="1">fixedcost+Table1[[#This Row],[Number of People]]*costpervariablecost</f>
        <v>7395250.1015632823</v>
      </c>
    </row>
    <row r="9265" spans="11:13" x14ac:dyDescent="0.3">
      <c r="K9265" s="2">
        <v>9261</v>
      </c>
      <c r="L9265" s="8">
        <f t="shared" ca="1" si="144"/>
        <v>716682.6290461811</v>
      </c>
      <c r="M9265" s="5">
        <f ca="1">fixedcost+Table1[[#This Row],[Number of People]]*costpervariablecost</f>
        <v>7291271.8495619353</v>
      </c>
    </row>
    <row r="9266" spans="11:13" x14ac:dyDescent="0.3">
      <c r="K9266" s="2">
        <v>9262</v>
      </c>
      <c r="L9266" s="8">
        <f t="shared" ca="1" si="144"/>
        <v>618300.53816992405</v>
      </c>
      <c r="M9266" s="5">
        <f ca="1">fixedcost+Table1[[#This Row],[Number of People]]*costpervariablecost</f>
        <v>6967594.7705790503</v>
      </c>
    </row>
    <row r="9267" spans="11:13" x14ac:dyDescent="0.3">
      <c r="K9267" s="2">
        <v>9263</v>
      </c>
      <c r="L9267" s="8">
        <f t="shared" ca="1" si="144"/>
        <v>401903.51198958606</v>
      </c>
      <c r="M9267" s="5">
        <f ca="1">fixedcost+Table1[[#This Row],[Number of People]]*costpervariablecost</f>
        <v>6255648.554445738</v>
      </c>
    </row>
    <row r="9268" spans="11:13" x14ac:dyDescent="0.3">
      <c r="K9268" s="2">
        <v>9264</v>
      </c>
      <c r="L9268" s="8">
        <f t="shared" ca="1" si="144"/>
        <v>465505.49128180044</v>
      </c>
      <c r="M9268" s="5">
        <f ca="1">fixedcost+Table1[[#This Row],[Number of People]]*costpervariablecost</f>
        <v>6464899.0663171234</v>
      </c>
    </row>
    <row r="9269" spans="11:13" x14ac:dyDescent="0.3">
      <c r="K9269" s="2">
        <v>9265</v>
      </c>
      <c r="L9269" s="8">
        <f t="shared" ca="1" si="144"/>
        <v>806866.60456457152</v>
      </c>
      <c r="M9269" s="5">
        <f ca="1">fixedcost+Table1[[#This Row],[Number of People]]*costpervariablecost</f>
        <v>7587977.1290174406</v>
      </c>
    </row>
    <row r="9270" spans="11:13" x14ac:dyDescent="0.3">
      <c r="K9270" s="2">
        <v>9266</v>
      </c>
      <c r="L9270" s="8">
        <f t="shared" ca="1" si="144"/>
        <v>818743.29307575559</v>
      </c>
      <c r="M9270" s="5">
        <f ca="1">fixedcost+Table1[[#This Row],[Number of People]]*costpervariablecost</f>
        <v>7627051.4342192356</v>
      </c>
    </row>
    <row r="9271" spans="11:13" x14ac:dyDescent="0.3">
      <c r="K9271" s="2">
        <v>9267</v>
      </c>
      <c r="L9271" s="8">
        <f t="shared" ca="1" si="144"/>
        <v>453341.51717617083</v>
      </c>
      <c r="M9271" s="5">
        <f ca="1">fixedcost+Table1[[#This Row],[Number of People]]*costpervariablecost</f>
        <v>6424879.591509602</v>
      </c>
    </row>
    <row r="9272" spans="11:13" x14ac:dyDescent="0.3">
      <c r="K9272" s="2">
        <v>9268</v>
      </c>
      <c r="L9272" s="8">
        <f t="shared" ca="1" si="144"/>
        <v>540001.52398635587</v>
      </c>
      <c r="M9272" s="5">
        <f ca="1">fixedcost+Table1[[#This Row],[Number of People]]*costpervariablecost</f>
        <v>6709991.0139151104</v>
      </c>
    </row>
    <row r="9273" spans="11:13" x14ac:dyDescent="0.3">
      <c r="K9273" s="2">
        <v>9269</v>
      </c>
      <c r="L9273" s="8">
        <f t="shared" ca="1" si="144"/>
        <v>588806.68313835002</v>
      </c>
      <c r="M9273" s="5">
        <f ca="1">fixedcost+Table1[[#This Row],[Number of People]]*costpervariablecost</f>
        <v>6870559.9875251716</v>
      </c>
    </row>
    <row r="9274" spans="11:13" x14ac:dyDescent="0.3">
      <c r="K9274" s="2">
        <v>9270</v>
      </c>
      <c r="L9274" s="8">
        <f t="shared" ca="1" si="144"/>
        <v>748653.83042402542</v>
      </c>
      <c r="M9274" s="5">
        <f ca="1">fixedcost+Table1[[#This Row],[Number of People]]*costpervariablecost</f>
        <v>7396457.1020950433</v>
      </c>
    </row>
    <row r="9275" spans="11:13" x14ac:dyDescent="0.3">
      <c r="K9275" s="2">
        <v>9271</v>
      </c>
      <c r="L9275" s="8">
        <f t="shared" ca="1" si="144"/>
        <v>848541.45034576277</v>
      </c>
      <c r="M9275" s="5">
        <f ca="1">fixedcost+Table1[[#This Row],[Number of People]]*costpervariablecost</f>
        <v>7725087.3716375595</v>
      </c>
    </row>
    <row r="9276" spans="11:13" x14ac:dyDescent="0.3">
      <c r="K9276" s="2">
        <v>9272</v>
      </c>
      <c r="L9276" s="8">
        <f t="shared" ca="1" si="144"/>
        <v>761365.29404939059</v>
      </c>
      <c r="M9276" s="5">
        <f ca="1">fixedcost+Table1[[#This Row],[Number of People]]*costpervariablecost</f>
        <v>7438277.8174224952</v>
      </c>
    </row>
    <row r="9277" spans="11:13" x14ac:dyDescent="0.3">
      <c r="K9277" s="2">
        <v>9273</v>
      </c>
      <c r="L9277" s="8">
        <f t="shared" ca="1" si="144"/>
        <v>378660.02823055291</v>
      </c>
      <c r="M9277" s="5">
        <f ca="1">fixedcost+Table1[[#This Row],[Number of People]]*costpervariablecost</f>
        <v>6179177.492878519</v>
      </c>
    </row>
    <row r="9278" spans="11:13" x14ac:dyDescent="0.3">
      <c r="K9278" s="2">
        <v>9274</v>
      </c>
      <c r="L9278" s="8">
        <f t="shared" ca="1" si="144"/>
        <v>582428.13206846663</v>
      </c>
      <c r="M9278" s="5">
        <f ca="1">fixedcost+Table1[[#This Row],[Number of People]]*costpervariablecost</f>
        <v>6849574.5545052551</v>
      </c>
    </row>
    <row r="9279" spans="11:13" x14ac:dyDescent="0.3">
      <c r="K9279" s="2">
        <v>9275</v>
      </c>
      <c r="L9279" s="8">
        <f t="shared" ca="1" si="144"/>
        <v>746974.79307049955</v>
      </c>
      <c r="M9279" s="5">
        <f ca="1">fixedcost+Table1[[#This Row],[Number of People]]*costpervariablecost</f>
        <v>7390933.0692019435</v>
      </c>
    </row>
    <row r="9280" spans="11:13" x14ac:dyDescent="0.3">
      <c r="K9280" s="2">
        <v>9276</v>
      </c>
      <c r="L9280" s="8">
        <f t="shared" ca="1" si="144"/>
        <v>696335.46925925824</v>
      </c>
      <c r="M9280" s="5">
        <f ca="1">fixedcost+Table1[[#This Row],[Number of People]]*costpervariablecost</f>
        <v>7224329.6938629597</v>
      </c>
    </row>
    <row r="9281" spans="11:13" x14ac:dyDescent="0.3">
      <c r="K9281" s="2">
        <v>9277</v>
      </c>
      <c r="L9281" s="8">
        <f t="shared" ca="1" si="144"/>
        <v>406541.77549399727</v>
      </c>
      <c r="M9281" s="5">
        <f ca="1">fixedcost+Table1[[#This Row],[Number of People]]*costpervariablecost</f>
        <v>6270908.4413752509</v>
      </c>
    </row>
    <row r="9282" spans="11:13" x14ac:dyDescent="0.3">
      <c r="K9282" s="2">
        <v>9278</v>
      </c>
      <c r="L9282" s="8">
        <f t="shared" ca="1" si="144"/>
        <v>490772.50668078603</v>
      </c>
      <c r="M9282" s="5">
        <f ca="1">fixedcost+Table1[[#This Row],[Number of People]]*costpervariablecost</f>
        <v>6548027.5469797859</v>
      </c>
    </row>
    <row r="9283" spans="11:13" x14ac:dyDescent="0.3">
      <c r="K9283" s="2">
        <v>9279</v>
      </c>
      <c r="L9283" s="8">
        <f t="shared" ca="1" si="144"/>
        <v>696057.35350867442</v>
      </c>
      <c r="M9283" s="5">
        <f ca="1">fixedcost+Table1[[#This Row],[Number of People]]*costpervariablecost</f>
        <v>7223414.6930435393</v>
      </c>
    </row>
    <row r="9284" spans="11:13" x14ac:dyDescent="0.3">
      <c r="K9284" s="2">
        <v>9280</v>
      </c>
      <c r="L9284" s="8">
        <f t="shared" ca="1" si="144"/>
        <v>154871.32277281542</v>
      </c>
      <c r="M9284" s="5">
        <f ca="1">fixedcost+Table1[[#This Row],[Number of People]]*costpervariablecost</f>
        <v>5442912.6519225631</v>
      </c>
    </row>
    <row r="9285" spans="11:13" x14ac:dyDescent="0.3">
      <c r="K9285" s="2">
        <v>9281</v>
      </c>
      <c r="L9285" s="8">
        <f t="shared" ref="L9285:L9348" ca="1" si="145">(_xlfn.NORM.INV(RAND(),numberofpeoplemean,numberofpeoplesd))</f>
        <v>588888.56096909195</v>
      </c>
      <c r="M9285" s="5">
        <f ca="1">fixedcost+Table1[[#This Row],[Number of People]]*costpervariablecost</f>
        <v>6870829.365588313</v>
      </c>
    </row>
    <row r="9286" spans="11:13" x14ac:dyDescent="0.3">
      <c r="K9286" s="2">
        <v>9282</v>
      </c>
      <c r="L9286" s="8">
        <f t="shared" ca="1" si="145"/>
        <v>650721.39020487899</v>
      </c>
      <c r="M9286" s="5">
        <f ca="1">fixedcost+Table1[[#This Row],[Number of People]]*costpervariablecost</f>
        <v>7074259.3737740517</v>
      </c>
    </row>
    <row r="9287" spans="11:13" x14ac:dyDescent="0.3">
      <c r="K9287" s="2">
        <v>9283</v>
      </c>
      <c r="L9287" s="8">
        <f t="shared" ca="1" si="145"/>
        <v>633746.77262152149</v>
      </c>
      <c r="M9287" s="5">
        <f ca="1">fixedcost+Table1[[#This Row],[Number of People]]*costpervariablecost</f>
        <v>7018412.8819248062</v>
      </c>
    </row>
    <row r="9288" spans="11:13" x14ac:dyDescent="0.3">
      <c r="K9288" s="2">
        <v>9284</v>
      </c>
      <c r="L9288" s="8">
        <f t="shared" ca="1" si="145"/>
        <v>402337.72124008287</v>
      </c>
      <c r="M9288" s="5">
        <f ca="1">fixedcost+Table1[[#This Row],[Number of People]]*costpervariablecost</f>
        <v>6257077.1028798725</v>
      </c>
    </row>
    <row r="9289" spans="11:13" x14ac:dyDescent="0.3">
      <c r="K9289" s="2">
        <v>9285</v>
      </c>
      <c r="L9289" s="8">
        <f t="shared" ca="1" si="145"/>
        <v>715908.35092008556</v>
      </c>
      <c r="M9289" s="5">
        <f ca="1">fixedcost+Table1[[#This Row],[Number of People]]*costpervariablecost</f>
        <v>7288724.4745270815</v>
      </c>
    </row>
    <row r="9290" spans="11:13" x14ac:dyDescent="0.3">
      <c r="K9290" s="2">
        <v>9286</v>
      </c>
      <c r="L9290" s="8">
        <f t="shared" ca="1" si="145"/>
        <v>498307.742014213</v>
      </c>
      <c r="M9290" s="5">
        <f ca="1">fixedcost+Table1[[#This Row],[Number of People]]*costpervariablecost</f>
        <v>6572818.4712267611</v>
      </c>
    </row>
    <row r="9291" spans="11:13" x14ac:dyDescent="0.3">
      <c r="K9291" s="2">
        <v>9287</v>
      </c>
      <c r="L9291" s="8">
        <f t="shared" ca="1" si="145"/>
        <v>470699.46704380307</v>
      </c>
      <c r="M9291" s="5">
        <f ca="1">fixedcost+Table1[[#This Row],[Number of People]]*costpervariablecost</f>
        <v>6481987.2465741122</v>
      </c>
    </row>
    <row r="9292" spans="11:13" x14ac:dyDescent="0.3">
      <c r="K9292" s="2">
        <v>9288</v>
      </c>
      <c r="L9292" s="8">
        <f t="shared" ca="1" si="145"/>
        <v>428372.77451221342</v>
      </c>
      <c r="M9292" s="5">
        <f ca="1">fixedcost+Table1[[#This Row],[Number of People]]*costpervariablecost</f>
        <v>6342732.4281451823</v>
      </c>
    </row>
    <row r="9293" spans="11:13" x14ac:dyDescent="0.3">
      <c r="K9293" s="2">
        <v>9289</v>
      </c>
      <c r="L9293" s="8">
        <f t="shared" ca="1" si="145"/>
        <v>317086.01132327819</v>
      </c>
      <c r="M9293" s="5">
        <f ca="1">fixedcost+Table1[[#This Row],[Number of People]]*costpervariablecost</f>
        <v>5976598.9772535851</v>
      </c>
    </row>
    <row r="9294" spans="11:13" x14ac:dyDescent="0.3">
      <c r="K9294" s="2">
        <v>9290</v>
      </c>
      <c r="L9294" s="8">
        <f t="shared" ca="1" si="145"/>
        <v>713614.03326738719</v>
      </c>
      <c r="M9294" s="5">
        <f ca="1">fixedcost+Table1[[#This Row],[Number of People]]*costpervariablecost</f>
        <v>7281176.1694497038</v>
      </c>
    </row>
    <row r="9295" spans="11:13" x14ac:dyDescent="0.3">
      <c r="K9295" s="2">
        <v>9291</v>
      </c>
      <c r="L9295" s="8">
        <f t="shared" ca="1" si="145"/>
        <v>548793.22543165146</v>
      </c>
      <c r="M9295" s="5">
        <f ca="1">fixedcost+Table1[[#This Row],[Number of People]]*costpervariablecost</f>
        <v>6738915.7116701333</v>
      </c>
    </row>
    <row r="9296" spans="11:13" x14ac:dyDescent="0.3">
      <c r="K9296" s="2">
        <v>9292</v>
      </c>
      <c r="L9296" s="8">
        <f t="shared" ca="1" si="145"/>
        <v>627415.06314910133</v>
      </c>
      <c r="M9296" s="5">
        <f ca="1">fixedcost+Table1[[#This Row],[Number of People]]*costpervariablecost</f>
        <v>6997581.5577605432</v>
      </c>
    </row>
    <row r="9297" spans="11:13" x14ac:dyDescent="0.3">
      <c r="K9297" s="2">
        <v>9293</v>
      </c>
      <c r="L9297" s="8">
        <f t="shared" ca="1" si="145"/>
        <v>498486.22658349812</v>
      </c>
      <c r="M9297" s="5">
        <f ca="1">fixedcost+Table1[[#This Row],[Number of People]]*costpervariablecost</f>
        <v>6573405.6854597088</v>
      </c>
    </row>
    <row r="9298" spans="11:13" x14ac:dyDescent="0.3">
      <c r="K9298" s="2">
        <v>9294</v>
      </c>
      <c r="L9298" s="8">
        <f t="shared" ca="1" si="145"/>
        <v>526179.48796710209</v>
      </c>
      <c r="M9298" s="5">
        <f ca="1">fixedcost+Table1[[#This Row],[Number of People]]*costpervariablecost</f>
        <v>6664516.5154117662</v>
      </c>
    </row>
    <row r="9299" spans="11:13" x14ac:dyDescent="0.3">
      <c r="K9299" s="2">
        <v>9295</v>
      </c>
      <c r="L9299" s="8">
        <f t="shared" ca="1" si="145"/>
        <v>512548.26003655395</v>
      </c>
      <c r="M9299" s="5">
        <f ca="1">fixedcost+Table1[[#This Row],[Number of People]]*costpervariablecost</f>
        <v>6619669.7755202623</v>
      </c>
    </row>
    <row r="9300" spans="11:13" x14ac:dyDescent="0.3">
      <c r="K9300" s="2">
        <v>9296</v>
      </c>
      <c r="L9300" s="8">
        <f t="shared" ca="1" si="145"/>
        <v>650647.69415490364</v>
      </c>
      <c r="M9300" s="5">
        <f ca="1">fixedcost+Table1[[#This Row],[Number of People]]*costpervariablecost</f>
        <v>7074016.9137696326</v>
      </c>
    </row>
    <row r="9301" spans="11:13" x14ac:dyDescent="0.3">
      <c r="K9301" s="2">
        <v>9297</v>
      </c>
      <c r="L9301" s="8">
        <f t="shared" ca="1" si="145"/>
        <v>778630.75749667699</v>
      </c>
      <c r="M9301" s="5">
        <f ca="1">fixedcost+Table1[[#This Row],[Number of People]]*costpervariablecost</f>
        <v>7495081.1921640672</v>
      </c>
    </row>
    <row r="9302" spans="11:13" x14ac:dyDescent="0.3">
      <c r="K9302" s="2">
        <v>9298</v>
      </c>
      <c r="L9302" s="8">
        <f t="shared" ca="1" si="145"/>
        <v>681971.28271907463</v>
      </c>
      <c r="M9302" s="5">
        <f ca="1">fixedcost+Table1[[#This Row],[Number of People]]*costpervariablecost</f>
        <v>7177071.5201457553</v>
      </c>
    </row>
    <row r="9303" spans="11:13" x14ac:dyDescent="0.3">
      <c r="K9303" s="2">
        <v>9299</v>
      </c>
      <c r="L9303" s="8">
        <f t="shared" ca="1" si="145"/>
        <v>564546.7657705762</v>
      </c>
      <c r="M9303" s="5">
        <f ca="1">fixedcost+Table1[[#This Row],[Number of People]]*costpervariablecost</f>
        <v>6790744.8593851961</v>
      </c>
    </row>
    <row r="9304" spans="11:13" x14ac:dyDescent="0.3">
      <c r="K9304" s="2">
        <v>9300</v>
      </c>
      <c r="L9304" s="8">
        <f t="shared" ca="1" si="145"/>
        <v>651807.11631806532</v>
      </c>
      <c r="M9304" s="5">
        <f ca="1">fixedcost+Table1[[#This Row],[Number of People]]*costpervariablecost</f>
        <v>7077831.4126864355</v>
      </c>
    </row>
    <row r="9305" spans="11:13" x14ac:dyDescent="0.3">
      <c r="K9305" s="2">
        <v>9301</v>
      </c>
      <c r="L9305" s="8">
        <f t="shared" ca="1" si="145"/>
        <v>1017076.4759095018</v>
      </c>
      <c r="M9305" s="5">
        <f ca="1">fixedcost+Table1[[#This Row],[Number of People]]*costpervariablecost</f>
        <v>8279567.6057422608</v>
      </c>
    </row>
    <row r="9306" spans="11:13" x14ac:dyDescent="0.3">
      <c r="K9306" s="2">
        <v>9302</v>
      </c>
      <c r="L9306" s="8">
        <f t="shared" ca="1" si="145"/>
        <v>517000.23008954624</v>
      </c>
      <c r="M9306" s="5">
        <f ca="1">fixedcost+Table1[[#This Row],[Number of People]]*costpervariablecost</f>
        <v>6634316.7569946069</v>
      </c>
    </row>
    <row r="9307" spans="11:13" x14ac:dyDescent="0.3">
      <c r="K9307" s="2">
        <v>9303</v>
      </c>
      <c r="L9307" s="8">
        <f t="shared" ca="1" si="145"/>
        <v>404433.2033320578</v>
      </c>
      <c r="M9307" s="5">
        <f ca="1">fixedcost+Table1[[#This Row],[Number of People]]*costpervariablecost</f>
        <v>6263971.2389624696</v>
      </c>
    </row>
    <row r="9308" spans="11:13" x14ac:dyDescent="0.3">
      <c r="K9308" s="2">
        <v>9304</v>
      </c>
      <c r="L9308" s="8">
        <f t="shared" ca="1" si="145"/>
        <v>361922.12197796744</v>
      </c>
      <c r="M9308" s="5">
        <f ca="1">fixedcost+Table1[[#This Row],[Number of People]]*costpervariablecost</f>
        <v>6124109.7813075129</v>
      </c>
    </row>
    <row r="9309" spans="11:13" x14ac:dyDescent="0.3">
      <c r="K9309" s="2">
        <v>9305</v>
      </c>
      <c r="L9309" s="8">
        <f t="shared" ca="1" si="145"/>
        <v>919055.20522744395</v>
      </c>
      <c r="M9309" s="5">
        <f ca="1">fixedcost+Table1[[#This Row],[Number of People]]*costpervariablecost</f>
        <v>7957077.6251982907</v>
      </c>
    </row>
    <row r="9310" spans="11:13" x14ac:dyDescent="0.3">
      <c r="K9310" s="2">
        <v>9306</v>
      </c>
      <c r="L9310" s="8">
        <f t="shared" ca="1" si="145"/>
        <v>653443.27323603979</v>
      </c>
      <c r="M9310" s="5">
        <f ca="1">fixedcost+Table1[[#This Row],[Number of People]]*costpervariablecost</f>
        <v>7083214.3689465709</v>
      </c>
    </row>
    <row r="9311" spans="11:13" x14ac:dyDescent="0.3">
      <c r="K9311" s="2">
        <v>9307</v>
      </c>
      <c r="L9311" s="8">
        <f t="shared" ca="1" si="145"/>
        <v>449816.00302765932</v>
      </c>
      <c r="M9311" s="5">
        <f ca="1">fixedcost+Table1[[#This Row],[Number of People]]*costpervariablecost</f>
        <v>6413280.6499609994</v>
      </c>
    </row>
    <row r="9312" spans="11:13" x14ac:dyDescent="0.3">
      <c r="K9312" s="2">
        <v>9308</v>
      </c>
      <c r="L9312" s="8">
        <f t="shared" ca="1" si="145"/>
        <v>688621.08182886476</v>
      </c>
      <c r="M9312" s="5">
        <f ca="1">fixedcost+Table1[[#This Row],[Number of People]]*costpervariablecost</f>
        <v>7198949.3592169657</v>
      </c>
    </row>
    <row r="9313" spans="11:13" x14ac:dyDescent="0.3">
      <c r="K9313" s="2">
        <v>9309</v>
      </c>
      <c r="L9313" s="8">
        <f t="shared" ca="1" si="145"/>
        <v>865322.23732482037</v>
      </c>
      <c r="M9313" s="5">
        <f ca="1">fixedcost+Table1[[#This Row],[Number of People]]*costpervariablecost</f>
        <v>7780296.1607986595</v>
      </c>
    </row>
    <row r="9314" spans="11:13" x14ac:dyDescent="0.3">
      <c r="K9314" s="2">
        <v>9310</v>
      </c>
      <c r="L9314" s="8">
        <f t="shared" ca="1" si="145"/>
        <v>714874.83092192234</v>
      </c>
      <c r="M9314" s="5">
        <f ca="1">fixedcost+Table1[[#This Row],[Number of People]]*costpervariablecost</f>
        <v>7285324.1937331241</v>
      </c>
    </row>
    <row r="9315" spans="11:13" x14ac:dyDescent="0.3">
      <c r="K9315" s="2">
        <v>9311</v>
      </c>
      <c r="L9315" s="8">
        <f t="shared" ca="1" si="145"/>
        <v>731799.16555203823</v>
      </c>
      <c r="M9315" s="5">
        <f ca="1">fixedcost+Table1[[#This Row],[Number of People]]*costpervariablecost</f>
        <v>7341005.2546662055</v>
      </c>
    </row>
    <row r="9316" spans="11:13" x14ac:dyDescent="0.3">
      <c r="K9316" s="2">
        <v>9312</v>
      </c>
      <c r="L9316" s="8">
        <f t="shared" ca="1" si="145"/>
        <v>428613.87071715936</v>
      </c>
      <c r="M9316" s="5">
        <f ca="1">fixedcost+Table1[[#This Row],[Number of People]]*costpervariablecost</f>
        <v>6343525.6346594542</v>
      </c>
    </row>
    <row r="9317" spans="11:13" x14ac:dyDescent="0.3">
      <c r="K9317" s="2">
        <v>9313</v>
      </c>
      <c r="L9317" s="8">
        <f t="shared" ca="1" si="145"/>
        <v>628742.87285191182</v>
      </c>
      <c r="M9317" s="5">
        <f ca="1">fixedcost+Table1[[#This Row],[Number of People]]*costpervariablecost</f>
        <v>7001950.0516827898</v>
      </c>
    </row>
    <row r="9318" spans="11:13" x14ac:dyDescent="0.3">
      <c r="K9318" s="2">
        <v>9314</v>
      </c>
      <c r="L9318" s="8">
        <f t="shared" ca="1" si="145"/>
        <v>389828.74040408165</v>
      </c>
      <c r="M9318" s="5">
        <f ca="1">fixedcost+Table1[[#This Row],[Number of People]]*costpervariablecost</f>
        <v>6215922.5559294289</v>
      </c>
    </row>
    <row r="9319" spans="11:13" x14ac:dyDescent="0.3">
      <c r="K9319" s="2">
        <v>9315</v>
      </c>
      <c r="L9319" s="8">
        <f t="shared" ca="1" si="145"/>
        <v>127558.5800799604</v>
      </c>
      <c r="M9319" s="5">
        <f ca="1">fixedcost+Table1[[#This Row],[Number of People]]*costpervariablecost</f>
        <v>5353053.7284630695</v>
      </c>
    </row>
    <row r="9320" spans="11:13" x14ac:dyDescent="0.3">
      <c r="K9320" s="2">
        <v>9316</v>
      </c>
      <c r="L9320" s="8">
        <f t="shared" ca="1" si="145"/>
        <v>500594.75648951082</v>
      </c>
      <c r="M9320" s="5">
        <f ca="1">fixedcost+Table1[[#This Row],[Number of People]]*costpervariablecost</f>
        <v>6580342.7488504909</v>
      </c>
    </row>
    <row r="9321" spans="11:13" x14ac:dyDescent="0.3">
      <c r="K9321" s="2">
        <v>9317</v>
      </c>
      <c r="L9321" s="8">
        <f t="shared" ca="1" si="145"/>
        <v>462960.6799397979</v>
      </c>
      <c r="M9321" s="5">
        <f ca="1">fixedcost+Table1[[#This Row],[Number of People]]*costpervariablecost</f>
        <v>6456526.6370019354</v>
      </c>
    </row>
    <row r="9322" spans="11:13" x14ac:dyDescent="0.3">
      <c r="K9322" s="2">
        <v>9318</v>
      </c>
      <c r="L9322" s="8">
        <f t="shared" ca="1" si="145"/>
        <v>642882.08788483264</v>
      </c>
      <c r="M9322" s="5">
        <f ca="1">fixedcost+Table1[[#This Row],[Number of People]]*costpervariablecost</f>
        <v>7048468.0691410992</v>
      </c>
    </row>
    <row r="9323" spans="11:13" x14ac:dyDescent="0.3">
      <c r="K9323" s="2">
        <v>9319</v>
      </c>
      <c r="L9323" s="8">
        <f t="shared" ca="1" si="145"/>
        <v>646032.34109501971</v>
      </c>
      <c r="M9323" s="5">
        <f ca="1">fixedcost+Table1[[#This Row],[Number of People]]*costpervariablecost</f>
        <v>7058832.4022026155</v>
      </c>
    </row>
    <row r="9324" spans="11:13" x14ac:dyDescent="0.3">
      <c r="K9324" s="2">
        <v>9320</v>
      </c>
      <c r="L9324" s="8">
        <f t="shared" ca="1" si="145"/>
        <v>850423.29612857965</v>
      </c>
      <c r="M9324" s="5">
        <f ca="1">fixedcost+Table1[[#This Row],[Number of People]]*costpervariablecost</f>
        <v>7731278.6442630272</v>
      </c>
    </row>
    <row r="9325" spans="11:13" x14ac:dyDescent="0.3">
      <c r="K9325" s="2">
        <v>9321</v>
      </c>
      <c r="L9325" s="8">
        <f t="shared" ca="1" si="145"/>
        <v>557274.71285354998</v>
      </c>
      <c r="M9325" s="5">
        <f ca="1">fixedcost+Table1[[#This Row],[Number of People]]*costpervariablecost</f>
        <v>6766819.8052881798</v>
      </c>
    </row>
    <row r="9326" spans="11:13" x14ac:dyDescent="0.3">
      <c r="K9326" s="2">
        <v>9322</v>
      </c>
      <c r="L9326" s="8">
        <f t="shared" ca="1" si="145"/>
        <v>595473.98428724916</v>
      </c>
      <c r="M9326" s="5">
        <f ca="1">fixedcost+Table1[[#This Row],[Number of People]]*costpervariablecost</f>
        <v>6892495.4083050499</v>
      </c>
    </row>
    <row r="9327" spans="11:13" x14ac:dyDescent="0.3">
      <c r="K9327" s="2">
        <v>9323</v>
      </c>
      <c r="L9327" s="8">
        <f t="shared" ca="1" si="145"/>
        <v>400605.60552238073</v>
      </c>
      <c r="M9327" s="5">
        <f ca="1">fixedcost+Table1[[#This Row],[Number of People]]*costpervariablecost</f>
        <v>6251378.4421686325</v>
      </c>
    </row>
    <row r="9328" spans="11:13" x14ac:dyDescent="0.3">
      <c r="K9328" s="2">
        <v>9324</v>
      </c>
      <c r="L9328" s="8">
        <f t="shared" ca="1" si="145"/>
        <v>354752.42060743761</v>
      </c>
      <c r="M9328" s="5">
        <f ca="1">fixedcost+Table1[[#This Row],[Number of People]]*costpervariablecost</f>
        <v>6100521.4637984699</v>
      </c>
    </row>
    <row r="9329" spans="11:13" x14ac:dyDescent="0.3">
      <c r="K9329" s="2">
        <v>9325</v>
      </c>
      <c r="L9329" s="8">
        <f t="shared" ca="1" si="145"/>
        <v>635921.12616401131</v>
      </c>
      <c r="M9329" s="5">
        <f ca="1">fixedcost+Table1[[#This Row],[Number of People]]*costpervariablecost</f>
        <v>7025566.5050795972</v>
      </c>
    </row>
    <row r="9330" spans="11:13" x14ac:dyDescent="0.3">
      <c r="K9330" s="2">
        <v>9326</v>
      </c>
      <c r="L9330" s="8">
        <f t="shared" ca="1" si="145"/>
        <v>713462.25852104311</v>
      </c>
      <c r="M9330" s="5">
        <f ca="1">fixedcost+Table1[[#This Row],[Number of People]]*costpervariablecost</f>
        <v>7280676.8305342318</v>
      </c>
    </row>
    <row r="9331" spans="11:13" x14ac:dyDescent="0.3">
      <c r="K9331" s="2">
        <v>9327</v>
      </c>
      <c r="L9331" s="8">
        <f t="shared" ca="1" si="145"/>
        <v>390083.47096084035</v>
      </c>
      <c r="M9331" s="5">
        <f ca="1">fixedcost+Table1[[#This Row],[Number of People]]*costpervariablecost</f>
        <v>6216760.6194611648</v>
      </c>
    </row>
    <row r="9332" spans="11:13" x14ac:dyDescent="0.3">
      <c r="K9332" s="2">
        <v>9328</v>
      </c>
      <c r="L9332" s="8">
        <f t="shared" ca="1" si="145"/>
        <v>585819.49047446437</v>
      </c>
      <c r="M9332" s="5">
        <f ca="1">fixedcost+Table1[[#This Row],[Number of People]]*costpervariablecost</f>
        <v>6860732.1236609872</v>
      </c>
    </row>
    <row r="9333" spans="11:13" x14ac:dyDescent="0.3">
      <c r="K9333" s="2">
        <v>9329</v>
      </c>
      <c r="L9333" s="8">
        <f t="shared" ca="1" si="145"/>
        <v>557858.24028239655</v>
      </c>
      <c r="M9333" s="5">
        <f ca="1">fixedcost+Table1[[#This Row],[Number of People]]*costpervariablecost</f>
        <v>6768739.6105290847</v>
      </c>
    </row>
    <row r="9334" spans="11:13" x14ac:dyDescent="0.3">
      <c r="K9334" s="2">
        <v>9330</v>
      </c>
      <c r="L9334" s="8">
        <f t="shared" ca="1" si="145"/>
        <v>539147.47962630913</v>
      </c>
      <c r="M9334" s="5">
        <f ca="1">fixedcost+Table1[[#This Row],[Number of People]]*costpervariablecost</f>
        <v>6707181.2079705568</v>
      </c>
    </row>
    <row r="9335" spans="11:13" x14ac:dyDescent="0.3">
      <c r="K9335" s="2">
        <v>9331</v>
      </c>
      <c r="L9335" s="8">
        <f t="shared" ca="1" si="145"/>
        <v>629146.79563859745</v>
      </c>
      <c r="M9335" s="5">
        <f ca="1">fixedcost+Table1[[#This Row],[Number of People]]*costpervariablecost</f>
        <v>7003278.9576509856</v>
      </c>
    </row>
    <row r="9336" spans="11:13" x14ac:dyDescent="0.3">
      <c r="K9336" s="2">
        <v>9332</v>
      </c>
      <c r="L9336" s="8">
        <f t="shared" ca="1" si="145"/>
        <v>620778.05924740783</v>
      </c>
      <c r="M9336" s="5">
        <f ca="1">fixedcost+Table1[[#This Row],[Number of People]]*costpervariablecost</f>
        <v>6975745.8149239719</v>
      </c>
    </row>
    <row r="9337" spans="11:13" x14ac:dyDescent="0.3">
      <c r="K9337" s="2">
        <v>9333</v>
      </c>
      <c r="L9337" s="8">
        <f t="shared" ca="1" si="145"/>
        <v>744338.10943260544</v>
      </c>
      <c r="M9337" s="5">
        <f ca="1">fixedcost+Table1[[#This Row],[Number of People]]*costpervariablecost</f>
        <v>7382258.3800332714</v>
      </c>
    </row>
    <row r="9338" spans="11:13" x14ac:dyDescent="0.3">
      <c r="K9338" s="2">
        <v>9334</v>
      </c>
      <c r="L9338" s="8">
        <f t="shared" ca="1" si="145"/>
        <v>731746.32394607202</v>
      </c>
      <c r="M9338" s="5">
        <f ca="1">fixedcost+Table1[[#This Row],[Number of People]]*costpervariablecost</f>
        <v>7340831.4057825767</v>
      </c>
    </row>
    <row r="9339" spans="11:13" x14ac:dyDescent="0.3">
      <c r="K9339" s="2">
        <v>9335</v>
      </c>
      <c r="L9339" s="8">
        <f t="shared" ca="1" si="145"/>
        <v>431013.35129197827</v>
      </c>
      <c r="M9339" s="5">
        <f ca="1">fixedcost+Table1[[#This Row],[Number of People]]*costpervariablecost</f>
        <v>6351419.9257506086</v>
      </c>
    </row>
    <row r="9340" spans="11:13" x14ac:dyDescent="0.3">
      <c r="K9340" s="2">
        <v>9336</v>
      </c>
      <c r="L9340" s="8">
        <f t="shared" ca="1" si="145"/>
        <v>914559.06203363277</v>
      </c>
      <c r="M9340" s="5">
        <f ca="1">fixedcost+Table1[[#This Row],[Number of People]]*costpervariablecost</f>
        <v>7942285.3140906524</v>
      </c>
    </row>
    <row r="9341" spans="11:13" x14ac:dyDescent="0.3">
      <c r="K9341" s="2">
        <v>9337</v>
      </c>
      <c r="L9341" s="8">
        <f t="shared" ca="1" si="145"/>
        <v>434960.65027988475</v>
      </c>
      <c r="M9341" s="5">
        <f ca="1">fixedcost+Table1[[#This Row],[Number of People]]*costpervariablecost</f>
        <v>6364406.5394208208</v>
      </c>
    </row>
    <row r="9342" spans="11:13" x14ac:dyDescent="0.3">
      <c r="K9342" s="2">
        <v>9338</v>
      </c>
      <c r="L9342" s="8">
        <f t="shared" ca="1" si="145"/>
        <v>988270.99261931505</v>
      </c>
      <c r="M9342" s="5">
        <f ca="1">fixedcost+Table1[[#This Row],[Number of People]]*costpervariablecost</f>
        <v>8184797.5657175463</v>
      </c>
    </row>
    <row r="9343" spans="11:13" x14ac:dyDescent="0.3">
      <c r="K9343" s="2">
        <v>9339</v>
      </c>
      <c r="L9343" s="8">
        <f t="shared" ca="1" si="145"/>
        <v>507117.22430193727</v>
      </c>
      <c r="M9343" s="5">
        <f ca="1">fixedcost+Table1[[#This Row],[Number of People]]*costpervariablecost</f>
        <v>6601801.6679533739</v>
      </c>
    </row>
    <row r="9344" spans="11:13" x14ac:dyDescent="0.3">
      <c r="K9344" s="2">
        <v>9340</v>
      </c>
      <c r="L9344" s="8">
        <f t="shared" ca="1" si="145"/>
        <v>657515.7188614253</v>
      </c>
      <c r="M9344" s="5">
        <f ca="1">fixedcost+Table1[[#This Row],[Number of People]]*costpervariablecost</f>
        <v>7096612.7150540892</v>
      </c>
    </row>
    <row r="9345" spans="11:13" x14ac:dyDescent="0.3">
      <c r="K9345" s="2">
        <v>9341</v>
      </c>
      <c r="L9345" s="8">
        <f t="shared" ca="1" si="145"/>
        <v>572243.71969645424</v>
      </c>
      <c r="M9345" s="5">
        <f ca="1">fixedcost+Table1[[#This Row],[Number of People]]*costpervariablecost</f>
        <v>6816067.8378013344</v>
      </c>
    </row>
    <row r="9346" spans="11:13" x14ac:dyDescent="0.3">
      <c r="K9346" s="2">
        <v>9342</v>
      </c>
      <c r="L9346" s="8">
        <f t="shared" ca="1" si="145"/>
        <v>747070.00819481339</v>
      </c>
      <c r="M9346" s="5">
        <f ca="1">fixedcost+Table1[[#This Row],[Number of People]]*costpervariablecost</f>
        <v>7391246.3269609362</v>
      </c>
    </row>
    <row r="9347" spans="11:13" x14ac:dyDescent="0.3">
      <c r="K9347" s="2">
        <v>9343</v>
      </c>
      <c r="L9347" s="8">
        <f t="shared" ca="1" si="145"/>
        <v>426182.35492323479</v>
      </c>
      <c r="M9347" s="5">
        <f ca="1">fixedcost+Table1[[#This Row],[Number of People]]*costpervariablecost</f>
        <v>6335525.947697442</v>
      </c>
    </row>
    <row r="9348" spans="11:13" x14ac:dyDescent="0.3">
      <c r="K9348" s="2">
        <v>9344</v>
      </c>
      <c r="L9348" s="8">
        <f t="shared" ca="1" si="145"/>
        <v>667467.50732393039</v>
      </c>
      <c r="M9348" s="5">
        <f ca="1">fixedcost+Table1[[#This Row],[Number of People]]*costpervariablecost</f>
        <v>7129354.099095731</v>
      </c>
    </row>
    <row r="9349" spans="11:13" x14ac:dyDescent="0.3">
      <c r="K9349" s="2">
        <v>9345</v>
      </c>
      <c r="L9349" s="8">
        <f t="shared" ref="L9349:L9412" ca="1" si="146">(_xlfn.NORM.INV(RAND(),numberofpeoplemean,numberofpeoplesd))</f>
        <v>469664.28366217925</v>
      </c>
      <c r="M9349" s="5">
        <f ca="1">fixedcost+Table1[[#This Row],[Number of People]]*costpervariablecost</f>
        <v>6478581.4932485698</v>
      </c>
    </row>
    <row r="9350" spans="11:13" x14ac:dyDescent="0.3">
      <c r="K9350" s="2">
        <v>9346</v>
      </c>
      <c r="L9350" s="8">
        <f t="shared" ca="1" si="146"/>
        <v>515261.40545032278</v>
      </c>
      <c r="M9350" s="5">
        <f ca="1">fixedcost+Table1[[#This Row],[Number of People]]*costpervariablecost</f>
        <v>6628596.023931562</v>
      </c>
    </row>
    <row r="9351" spans="11:13" x14ac:dyDescent="0.3">
      <c r="K9351" s="2">
        <v>9347</v>
      </c>
      <c r="L9351" s="8">
        <f t="shared" ca="1" si="146"/>
        <v>379252.82287190366</v>
      </c>
      <c r="M9351" s="5">
        <f ca="1">fixedcost+Table1[[#This Row],[Number of People]]*costpervariablecost</f>
        <v>6181127.787248563</v>
      </c>
    </row>
    <row r="9352" spans="11:13" x14ac:dyDescent="0.3">
      <c r="K9352" s="2">
        <v>9348</v>
      </c>
      <c r="L9352" s="8">
        <f t="shared" ca="1" si="146"/>
        <v>824293.533463064</v>
      </c>
      <c r="M9352" s="5">
        <f ca="1">fixedcost+Table1[[#This Row],[Number of People]]*costpervariablecost</f>
        <v>7645311.7250934802</v>
      </c>
    </row>
    <row r="9353" spans="11:13" x14ac:dyDescent="0.3">
      <c r="K9353" s="2">
        <v>9349</v>
      </c>
      <c r="L9353" s="8">
        <f t="shared" ca="1" si="146"/>
        <v>975076.69175281958</v>
      </c>
      <c r="M9353" s="5">
        <f ca="1">fixedcost+Table1[[#This Row],[Number of People]]*costpervariablecost</f>
        <v>8141388.3158667758</v>
      </c>
    </row>
    <row r="9354" spans="11:13" x14ac:dyDescent="0.3">
      <c r="K9354" s="2">
        <v>9350</v>
      </c>
      <c r="L9354" s="8">
        <f t="shared" ca="1" si="146"/>
        <v>720926.56215672358</v>
      </c>
      <c r="M9354" s="5">
        <f ca="1">fixedcost+Table1[[#This Row],[Number of People]]*costpervariablecost</f>
        <v>7305234.3894956205</v>
      </c>
    </row>
    <row r="9355" spans="11:13" x14ac:dyDescent="0.3">
      <c r="K9355" s="2">
        <v>9351</v>
      </c>
      <c r="L9355" s="8">
        <f t="shared" ca="1" si="146"/>
        <v>802224.67407488241</v>
      </c>
      <c r="M9355" s="5">
        <f ca="1">fixedcost+Table1[[#This Row],[Number of People]]*costpervariablecost</f>
        <v>7572705.1777063627</v>
      </c>
    </row>
    <row r="9356" spans="11:13" x14ac:dyDescent="0.3">
      <c r="K9356" s="2">
        <v>9352</v>
      </c>
      <c r="L9356" s="8">
        <f t="shared" ca="1" si="146"/>
        <v>554663.12007475249</v>
      </c>
      <c r="M9356" s="5">
        <f ca="1">fixedcost+Table1[[#This Row],[Number of People]]*costpervariablecost</f>
        <v>6758227.6650459357</v>
      </c>
    </row>
    <row r="9357" spans="11:13" x14ac:dyDescent="0.3">
      <c r="K9357" s="2">
        <v>9353</v>
      </c>
      <c r="L9357" s="8">
        <f t="shared" ca="1" si="146"/>
        <v>726175.0056761473</v>
      </c>
      <c r="M9357" s="5">
        <f ca="1">fixedcost+Table1[[#This Row],[Number of People]]*costpervariablecost</f>
        <v>7322501.7686745245</v>
      </c>
    </row>
    <row r="9358" spans="11:13" x14ac:dyDescent="0.3">
      <c r="K9358" s="2">
        <v>9354</v>
      </c>
      <c r="L9358" s="8">
        <f t="shared" ca="1" si="146"/>
        <v>464390.57680073625</v>
      </c>
      <c r="M9358" s="5">
        <f ca="1">fixedcost+Table1[[#This Row],[Number of People]]*costpervariablecost</f>
        <v>6461230.9976744223</v>
      </c>
    </row>
    <row r="9359" spans="11:13" x14ac:dyDescent="0.3">
      <c r="K9359" s="2">
        <v>9355</v>
      </c>
      <c r="L9359" s="8">
        <f t="shared" ca="1" si="146"/>
        <v>422926.35504383023</v>
      </c>
      <c r="M9359" s="5">
        <f ca="1">fixedcost+Table1[[#This Row],[Number of People]]*costpervariablecost</f>
        <v>6324813.708094202</v>
      </c>
    </row>
    <row r="9360" spans="11:13" x14ac:dyDescent="0.3">
      <c r="K9360" s="2">
        <v>9356</v>
      </c>
      <c r="L9360" s="8">
        <f t="shared" ca="1" si="146"/>
        <v>814430.75100171193</v>
      </c>
      <c r="M9360" s="5">
        <f ca="1">fixedcost+Table1[[#This Row],[Number of People]]*costpervariablecost</f>
        <v>7612863.1707956325</v>
      </c>
    </row>
    <row r="9361" spans="11:13" x14ac:dyDescent="0.3">
      <c r="K9361" s="2">
        <v>9357</v>
      </c>
      <c r="L9361" s="8">
        <f t="shared" ca="1" si="146"/>
        <v>595313.84558310721</v>
      </c>
      <c r="M9361" s="5">
        <f ca="1">fixedcost+Table1[[#This Row],[Number of People]]*costpervariablecost</f>
        <v>6891968.5519684227</v>
      </c>
    </row>
    <row r="9362" spans="11:13" x14ac:dyDescent="0.3">
      <c r="K9362" s="2">
        <v>9358</v>
      </c>
      <c r="L9362" s="8">
        <f t="shared" ca="1" si="146"/>
        <v>245437.23037251265</v>
      </c>
      <c r="M9362" s="5">
        <f ca="1">fixedcost+Table1[[#This Row],[Number of People]]*costpervariablecost</f>
        <v>5740874.4879255667</v>
      </c>
    </row>
    <row r="9363" spans="11:13" x14ac:dyDescent="0.3">
      <c r="K9363" s="2">
        <v>9359</v>
      </c>
      <c r="L9363" s="8">
        <f t="shared" ca="1" si="146"/>
        <v>732231.66853633162</v>
      </c>
      <c r="M9363" s="5">
        <f ca="1">fixedcost+Table1[[#This Row],[Number of People]]*costpervariablecost</f>
        <v>7342428.1894845311</v>
      </c>
    </row>
    <row r="9364" spans="11:13" x14ac:dyDescent="0.3">
      <c r="K9364" s="2">
        <v>9360</v>
      </c>
      <c r="L9364" s="8">
        <f t="shared" ca="1" si="146"/>
        <v>839548.36999733665</v>
      </c>
      <c r="M9364" s="5">
        <f ca="1">fixedcost+Table1[[#This Row],[Number of People]]*costpervariablecost</f>
        <v>7695500.1372912377</v>
      </c>
    </row>
    <row r="9365" spans="11:13" x14ac:dyDescent="0.3">
      <c r="K9365" s="2">
        <v>9361</v>
      </c>
      <c r="L9365" s="8">
        <f t="shared" ca="1" si="146"/>
        <v>479024.95371783979</v>
      </c>
      <c r="M9365" s="5">
        <f ca="1">fixedcost+Table1[[#This Row],[Number of People]]*costpervariablecost</f>
        <v>6509378.0977316927</v>
      </c>
    </row>
    <row r="9366" spans="11:13" x14ac:dyDescent="0.3">
      <c r="K9366" s="2">
        <v>9362</v>
      </c>
      <c r="L9366" s="8">
        <f t="shared" ca="1" si="146"/>
        <v>476803.47047560988</v>
      </c>
      <c r="M9366" s="5">
        <f ca="1">fixedcost+Table1[[#This Row],[Number of People]]*costpervariablecost</f>
        <v>6502069.4178647567</v>
      </c>
    </row>
    <row r="9367" spans="11:13" x14ac:dyDescent="0.3">
      <c r="K9367" s="2">
        <v>9363</v>
      </c>
      <c r="L9367" s="8">
        <f t="shared" ca="1" si="146"/>
        <v>513446.04300009209</v>
      </c>
      <c r="M9367" s="5">
        <f ca="1">fixedcost+Table1[[#This Row],[Number of People]]*costpervariablecost</f>
        <v>6622623.4814703027</v>
      </c>
    </row>
    <row r="9368" spans="11:13" x14ac:dyDescent="0.3">
      <c r="K9368" s="2">
        <v>9364</v>
      </c>
      <c r="L9368" s="8">
        <f t="shared" ca="1" si="146"/>
        <v>663638.57825685944</v>
      </c>
      <c r="M9368" s="5">
        <f ca="1">fixedcost+Table1[[#This Row],[Number of People]]*costpervariablecost</f>
        <v>7116756.9224650674</v>
      </c>
    </row>
    <row r="9369" spans="11:13" x14ac:dyDescent="0.3">
      <c r="K9369" s="2">
        <v>9365</v>
      </c>
      <c r="L9369" s="8">
        <f t="shared" ca="1" si="146"/>
        <v>623175.63568907522</v>
      </c>
      <c r="M9369" s="5">
        <f ca="1">fixedcost+Table1[[#This Row],[Number of People]]*costpervariablecost</f>
        <v>6983633.8414170574</v>
      </c>
    </row>
    <row r="9370" spans="11:13" x14ac:dyDescent="0.3">
      <c r="K9370" s="2">
        <v>9366</v>
      </c>
      <c r="L9370" s="8">
        <f t="shared" ca="1" si="146"/>
        <v>454449.50750234129</v>
      </c>
      <c r="M9370" s="5">
        <f ca="1">fixedcost+Table1[[#This Row],[Number of People]]*costpervariablecost</f>
        <v>6428524.8796827029</v>
      </c>
    </row>
    <row r="9371" spans="11:13" x14ac:dyDescent="0.3">
      <c r="K9371" s="2">
        <v>9367</v>
      </c>
      <c r="L9371" s="8">
        <f t="shared" ca="1" si="146"/>
        <v>780144.88893735688</v>
      </c>
      <c r="M9371" s="5">
        <f ca="1">fixedcost+Table1[[#This Row],[Number of People]]*costpervariablecost</f>
        <v>7500062.6846039044</v>
      </c>
    </row>
    <row r="9372" spans="11:13" x14ac:dyDescent="0.3">
      <c r="K9372" s="2">
        <v>9368</v>
      </c>
      <c r="L9372" s="8">
        <f t="shared" ca="1" si="146"/>
        <v>657426.03823235352</v>
      </c>
      <c r="M9372" s="5">
        <f ca="1">fixedcost+Table1[[#This Row],[Number of People]]*costpervariablecost</f>
        <v>7096317.6657844428</v>
      </c>
    </row>
    <row r="9373" spans="11:13" x14ac:dyDescent="0.3">
      <c r="K9373" s="2">
        <v>9369</v>
      </c>
      <c r="L9373" s="8">
        <f t="shared" ca="1" si="146"/>
        <v>792694.98764284491</v>
      </c>
      <c r="M9373" s="5">
        <f ca="1">fixedcost+Table1[[#This Row],[Number of People]]*costpervariablecost</f>
        <v>7541352.5093449596</v>
      </c>
    </row>
    <row r="9374" spans="11:13" x14ac:dyDescent="0.3">
      <c r="K9374" s="2">
        <v>9370</v>
      </c>
      <c r="L9374" s="8">
        <f t="shared" ca="1" si="146"/>
        <v>301814.47719869745</v>
      </c>
      <c r="M9374" s="5">
        <f ca="1">fixedcost+Table1[[#This Row],[Number of People]]*costpervariablecost</f>
        <v>5926355.6299837148</v>
      </c>
    </row>
    <row r="9375" spans="11:13" x14ac:dyDescent="0.3">
      <c r="K9375" s="2">
        <v>9371</v>
      </c>
      <c r="L9375" s="8">
        <f t="shared" ca="1" si="146"/>
        <v>737812.49910573964</v>
      </c>
      <c r="M9375" s="5">
        <f ca="1">fixedcost+Table1[[#This Row],[Number of People]]*costpervariablecost</f>
        <v>7360789.1220578831</v>
      </c>
    </row>
    <row r="9376" spans="11:13" x14ac:dyDescent="0.3">
      <c r="K9376" s="2">
        <v>9372</v>
      </c>
      <c r="L9376" s="8">
        <f t="shared" ca="1" si="146"/>
        <v>404515.02823772526</v>
      </c>
      <c r="M9376" s="5">
        <f ca="1">fixedcost+Table1[[#This Row],[Number of People]]*costpervariablecost</f>
        <v>6264240.4429021161</v>
      </c>
    </row>
    <row r="9377" spans="11:13" x14ac:dyDescent="0.3">
      <c r="K9377" s="2">
        <v>9373</v>
      </c>
      <c r="L9377" s="8">
        <f t="shared" ca="1" si="146"/>
        <v>609664.97559066641</v>
      </c>
      <c r="M9377" s="5">
        <f ca="1">fixedcost+Table1[[#This Row],[Number of People]]*costpervariablecost</f>
        <v>6939183.7696932927</v>
      </c>
    </row>
    <row r="9378" spans="11:13" x14ac:dyDescent="0.3">
      <c r="K9378" s="2">
        <v>9374</v>
      </c>
      <c r="L9378" s="8">
        <f t="shared" ca="1" si="146"/>
        <v>628951.99621954863</v>
      </c>
      <c r="M9378" s="5">
        <f ca="1">fixedcost+Table1[[#This Row],[Number of People]]*costpervariablecost</f>
        <v>7002638.0675623147</v>
      </c>
    </row>
    <row r="9379" spans="11:13" x14ac:dyDescent="0.3">
      <c r="K9379" s="2">
        <v>9375</v>
      </c>
      <c r="L9379" s="8">
        <f t="shared" ca="1" si="146"/>
        <v>1020032.7922850363</v>
      </c>
      <c r="M9379" s="5">
        <f ca="1">fixedcost+Table1[[#This Row],[Number of People]]*costpervariablecost</f>
        <v>8289293.8866177695</v>
      </c>
    </row>
    <row r="9380" spans="11:13" x14ac:dyDescent="0.3">
      <c r="K9380" s="2">
        <v>9376</v>
      </c>
      <c r="L9380" s="8">
        <f t="shared" ca="1" si="146"/>
        <v>401799.51242561004</v>
      </c>
      <c r="M9380" s="5">
        <f ca="1">fixedcost+Table1[[#This Row],[Number of People]]*costpervariablecost</f>
        <v>6255306.3958802568</v>
      </c>
    </row>
    <row r="9381" spans="11:13" x14ac:dyDescent="0.3">
      <c r="K9381" s="2">
        <v>9377</v>
      </c>
      <c r="L9381" s="8">
        <f t="shared" ca="1" si="146"/>
        <v>533174.41724997759</v>
      </c>
      <c r="M9381" s="5">
        <f ca="1">fixedcost+Table1[[#This Row],[Number of People]]*costpervariablecost</f>
        <v>6687529.8327524262</v>
      </c>
    </row>
    <row r="9382" spans="11:13" x14ac:dyDescent="0.3">
      <c r="K9382" s="2">
        <v>9378</v>
      </c>
      <c r="L9382" s="8">
        <f t="shared" ca="1" si="146"/>
        <v>603700.60767296457</v>
      </c>
      <c r="M9382" s="5">
        <f ca="1">fixedcost+Table1[[#This Row],[Number of People]]*costpervariablecost</f>
        <v>6919560.9992440529</v>
      </c>
    </row>
    <row r="9383" spans="11:13" x14ac:dyDescent="0.3">
      <c r="K9383" s="2">
        <v>9379</v>
      </c>
      <c r="L9383" s="8">
        <f t="shared" ca="1" si="146"/>
        <v>378711.7076840431</v>
      </c>
      <c r="M9383" s="5">
        <f ca="1">fixedcost+Table1[[#This Row],[Number of People]]*costpervariablecost</f>
        <v>6179347.5182805015</v>
      </c>
    </row>
    <row r="9384" spans="11:13" x14ac:dyDescent="0.3">
      <c r="K9384" s="2">
        <v>9380</v>
      </c>
      <c r="L9384" s="8">
        <f t="shared" ca="1" si="146"/>
        <v>521000.38366285735</v>
      </c>
      <c r="M9384" s="5">
        <f ca="1">fixedcost+Table1[[#This Row],[Number of People]]*costpervariablecost</f>
        <v>6647477.2622508006</v>
      </c>
    </row>
    <row r="9385" spans="11:13" x14ac:dyDescent="0.3">
      <c r="K9385" s="2">
        <v>9381</v>
      </c>
      <c r="L9385" s="8">
        <f t="shared" ca="1" si="146"/>
        <v>844447.74114780326</v>
      </c>
      <c r="M9385" s="5">
        <f ca="1">fixedcost+Table1[[#This Row],[Number of People]]*costpervariablecost</f>
        <v>7711619.0683762729</v>
      </c>
    </row>
    <row r="9386" spans="11:13" x14ac:dyDescent="0.3">
      <c r="K9386" s="2">
        <v>9382</v>
      </c>
      <c r="L9386" s="8">
        <f t="shared" ca="1" si="146"/>
        <v>548013.49873128987</v>
      </c>
      <c r="M9386" s="5">
        <f ca="1">fixedcost+Table1[[#This Row],[Number of People]]*costpervariablecost</f>
        <v>6736350.4108259436</v>
      </c>
    </row>
    <row r="9387" spans="11:13" x14ac:dyDescent="0.3">
      <c r="K9387" s="2">
        <v>9383</v>
      </c>
      <c r="L9387" s="8">
        <f t="shared" ca="1" si="146"/>
        <v>741190.53858459473</v>
      </c>
      <c r="M9387" s="5">
        <f ca="1">fixedcost+Table1[[#This Row],[Number of People]]*costpervariablecost</f>
        <v>7371902.8719433174</v>
      </c>
    </row>
    <row r="9388" spans="11:13" x14ac:dyDescent="0.3">
      <c r="K9388" s="2">
        <v>9384</v>
      </c>
      <c r="L9388" s="8">
        <f t="shared" ca="1" si="146"/>
        <v>647430.43819757295</v>
      </c>
      <c r="M9388" s="5">
        <f ca="1">fixedcost+Table1[[#This Row],[Number of People]]*costpervariablecost</f>
        <v>7063432.1416700147</v>
      </c>
    </row>
    <row r="9389" spans="11:13" x14ac:dyDescent="0.3">
      <c r="K9389" s="2">
        <v>9385</v>
      </c>
      <c r="L9389" s="8">
        <f t="shared" ca="1" si="146"/>
        <v>751159.39219724666</v>
      </c>
      <c r="M9389" s="5">
        <f ca="1">fixedcost+Table1[[#This Row],[Number of People]]*costpervariablecost</f>
        <v>7404700.4003289416</v>
      </c>
    </row>
    <row r="9390" spans="11:13" x14ac:dyDescent="0.3">
      <c r="K9390" s="2">
        <v>9386</v>
      </c>
      <c r="L9390" s="8">
        <f t="shared" ca="1" si="146"/>
        <v>828851.23044966324</v>
      </c>
      <c r="M9390" s="5">
        <f ca="1">fixedcost+Table1[[#This Row],[Number of People]]*costpervariablecost</f>
        <v>7660306.5481793918</v>
      </c>
    </row>
    <row r="9391" spans="11:13" x14ac:dyDescent="0.3">
      <c r="K9391" s="2">
        <v>9387</v>
      </c>
      <c r="L9391" s="8">
        <f t="shared" ca="1" si="146"/>
        <v>939849.06495282217</v>
      </c>
      <c r="M9391" s="5">
        <f ca="1">fixedcost+Table1[[#This Row],[Number of People]]*costpervariablecost</f>
        <v>8025489.4236947848</v>
      </c>
    </row>
    <row r="9392" spans="11:13" x14ac:dyDescent="0.3">
      <c r="K9392" s="2">
        <v>9388</v>
      </c>
      <c r="L9392" s="8">
        <f t="shared" ca="1" si="146"/>
        <v>432237.88114911516</v>
      </c>
      <c r="M9392" s="5">
        <f ca="1">fixedcost+Table1[[#This Row],[Number of People]]*costpervariablecost</f>
        <v>6355448.6289805891</v>
      </c>
    </row>
    <row r="9393" spans="11:13" x14ac:dyDescent="0.3">
      <c r="K9393" s="2">
        <v>9389</v>
      </c>
      <c r="L9393" s="8">
        <f t="shared" ca="1" si="146"/>
        <v>347051.62427946361</v>
      </c>
      <c r="M9393" s="5">
        <f ca="1">fixedcost+Table1[[#This Row],[Number of People]]*costpervariablecost</f>
        <v>6075185.8438794352</v>
      </c>
    </row>
    <row r="9394" spans="11:13" x14ac:dyDescent="0.3">
      <c r="K9394" s="2">
        <v>9390</v>
      </c>
      <c r="L9394" s="8">
        <f t="shared" ca="1" si="146"/>
        <v>569947.36182719108</v>
      </c>
      <c r="M9394" s="5">
        <f ca="1">fixedcost+Table1[[#This Row],[Number of People]]*costpervariablecost</f>
        <v>6808512.8204114586</v>
      </c>
    </row>
    <row r="9395" spans="11:13" x14ac:dyDescent="0.3">
      <c r="K9395" s="2">
        <v>9391</v>
      </c>
      <c r="L9395" s="8">
        <f t="shared" ca="1" si="146"/>
        <v>462246.52155954379</v>
      </c>
      <c r="M9395" s="5">
        <f ca="1">fixedcost+Table1[[#This Row],[Number of People]]*costpervariablecost</f>
        <v>6454177.0559308995</v>
      </c>
    </row>
    <row r="9396" spans="11:13" x14ac:dyDescent="0.3">
      <c r="K9396" s="2">
        <v>9392</v>
      </c>
      <c r="L9396" s="8">
        <f t="shared" ca="1" si="146"/>
        <v>278338.22836417361</v>
      </c>
      <c r="M9396" s="5">
        <f ca="1">fixedcost+Table1[[#This Row],[Number of People]]*costpervariablecost</f>
        <v>5849118.7713181311</v>
      </c>
    </row>
    <row r="9397" spans="11:13" x14ac:dyDescent="0.3">
      <c r="K9397" s="2">
        <v>9393</v>
      </c>
      <c r="L9397" s="8">
        <f t="shared" ca="1" si="146"/>
        <v>843830.37393150909</v>
      </c>
      <c r="M9397" s="5">
        <f ca="1">fixedcost+Table1[[#This Row],[Number of People]]*costpervariablecost</f>
        <v>7709587.9302346651</v>
      </c>
    </row>
    <row r="9398" spans="11:13" x14ac:dyDescent="0.3">
      <c r="K9398" s="2">
        <v>9394</v>
      </c>
      <c r="L9398" s="8">
        <f t="shared" ca="1" si="146"/>
        <v>581981.56490276766</v>
      </c>
      <c r="M9398" s="5">
        <f ca="1">fixedcost+Table1[[#This Row],[Number of People]]*costpervariablecost</f>
        <v>6848105.3485301053</v>
      </c>
    </row>
    <row r="9399" spans="11:13" x14ac:dyDescent="0.3">
      <c r="K9399" s="2">
        <v>9395</v>
      </c>
      <c r="L9399" s="8">
        <f t="shared" ca="1" si="146"/>
        <v>270282.22595737234</v>
      </c>
      <c r="M9399" s="5">
        <f ca="1">fixedcost+Table1[[#This Row],[Number of People]]*costpervariablecost</f>
        <v>5822614.5233997554</v>
      </c>
    </row>
    <row r="9400" spans="11:13" x14ac:dyDescent="0.3">
      <c r="K9400" s="2">
        <v>9396</v>
      </c>
      <c r="L9400" s="8">
        <f t="shared" ca="1" si="146"/>
        <v>570010.22152645246</v>
      </c>
      <c r="M9400" s="5">
        <f ca="1">fixedcost+Table1[[#This Row],[Number of People]]*costpervariablecost</f>
        <v>6808719.6288220286</v>
      </c>
    </row>
    <row r="9401" spans="11:13" x14ac:dyDescent="0.3">
      <c r="K9401" s="2">
        <v>9397</v>
      </c>
      <c r="L9401" s="8">
        <f t="shared" ca="1" si="146"/>
        <v>738354.72181980324</v>
      </c>
      <c r="M9401" s="5">
        <f ca="1">fixedcost+Table1[[#This Row],[Number of People]]*costpervariablecost</f>
        <v>7362573.0347871529</v>
      </c>
    </row>
    <row r="9402" spans="11:13" x14ac:dyDescent="0.3">
      <c r="K9402" s="2">
        <v>9398</v>
      </c>
      <c r="L9402" s="8">
        <f t="shared" ca="1" si="146"/>
        <v>674213.08965336788</v>
      </c>
      <c r="M9402" s="5">
        <f ca="1">fixedcost+Table1[[#This Row],[Number of People]]*costpervariablecost</f>
        <v>7151547.0649595801</v>
      </c>
    </row>
    <row r="9403" spans="11:13" x14ac:dyDescent="0.3">
      <c r="K9403" s="2">
        <v>9399</v>
      </c>
      <c r="L9403" s="8">
        <f t="shared" ca="1" si="146"/>
        <v>548864.46487625036</v>
      </c>
      <c r="M9403" s="5">
        <f ca="1">fixedcost+Table1[[#This Row],[Number of People]]*costpervariablecost</f>
        <v>6739150.0894428641</v>
      </c>
    </row>
    <row r="9404" spans="11:13" x14ac:dyDescent="0.3">
      <c r="K9404" s="2">
        <v>9400</v>
      </c>
      <c r="L9404" s="8">
        <f t="shared" ca="1" si="146"/>
        <v>510175.44249003305</v>
      </c>
      <c r="M9404" s="5">
        <f ca="1">fixedcost+Table1[[#This Row],[Number of People]]*costpervariablecost</f>
        <v>6611863.2057922091</v>
      </c>
    </row>
    <row r="9405" spans="11:13" x14ac:dyDescent="0.3">
      <c r="K9405" s="2">
        <v>9401</v>
      </c>
      <c r="L9405" s="8">
        <f t="shared" ca="1" si="146"/>
        <v>611802.36034058919</v>
      </c>
      <c r="M9405" s="5">
        <f ca="1">fixedcost+Table1[[#This Row],[Number of People]]*costpervariablecost</f>
        <v>6946215.7655205382</v>
      </c>
    </row>
    <row r="9406" spans="11:13" x14ac:dyDescent="0.3">
      <c r="K9406" s="2">
        <v>9402</v>
      </c>
      <c r="L9406" s="8">
        <f t="shared" ca="1" si="146"/>
        <v>483399.50929245877</v>
      </c>
      <c r="M9406" s="5">
        <f ca="1">fixedcost+Table1[[#This Row],[Number of People]]*costpervariablecost</f>
        <v>6523770.3855721895</v>
      </c>
    </row>
    <row r="9407" spans="11:13" x14ac:dyDescent="0.3">
      <c r="K9407" s="2">
        <v>9403</v>
      </c>
      <c r="L9407" s="8">
        <f t="shared" ca="1" si="146"/>
        <v>475629.59109813988</v>
      </c>
      <c r="M9407" s="5">
        <f ca="1">fixedcost+Table1[[#This Row],[Number of People]]*costpervariablecost</f>
        <v>6498207.3547128802</v>
      </c>
    </row>
    <row r="9408" spans="11:13" x14ac:dyDescent="0.3">
      <c r="K9408" s="2">
        <v>9404</v>
      </c>
      <c r="L9408" s="8">
        <f t="shared" ca="1" si="146"/>
        <v>532703.02225891571</v>
      </c>
      <c r="M9408" s="5">
        <f ca="1">fixedcost+Table1[[#This Row],[Number of People]]*costpervariablecost</f>
        <v>6685978.9432318322</v>
      </c>
    </row>
    <row r="9409" spans="11:13" x14ac:dyDescent="0.3">
      <c r="K9409" s="2">
        <v>9405</v>
      </c>
      <c r="L9409" s="8">
        <f t="shared" ca="1" si="146"/>
        <v>711961.49697953346</v>
      </c>
      <c r="M9409" s="5">
        <f ca="1">fixedcost+Table1[[#This Row],[Number of People]]*costpervariablecost</f>
        <v>7275739.3250626652</v>
      </c>
    </row>
    <row r="9410" spans="11:13" x14ac:dyDescent="0.3">
      <c r="K9410" s="2">
        <v>9406</v>
      </c>
      <c r="L9410" s="8">
        <f t="shared" ca="1" si="146"/>
        <v>358407.52681613539</v>
      </c>
      <c r="M9410" s="5">
        <f ca="1">fixedcost+Table1[[#This Row],[Number of People]]*costpervariablecost</f>
        <v>6112546.7632250851</v>
      </c>
    </row>
    <row r="9411" spans="11:13" x14ac:dyDescent="0.3">
      <c r="K9411" s="2">
        <v>9407</v>
      </c>
      <c r="L9411" s="8">
        <f t="shared" ca="1" si="146"/>
        <v>963872.46108096326</v>
      </c>
      <c r="M9411" s="5">
        <f ca="1">fixedcost+Table1[[#This Row],[Number of People]]*costpervariablecost</f>
        <v>8104526.3969563693</v>
      </c>
    </row>
    <row r="9412" spans="11:13" x14ac:dyDescent="0.3">
      <c r="K9412" s="2">
        <v>9408</v>
      </c>
      <c r="L9412" s="8">
        <f t="shared" ca="1" si="146"/>
        <v>737148.24885191442</v>
      </c>
      <c r="M9412" s="5">
        <f ca="1">fixedcost+Table1[[#This Row],[Number of People]]*costpervariablecost</f>
        <v>7358603.7387227984</v>
      </c>
    </row>
    <row r="9413" spans="11:13" x14ac:dyDescent="0.3">
      <c r="K9413" s="2">
        <v>9409</v>
      </c>
      <c r="L9413" s="8">
        <f t="shared" ref="L9413:L9476" ca="1" si="147">(_xlfn.NORM.INV(RAND(),numberofpeoplemean,numberofpeoplesd))</f>
        <v>690169.60213049874</v>
      </c>
      <c r="M9413" s="5">
        <f ca="1">fixedcost+Table1[[#This Row],[Number of People]]*costpervariablecost</f>
        <v>7204043.9910093416</v>
      </c>
    </row>
    <row r="9414" spans="11:13" x14ac:dyDescent="0.3">
      <c r="K9414" s="2">
        <v>9410</v>
      </c>
      <c r="L9414" s="8">
        <f t="shared" ca="1" si="147"/>
        <v>559854.27529414417</v>
      </c>
      <c r="M9414" s="5">
        <f ca="1">fixedcost+Table1[[#This Row],[Number of People]]*costpervariablecost</f>
        <v>6775306.5657177344</v>
      </c>
    </row>
    <row r="9415" spans="11:13" x14ac:dyDescent="0.3">
      <c r="K9415" s="2">
        <v>9411</v>
      </c>
      <c r="L9415" s="8">
        <f t="shared" ca="1" si="147"/>
        <v>853951.01104071399</v>
      </c>
      <c r="M9415" s="5">
        <f ca="1">fixedcost+Table1[[#This Row],[Number of People]]*costpervariablecost</f>
        <v>7742884.8263239488</v>
      </c>
    </row>
    <row r="9416" spans="11:13" x14ac:dyDescent="0.3">
      <c r="K9416" s="2">
        <v>9412</v>
      </c>
      <c r="L9416" s="8">
        <f t="shared" ca="1" si="147"/>
        <v>742149.61734559597</v>
      </c>
      <c r="M9416" s="5">
        <f ca="1">fixedcost+Table1[[#This Row],[Number of People]]*costpervariablecost</f>
        <v>7375058.2410670109</v>
      </c>
    </row>
    <row r="9417" spans="11:13" x14ac:dyDescent="0.3">
      <c r="K9417" s="2">
        <v>9413</v>
      </c>
      <c r="L9417" s="8">
        <f t="shared" ca="1" si="147"/>
        <v>508523.71879831166</v>
      </c>
      <c r="M9417" s="5">
        <f ca="1">fixedcost+Table1[[#This Row],[Number of People]]*costpervariablecost</f>
        <v>6606429.0348464455</v>
      </c>
    </row>
    <row r="9418" spans="11:13" x14ac:dyDescent="0.3">
      <c r="K9418" s="2">
        <v>9414</v>
      </c>
      <c r="L9418" s="8">
        <f t="shared" ca="1" si="147"/>
        <v>408987.83881875803</v>
      </c>
      <c r="M9418" s="5">
        <f ca="1">fixedcost+Table1[[#This Row],[Number of People]]*costpervariablecost</f>
        <v>6278955.9897137135</v>
      </c>
    </row>
    <row r="9419" spans="11:13" x14ac:dyDescent="0.3">
      <c r="K9419" s="2">
        <v>9415</v>
      </c>
      <c r="L9419" s="8">
        <f t="shared" ca="1" si="147"/>
        <v>250157.32497312158</v>
      </c>
      <c r="M9419" s="5">
        <f ca="1">fixedcost+Table1[[#This Row],[Number of People]]*costpervariablecost</f>
        <v>5756403.59916157</v>
      </c>
    </row>
    <row r="9420" spans="11:13" x14ac:dyDescent="0.3">
      <c r="K9420" s="2">
        <v>9416</v>
      </c>
      <c r="L9420" s="8">
        <f t="shared" ca="1" si="147"/>
        <v>507810.88637978962</v>
      </c>
      <c r="M9420" s="5">
        <f ca="1">fixedcost+Table1[[#This Row],[Number of People]]*costpervariablecost</f>
        <v>6604083.816189508</v>
      </c>
    </row>
    <row r="9421" spans="11:13" x14ac:dyDescent="0.3">
      <c r="K9421" s="2">
        <v>9417</v>
      </c>
      <c r="L9421" s="8">
        <f t="shared" ca="1" si="147"/>
        <v>627769.13522847777</v>
      </c>
      <c r="M9421" s="5">
        <f ca="1">fixedcost+Table1[[#This Row],[Number of People]]*costpervariablecost</f>
        <v>6998746.4549016915</v>
      </c>
    </row>
    <row r="9422" spans="11:13" x14ac:dyDescent="0.3">
      <c r="K9422" s="2">
        <v>9418</v>
      </c>
      <c r="L9422" s="8">
        <f t="shared" ca="1" si="147"/>
        <v>692562.33024354524</v>
      </c>
      <c r="M9422" s="5">
        <f ca="1">fixedcost+Table1[[#This Row],[Number of People]]*costpervariablecost</f>
        <v>7211916.0665012635</v>
      </c>
    </row>
    <row r="9423" spans="11:13" x14ac:dyDescent="0.3">
      <c r="K9423" s="2">
        <v>9419</v>
      </c>
      <c r="L9423" s="8">
        <f t="shared" ca="1" si="147"/>
        <v>733162.60185067053</v>
      </c>
      <c r="M9423" s="5">
        <f ca="1">fixedcost+Table1[[#This Row],[Number of People]]*costpervariablecost</f>
        <v>7345490.9600887056</v>
      </c>
    </row>
    <row r="9424" spans="11:13" x14ac:dyDescent="0.3">
      <c r="K9424" s="2">
        <v>9420</v>
      </c>
      <c r="L9424" s="8">
        <f t="shared" ca="1" si="147"/>
        <v>741653.16741577408</v>
      </c>
      <c r="M9424" s="5">
        <f ca="1">fixedcost+Table1[[#This Row],[Number of People]]*costpervariablecost</f>
        <v>7373424.9207978966</v>
      </c>
    </row>
    <row r="9425" spans="11:13" x14ac:dyDescent="0.3">
      <c r="K9425" s="2">
        <v>9421</v>
      </c>
      <c r="L9425" s="8">
        <f t="shared" ca="1" si="147"/>
        <v>127314.97944624495</v>
      </c>
      <c r="M9425" s="5">
        <f ca="1">fixedcost+Table1[[#This Row],[Number of People]]*costpervariablecost</f>
        <v>5352252.2823781455</v>
      </c>
    </row>
    <row r="9426" spans="11:13" x14ac:dyDescent="0.3">
      <c r="K9426" s="2">
        <v>9422</v>
      </c>
      <c r="L9426" s="8">
        <f t="shared" ca="1" si="147"/>
        <v>370821.94758158131</v>
      </c>
      <c r="M9426" s="5">
        <f ca="1">fixedcost+Table1[[#This Row],[Number of People]]*costpervariablecost</f>
        <v>6153390.2075434029</v>
      </c>
    </row>
    <row r="9427" spans="11:13" x14ac:dyDescent="0.3">
      <c r="K9427" s="2">
        <v>9423</v>
      </c>
      <c r="L9427" s="8">
        <f t="shared" ca="1" si="147"/>
        <v>716355.23163711617</v>
      </c>
      <c r="M9427" s="5">
        <f ca="1">fixedcost+Table1[[#This Row],[Number of People]]*costpervariablecost</f>
        <v>7290194.7120861122</v>
      </c>
    </row>
    <row r="9428" spans="11:13" x14ac:dyDescent="0.3">
      <c r="K9428" s="2">
        <v>9424</v>
      </c>
      <c r="L9428" s="8">
        <f t="shared" ca="1" si="147"/>
        <v>529781.15183978761</v>
      </c>
      <c r="M9428" s="5">
        <f ca="1">fixedcost+Table1[[#This Row],[Number of People]]*costpervariablecost</f>
        <v>6676365.9895529011</v>
      </c>
    </row>
    <row r="9429" spans="11:13" x14ac:dyDescent="0.3">
      <c r="K9429" s="2">
        <v>9425</v>
      </c>
      <c r="L9429" s="8">
        <f t="shared" ca="1" si="147"/>
        <v>381317.33183104801</v>
      </c>
      <c r="M9429" s="5">
        <f ca="1">fixedcost+Table1[[#This Row],[Number of People]]*costpervariablecost</f>
        <v>6187920.0217241477</v>
      </c>
    </row>
    <row r="9430" spans="11:13" x14ac:dyDescent="0.3">
      <c r="K9430" s="2">
        <v>9426</v>
      </c>
      <c r="L9430" s="8">
        <f t="shared" ca="1" si="147"/>
        <v>888140.30000786949</v>
      </c>
      <c r="M9430" s="5">
        <f ca="1">fixedcost+Table1[[#This Row],[Number of People]]*costpervariablecost</f>
        <v>7855367.5870258901</v>
      </c>
    </row>
    <row r="9431" spans="11:13" x14ac:dyDescent="0.3">
      <c r="K9431" s="2">
        <v>9427</v>
      </c>
      <c r="L9431" s="8">
        <f t="shared" ca="1" si="147"/>
        <v>545133.50525525154</v>
      </c>
      <c r="M9431" s="5">
        <f ca="1">fixedcost+Table1[[#This Row],[Number of People]]*costpervariablecost</f>
        <v>6726875.2322897781</v>
      </c>
    </row>
    <row r="9432" spans="11:13" x14ac:dyDescent="0.3">
      <c r="K9432" s="2">
        <v>9428</v>
      </c>
      <c r="L9432" s="8">
        <f t="shared" ca="1" si="147"/>
        <v>696105.84132533125</v>
      </c>
      <c r="M9432" s="5">
        <f ca="1">fixedcost+Table1[[#This Row],[Number of People]]*costpervariablecost</f>
        <v>7223574.21796034</v>
      </c>
    </row>
    <row r="9433" spans="11:13" x14ac:dyDescent="0.3">
      <c r="K9433" s="2">
        <v>9429</v>
      </c>
      <c r="L9433" s="8">
        <f t="shared" ca="1" si="147"/>
        <v>646731.0830976438</v>
      </c>
      <c r="M9433" s="5">
        <f ca="1">fixedcost+Table1[[#This Row],[Number of People]]*costpervariablecost</f>
        <v>7061131.263391248</v>
      </c>
    </row>
    <row r="9434" spans="11:13" x14ac:dyDescent="0.3">
      <c r="K9434" s="2">
        <v>9430</v>
      </c>
      <c r="L9434" s="8">
        <f t="shared" ca="1" si="147"/>
        <v>390577.73547461157</v>
      </c>
      <c r="M9434" s="5">
        <f ca="1">fixedcost+Table1[[#This Row],[Number of People]]*costpervariablecost</f>
        <v>6218386.7497114725</v>
      </c>
    </row>
    <row r="9435" spans="11:13" x14ac:dyDescent="0.3">
      <c r="K9435" s="2">
        <v>9431</v>
      </c>
      <c r="L9435" s="8">
        <f t="shared" ca="1" si="147"/>
        <v>576919.77247426915</v>
      </c>
      <c r="M9435" s="5">
        <f ca="1">fixedcost+Table1[[#This Row],[Number of People]]*costpervariablecost</f>
        <v>6831452.0514403451</v>
      </c>
    </row>
    <row r="9436" spans="11:13" x14ac:dyDescent="0.3">
      <c r="K9436" s="2">
        <v>9432</v>
      </c>
      <c r="L9436" s="8">
        <f t="shared" ca="1" si="147"/>
        <v>746751.23060701531</v>
      </c>
      <c r="M9436" s="5">
        <f ca="1">fixedcost+Table1[[#This Row],[Number of People]]*costpervariablecost</f>
        <v>7390197.5486970805</v>
      </c>
    </row>
    <row r="9437" spans="11:13" x14ac:dyDescent="0.3">
      <c r="K9437" s="2">
        <v>9433</v>
      </c>
      <c r="L9437" s="8">
        <f t="shared" ca="1" si="147"/>
        <v>863735.15515409829</v>
      </c>
      <c r="M9437" s="5">
        <f ca="1">fixedcost+Table1[[#This Row],[Number of People]]*costpervariablecost</f>
        <v>7775074.6604569834</v>
      </c>
    </row>
    <row r="9438" spans="11:13" x14ac:dyDescent="0.3">
      <c r="K9438" s="2">
        <v>9434</v>
      </c>
      <c r="L9438" s="8">
        <f t="shared" ca="1" si="147"/>
        <v>771055.48118240829</v>
      </c>
      <c r="M9438" s="5">
        <f ca="1">fixedcost+Table1[[#This Row],[Number of People]]*costpervariablecost</f>
        <v>7470158.5330901239</v>
      </c>
    </row>
    <row r="9439" spans="11:13" x14ac:dyDescent="0.3">
      <c r="K9439" s="2">
        <v>9435</v>
      </c>
      <c r="L9439" s="8">
        <f t="shared" ca="1" si="147"/>
        <v>642497.25242997159</v>
      </c>
      <c r="M9439" s="5">
        <f ca="1">fixedcost+Table1[[#This Row],[Number of People]]*costpervariablecost</f>
        <v>7047201.9604946068</v>
      </c>
    </row>
    <row r="9440" spans="11:13" x14ac:dyDescent="0.3">
      <c r="K9440" s="2">
        <v>9436</v>
      </c>
      <c r="L9440" s="8">
        <f t="shared" ca="1" si="147"/>
        <v>872768.74473982863</v>
      </c>
      <c r="M9440" s="5">
        <f ca="1">fixedcost+Table1[[#This Row],[Number of People]]*costpervariablecost</f>
        <v>7804795.1701940363</v>
      </c>
    </row>
    <row r="9441" spans="11:13" x14ac:dyDescent="0.3">
      <c r="K9441" s="2">
        <v>9437</v>
      </c>
      <c r="L9441" s="8">
        <f t="shared" ca="1" si="147"/>
        <v>579267.35297526268</v>
      </c>
      <c r="M9441" s="5">
        <f ca="1">fixedcost+Table1[[#This Row],[Number of People]]*costpervariablecost</f>
        <v>6839175.5912886141</v>
      </c>
    </row>
    <row r="9442" spans="11:13" x14ac:dyDescent="0.3">
      <c r="K9442" s="2">
        <v>9438</v>
      </c>
      <c r="L9442" s="8">
        <f t="shared" ca="1" si="147"/>
        <v>522272.11805845762</v>
      </c>
      <c r="M9442" s="5">
        <f ca="1">fixedcost+Table1[[#This Row],[Number of People]]*costpervariablecost</f>
        <v>6651661.2684123255</v>
      </c>
    </row>
    <row r="9443" spans="11:13" x14ac:dyDescent="0.3">
      <c r="K9443" s="2">
        <v>9439</v>
      </c>
      <c r="L9443" s="8">
        <f t="shared" ca="1" si="147"/>
        <v>834799.14572284243</v>
      </c>
      <c r="M9443" s="5">
        <f ca="1">fixedcost+Table1[[#This Row],[Number of People]]*costpervariablecost</f>
        <v>7679875.1894281516</v>
      </c>
    </row>
    <row r="9444" spans="11:13" x14ac:dyDescent="0.3">
      <c r="K9444" s="2">
        <v>9440</v>
      </c>
      <c r="L9444" s="8">
        <f t="shared" ca="1" si="147"/>
        <v>502049.36586382979</v>
      </c>
      <c r="M9444" s="5">
        <f ca="1">fixedcost+Table1[[#This Row],[Number of People]]*costpervariablecost</f>
        <v>6585128.4136920003</v>
      </c>
    </row>
    <row r="9445" spans="11:13" x14ac:dyDescent="0.3">
      <c r="K9445" s="2">
        <v>9441</v>
      </c>
      <c r="L9445" s="8">
        <f t="shared" ca="1" si="147"/>
        <v>876371.57593222056</v>
      </c>
      <c r="M9445" s="5">
        <f ca="1">fixedcost+Table1[[#This Row],[Number of People]]*costpervariablecost</f>
        <v>7816648.4848170057</v>
      </c>
    </row>
    <row r="9446" spans="11:13" x14ac:dyDescent="0.3">
      <c r="K9446" s="2">
        <v>9442</v>
      </c>
      <c r="L9446" s="8">
        <f t="shared" ca="1" si="147"/>
        <v>590946.70126567152</v>
      </c>
      <c r="M9446" s="5">
        <f ca="1">fixedcost+Table1[[#This Row],[Number of People]]*costpervariablecost</f>
        <v>6877600.6471640598</v>
      </c>
    </row>
    <row r="9447" spans="11:13" x14ac:dyDescent="0.3">
      <c r="K9447" s="2">
        <v>9443</v>
      </c>
      <c r="L9447" s="8">
        <f t="shared" ca="1" si="147"/>
        <v>594954.9475585199</v>
      </c>
      <c r="M9447" s="5">
        <f ca="1">fixedcost+Table1[[#This Row],[Number of People]]*costpervariablecost</f>
        <v>6890787.7774675302</v>
      </c>
    </row>
    <row r="9448" spans="11:13" x14ac:dyDescent="0.3">
      <c r="K9448" s="2">
        <v>9444</v>
      </c>
      <c r="L9448" s="8">
        <f t="shared" ca="1" si="147"/>
        <v>860987.38877615205</v>
      </c>
      <c r="M9448" s="5">
        <f ca="1">fixedcost+Table1[[#This Row],[Number of People]]*costpervariablecost</f>
        <v>7766034.5090735406</v>
      </c>
    </row>
    <row r="9449" spans="11:13" x14ac:dyDescent="0.3">
      <c r="K9449" s="2">
        <v>9445</v>
      </c>
      <c r="L9449" s="8">
        <f t="shared" ca="1" si="147"/>
        <v>739497.52452619048</v>
      </c>
      <c r="M9449" s="5">
        <f ca="1">fixedcost+Table1[[#This Row],[Number of People]]*costpervariablecost</f>
        <v>7366332.8556911666</v>
      </c>
    </row>
    <row r="9450" spans="11:13" x14ac:dyDescent="0.3">
      <c r="K9450" s="2">
        <v>9446</v>
      </c>
      <c r="L9450" s="8">
        <f t="shared" ca="1" si="147"/>
        <v>479888.96850647137</v>
      </c>
      <c r="M9450" s="5">
        <f ca="1">fixedcost+Table1[[#This Row],[Number of People]]*costpervariablecost</f>
        <v>6512220.7063862905</v>
      </c>
    </row>
    <row r="9451" spans="11:13" x14ac:dyDescent="0.3">
      <c r="K9451" s="2">
        <v>9447</v>
      </c>
      <c r="L9451" s="8">
        <f t="shared" ca="1" si="147"/>
        <v>592756.28429634706</v>
      </c>
      <c r="M9451" s="5">
        <f ca="1">fixedcost+Table1[[#This Row],[Number of People]]*costpervariablecost</f>
        <v>6883554.1753349816</v>
      </c>
    </row>
    <row r="9452" spans="11:13" x14ac:dyDescent="0.3">
      <c r="K9452" s="2">
        <v>9448</v>
      </c>
      <c r="L9452" s="8">
        <f t="shared" ca="1" si="147"/>
        <v>312469.60665656638</v>
      </c>
      <c r="M9452" s="5">
        <f ca="1">fixedcost+Table1[[#This Row],[Number of People]]*costpervariablecost</f>
        <v>5961411.0059001036</v>
      </c>
    </row>
    <row r="9453" spans="11:13" x14ac:dyDescent="0.3">
      <c r="K9453" s="2">
        <v>9449</v>
      </c>
      <c r="L9453" s="8">
        <f t="shared" ca="1" si="147"/>
        <v>902555.36190184217</v>
      </c>
      <c r="M9453" s="5">
        <f ca="1">fixedcost+Table1[[#This Row],[Number of People]]*costpervariablecost</f>
        <v>7902793.1406570608</v>
      </c>
    </row>
    <row r="9454" spans="11:13" x14ac:dyDescent="0.3">
      <c r="K9454" s="2">
        <v>9450</v>
      </c>
      <c r="L9454" s="8">
        <f t="shared" ca="1" si="147"/>
        <v>670437.26439585246</v>
      </c>
      <c r="M9454" s="5">
        <f ca="1">fixedcost+Table1[[#This Row],[Number of People]]*costpervariablecost</f>
        <v>7139124.5998623548</v>
      </c>
    </row>
    <row r="9455" spans="11:13" x14ac:dyDescent="0.3">
      <c r="K9455" s="2">
        <v>9451</v>
      </c>
      <c r="L9455" s="8">
        <f t="shared" ca="1" si="147"/>
        <v>601559.58355097042</v>
      </c>
      <c r="M9455" s="5">
        <f ca="1">fixedcost+Table1[[#This Row],[Number of People]]*costpervariablecost</f>
        <v>6912517.0298826927</v>
      </c>
    </row>
    <row r="9456" spans="11:13" x14ac:dyDescent="0.3">
      <c r="K9456" s="2">
        <v>9452</v>
      </c>
      <c r="L9456" s="8">
        <f t="shared" ca="1" si="147"/>
        <v>448415.45490596374</v>
      </c>
      <c r="M9456" s="5">
        <f ca="1">fixedcost+Table1[[#This Row],[Number of People]]*costpervariablecost</f>
        <v>6408672.8466406204</v>
      </c>
    </row>
    <row r="9457" spans="11:13" x14ac:dyDescent="0.3">
      <c r="K9457" s="2">
        <v>9453</v>
      </c>
      <c r="L9457" s="8">
        <f t="shared" ca="1" si="147"/>
        <v>779547.29567671998</v>
      </c>
      <c r="M9457" s="5">
        <f ca="1">fixedcost+Table1[[#This Row],[Number of People]]*costpervariablecost</f>
        <v>7498096.6027764082</v>
      </c>
    </row>
    <row r="9458" spans="11:13" x14ac:dyDescent="0.3">
      <c r="K9458" s="2">
        <v>9454</v>
      </c>
      <c r="L9458" s="8">
        <f t="shared" ca="1" si="147"/>
        <v>204300.31204411341</v>
      </c>
      <c r="M9458" s="5">
        <f ca="1">fixedcost+Table1[[#This Row],[Number of People]]*costpervariablecost</f>
        <v>5605534.0266251331</v>
      </c>
    </row>
    <row r="9459" spans="11:13" x14ac:dyDescent="0.3">
      <c r="K9459" s="2">
        <v>9455</v>
      </c>
      <c r="L9459" s="8">
        <f t="shared" ca="1" si="147"/>
        <v>752761.77313288942</v>
      </c>
      <c r="M9459" s="5">
        <f ca="1">fixedcost+Table1[[#This Row],[Number of People]]*costpervariablecost</f>
        <v>7409972.2336072065</v>
      </c>
    </row>
    <row r="9460" spans="11:13" x14ac:dyDescent="0.3">
      <c r="K9460" s="2">
        <v>9456</v>
      </c>
      <c r="L9460" s="8">
        <f t="shared" ca="1" si="147"/>
        <v>374866.60927378695</v>
      </c>
      <c r="M9460" s="5">
        <f ca="1">fixedcost+Table1[[#This Row],[Number of People]]*costpervariablecost</f>
        <v>6166697.144510759</v>
      </c>
    </row>
    <row r="9461" spans="11:13" x14ac:dyDescent="0.3">
      <c r="K9461" s="2">
        <v>9457</v>
      </c>
      <c r="L9461" s="8">
        <f t="shared" ca="1" si="147"/>
        <v>596191.83301544096</v>
      </c>
      <c r="M9461" s="5">
        <f ca="1">fixedcost+Table1[[#This Row],[Number of People]]*costpervariablecost</f>
        <v>6894857.1306208009</v>
      </c>
    </row>
    <row r="9462" spans="11:13" x14ac:dyDescent="0.3">
      <c r="K9462" s="2">
        <v>9458</v>
      </c>
      <c r="L9462" s="8">
        <f t="shared" ca="1" si="147"/>
        <v>751845.5598272928</v>
      </c>
      <c r="M9462" s="5">
        <f ca="1">fixedcost+Table1[[#This Row],[Number of People]]*costpervariablecost</f>
        <v>7406957.8918317929</v>
      </c>
    </row>
    <row r="9463" spans="11:13" x14ac:dyDescent="0.3">
      <c r="K9463" s="2">
        <v>9459</v>
      </c>
      <c r="L9463" s="8">
        <f t="shared" ca="1" si="147"/>
        <v>484710.99186560785</v>
      </c>
      <c r="M9463" s="5">
        <f ca="1">fixedcost+Table1[[#This Row],[Number of People]]*costpervariablecost</f>
        <v>6528085.1632378502</v>
      </c>
    </row>
    <row r="9464" spans="11:13" x14ac:dyDescent="0.3">
      <c r="K9464" s="2">
        <v>9460</v>
      </c>
      <c r="L9464" s="8">
        <f t="shared" ca="1" si="147"/>
        <v>881768.26026107231</v>
      </c>
      <c r="M9464" s="5">
        <f ca="1">fixedcost+Table1[[#This Row],[Number of People]]*costpervariablecost</f>
        <v>7834403.5762589276</v>
      </c>
    </row>
    <row r="9465" spans="11:13" x14ac:dyDescent="0.3">
      <c r="K9465" s="2">
        <v>9461</v>
      </c>
      <c r="L9465" s="8">
        <f t="shared" ca="1" si="147"/>
        <v>863721.15822263598</v>
      </c>
      <c r="M9465" s="5">
        <f ca="1">fixedcost+Table1[[#This Row],[Number of People]]*costpervariablecost</f>
        <v>7775028.610552473</v>
      </c>
    </row>
    <row r="9466" spans="11:13" x14ac:dyDescent="0.3">
      <c r="K9466" s="2">
        <v>9462</v>
      </c>
      <c r="L9466" s="8">
        <f t="shared" ca="1" si="147"/>
        <v>382301.8012818807</v>
      </c>
      <c r="M9466" s="5">
        <f ca="1">fixedcost+Table1[[#This Row],[Number of People]]*costpervariablecost</f>
        <v>6191158.9262173874</v>
      </c>
    </row>
    <row r="9467" spans="11:13" x14ac:dyDescent="0.3">
      <c r="K9467" s="2">
        <v>9463</v>
      </c>
      <c r="L9467" s="8">
        <f t="shared" ca="1" si="147"/>
        <v>1110620.2165769711</v>
      </c>
      <c r="M9467" s="5">
        <f ca="1">fixedcost+Table1[[#This Row],[Number of People]]*costpervariablecost</f>
        <v>8587326.5125382356</v>
      </c>
    </row>
    <row r="9468" spans="11:13" x14ac:dyDescent="0.3">
      <c r="K9468" s="2">
        <v>9464</v>
      </c>
      <c r="L9468" s="8">
        <f t="shared" ca="1" si="147"/>
        <v>467956.46718384302</v>
      </c>
      <c r="M9468" s="5">
        <f ca="1">fixedcost+Table1[[#This Row],[Number of People]]*costpervariablecost</f>
        <v>6472962.7770348433</v>
      </c>
    </row>
    <row r="9469" spans="11:13" x14ac:dyDescent="0.3">
      <c r="K9469" s="2">
        <v>9465</v>
      </c>
      <c r="L9469" s="8">
        <f t="shared" ca="1" si="147"/>
        <v>651697.7043538721</v>
      </c>
      <c r="M9469" s="5">
        <f ca="1">fixedcost+Table1[[#This Row],[Number of People]]*costpervariablecost</f>
        <v>7077471.4473242387</v>
      </c>
    </row>
    <row r="9470" spans="11:13" x14ac:dyDescent="0.3">
      <c r="K9470" s="2">
        <v>9466</v>
      </c>
      <c r="L9470" s="8">
        <f t="shared" ca="1" si="147"/>
        <v>672775.30577126273</v>
      </c>
      <c r="M9470" s="5">
        <f ca="1">fixedcost+Table1[[#This Row],[Number of People]]*costpervariablecost</f>
        <v>7146816.7559874542</v>
      </c>
    </row>
    <row r="9471" spans="11:13" x14ac:dyDescent="0.3">
      <c r="K9471" s="2">
        <v>9467</v>
      </c>
      <c r="L9471" s="8">
        <f t="shared" ca="1" si="147"/>
        <v>731441.18828437966</v>
      </c>
      <c r="M9471" s="5">
        <f ca="1">fixedcost+Table1[[#This Row],[Number of People]]*costpervariablecost</f>
        <v>7339827.5094556091</v>
      </c>
    </row>
    <row r="9472" spans="11:13" x14ac:dyDescent="0.3">
      <c r="K9472" s="2">
        <v>9468</v>
      </c>
      <c r="L9472" s="8">
        <f t="shared" ca="1" si="147"/>
        <v>579341.61080016906</v>
      </c>
      <c r="M9472" s="5">
        <f ca="1">fixedcost+Table1[[#This Row],[Number of People]]*costpervariablecost</f>
        <v>6839419.8995325565</v>
      </c>
    </row>
    <row r="9473" spans="11:13" x14ac:dyDescent="0.3">
      <c r="K9473" s="2">
        <v>9469</v>
      </c>
      <c r="L9473" s="8">
        <f t="shared" ca="1" si="147"/>
        <v>634813.54606889631</v>
      </c>
      <c r="M9473" s="5">
        <f ca="1">fixedcost+Table1[[#This Row],[Number of People]]*costpervariablecost</f>
        <v>7021922.5665666685</v>
      </c>
    </row>
    <row r="9474" spans="11:13" x14ac:dyDescent="0.3">
      <c r="K9474" s="2">
        <v>9470</v>
      </c>
      <c r="L9474" s="8">
        <f t="shared" ca="1" si="147"/>
        <v>512876.35634390649</v>
      </c>
      <c r="M9474" s="5">
        <f ca="1">fixedcost+Table1[[#This Row],[Number of People]]*costpervariablecost</f>
        <v>6620749.2123714527</v>
      </c>
    </row>
    <row r="9475" spans="11:13" x14ac:dyDescent="0.3">
      <c r="K9475" s="2">
        <v>9471</v>
      </c>
      <c r="L9475" s="8">
        <f t="shared" ca="1" si="147"/>
        <v>442600.00692362746</v>
      </c>
      <c r="M9475" s="5">
        <f ca="1">fixedcost+Table1[[#This Row],[Number of People]]*costpervariablecost</f>
        <v>6389540.0227787346</v>
      </c>
    </row>
    <row r="9476" spans="11:13" x14ac:dyDescent="0.3">
      <c r="K9476" s="2">
        <v>9472</v>
      </c>
      <c r="L9476" s="8">
        <f t="shared" ca="1" si="147"/>
        <v>631196.95468658849</v>
      </c>
      <c r="M9476" s="5">
        <f ca="1">fixedcost+Table1[[#This Row],[Number of People]]*costpervariablecost</f>
        <v>7010023.9809188759</v>
      </c>
    </row>
    <row r="9477" spans="11:13" x14ac:dyDescent="0.3">
      <c r="K9477" s="2">
        <v>9473</v>
      </c>
      <c r="L9477" s="8">
        <f t="shared" ref="L9477:L9540" ca="1" si="148">(_xlfn.NORM.INV(RAND(),numberofpeoplemean,numberofpeoplesd))</f>
        <v>605462.12155932409</v>
      </c>
      <c r="M9477" s="5">
        <f ca="1">fixedcost+Table1[[#This Row],[Number of People]]*costpervariablecost</f>
        <v>6925356.3799301758</v>
      </c>
    </row>
    <row r="9478" spans="11:13" x14ac:dyDescent="0.3">
      <c r="K9478" s="2">
        <v>9474</v>
      </c>
      <c r="L9478" s="8">
        <f t="shared" ca="1" si="148"/>
        <v>406823.52213481569</v>
      </c>
      <c r="M9478" s="5">
        <f ca="1">fixedcost+Table1[[#This Row],[Number of People]]*costpervariablecost</f>
        <v>6271835.3878235435</v>
      </c>
    </row>
    <row r="9479" spans="11:13" x14ac:dyDescent="0.3">
      <c r="K9479" s="2">
        <v>9475</v>
      </c>
      <c r="L9479" s="8">
        <f t="shared" ca="1" si="148"/>
        <v>419151.43026956345</v>
      </c>
      <c r="M9479" s="5">
        <f ca="1">fixedcost+Table1[[#This Row],[Number of People]]*costpervariablecost</f>
        <v>6312394.2055868637</v>
      </c>
    </row>
    <row r="9480" spans="11:13" x14ac:dyDescent="0.3">
      <c r="K9480" s="2">
        <v>9476</v>
      </c>
      <c r="L9480" s="8">
        <f t="shared" ca="1" si="148"/>
        <v>447366.70389336732</v>
      </c>
      <c r="M9480" s="5">
        <f ca="1">fixedcost+Table1[[#This Row],[Number of People]]*costpervariablecost</f>
        <v>6405222.4558091788</v>
      </c>
    </row>
    <row r="9481" spans="11:13" x14ac:dyDescent="0.3">
      <c r="K9481" s="2">
        <v>9477</v>
      </c>
      <c r="L9481" s="8">
        <f t="shared" ca="1" si="148"/>
        <v>705269.29927354306</v>
      </c>
      <c r="M9481" s="5">
        <f ca="1">fixedcost+Table1[[#This Row],[Number of People]]*costpervariablecost</f>
        <v>7253721.9946099566</v>
      </c>
    </row>
    <row r="9482" spans="11:13" x14ac:dyDescent="0.3">
      <c r="K9482" s="2">
        <v>9478</v>
      </c>
      <c r="L9482" s="8">
        <f t="shared" ca="1" si="148"/>
        <v>605637.32392960833</v>
      </c>
      <c r="M9482" s="5">
        <f ca="1">fixedcost+Table1[[#This Row],[Number of People]]*costpervariablecost</f>
        <v>6925932.7957284115</v>
      </c>
    </row>
    <row r="9483" spans="11:13" x14ac:dyDescent="0.3">
      <c r="K9483" s="2">
        <v>9479</v>
      </c>
      <c r="L9483" s="8">
        <f t="shared" ca="1" si="148"/>
        <v>680002.3962162612</v>
      </c>
      <c r="M9483" s="5">
        <f ca="1">fixedcost+Table1[[#This Row],[Number of People]]*costpervariablecost</f>
        <v>7170593.8835514989</v>
      </c>
    </row>
    <row r="9484" spans="11:13" x14ac:dyDescent="0.3">
      <c r="K9484" s="2">
        <v>9480</v>
      </c>
      <c r="L9484" s="8">
        <f t="shared" ca="1" si="148"/>
        <v>370379.67461164173</v>
      </c>
      <c r="M9484" s="5">
        <f ca="1">fixedcost+Table1[[#This Row],[Number of People]]*costpervariablecost</f>
        <v>6151935.1294723013</v>
      </c>
    </row>
    <row r="9485" spans="11:13" x14ac:dyDescent="0.3">
      <c r="K9485" s="2">
        <v>9481</v>
      </c>
      <c r="L9485" s="8">
        <f t="shared" ca="1" si="148"/>
        <v>327131.18980644527</v>
      </c>
      <c r="M9485" s="5">
        <f ca="1">fixedcost+Table1[[#This Row],[Number of People]]*costpervariablecost</f>
        <v>6009647.6144632045</v>
      </c>
    </row>
    <row r="9486" spans="11:13" x14ac:dyDescent="0.3">
      <c r="K9486" s="2">
        <v>9482</v>
      </c>
      <c r="L9486" s="8">
        <f t="shared" ca="1" si="148"/>
        <v>842866.83158705779</v>
      </c>
      <c r="M9486" s="5">
        <f ca="1">fixedcost+Table1[[#This Row],[Number of People]]*costpervariablecost</f>
        <v>7706417.8759214208</v>
      </c>
    </row>
    <row r="9487" spans="11:13" x14ac:dyDescent="0.3">
      <c r="K9487" s="2">
        <v>9483</v>
      </c>
      <c r="L9487" s="8">
        <f t="shared" ca="1" si="148"/>
        <v>838477.50172019913</v>
      </c>
      <c r="M9487" s="5">
        <f ca="1">fixedcost+Table1[[#This Row],[Number of People]]*costpervariablecost</f>
        <v>7691976.9806594551</v>
      </c>
    </row>
    <row r="9488" spans="11:13" x14ac:dyDescent="0.3">
      <c r="K9488" s="2">
        <v>9484</v>
      </c>
      <c r="L9488" s="8">
        <f t="shared" ca="1" si="148"/>
        <v>472352.99395505362</v>
      </c>
      <c r="M9488" s="5">
        <f ca="1">fixedcost+Table1[[#This Row],[Number of People]]*costpervariablecost</f>
        <v>6487427.3501121262</v>
      </c>
    </row>
    <row r="9489" spans="11:13" x14ac:dyDescent="0.3">
      <c r="K9489" s="2">
        <v>9485</v>
      </c>
      <c r="L9489" s="8">
        <f t="shared" ca="1" si="148"/>
        <v>642307.88557415456</v>
      </c>
      <c r="M9489" s="5">
        <f ca="1">fixedcost+Table1[[#This Row],[Number of People]]*costpervariablecost</f>
        <v>7046578.9435389685</v>
      </c>
    </row>
    <row r="9490" spans="11:13" x14ac:dyDescent="0.3">
      <c r="K9490" s="2">
        <v>9486</v>
      </c>
      <c r="L9490" s="8">
        <f t="shared" ca="1" si="148"/>
        <v>537922.67169143283</v>
      </c>
      <c r="M9490" s="5">
        <f ca="1">fixedcost+Table1[[#This Row],[Number of People]]*costpervariablecost</f>
        <v>6703151.5898648137</v>
      </c>
    </row>
    <row r="9491" spans="11:13" x14ac:dyDescent="0.3">
      <c r="K9491" s="2">
        <v>9487</v>
      </c>
      <c r="L9491" s="8">
        <f t="shared" ca="1" si="148"/>
        <v>733670.64685737726</v>
      </c>
      <c r="M9491" s="5">
        <f ca="1">fixedcost+Table1[[#This Row],[Number of People]]*costpervariablecost</f>
        <v>7347162.4281607717</v>
      </c>
    </row>
    <row r="9492" spans="11:13" x14ac:dyDescent="0.3">
      <c r="K9492" s="2">
        <v>9488</v>
      </c>
      <c r="L9492" s="8">
        <f t="shared" ca="1" si="148"/>
        <v>767281.20066657616</v>
      </c>
      <c r="M9492" s="5">
        <f ca="1">fixedcost+Table1[[#This Row],[Number of People]]*costpervariablecost</f>
        <v>7457741.1501930356</v>
      </c>
    </row>
    <row r="9493" spans="11:13" x14ac:dyDescent="0.3">
      <c r="K9493" s="2">
        <v>9489</v>
      </c>
      <c r="L9493" s="8">
        <f t="shared" ca="1" si="148"/>
        <v>367202.38041273074</v>
      </c>
      <c r="M9493" s="5">
        <f ca="1">fixedcost+Table1[[#This Row],[Number of People]]*costpervariablecost</f>
        <v>6141481.8315578839</v>
      </c>
    </row>
    <row r="9494" spans="11:13" x14ac:dyDescent="0.3">
      <c r="K9494" s="2">
        <v>9490</v>
      </c>
      <c r="L9494" s="8">
        <f t="shared" ca="1" si="148"/>
        <v>499066.08682497224</v>
      </c>
      <c r="M9494" s="5">
        <f ca="1">fixedcost+Table1[[#This Row],[Number of People]]*costpervariablecost</f>
        <v>6575313.4256541589</v>
      </c>
    </row>
    <row r="9495" spans="11:13" x14ac:dyDescent="0.3">
      <c r="K9495" s="2">
        <v>9491</v>
      </c>
      <c r="L9495" s="8">
        <f t="shared" ca="1" si="148"/>
        <v>747055.5527587299</v>
      </c>
      <c r="M9495" s="5">
        <f ca="1">fixedcost+Table1[[#This Row],[Number of People]]*costpervariablecost</f>
        <v>7391198.7685762215</v>
      </c>
    </row>
    <row r="9496" spans="11:13" x14ac:dyDescent="0.3">
      <c r="K9496" s="2">
        <v>9492</v>
      </c>
      <c r="L9496" s="8">
        <f t="shared" ca="1" si="148"/>
        <v>584693.17406515265</v>
      </c>
      <c r="M9496" s="5">
        <f ca="1">fixedcost+Table1[[#This Row],[Number of People]]*costpervariablecost</f>
        <v>6857026.5426743524</v>
      </c>
    </row>
    <row r="9497" spans="11:13" x14ac:dyDescent="0.3">
      <c r="K9497" s="2">
        <v>9493</v>
      </c>
      <c r="L9497" s="8">
        <f t="shared" ca="1" si="148"/>
        <v>477199.17670811003</v>
      </c>
      <c r="M9497" s="5">
        <f ca="1">fixedcost+Table1[[#This Row],[Number of People]]*costpervariablecost</f>
        <v>6503371.2913696822</v>
      </c>
    </row>
    <row r="9498" spans="11:13" x14ac:dyDescent="0.3">
      <c r="K9498" s="2">
        <v>9494</v>
      </c>
      <c r="L9498" s="8">
        <f t="shared" ca="1" si="148"/>
        <v>967648.33166446444</v>
      </c>
      <c r="M9498" s="5">
        <f ca="1">fixedcost+Table1[[#This Row],[Number of People]]*costpervariablecost</f>
        <v>8116949.0111760879</v>
      </c>
    </row>
    <row r="9499" spans="11:13" x14ac:dyDescent="0.3">
      <c r="K9499" s="2">
        <v>9495</v>
      </c>
      <c r="L9499" s="8">
        <f t="shared" ca="1" si="148"/>
        <v>614997.525243068</v>
      </c>
      <c r="M9499" s="5">
        <f ca="1">fixedcost+Table1[[#This Row],[Number of People]]*costpervariablecost</f>
        <v>6956727.8580496935</v>
      </c>
    </row>
    <row r="9500" spans="11:13" x14ac:dyDescent="0.3">
      <c r="K9500" s="2">
        <v>9496</v>
      </c>
      <c r="L9500" s="8">
        <f t="shared" ca="1" si="148"/>
        <v>861740.71415395744</v>
      </c>
      <c r="M9500" s="5">
        <f ca="1">fixedcost+Table1[[#This Row],[Number of People]]*costpervariablecost</f>
        <v>7768512.9495665198</v>
      </c>
    </row>
    <row r="9501" spans="11:13" x14ac:dyDescent="0.3">
      <c r="K9501" s="2">
        <v>9497</v>
      </c>
      <c r="L9501" s="8">
        <f t="shared" ca="1" si="148"/>
        <v>366269.93481890729</v>
      </c>
      <c r="M9501" s="5">
        <f ca="1">fixedcost+Table1[[#This Row],[Number of People]]*costpervariablecost</f>
        <v>6138414.0855542049</v>
      </c>
    </row>
    <row r="9502" spans="11:13" x14ac:dyDescent="0.3">
      <c r="K9502" s="2">
        <v>9498</v>
      </c>
      <c r="L9502" s="8">
        <f t="shared" ca="1" si="148"/>
        <v>752356.64776065724</v>
      </c>
      <c r="M9502" s="5">
        <f ca="1">fixedcost+Table1[[#This Row],[Number of People]]*costpervariablecost</f>
        <v>7408639.3711325619</v>
      </c>
    </row>
    <row r="9503" spans="11:13" x14ac:dyDescent="0.3">
      <c r="K9503" s="2">
        <v>9499</v>
      </c>
      <c r="L9503" s="8">
        <f t="shared" ca="1" si="148"/>
        <v>584539.20822330448</v>
      </c>
      <c r="M9503" s="5">
        <f ca="1">fixedcost+Table1[[#This Row],[Number of People]]*costpervariablecost</f>
        <v>6856519.9950546715</v>
      </c>
    </row>
    <row r="9504" spans="11:13" x14ac:dyDescent="0.3">
      <c r="K9504" s="2">
        <v>9500</v>
      </c>
      <c r="L9504" s="8">
        <f t="shared" ca="1" si="148"/>
        <v>737080.71724474418</v>
      </c>
      <c r="M9504" s="5">
        <f ca="1">fixedcost+Table1[[#This Row],[Number of People]]*costpervariablecost</f>
        <v>7358381.5597352087</v>
      </c>
    </row>
    <row r="9505" spans="11:13" x14ac:dyDescent="0.3">
      <c r="K9505" s="2">
        <v>9501</v>
      </c>
      <c r="L9505" s="8">
        <f t="shared" ca="1" si="148"/>
        <v>440991.67393370636</v>
      </c>
      <c r="M9505" s="5">
        <f ca="1">fixedcost+Table1[[#This Row],[Number of People]]*costpervariablecost</f>
        <v>6384248.6072418941</v>
      </c>
    </row>
    <row r="9506" spans="11:13" x14ac:dyDescent="0.3">
      <c r="K9506" s="2">
        <v>9502</v>
      </c>
      <c r="L9506" s="8">
        <f t="shared" ca="1" si="148"/>
        <v>521298.35535033565</v>
      </c>
      <c r="M9506" s="5">
        <f ca="1">fixedcost+Table1[[#This Row],[Number of People]]*costpervariablecost</f>
        <v>6648457.5891026044</v>
      </c>
    </row>
    <row r="9507" spans="11:13" x14ac:dyDescent="0.3">
      <c r="K9507" s="2">
        <v>9503</v>
      </c>
      <c r="L9507" s="8">
        <f t="shared" ca="1" si="148"/>
        <v>858035.55567267328</v>
      </c>
      <c r="M9507" s="5">
        <f ca="1">fixedcost+Table1[[#This Row],[Number of People]]*costpervariablecost</f>
        <v>7756322.9781630952</v>
      </c>
    </row>
    <row r="9508" spans="11:13" x14ac:dyDescent="0.3">
      <c r="K9508" s="2">
        <v>9504</v>
      </c>
      <c r="L9508" s="8">
        <f t="shared" ca="1" si="148"/>
        <v>651259.39042557753</v>
      </c>
      <c r="M9508" s="5">
        <f ca="1">fixedcost+Table1[[#This Row],[Number of People]]*costpervariablecost</f>
        <v>7076029.3945001494</v>
      </c>
    </row>
    <row r="9509" spans="11:13" x14ac:dyDescent="0.3">
      <c r="K9509" s="2">
        <v>9505</v>
      </c>
      <c r="L9509" s="8">
        <f t="shared" ca="1" si="148"/>
        <v>472058.79186915304</v>
      </c>
      <c r="M9509" s="5">
        <f ca="1">fixedcost+Table1[[#This Row],[Number of People]]*costpervariablecost</f>
        <v>6486459.4252495132</v>
      </c>
    </row>
    <row r="9510" spans="11:13" x14ac:dyDescent="0.3">
      <c r="K9510" s="2">
        <v>9506</v>
      </c>
      <c r="L9510" s="8">
        <f t="shared" ca="1" si="148"/>
        <v>361806.68462015816</v>
      </c>
      <c r="M9510" s="5">
        <f ca="1">fixedcost+Table1[[#This Row],[Number of People]]*costpervariablecost</f>
        <v>6123729.9924003202</v>
      </c>
    </row>
    <row r="9511" spans="11:13" x14ac:dyDescent="0.3">
      <c r="K9511" s="2">
        <v>9507</v>
      </c>
      <c r="L9511" s="8">
        <f t="shared" ca="1" si="148"/>
        <v>754689.81487578445</v>
      </c>
      <c r="M9511" s="5">
        <f ca="1">fixedcost+Table1[[#This Row],[Number of People]]*costpervariablecost</f>
        <v>7416315.4909413308</v>
      </c>
    </row>
    <row r="9512" spans="11:13" x14ac:dyDescent="0.3">
      <c r="K9512" s="2">
        <v>9508</v>
      </c>
      <c r="L9512" s="8">
        <f t="shared" ca="1" si="148"/>
        <v>598620.19966076466</v>
      </c>
      <c r="M9512" s="5">
        <f ca="1">fixedcost+Table1[[#This Row],[Number of People]]*costpervariablecost</f>
        <v>6902846.4568839157</v>
      </c>
    </row>
    <row r="9513" spans="11:13" x14ac:dyDescent="0.3">
      <c r="K9513" s="2">
        <v>9509</v>
      </c>
      <c r="L9513" s="8">
        <f t="shared" ca="1" si="148"/>
        <v>435676.16697570635</v>
      </c>
      <c r="M9513" s="5">
        <f ca="1">fixedcost+Table1[[#This Row],[Number of People]]*costpervariablecost</f>
        <v>6366760.5893500736</v>
      </c>
    </row>
    <row r="9514" spans="11:13" x14ac:dyDescent="0.3">
      <c r="K9514" s="2">
        <v>9510</v>
      </c>
      <c r="L9514" s="8">
        <f t="shared" ca="1" si="148"/>
        <v>748882.2701653844</v>
      </c>
      <c r="M9514" s="5">
        <f ca="1">fixedcost+Table1[[#This Row],[Number of People]]*costpervariablecost</f>
        <v>7397208.668844115</v>
      </c>
    </row>
    <row r="9515" spans="11:13" x14ac:dyDescent="0.3">
      <c r="K9515" s="2">
        <v>9511</v>
      </c>
      <c r="L9515" s="8">
        <f t="shared" ca="1" si="148"/>
        <v>599545.16099722253</v>
      </c>
      <c r="M9515" s="5">
        <f ca="1">fixedcost+Table1[[#This Row],[Number of People]]*costpervariablecost</f>
        <v>6905889.5796808619</v>
      </c>
    </row>
    <row r="9516" spans="11:13" x14ac:dyDescent="0.3">
      <c r="K9516" s="2">
        <v>9512</v>
      </c>
      <c r="L9516" s="8">
        <f t="shared" ca="1" si="148"/>
        <v>785025.99064588617</v>
      </c>
      <c r="M9516" s="5">
        <f ca="1">fixedcost+Table1[[#This Row],[Number of People]]*costpervariablecost</f>
        <v>7516121.5092249662</v>
      </c>
    </row>
    <row r="9517" spans="11:13" x14ac:dyDescent="0.3">
      <c r="K9517" s="2">
        <v>9513</v>
      </c>
      <c r="L9517" s="8">
        <f t="shared" ca="1" si="148"/>
        <v>405715.79101949197</v>
      </c>
      <c r="M9517" s="5">
        <f ca="1">fixedcost+Table1[[#This Row],[Number of People]]*costpervariablecost</f>
        <v>6268190.9524541283</v>
      </c>
    </row>
    <row r="9518" spans="11:13" x14ac:dyDescent="0.3">
      <c r="K9518" s="2">
        <v>9514</v>
      </c>
      <c r="L9518" s="8">
        <f t="shared" ca="1" si="148"/>
        <v>509686.25465702452</v>
      </c>
      <c r="M9518" s="5">
        <f ca="1">fixedcost+Table1[[#This Row],[Number of People]]*costpervariablecost</f>
        <v>6610253.7778216107</v>
      </c>
    </row>
    <row r="9519" spans="11:13" x14ac:dyDescent="0.3">
      <c r="K9519" s="2">
        <v>9515</v>
      </c>
      <c r="L9519" s="8">
        <f t="shared" ca="1" si="148"/>
        <v>891089.82511106133</v>
      </c>
      <c r="M9519" s="5">
        <f ca="1">fixedcost+Table1[[#This Row],[Number of People]]*costpervariablecost</f>
        <v>7865071.5246153921</v>
      </c>
    </row>
    <row r="9520" spans="11:13" x14ac:dyDescent="0.3">
      <c r="K9520" s="2">
        <v>9516</v>
      </c>
      <c r="L9520" s="8">
        <f t="shared" ca="1" si="148"/>
        <v>721174.76477689249</v>
      </c>
      <c r="M9520" s="5">
        <f ca="1">fixedcost+Table1[[#This Row],[Number of People]]*costpervariablecost</f>
        <v>7306050.9761159765</v>
      </c>
    </row>
    <row r="9521" spans="11:13" x14ac:dyDescent="0.3">
      <c r="K9521" s="2">
        <v>9517</v>
      </c>
      <c r="L9521" s="8">
        <f t="shared" ca="1" si="148"/>
        <v>579174.17488610931</v>
      </c>
      <c r="M9521" s="5">
        <f ca="1">fixedcost+Table1[[#This Row],[Number of People]]*costpervariablecost</f>
        <v>6838869.0353752999</v>
      </c>
    </row>
    <row r="9522" spans="11:13" x14ac:dyDescent="0.3">
      <c r="K9522" s="2">
        <v>9518</v>
      </c>
      <c r="L9522" s="8">
        <f t="shared" ca="1" si="148"/>
        <v>921143.6918548753</v>
      </c>
      <c r="M9522" s="5">
        <f ca="1">fixedcost+Table1[[#This Row],[Number of People]]*costpervariablecost</f>
        <v>7963948.7462025397</v>
      </c>
    </row>
    <row r="9523" spans="11:13" x14ac:dyDescent="0.3">
      <c r="K9523" s="2">
        <v>9519</v>
      </c>
      <c r="L9523" s="8">
        <f t="shared" ca="1" si="148"/>
        <v>509702.2268995794</v>
      </c>
      <c r="M9523" s="5">
        <f ca="1">fixedcost+Table1[[#This Row],[Number of People]]*costpervariablecost</f>
        <v>6610306.3264996167</v>
      </c>
    </row>
    <row r="9524" spans="11:13" x14ac:dyDescent="0.3">
      <c r="K9524" s="2">
        <v>9520</v>
      </c>
      <c r="L9524" s="8">
        <f t="shared" ca="1" si="148"/>
        <v>815196.23928761785</v>
      </c>
      <c r="M9524" s="5">
        <f ca="1">fixedcost+Table1[[#This Row],[Number of People]]*costpervariablecost</f>
        <v>7615381.627256263</v>
      </c>
    </row>
    <row r="9525" spans="11:13" x14ac:dyDescent="0.3">
      <c r="K9525" s="2">
        <v>9521</v>
      </c>
      <c r="L9525" s="8">
        <f t="shared" ca="1" si="148"/>
        <v>413944.43915583688</v>
      </c>
      <c r="M9525" s="5">
        <f ca="1">fixedcost+Table1[[#This Row],[Number of People]]*costpervariablecost</f>
        <v>6295263.2048227033</v>
      </c>
    </row>
    <row r="9526" spans="11:13" x14ac:dyDescent="0.3">
      <c r="K9526" s="2">
        <v>9522</v>
      </c>
      <c r="L9526" s="8">
        <f t="shared" ca="1" si="148"/>
        <v>259276.5440920387</v>
      </c>
      <c r="M9526" s="5">
        <f ca="1">fixedcost+Table1[[#This Row],[Number of People]]*costpervariablecost</f>
        <v>5786405.8300628075</v>
      </c>
    </row>
    <row r="9527" spans="11:13" x14ac:dyDescent="0.3">
      <c r="K9527" s="2">
        <v>9523</v>
      </c>
      <c r="L9527" s="8">
        <f t="shared" ca="1" si="148"/>
        <v>788473.25419769855</v>
      </c>
      <c r="M9527" s="5">
        <f ca="1">fixedcost+Table1[[#This Row],[Number of People]]*costpervariablecost</f>
        <v>7527463.0063104285</v>
      </c>
    </row>
    <row r="9528" spans="11:13" x14ac:dyDescent="0.3">
      <c r="K9528" s="2">
        <v>9524</v>
      </c>
      <c r="L9528" s="8">
        <f t="shared" ca="1" si="148"/>
        <v>618946.57692826679</v>
      </c>
      <c r="M9528" s="5">
        <f ca="1">fixedcost+Table1[[#This Row],[Number of People]]*costpervariablecost</f>
        <v>6969720.2380939983</v>
      </c>
    </row>
    <row r="9529" spans="11:13" x14ac:dyDescent="0.3">
      <c r="K9529" s="2">
        <v>9525</v>
      </c>
      <c r="L9529" s="8">
        <f t="shared" ca="1" si="148"/>
        <v>627043.68419042346</v>
      </c>
      <c r="M9529" s="5">
        <f ca="1">fixedcost+Table1[[#This Row],[Number of People]]*costpervariablecost</f>
        <v>6996359.7209864929</v>
      </c>
    </row>
    <row r="9530" spans="11:13" x14ac:dyDescent="0.3">
      <c r="K9530" s="2">
        <v>9526</v>
      </c>
      <c r="L9530" s="8">
        <f t="shared" ca="1" si="148"/>
        <v>413797.08306133287</v>
      </c>
      <c r="M9530" s="5">
        <f ca="1">fixedcost+Table1[[#This Row],[Number of People]]*costpervariablecost</f>
        <v>6294778.403271785</v>
      </c>
    </row>
    <row r="9531" spans="11:13" x14ac:dyDescent="0.3">
      <c r="K9531" s="2">
        <v>9527</v>
      </c>
      <c r="L9531" s="8">
        <f t="shared" ca="1" si="148"/>
        <v>662015.47738208994</v>
      </c>
      <c r="M9531" s="5">
        <f ca="1">fixedcost+Table1[[#This Row],[Number of People]]*costpervariablecost</f>
        <v>7111416.9205870759</v>
      </c>
    </row>
    <row r="9532" spans="11:13" x14ac:dyDescent="0.3">
      <c r="K9532" s="2">
        <v>9528</v>
      </c>
      <c r="L9532" s="8">
        <f t="shared" ca="1" si="148"/>
        <v>369522.30202128552</v>
      </c>
      <c r="M9532" s="5">
        <f ca="1">fixedcost+Table1[[#This Row],[Number of People]]*costpervariablecost</f>
        <v>6149114.3736500293</v>
      </c>
    </row>
    <row r="9533" spans="11:13" x14ac:dyDescent="0.3">
      <c r="K9533" s="2">
        <v>9529</v>
      </c>
      <c r="L9533" s="8">
        <f t="shared" ca="1" si="148"/>
        <v>674954.28637672798</v>
      </c>
      <c r="M9533" s="5">
        <f ca="1">fixedcost+Table1[[#This Row],[Number of People]]*costpervariablecost</f>
        <v>7153985.6021794351</v>
      </c>
    </row>
    <row r="9534" spans="11:13" x14ac:dyDescent="0.3">
      <c r="K9534" s="2">
        <v>9530</v>
      </c>
      <c r="L9534" s="8">
        <f t="shared" ca="1" si="148"/>
        <v>440601.60126987298</v>
      </c>
      <c r="M9534" s="5">
        <f ca="1">fixedcost+Table1[[#This Row],[Number of People]]*costpervariablecost</f>
        <v>6382965.2681778818</v>
      </c>
    </row>
    <row r="9535" spans="11:13" x14ac:dyDescent="0.3">
      <c r="K9535" s="2">
        <v>9531</v>
      </c>
      <c r="L9535" s="8">
        <f t="shared" ca="1" si="148"/>
        <v>691393.22758806718</v>
      </c>
      <c r="M9535" s="5">
        <f ca="1">fixedcost+Table1[[#This Row],[Number of People]]*costpervariablecost</f>
        <v>7208069.718764741</v>
      </c>
    </row>
    <row r="9536" spans="11:13" x14ac:dyDescent="0.3">
      <c r="K9536" s="2">
        <v>9532</v>
      </c>
      <c r="L9536" s="8">
        <f t="shared" ca="1" si="148"/>
        <v>708860.80962095712</v>
      </c>
      <c r="M9536" s="5">
        <f ca="1">fixedcost+Table1[[#This Row],[Number of People]]*costpervariablecost</f>
        <v>7265538.0636529494</v>
      </c>
    </row>
    <row r="9537" spans="11:13" x14ac:dyDescent="0.3">
      <c r="K9537" s="2">
        <v>9533</v>
      </c>
      <c r="L9537" s="8">
        <f t="shared" ca="1" si="148"/>
        <v>603289.00441889151</v>
      </c>
      <c r="M9537" s="5">
        <f ca="1">fixedcost+Table1[[#This Row],[Number of People]]*costpervariablecost</f>
        <v>6918206.8245381527</v>
      </c>
    </row>
    <row r="9538" spans="11:13" x14ac:dyDescent="0.3">
      <c r="K9538" s="2">
        <v>9534</v>
      </c>
      <c r="L9538" s="8">
        <f t="shared" ca="1" si="148"/>
        <v>378473.2041645929</v>
      </c>
      <c r="M9538" s="5">
        <f ca="1">fixedcost+Table1[[#This Row],[Number of People]]*costpervariablecost</f>
        <v>6178562.8417015104</v>
      </c>
    </row>
    <row r="9539" spans="11:13" x14ac:dyDescent="0.3">
      <c r="K9539" s="2">
        <v>9535</v>
      </c>
      <c r="L9539" s="8">
        <f t="shared" ca="1" si="148"/>
        <v>996310.11848472897</v>
      </c>
      <c r="M9539" s="5">
        <f ca="1">fixedcost+Table1[[#This Row],[Number of People]]*costpervariablecost</f>
        <v>8211246.2898147581</v>
      </c>
    </row>
    <row r="9540" spans="11:13" x14ac:dyDescent="0.3">
      <c r="K9540" s="2">
        <v>9536</v>
      </c>
      <c r="L9540" s="8">
        <f t="shared" ca="1" si="148"/>
        <v>580172.05396827648</v>
      </c>
      <c r="M9540" s="5">
        <f ca="1">fixedcost+Table1[[#This Row],[Number of People]]*costpervariablecost</f>
        <v>6842152.0575556299</v>
      </c>
    </row>
    <row r="9541" spans="11:13" x14ac:dyDescent="0.3">
      <c r="K9541" s="2">
        <v>9537</v>
      </c>
      <c r="L9541" s="8">
        <f t="shared" ref="L9541:L9604" ca="1" si="149">(_xlfn.NORM.INV(RAND(),numberofpeoplemean,numberofpeoplesd))</f>
        <v>499075.62300112448</v>
      </c>
      <c r="M9541" s="5">
        <f ca="1">fixedcost+Table1[[#This Row],[Number of People]]*costpervariablecost</f>
        <v>6575344.7996736998</v>
      </c>
    </row>
    <row r="9542" spans="11:13" x14ac:dyDescent="0.3">
      <c r="K9542" s="2">
        <v>9538</v>
      </c>
      <c r="L9542" s="8">
        <f t="shared" ca="1" si="149"/>
        <v>436664.28874219616</v>
      </c>
      <c r="M9542" s="5">
        <f ca="1">fixedcost+Table1[[#This Row],[Number of People]]*costpervariablecost</f>
        <v>6370011.5099618249</v>
      </c>
    </row>
    <row r="9543" spans="11:13" x14ac:dyDescent="0.3">
      <c r="K9543" s="2">
        <v>9539</v>
      </c>
      <c r="L9543" s="8">
        <f t="shared" ca="1" si="149"/>
        <v>856400.72426764434</v>
      </c>
      <c r="M9543" s="5">
        <f ca="1">fixedcost+Table1[[#This Row],[Number of People]]*costpervariablecost</f>
        <v>7750944.3828405496</v>
      </c>
    </row>
    <row r="9544" spans="11:13" x14ac:dyDescent="0.3">
      <c r="K9544" s="2">
        <v>9540</v>
      </c>
      <c r="L9544" s="8">
        <f t="shared" ca="1" si="149"/>
        <v>602863.87331115699</v>
      </c>
      <c r="M9544" s="5">
        <f ca="1">fixedcost+Table1[[#This Row],[Number of People]]*costpervariablecost</f>
        <v>6916808.1431937069</v>
      </c>
    </row>
    <row r="9545" spans="11:13" x14ac:dyDescent="0.3">
      <c r="K9545" s="2">
        <v>9541</v>
      </c>
      <c r="L9545" s="8">
        <f t="shared" ca="1" si="149"/>
        <v>503429.04002782569</v>
      </c>
      <c r="M9545" s="5">
        <f ca="1">fixedcost+Table1[[#This Row],[Number of People]]*costpervariablecost</f>
        <v>6589667.5416915463</v>
      </c>
    </row>
    <row r="9546" spans="11:13" x14ac:dyDescent="0.3">
      <c r="K9546" s="2">
        <v>9542</v>
      </c>
      <c r="L9546" s="8">
        <f t="shared" ca="1" si="149"/>
        <v>374852.2906966572</v>
      </c>
      <c r="M9546" s="5">
        <f ca="1">fixedcost+Table1[[#This Row],[Number of People]]*costpervariablecost</f>
        <v>6166650.0363920024</v>
      </c>
    </row>
    <row r="9547" spans="11:13" x14ac:dyDescent="0.3">
      <c r="K9547" s="2">
        <v>9543</v>
      </c>
      <c r="L9547" s="8">
        <f t="shared" ca="1" si="149"/>
        <v>416311.42324614292</v>
      </c>
      <c r="M9547" s="5">
        <f ca="1">fixedcost+Table1[[#This Row],[Number of People]]*costpervariablecost</f>
        <v>6303050.5824798103</v>
      </c>
    </row>
    <row r="9548" spans="11:13" x14ac:dyDescent="0.3">
      <c r="K9548" s="2">
        <v>9544</v>
      </c>
      <c r="L9548" s="8">
        <f t="shared" ca="1" si="149"/>
        <v>791011.44484346127</v>
      </c>
      <c r="M9548" s="5">
        <f ca="1">fixedcost+Table1[[#This Row],[Number of People]]*costpervariablecost</f>
        <v>7535813.6535349879</v>
      </c>
    </row>
    <row r="9549" spans="11:13" x14ac:dyDescent="0.3">
      <c r="K9549" s="2">
        <v>9545</v>
      </c>
      <c r="L9549" s="8">
        <f t="shared" ca="1" si="149"/>
        <v>498507.78600112721</v>
      </c>
      <c r="M9549" s="5">
        <f ca="1">fixedcost+Table1[[#This Row],[Number of People]]*costpervariablecost</f>
        <v>6573476.6159437085</v>
      </c>
    </row>
    <row r="9550" spans="11:13" x14ac:dyDescent="0.3">
      <c r="K9550" s="2">
        <v>9546</v>
      </c>
      <c r="L9550" s="8">
        <f t="shared" ca="1" si="149"/>
        <v>474841.9575540431</v>
      </c>
      <c r="M9550" s="5">
        <f ca="1">fixedcost+Table1[[#This Row],[Number of People]]*costpervariablecost</f>
        <v>6495616.0403528018</v>
      </c>
    </row>
    <row r="9551" spans="11:13" x14ac:dyDescent="0.3">
      <c r="K9551" s="2">
        <v>9547</v>
      </c>
      <c r="L9551" s="8">
        <f t="shared" ca="1" si="149"/>
        <v>618959.60438231763</v>
      </c>
      <c r="M9551" s="5">
        <f ca="1">fixedcost+Table1[[#This Row],[Number of People]]*costpervariablecost</f>
        <v>6969763.0984178251</v>
      </c>
    </row>
    <row r="9552" spans="11:13" x14ac:dyDescent="0.3">
      <c r="K9552" s="2">
        <v>9548</v>
      </c>
      <c r="L9552" s="8">
        <f t="shared" ca="1" si="149"/>
        <v>491265.18836381746</v>
      </c>
      <c r="M9552" s="5">
        <f ca="1">fixedcost+Table1[[#This Row],[Number of People]]*costpervariablecost</f>
        <v>6549648.4697169596</v>
      </c>
    </row>
    <row r="9553" spans="11:13" x14ac:dyDescent="0.3">
      <c r="K9553" s="2">
        <v>9549</v>
      </c>
      <c r="L9553" s="8">
        <f t="shared" ca="1" si="149"/>
        <v>468524.80367259006</v>
      </c>
      <c r="M9553" s="5">
        <f ca="1">fixedcost+Table1[[#This Row],[Number of People]]*costpervariablecost</f>
        <v>6474832.6040828209</v>
      </c>
    </row>
    <row r="9554" spans="11:13" x14ac:dyDescent="0.3">
      <c r="K9554" s="2">
        <v>9550</v>
      </c>
      <c r="L9554" s="8">
        <f t="shared" ca="1" si="149"/>
        <v>662863.32782370015</v>
      </c>
      <c r="M9554" s="5">
        <f ca="1">fixedcost+Table1[[#This Row],[Number of People]]*costpervariablecost</f>
        <v>7114206.3485399736</v>
      </c>
    </row>
    <row r="9555" spans="11:13" x14ac:dyDescent="0.3">
      <c r="K9555" s="2">
        <v>9551</v>
      </c>
      <c r="L9555" s="8">
        <f t="shared" ca="1" si="149"/>
        <v>437409.54051312432</v>
      </c>
      <c r="M9555" s="5">
        <f ca="1">fixedcost+Table1[[#This Row],[Number of People]]*costpervariablecost</f>
        <v>6372463.3882881794</v>
      </c>
    </row>
    <row r="9556" spans="11:13" x14ac:dyDescent="0.3">
      <c r="K9556" s="2">
        <v>9552</v>
      </c>
      <c r="L9556" s="8">
        <f t="shared" ca="1" si="149"/>
        <v>700102.44957539556</v>
      </c>
      <c r="M9556" s="5">
        <f ca="1">fixedcost+Table1[[#This Row],[Number of People]]*costpervariablecost</f>
        <v>7236723.0591030512</v>
      </c>
    </row>
    <row r="9557" spans="11:13" x14ac:dyDescent="0.3">
      <c r="K9557" s="2">
        <v>9553</v>
      </c>
      <c r="L9557" s="8">
        <f t="shared" ca="1" si="149"/>
        <v>595211.8423420937</v>
      </c>
      <c r="M9557" s="5">
        <f ca="1">fixedcost+Table1[[#This Row],[Number of People]]*costpervariablecost</f>
        <v>6891632.9613054879</v>
      </c>
    </row>
    <row r="9558" spans="11:13" x14ac:dyDescent="0.3">
      <c r="K9558" s="2">
        <v>9554</v>
      </c>
      <c r="L9558" s="8">
        <f t="shared" ca="1" si="149"/>
        <v>471242.88023149339</v>
      </c>
      <c r="M9558" s="5">
        <f ca="1">fixedcost+Table1[[#This Row],[Number of People]]*costpervariablecost</f>
        <v>6483775.0759616131</v>
      </c>
    </row>
    <row r="9559" spans="11:13" x14ac:dyDescent="0.3">
      <c r="K9559" s="2">
        <v>9555</v>
      </c>
      <c r="L9559" s="8">
        <f t="shared" ca="1" si="149"/>
        <v>961729.88551223348</v>
      </c>
      <c r="M9559" s="5">
        <f ca="1">fixedcost+Table1[[#This Row],[Number of People]]*costpervariablecost</f>
        <v>8097477.323335248</v>
      </c>
    </row>
    <row r="9560" spans="11:13" x14ac:dyDescent="0.3">
      <c r="K9560" s="2">
        <v>9556</v>
      </c>
      <c r="L9560" s="8">
        <f t="shared" ca="1" si="149"/>
        <v>390477.98814573046</v>
      </c>
      <c r="M9560" s="5">
        <f ca="1">fixedcost+Table1[[#This Row],[Number of People]]*costpervariablecost</f>
        <v>6218058.5809994536</v>
      </c>
    </row>
    <row r="9561" spans="11:13" x14ac:dyDescent="0.3">
      <c r="K9561" s="2">
        <v>9557</v>
      </c>
      <c r="L9561" s="8">
        <f t="shared" ca="1" si="149"/>
        <v>728747.32882862049</v>
      </c>
      <c r="M9561" s="5">
        <f ca="1">fixedcost+Table1[[#This Row],[Number of People]]*costpervariablecost</f>
        <v>7330964.7118461616</v>
      </c>
    </row>
    <row r="9562" spans="11:13" x14ac:dyDescent="0.3">
      <c r="K9562" s="2">
        <v>9558</v>
      </c>
      <c r="L9562" s="8">
        <f t="shared" ca="1" si="149"/>
        <v>405287.73964170751</v>
      </c>
      <c r="M9562" s="5">
        <f ca="1">fixedcost+Table1[[#This Row],[Number of People]]*costpervariablecost</f>
        <v>6266782.6634212174</v>
      </c>
    </row>
    <row r="9563" spans="11:13" x14ac:dyDescent="0.3">
      <c r="K9563" s="2">
        <v>9559</v>
      </c>
      <c r="L9563" s="8">
        <f t="shared" ca="1" si="149"/>
        <v>597769.49473936064</v>
      </c>
      <c r="M9563" s="5">
        <f ca="1">fixedcost+Table1[[#This Row],[Number of People]]*costpervariablecost</f>
        <v>6900047.6376924962</v>
      </c>
    </row>
    <row r="9564" spans="11:13" x14ac:dyDescent="0.3">
      <c r="K9564" s="2">
        <v>9560</v>
      </c>
      <c r="L9564" s="8">
        <f t="shared" ca="1" si="149"/>
        <v>736704.52079382748</v>
      </c>
      <c r="M9564" s="5">
        <f ca="1">fixedcost+Table1[[#This Row],[Number of People]]*costpervariablecost</f>
        <v>7357143.8734116927</v>
      </c>
    </row>
    <row r="9565" spans="11:13" x14ac:dyDescent="0.3">
      <c r="K9565" s="2">
        <v>9561</v>
      </c>
      <c r="L9565" s="8">
        <f t="shared" ca="1" si="149"/>
        <v>636327.78140671668</v>
      </c>
      <c r="M9565" s="5">
        <f ca="1">fixedcost+Table1[[#This Row],[Number of People]]*costpervariablecost</f>
        <v>7026904.4008280979</v>
      </c>
    </row>
    <row r="9566" spans="11:13" x14ac:dyDescent="0.3">
      <c r="K9566" s="2">
        <v>9562</v>
      </c>
      <c r="L9566" s="8">
        <f t="shared" ca="1" si="149"/>
        <v>651457.63687000645</v>
      </c>
      <c r="M9566" s="5">
        <f ca="1">fixedcost+Table1[[#This Row],[Number of People]]*costpervariablecost</f>
        <v>7076681.6253023213</v>
      </c>
    </row>
    <row r="9567" spans="11:13" x14ac:dyDescent="0.3">
      <c r="K9567" s="2">
        <v>9563</v>
      </c>
      <c r="L9567" s="8">
        <f t="shared" ca="1" si="149"/>
        <v>503495.57355134882</v>
      </c>
      <c r="M9567" s="5">
        <f ca="1">fixedcost+Table1[[#This Row],[Number of People]]*costpervariablecost</f>
        <v>6589886.4369839374</v>
      </c>
    </row>
    <row r="9568" spans="11:13" x14ac:dyDescent="0.3">
      <c r="K9568" s="2">
        <v>9564</v>
      </c>
      <c r="L9568" s="8">
        <f t="shared" ca="1" si="149"/>
        <v>393897.62001197599</v>
      </c>
      <c r="M9568" s="5">
        <f ca="1">fixedcost+Table1[[#This Row],[Number of People]]*costpervariablecost</f>
        <v>6229309.1698394008</v>
      </c>
    </row>
    <row r="9569" spans="11:13" x14ac:dyDescent="0.3">
      <c r="K9569" s="2">
        <v>9565</v>
      </c>
      <c r="L9569" s="8">
        <f t="shared" ca="1" si="149"/>
        <v>421187.20410328184</v>
      </c>
      <c r="M9569" s="5">
        <f ca="1">fixedcost+Table1[[#This Row],[Number of People]]*costpervariablecost</f>
        <v>6319091.9014997976</v>
      </c>
    </row>
    <row r="9570" spans="11:13" x14ac:dyDescent="0.3">
      <c r="K9570" s="2">
        <v>9566</v>
      </c>
      <c r="L9570" s="8">
        <f t="shared" ca="1" si="149"/>
        <v>461240.20594730705</v>
      </c>
      <c r="M9570" s="5">
        <f ca="1">fixedcost+Table1[[#This Row],[Number of People]]*costpervariablecost</f>
        <v>6450866.2775666397</v>
      </c>
    </row>
    <row r="9571" spans="11:13" x14ac:dyDescent="0.3">
      <c r="K9571" s="2">
        <v>9567</v>
      </c>
      <c r="L9571" s="8">
        <f t="shared" ca="1" si="149"/>
        <v>568480.86034919694</v>
      </c>
      <c r="M9571" s="5">
        <f ca="1">fixedcost+Table1[[#This Row],[Number of People]]*costpervariablecost</f>
        <v>6803688.0305488575</v>
      </c>
    </row>
    <row r="9572" spans="11:13" x14ac:dyDescent="0.3">
      <c r="K9572" s="2">
        <v>9568</v>
      </c>
      <c r="L9572" s="8">
        <f t="shared" ca="1" si="149"/>
        <v>505838.25239303621</v>
      </c>
      <c r="M9572" s="5">
        <f ca="1">fixedcost+Table1[[#This Row],[Number of People]]*costpervariablecost</f>
        <v>6597593.8503730893</v>
      </c>
    </row>
    <row r="9573" spans="11:13" x14ac:dyDescent="0.3">
      <c r="K9573" s="2">
        <v>9569</v>
      </c>
      <c r="L9573" s="8">
        <f t="shared" ca="1" si="149"/>
        <v>382464.91732126009</v>
      </c>
      <c r="M9573" s="5">
        <f ca="1">fixedcost+Table1[[#This Row],[Number of People]]*costpervariablecost</f>
        <v>6191695.5779869454</v>
      </c>
    </row>
    <row r="9574" spans="11:13" x14ac:dyDescent="0.3">
      <c r="K9574" s="2">
        <v>9570</v>
      </c>
      <c r="L9574" s="8">
        <f t="shared" ca="1" si="149"/>
        <v>544217.00748767599</v>
      </c>
      <c r="M9574" s="5">
        <f ca="1">fixedcost+Table1[[#This Row],[Number of People]]*costpervariablecost</f>
        <v>6723859.9546344541</v>
      </c>
    </row>
    <row r="9575" spans="11:13" x14ac:dyDescent="0.3">
      <c r="K9575" s="2">
        <v>9571</v>
      </c>
      <c r="L9575" s="8">
        <f t="shared" ca="1" si="149"/>
        <v>817220.53937853524</v>
      </c>
      <c r="M9575" s="5">
        <f ca="1">fixedcost+Table1[[#This Row],[Number of People]]*costpervariablecost</f>
        <v>7622041.5745553803</v>
      </c>
    </row>
    <row r="9576" spans="11:13" x14ac:dyDescent="0.3">
      <c r="K9576" s="2">
        <v>9572</v>
      </c>
      <c r="L9576" s="8">
        <f t="shared" ca="1" si="149"/>
        <v>755729.40262331767</v>
      </c>
      <c r="M9576" s="5">
        <f ca="1">fixedcost+Table1[[#This Row],[Number of People]]*costpervariablecost</f>
        <v>7419735.7346307151</v>
      </c>
    </row>
    <row r="9577" spans="11:13" x14ac:dyDescent="0.3">
      <c r="K9577" s="2">
        <v>9573</v>
      </c>
      <c r="L9577" s="8">
        <f t="shared" ca="1" si="149"/>
        <v>438368.47307777277</v>
      </c>
      <c r="M9577" s="5">
        <f ca="1">fixedcost+Table1[[#This Row],[Number of People]]*costpervariablecost</f>
        <v>6375618.276425872</v>
      </c>
    </row>
    <row r="9578" spans="11:13" x14ac:dyDescent="0.3">
      <c r="K9578" s="2">
        <v>9574</v>
      </c>
      <c r="L9578" s="8">
        <f t="shared" ca="1" si="149"/>
        <v>774042.7149280099</v>
      </c>
      <c r="M9578" s="5">
        <f ca="1">fixedcost+Table1[[#This Row],[Number of People]]*costpervariablecost</f>
        <v>7479986.5321131526</v>
      </c>
    </row>
    <row r="9579" spans="11:13" x14ac:dyDescent="0.3">
      <c r="K9579" s="2">
        <v>9575</v>
      </c>
      <c r="L9579" s="8">
        <f t="shared" ca="1" si="149"/>
        <v>148224.46797294886</v>
      </c>
      <c r="M9579" s="5">
        <f ca="1">fixedcost+Table1[[#This Row],[Number of People]]*costpervariablecost</f>
        <v>5421044.4996310016</v>
      </c>
    </row>
    <row r="9580" spans="11:13" x14ac:dyDescent="0.3">
      <c r="K9580" s="2">
        <v>9576</v>
      </c>
      <c r="L9580" s="8">
        <f t="shared" ca="1" si="149"/>
        <v>701974.1084551838</v>
      </c>
      <c r="M9580" s="5">
        <f ca="1">fixedcost+Table1[[#This Row],[Number of People]]*costpervariablecost</f>
        <v>7242880.8168175546</v>
      </c>
    </row>
    <row r="9581" spans="11:13" x14ac:dyDescent="0.3">
      <c r="K9581" s="2">
        <v>9577</v>
      </c>
      <c r="L9581" s="8">
        <f t="shared" ca="1" si="149"/>
        <v>690178.7372147952</v>
      </c>
      <c r="M9581" s="5">
        <f ca="1">fixedcost+Table1[[#This Row],[Number of People]]*costpervariablecost</f>
        <v>7204074.0454366766</v>
      </c>
    </row>
    <row r="9582" spans="11:13" x14ac:dyDescent="0.3">
      <c r="K9582" s="2">
        <v>9578</v>
      </c>
      <c r="L9582" s="8">
        <f t="shared" ca="1" si="149"/>
        <v>929137.20948850701</v>
      </c>
      <c r="M9582" s="5">
        <f ca="1">fixedcost+Table1[[#This Row],[Number of People]]*costpervariablecost</f>
        <v>7990247.4192171879</v>
      </c>
    </row>
    <row r="9583" spans="11:13" x14ac:dyDescent="0.3">
      <c r="K9583" s="2">
        <v>9579</v>
      </c>
      <c r="L9583" s="8">
        <f t="shared" ca="1" si="149"/>
        <v>676058.11191522109</v>
      </c>
      <c r="M9583" s="5">
        <f ca="1">fixedcost+Table1[[#This Row],[Number of People]]*costpervariablecost</f>
        <v>7157617.1882010773</v>
      </c>
    </row>
    <row r="9584" spans="11:13" x14ac:dyDescent="0.3">
      <c r="K9584" s="2">
        <v>9580</v>
      </c>
      <c r="L9584" s="8">
        <f t="shared" ca="1" si="149"/>
        <v>868671.75515324494</v>
      </c>
      <c r="M9584" s="5">
        <f ca="1">fixedcost+Table1[[#This Row],[Number of People]]*costpervariablecost</f>
        <v>7791316.0744541753</v>
      </c>
    </row>
    <row r="9585" spans="11:13" x14ac:dyDescent="0.3">
      <c r="K9585" s="2">
        <v>9581</v>
      </c>
      <c r="L9585" s="8">
        <f t="shared" ca="1" si="149"/>
        <v>817975.40314285969</v>
      </c>
      <c r="M9585" s="5">
        <f ca="1">fixedcost+Table1[[#This Row],[Number of People]]*costpervariablecost</f>
        <v>7624525.0763400085</v>
      </c>
    </row>
    <row r="9586" spans="11:13" x14ac:dyDescent="0.3">
      <c r="K9586" s="2">
        <v>9582</v>
      </c>
      <c r="L9586" s="8">
        <f t="shared" ca="1" si="149"/>
        <v>454576.98522653646</v>
      </c>
      <c r="M9586" s="5">
        <f ca="1">fixedcost+Table1[[#This Row],[Number of People]]*costpervariablecost</f>
        <v>6428944.2813953049</v>
      </c>
    </row>
    <row r="9587" spans="11:13" x14ac:dyDescent="0.3">
      <c r="K9587" s="2">
        <v>9583</v>
      </c>
      <c r="L9587" s="8">
        <f t="shared" ca="1" si="149"/>
        <v>607627.75518184679</v>
      </c>
      <c r="M9587" s="5">
        <f ca="1">fixedcost+Table1[[#This Row],[Number of People]]*costpervariablecost</f>
        <v>6932481.3145482764</v>
      </c>
    </row>
    <row r="9588" spans="11:13" x14ac:dyDescent="0.3">
      <c r="K9588" s="2">
        <v>9584</v>
      </c>
      <c r="L9588" s="8">
        <f t="shared" ca="1" si="149"/>
        <v>524923.43413663271</v>
      </c>
      <c r="M9588" s="5">
        <f ca="1">fixedcost+Table1[[#This Row],[Number of People]]*costpervariablecost</f>
        <v>6660384.0983095216</v>
      </c>
    </row>
    <row r="9589" spans="11:13" x14ac:dyDescent="0.3">
      <c r="K9589" s="2">
        <v>9585</v>
      </c>
      <c r="L9589" s="8">
        <f t="shared" ca="1" si="149"/>
        <v>539481.93174276012</v>
      </c>
      <c r="M9589" s="5">
        <f ca="1">fixedcost+Table1[[#This Row],[Number of People]]*costpervariablecost</f>
        <v>6708281.5554336812</v>
      </c>
    </row>
    <row r="9590" spans="11:13" x14ac:dyDescent="0.3">
      <c r="K9590" s="2">
        <v>9586</v>
      </c>
      <c r="L9590" s="8">
        <f t="shared" ca="1" si="149"/>
        <v>653496.47001923574</v>
      </c>
      <c r="M9590" s="5">
        <f ca="1">fixedcost+Table1[[#This Row],[Number of People]]*costpervariablecost</f>
        <v>7083389.3863632856</v>
      </c>
    </row>
    <row r="9591" spans="11:13" x14ac:dyDescent="0.3">
      <c r="K9591" s="2">
        <v>9587</v>
      </c>
      <c r="L9591" s="8">
        <f t="shared" ca="1" si="149"/>
        <v>906023.97201954597</v>
      </c>
      <c r="M9591" s="5">
        <f ca="1">fixedcost+Table1[[#This Row],[Number of People]]*costpervariablecost</f>
        <v>7914204.8679443058</v>
      </c>
    </row>
    <row r="9592" spans="11:13" x14ac:dyDescent="0.3">
      <c r="K9592" s="2">
        <v>9588</v>
      </c>
      <c r="L9592" s="8">
        <f t="shared" ca="1" si="149"/>
        <v>476637.8276567182</v>
      </c>
      <c r="M9592" s="5">
        <f ca="1">fixedcost+Table1[[#This Row],[Number of People]]*costpervariablecost</f>
        <v>6501524.4529906027</v>
      </c>
    </row>
    <row r="9593" spans="11:13" x14ac:dyDescent="0.3">
      <c r="K9593" s="2">
        <v>9589</v>
      </c>
      <c r="L9593" s="8">
        <f t="shared" ca="1" si="149"/>
        <v>456096.85939902603</v>
      </c>
      <c r="M9593" s="5">
        <f ca="1">fixedcost+Table1[[#This Row],[Number of People]]*costpervariablecost</f>
        <v>6433944.6674227957</v>
      </c>
    </row>
    <row r="9594" spans="11:13" x14ac:dyDescent="0.3">
      <c r="K9594" s="2">
        <v>9590</v>
      </c>
      <c r="L9594" s="8">
        <f t="shared" ca="1" si="149"/>
        <v>857436.63005962223</v>
      </c>
      <c r="M9594" s="5">
        <f ca="1">fixedcost+Table1[[#This Row],[Number of People]]*costpervariablecost</f>
        <v>7754352.5128961578</v>
      </c>
    </row>
    <row r="9595" spans="11:13" x14ac:dyDescent="0.3">
      <c r="K9595" s="2">
        <v>9591</v>
      </c>
      <c r="L9595" s="8">
        <f t="shared" ca="1" si="149"/>
        <v>723847.38777705119</v>
      </c>
      <c r="M9595" s="5">
        <f ca="1">fixedcost+Table1[[#This Row],[Number of People]]*costpervariablecost</f>
        <v>7314843.9057864984</v>
      </c>
    </row>
    <row r="9596" spans="11:13" x14ac:dyDescent="0.3">
      <c r="K9596" s="2">
        <v>9592</v>
      </c>
      <c r="L9596" s="8">
        <f t="shared" ca="1" si="149"/>
        <v>569279.66998483147</v>
      </c>
      <c r="M9596" s="5">
        <f ca="1">fixedcost+Table1[[#This Row],[Number of People]]*costpervariablecost</f>
        <v>6806316.1142500956</v>
      </c>
    </row>
    <row r="9597" spans="11:13" x14ac:dyDescent="0.3">
      <c r="K9597" s="2">
        <v>9593</v>
      </c>
      <c r="L9597" s="8">
        <f t="shared" ca="1" si="149"/>
        <v>813922.54731409845</v>
      </c>
      <c r="M9597" s="5">
        <f ca="1">fixedcost+Table1[[#This Row],[Number of People]]*costpervariablecost</f>
        <v>7611191.1806633845</v>
      </c>
    </row>
    <row r="9598" spans="11:13" x14ac:dyDescent="0.3">
      <c r="K9598" s="2">
        <v>9594</v>
      </c>
      <c r="L9598" s="8">
        <f t="shared" ca="1" si="149"/>
        <v>265079.80383488262</v>
      </c>
      <c r="M9598" s="5">
        <f ca="1">fixedcost+Table1[[#This Row],[Number of People]]*costpervariablecost</f>
        <v>5805498.5546167642</v>
      </c>
    </row>
    <row r="9599" spans="11:13" x14ac:dyDescent="0.3">
      <c r="K9599" s="2">
        <v>9595</v>
      </c>
      <c r="L9599" s="8">
        <f t="shared" ca="1" si="149"/>
        <v>719905.17907809792</v>
      </c>
      <c r="M9599" s="5">
        <f ca="1">fixedcost+Table1[[#This Row],[Number of People]]*costpervariablecost</f>
        <v>7301874.0391669422</v>
      </c>
    </row>
    <row r="9600" spans="11:13" x14ac:dyDescent="0.3">
      <c r="K9600" s="2">
        <v>9596</v>
      </c>
      <c r="L9600" s="8">
        <f t="shared" ca="1" si="149"/>
        <v>812106.89032442705</v>
      </c>
      <c r="M9600" s="5">
        <f ca="1">fixedcost+Table1[[#This Row],[Number of People]]*costpervariablecost</f>
        <v>7605217.6691673649</v>
      </c>
    </row>
    <row r="9601" spans="11:13" x14ac:dyDescent="0.3">
      <c r="K9601" s="2">
        <v>9597</v>
      </c>
      <c r="L9601" s="8">
        <f t="shared" ca="1" si="149"/>
        <v>457761.58553618158</v>
      </c>
      <c r="M9601" s="5">
        <f ca="1">fixedcost+Table1[[#This Row],[Number of People]]*costpervariablecost</f>
        <v>6439421.6164140375</v>
      </c>
    </row>
    <row r="9602" spans="11:13" x14ac:dyDescent="0.3">
      <c r="K9602" s="2">
        <v>9598</v>
      </c>
      <c r="L9602" s="8">
        <f t="shared" ca="1" si="149"/>
        <v>735545.41201691586</v>
      </c>
      <c r="M9602" s="5">
        <f ca="1">fixedcost+Table1[[#This Row],[Number of People]]*costpervariablecost</f>
        <v>7353330.4055356532</v>
      </c>
    </row>
    <row r="9603" spans="11:13" x14ac:dyDescent="0.3">
      <c r="K9603" s="2">
        <v>9599</v>
      </c>
      <c r="L9603" s="8">
        <f t="shared" ca="1" si="149"/>
        <v>513363.13543333078</v>
      </c>
      <c r="M9603" s="5">
        <f ca="1">fixedcost+Table1[[#This Row],[Number of People]]*costpervariablecost</f>
        <v>6622350.7155756578</v>
      </c>
    </row>
    <row r="9604" spans="11:13" x14ac:dyDescent="0.3">
      <c r="K9604" s="2">
        <v>9600</v>
      </c>
      <c r="L9604" s="8">
        <f t="shared" ca="1" si="149"/>
        <v>586396.31729444035</v>
      </c>
      <c r="M9604" s="5">
        <f ca="1">fixedcost+Table1[[#This Row],[Number of People]]*costpervariablecost</f>
        <v>6862629.883898709</v>
      </c>
    </row>
    <row r="9605" spans="11:13" x14ac:dyDescent="0.3">
      <c r="K9605" s="2">
        <v>9601</v>
      </c>
      <c r="L9605" s="8">
        <f t="shared" ref="L9605:L9668" ca="1" si="150">(_xlfn.NORM.INV(RAND(),numberofpeoplemean,numberofpeoplesd))</f>
        <v>413939.36792383855</v>
      </c>
      <c r="M9605" s="5">
        <f ca="1">fixedcost+Table1[[#This Row],[Number of People]]*costpervariablecost</f>
        <v>6295246.520469429</v>
      </c>
    </row>
    <row r="9606" spans="11:13" x14ac:dyDescent="0.3">
      <c r="K9606" s="2">
        <v>9602</v>
      </c>
      <c r="L9606" s="8">
        <f t="shared" ca="1" si="150"/>
        <v>679778.05732250493</v>
      </c>
      <c r="M9606" s="5">
        <f ca="1">fixedcost+Table1[[#This Row],[Number of People]]*costpervariablecost</f>
        <v>7169855.8085910417</v>
      </c>
    </row>
    <row r="9607" spans="11:13" x14ac:dyDescent="0.3">
      <c r="K9607" s="2">
        <v>9603</v>
      </c>
      <c r="L9607" s="8">
        <f t="shared" ca="1" si="150"/>
        <v>811754.60295480804</v>
      </c>
      <c r="M9607" s="5">
        <f ca="1">fixedcost+Table1[[#This Row],[Number of People]]*costpervariablecost</f>
        <v>7604058.6437213179</v>
      </c>
    </row>
    <row r="9608" spans="11:13" x14ac:dyDescent="0.3">
      <c r="K9608" s="2">
        <v>9604</v>
      </c>
      <c r="L9608" s="8">
        <f t="shared" ca="1" si="150"/>
        <v>620988.56019164238</v>
      </c>
      <c r="M9608" s="5">
        <f ca="1">fixedcost+Table1[[#This Row],[Number of People]]*costpervariablecost</f>
        <v>6976438.3630305035</v>
      </c>
    </row>
    <row r="9609" spans="11:13" x14ac:dyDescent="0.3">
      <c r="K9609" s="2">
        <v>9605</v>
      </c>
      <c r="L9609" s="8">
        <f t="shared" ca="1" si="150"/>
        <v>444928.50163258961</v>
      </c>
      <c r="M9609" s="5">
        <f ca="1">fixedcost+Table1[[#This Row],[Number of People]]*costpervariablecost</f>
        <v>6397200.7703712201</v>
      </c>
    </row>
    <row r="9610" spans="11:13" x14ac:dyDescent="0.3">
      <c r="K9610" s="2">
        <v>9606</v>
      </c>
      <c r="L9610" s="8">
        <f t="shared" ca="1" si="150"/>
        <v>432890.07069276087</v>
      </c>
      <c r="M9610" s="5">
        <f ca="1">fixedcost+Table1[[#This Row],[Number of People]]*costpervariablecost</f>
        <v>6357594.3325791834</v>
      </c>
    </row>
    <row r="9611" spans="11:13" x14ac:dyDescent="0.3">
      <c r="K9611" s="2">
        <v>9607</v>
      </c>
      <c r="L9611" s="8">
        <f t="shared" ca="1" si="150"/>
        <v>518806.24445383868</v>
      </c>
      <c r="M9611" s="5">
        <f ca="1">fixedcost+Table1[[#This Row],[Number of People]]*costpervariablecost</f>
        <v>6640258.5442531295</v>
      </c>
    </row>
    <row r="9612" spans="11:13" x14ac:dyDescent="0.3">
      <c r="K9612" s="2">
        <v>9608</v>
      </c>
      <c r="L9612" s="8">
        <f t="shared" ca="1" si="150"/>
        <v>814153.78243381542</v>
      </c>
      <c r="M9612" s="5">
        <f ca="1">fixedcost+Table1[[#This Row],[Number of People]]*costpervariablecost</f>
        <v>7611951.9442072529</v>
      </c>
    </row>
    <row r="9613" spans="11:13" x14ac:dyDescent="0.3">
      <c r="K9613" s="2">
        <v>9609</v>
      </c>
      <c r="L9613" s="8">
        <f t="shared" ca="1" si="150"/>
        <v>316424.04051839025</v>
      </c>
      <c r="M9613" s="5">
        <f ca="1">fixedcost+Table1[[#This Row],[Number of People]]*costpervariablecost</f>
        <v>5974421.0933055039</v>
      </c>
    </row>
    <row r="9614" spans="11:13" x14ac:dyDescent="0.3">
      <c r="K9614" s="2">
        <v>9610</v>
      </c>
      <c r="L9614" s="8">
        <f t="shared" ca="1" si="150"/>
        <v>980069.0915996558</v>
      </c>
      <c r="M9614" s="5">
        <f ca="1">fixedcost+Table1[[#This Row],[Number of People]]*costpervariablecost</f>
        <v>8157813.3113628682</v>
      </c>
    </row>
    <row r="9615" spans="11:13" x14ac:dyDescent="0.3">
      <c r="K9615" s="2">
        <v>9611</v>
      </c>
      <c r="L9615" s="8">
        <f t="shared" ca="1" si="150"/>
        <v>531100.64077804051</v>
      </c>
      <c r="M9615" s="5">
        <f ca="1">fixedcost+Table1[[#This Row],[Number of People]]*costpervariablecost</f>
        <v>6680707.1081597535</v>
      </c>
    </row>
    <row r="9616" spans="11:13" x14ac:dyDescent="0.3">
      <c r="K9616" s="2">
        <v>9612</v>
      </c>
      <c r="L9616" s="8">
        <f t="shared" ca="1" si="150"/>
        <v>795050.95556691056</v>
      </c>
      <c r="M9616" s="5">
        <f ca="1">fixedcost+Table1[[#This Row],[Number of People]]*costpervariablecost</f>
        <v>7549103.6438151356</v>
      </c>
    </row>
    <row r="9617" spans="11:13" x14ac:dyDescent="0.3">
      <c r="K9617" s="2">
        <v>9613</v>
      </c>
      <c r="L9617" s="8">
        <f t="shared" ca="1" si="150"/>
        <v>578410.19989563234</v>
      </c>
      <c r="M9617" s="5">
        <f ca="1">fixedcost+Table1[[#This Row],[Number of People]]*costpervariablecost</f>
        <v>6836355.5576566309</v>
      </c>
    </row>
    <row r="9618" spans="11:13" x14ac:dyDescent="0.3">
      <c r="K9618" s="2">
        <v>9614</v>
      </c>
      <c r="L9618" s="8">
        <f t="shared" ca="1" si="150"/>
        <v>894066.14178342279</v>
      </c>
      <c r="M9618" s="5">
        <f ca="1">fixedcost+Table1[[#This Row],[Number of People]]*costpervariablecost</f>
        <v>7874863.6064674612</v>
      </c>
    </row>
    <row r="9619" spans="11:13" x14ac:dyDescent="0.3">
      <c r="K9619" s="2">
        <v>9615</v>
      </c>
      <c r="L9619" s="8">
        <f t="shared" ca="1" si="150"/>
        <v>648873.50266283727</v>
      </c>
      <c r="M9619" s="5">
        <f ca="1">fixedcost+Table1[[#This Row],[Number of People]]*costpervariablecost</f>
        <v>7068179.8237607349</v>
      </c>
    </row>
    <row r="9620" spans="11:13" x14ac:dyDescent="0.3">
      <c r="K9620" s="2">
        <v>9616</v>
      </c>
      <c r="L9620" s="8">
        <f t="shared" ca="1" si="150"/>
        <v>444509.19431436679</v>
      </c>
      <c r="M9620" s="5">
        <f ca="1">fixedcost+Table1[[#This Row],[Number of People]]*costpervariablecost</f>
        <v>6395821.249294267</v>
      </c>
    </row>
    <row r="9621" spans="11:13" x14ac:dyDescent="0.3">
      <c r="K9621" s="2">
        <v>9617</v>
      </c>
      <c r="L9621" s="8">
        <f t="shared" ca="1" si="150"/>
        <v>568400.71273306082</v>
      </c>
      <c r="M9621" s="5">
        <f ca="1">fixedcost+Table1[[#This Row],[Number of People]]*costpervariablecost</f>
        <v>6803424.3448917698</v>
      </c>
    </row>
    <row r="9622" spans="11:13" x14ac:dyDescent="0.3">
      <c r="K9622" s="2">
        <v>9618</v>
      </c>
      <c r="L9622" s="8">
        <f t="shared" ca="1" si="150"/>
        <v>576578.55063012266</v>
      </c>
      <c r="M9622" s="5">
        <f ca="1">fixedcost+Table1[[#This Row],[Number of People]]*costpervariablecost</f>
        <v>6830329.4315731041</v>
      </c>
    </row>
    <row r="9623" spans="11:13" x14ac:dyDescent="0.3">
      <c r="K9623" s="2">
        <v>9619</v>
      </c>
      <c r="L9623" s="8">
        <f t="shared" ca="1" si="150"/>
        <v>550284.54095458006</v>
      </c>
      <c r="M9623" s="5">
        <f ca="1">fixedcost+Table1[[#This Row],[Number of People]]*costpervariablecost</f>
        <v>6743822.1397405686</v>
      </c>
    </row>
    <row r="9624" spans="11:13" x14ac:dyDescent="0.3">
      <c r="K9624" s="2">
        <v>9620</v>
      </c>
      <c r="L9624" s="8">
        <f t="shared" ca="1" si="150"/>
        <v>810512.23766534054</v>
      </c>
      <c r="M9624" s="5">
        <f ca="1">fixedcost+Table1[[#This Row],[Number of People]]*costpervariablecost</f>
        <v>7599971.2619189704</v>
      </c>
    </row>
    <row r="9625" spans="11:13" x14ac:dyDescent="0.3">
      <c r="K9625" s="2">
        <v>9621</v>
      </c>
      <c r="L9625" s="8">
        <f t="shared" ca="1" si="150"/>
        <v>999704.35718150088</v>
      </c>
      <c r="M9625" s="5">
        <f ca="1">fixedcost+Table1[[#This Row],[Number of People]]*costpervariablecost</f>
        <v>8222413.3351271376</v>
      </c>
    </row>
    <row r="9626" spans="11:13" x14ac:dyDescent="0.3">
      <c r="K9626" s="2">
        <v>9622</v>
      </c>
      <c r="L9626" s="8">
        <f t="shared" ca="1" si="150"/>
        <v>788470.33094212087</v>
      </c>
      <c r="M9626" s="5">
        <f ca="1">fixedcost+Table1[[#This Row],[Number of People]]*costpervariablecost</f>
        <v>7527453.388799578</v>
      </c>
    </row>
    <row r="9627" spans="11:13" x14ac:dyDescent="0.3">
      <c r="K9627" s="2">
        <v>9623</v>
      </c>
      <c r="L9627" s="8">
        <f t="shared" ca="1" si="150"/>
        <v>466360.51464430359</v>
      </c>
      <c r="M9627" s="5">
        <f ca="1">fixedcost+Table1[[#This Row],[Number of People]]*costpervariablecost</f>
        <v>6467712.0931797586</v>
      </c>
    </row>
    <row r="9628" spans="11:13" x14ac:dyDescent="0.3">
      <c r="K9628" s="2">
        <v>9624</v>
      </c>
      <c r="L9628" s="8">
        <f t="shared" ca="1" si="150"/>
        <v>469915.54503816692</v>
      </c>
      <c r="M9628" s="5">
        <f ca="1">fixedcost+Table1[[#This Row],[Number of People]]*costpervariablecost</f>
        <v>6479408.1431755694</v>
      </c>
    </row>
    <row r="9629" spans="11:13" x14ac:dyDescent="0.3">
      <c r="K9629" s="2">
        <v>9625</v>
      </c>
      <c r="L9629" s="8">
        <f t="shared" ca="1" si="150"/>
        <v>709717.70985868527</v>
      </c>
      <c r="M9629" s="5">
        <f ca="1">fixedcost+Table1[[#This Row],[Number of People]]*costpervariablecost</f>
        <v>7268357.2654350745</v>
      </c>
    </row>
    <row r="9630" spans="11:13" x14ac:dyDescent="0.3">
      <c r="K9630" s="2">
        <v>9626</v>
      </c>
      <c r="L9630" s="8">
        <f t="shared" ca="1" si="150"/>
        <v>483269.61174804089</v>
      </c>
      <c r="M9630" s="5">
        <f ca="1">fixedcost+Table1[[#This Row],[Number of People]]*costpervariablecost</f>
        <v>6523343.022651054</v>
      </c>
    </row>
    <row r="9631" spans="11:13" x14ac:dyDescent="0.3">
      <c r="K9631" s="2">
        <v>9627</v>
      </c>
      <c r="L9631" s="8">
        <f t="shared" ca="1" si="150"/>
        <v>360915.7126086565</v>
      </c>
      <c r="M9631" s="5">
        <f ca="1">fixedcost+Table1[[#This Row],[Number of People]]*costpervariablecost</f>
        <v>6120798.6944824802</v>
      </c>
    </row>
    <row r="9632" spans="11:13" x14ac:dyDescent="0.3">
      <c r="K9632" s="2">
        <v>9628</v>
      </c>
      <c r="L9632" s="8">
        <f t="shared" ca="1" si="150"/>
        <v>920972.7468869125</v>
      </c>
      <c r="M9632" s="5">
        <f ca="1">fixedcost+Table1[[#This Row],[Number of People]]*costpervariablecost</f>
        <v>7963386.3372579422</v>
      </c>
    </row>
    <row r="9633" spans="11:13" x14ac:dyDescent="0.3">
      <c r="K9633" s="2">
        <v>9629</v>
      </c>
      <c r="L9633" s="8">
        <f t="shared" ca="1" si="150"/>
        <v>451421.92507764557</v>
      </c>
      <c r="M9633" s="5">
        <f ca="1">fixedcost+Table1[[#This Row],[Number of People]]*costpervariablecost</f>
        <v>6418564.1335054543</v>
      </c>
    </row>
    <row r="9634" spans="11:13" x14ac:dyDescent="0.3">
      <c r="K9634" s="2">
        <v>9630</v>
      </c>
      <c r="L9634" s="8">
        <f t="shared" ca="1" si="150"/>
        <v>596690.28468184976</v>
      </c>
      <c r="M9634" s="5">
        <f ca="1">fixedcost+Table1[[#This Row],[Number of People]]*costpervariablecost</f>
        <v>6896497.0366032859</v>
      </c>
    </row>
    <row r="9635" spans="11:13" x14ac:dyDescent="0.3">
      <c r="K9635" s="2">
        <v>9631</v>
      </c>
      <c r="L9635" s="8">
        <f t="shared" ca="1" si="150"/>
        <v>607264.38416053529</v>
      </c>
      <c r="M9635" s="5">
        <f ca="1">fixedcost+Table1[[#This Row],[Number of People]]*costpervariablecost</f>
        <v>6931285.8238881612</v>
      </c>
    </row>
    <row r="9636" spans="11:13" x14ac:dyDescent="0.3">
      <c r="K9636" s="2">
        <v>9632</v>
      </c>
      <c r="L9636" s="8">
        <f t="shared" ca="1" si="150"/>
        <v>573639.63431204366</v>
      </c>
      <c r="M9636" s="5">
        <f ca="1">fixedcost+Table1[[#This Row],[Number of People]]*costpervariablecost</f>
        <v>6820660.3968866235</v>
      </c>
    </row>
    <row r="9637" spans="11:13" x14ac:dyDescent="0.3">
      <c r="K9637" s="2">
        <v>9633</v>
      </c>
      <c r="L9637" s="8">
        <f t="shared" ca="1" si="150"/>
        <v>517104.31820833869</v>
      </c>
      <c r="M9637" s="5">
        <f ca="1">fixedcost+Table1[[#This Row],[Number of People]]*costpervariablecost</f>
        <v>6634659.2069054339</v>
      </c>
    </row>
    <row r="9638" spans="11:13" x14ac:dyDescent="0.3">
      <c r="K9638" s="2">
        <v>9634</v>
      </c>
      <c r="L9638" s="8">
        <f t="shared" ca="1" si="150"/>
        <v>357220.7980041863</v>
      </c>
      <c r="M9638" s="5">
        <f ca="1">fixedcost+Table1[[#This Row],[Number of People]]*costpervariablecost</f>
        <v>6108642.4254337726</v>
      </c>
    </row>
    <row r="9639" spans="11:13" x14ac:dyDescent="0.3">
      <c r="K9639" s="2">
        <v>9635</v>
      </c>
      <c r="L9639" s="8">
        <f t="shared" ca="1" si="150"/>
        <v>751747.33918858529</v>
      </c>
      <c r="M9639" s="5">
        <f ca="1">fixedcost+Table1[[#This Row],[Number of People]]*costpervariablecost</f>
        <v>7406634.7459304463</v>
      </c>
    </row>
    <row r="9640" spans="11:13" x14ac:dyDescent="0.3">
      <c r="K9640" s="2">
        <v>9636</v>
      </c>
      <c r="L9640" s="8">
        <f t="shared" ca="1" si="150"/>
        <v>752188.97187196603</v>
      </c>
      <c r="M9640" s="5">
        <f ca="1">fixedcost+Table1[[#This Row],[Number of People]]*costpervariablecost</f>
        <v>7408087.7174587678</v>
      </c>
    </row>
    <row r="9641" spans="11:13" x14ac:dyDescent="0.3">
      <c r="K9641" s="2">
        <v>9637</v>
      </c>
      <c r="L9641" s="8">
        <f t="shared" ca="1" si="150"/>
        <v>875437.98887759703</v>
      </c>
      <c r="M9641" s="5">
        <f ca="1">fixedcost+Table1[[#This Row],[Number of People]]*costpervariablecost</f>
        <v>7813576.9834072944</v>
      </c>
    </row>
    <row r="9642" spans="11:13" x14ac:dyDescent="0.3">
      <c r="K9642" s="2">
        <v>9638</v>
      </c>
      <c r="L9642" s="8">
        <f t="shared" ca="1" si="150"/>
        <v>582085.97484259354</v>
      </c>
      <c r="M9642" s="5">
        <f ca="1">fixedcost+Table1[[#This Row],[Number of People]]*costpervariablecost</f>
        <v>6848448.8572321329</v>
      </c>
    </row>
    <row r="9643" spans="11:13" x14ac:dyDescent="0.3">
      <c r="K9643" s="2">
        <v>9639</v>
      </c>
      <c r="L9643" s="8">
        <f t="shared" ca="1" si="150"/>
        <v>869273.11076524074</v>
      </c>
      <c r="M9643" s="5">
        <f ca="1">fixedcost+Table1[[#This Row],[Number of People]]*costpervariablecost</f>
        <v>7793294.5344176423</v>
      </c>
    </row>
    <row r="9644" spans="11:13" x14ac:dyDescent="0.3">
      <c r="K9644" s="2">
        <v>9640</v>
      </c>
      <c r="L9644" s="8">
        <f t="shared" ca="1" si="150"/>
        <v>920725.92926677875</v>
      </c>
      <c r="M9644" s="5">
        <f ca="1">fixedcost+Table1[[#This Row],[Number of People]]*costpervariablecost</f>
        <v>7962574.3072877023</v>
      </c>
    </row>
    <row r="9645" spans="11:13" x14ac:dyDescent="0.3">
      <c r="K9645" s="2">
        <v>9641</v>
      </c>
      <c r="L9645" s="8">
        <f t="shared" ca="1" si="150"/>
        <v>793753.20067821187</v>
      </c>
      <c r="M9645" s="5">
        <f ca="1">fixedcost+Table1[[#This Row],[Number of People]]*costpervariablecost</f>
        <v>7544834.0302313175</v>
      </c>
    </row>
    <row r="9646" spans="11:13" x14ac:dyDescent="0.3">
      <c r="K9646" s="2">
        <v>9642</v>
      </c>
      <c r="L9646" s="8">
        <f t="shared" ca="1" si="150"/>
        <v>703539.63767809304</v>
      </c>
      <c r="M9646" s="5">
        <f ca="1">fixedcost+Table1[[#This Row],[Number of People]]*costpervariablecost</f>
        <v>7248031.4079609262</v>
      </c>
    </row>
    <row r="9647" spans="11:13" x14ac:dyDescent="0.3">
      <c r="K9647" s="2">
        <v>9643</v>
      </c>
      <c r="L9647" s="8">
        <f t="shared" ca="1" si="150"/>
        <v>519908.44339037652</v>
      </c>
      <c r="M9647" s="5">
        <f ca="1">fixedcost+Table1[[#This Row],[Number of People]]*costpervariablecost</f>
        <v>6643884.7787543386</v>
      </c>
    </row>
    <row r="9648" spans="11:13" x14ac:dyDescent="0.3">
      <c r="K9648" s="2">
        <v>9644</v>
      </c>
      <c r="L9648" s="8">
        <f t="shared" ca="1" si="150"/>
        <v>812825.59516017919</v>
      </c>
      <c r="M9648" s="5">
        <f ca="1">fixedcost+Table1[[#This Row],[Number of People]]*costpervariablecost</f>
        <v>7607582.2080769893</v>
      </c>
    </row>
    <row r="9649" spans="11:13" x14ac:dyDescent="0.3">
      <c r="K9649" s="2">
        <v>9645</v>
      </c>
      <c r="L9649" s="8">
        <f t="shared" ca="1" si="150"/>
        <v>348654.93258451996</v>
      </c>
      <c r="M9649" s="5">
        <f ca="1">fixedcost+Table1[[#This Row],[Number of People]]*costpervariablecost</f>
        <v>6080460.7282030703</v>
      </c>
    </row>
    <row r="9650" spans="11:13" x14ac:dyDescent="0.3">
      <c r="K9650" s="2">
        <v>9646</v>
      </c>
      <c r="L9650" s="8">
        <f t="shared" ca="1" si="150"/>
        <v>381140.89176810137</v>
      </c>
      <c r="M9650" s="5">
        <f ca="1">fixedcost+Table1[[#This Row],[Number of People]]*costpervariablecost</f>
        <v>6187339.5339170536</v>
      </c>
    </row>
    <row r="9651" spans="11:13" x14ac:dyDescent="0.3">
      <c r="K9651" s="2">
        <v>9647</v>
      </c>
      <c r="L9651" s="8">
        <f t="shared" ca="1" si="150"/>
        <v>588480.88236161531</v>
      </c>
      <c r="M9651" s="5">
        <f ca="1">fixedcost+Table1[[#This Row],[Number of People]]*costpervariablecost</f>
        <v>6869488.1029697144</v>
      </c>
    </row>
    <row r="9652" spans="11:13" x14ac:dyDescent="0.3">
      <c r="K9652" s="2">
        <v>9648</v>
      </c>
      <c r="L9652" s="8">
        <f t="shared" ca="1" si="150"/>
        <v>659182.31786892237</v>
      </c>
      <c r="M9652" s="5">
        <f ca="1">fixedcost+Table1[[#This Row],[Number of People]]*costpervariablecost</f>
        <v>7102095.825788755</v>
      </c>
    </row>
    <row r="9653" spans="11:13" x14ac:dyDescent="0.3">
      <c r="K9653" s="2">
        <v>9649</v>
      </c>
      <c r="L9653" s="8">
        <f t="shared" ca="1" si="150"/>
        <v>862676.88652835402</v>
      </c>
      <c r="M9653" s="5">
        <f ca="1">fixedcost+Table1[[#This Row],[Number of People]]*costpervariablecost</f>
        <v>7771592.9566782843</v>
      </c>
    </row>
    <row r="9654" spans="11:13" x14ac:dyDescent="0.3">
      <c r="K9654" s="2">
        <v>9650</v>
      </c>
      <c r="L9654" s="8">
        <f t="shared" ca="1" si="150"/>
        <v>855577.8994801552</v>
      </c>
      <c r="M9654" s="5">
        <f ca="1">fixedcost+Table1[[#This Row],[Number of People]]*costpervariablecost</f>
        <v>7748237.289289711</v>
      </c>
    </row>
    <row r="9655" spans="11:13" x14ac:dyDescent="0.3">
      <c r="K9655" s="2">
        <v>9651</v>
      </c>
      <c r="L9655" s="8">
        <f t="shared" ca="1" si="150"/>
        <v>591043.80253492598</v>
      </c>
      <c r="M9655" s="5">
        <f ca="1">fixedcost+Table1[[#This Row],[Number of People]]*costpervariablecost</f>
        <v>6877920.1103399061</v>
      </c>
    </row>
    <row r="9656" spans="11:13" x14ac:dyDescent="0.3">
      <c r="K9656" s="2">
        <v>9652</v>
      </c>
      <c r="L9656" s="8">
        <f t="shared" ca="1" si="150"/>
        <v>659288.55897815851</v>
      </c>
      <c r="M9656" s="5">
        <f ca="1">fixedcost+Table1[[#This Row],[Number of People]]*costpervariablecost</f>
        <v>7102445.3590381416</v>
      </c>
    </row>
    <row r="9657" spans="11:13" x14ac:dyDescent="0.3">
      <c r="K9657" s="2">
        <v>9653</v>
      </c>
      <c r="L9657" s="8">
        <f t="shared" ca="1" si="150"/>
        <v>442179.09955297713</v>
      </c>
      <c r="M9657" s="5">
        <f ca="1">fixedcost+Table1[[#This Row],[Number of People]]*costpervariablecost</f>
        <v>6388155.2375292946</v>
      </c>
    </row>
    <row r="9658" spans="11:13" x14ac:dyDescent="0.3">
      <c r="K9658" s="2">
        <v>9654</v>
      </c>
      <c r="L9658" s="8">
        <f t="shared" ca="1" si="150"/>
        <v>539213.54222823645</v>
      </c>
      <c r="M9658" s="5">
        <f ca="1">fixedcost+Table1[[#This Row],[Number of People]]*costpervariablecost</f>
        <v>6707398.5539308982</v>
      </c>
    </row>
    <row r="9659" spans="11:13" x14ac:dyDescent="0.3">
      <c r="K9659" s="2">
        <v>9655</v>
      </c>
      <c r="L9659" s="8">
        <f t="shared" ca="1" si="150"/>
        <v>550585.47836418985</v>
      </c>
      <c r="M9659" s="5">
        <f ca="1">fixedcost+Table1[[#This Row],[Number of People]]*costpervariablecost</f>
        <v>6744812.2238181848</v>
      </c>
    </row>
    <row r="9660" spans="11:13" x14ac:dyDescent="0.3">
      <c r="K9660" s="2">
        <v>9656</v>
      </c>
      <c r="L9660" s="8">
        <f t="shared" ca="1" si="150"/>
        <v>393630.25067173131</v>
      </c>
      <c r="M9660" s="5">
        <f ca="1">fixedcost+Table1[[#This Row],[Number of People]]*costpervariablecost</f>
        <v>6228429.5247099958</v>
      </c>
    </row>
    <row r="9661" spans="11:13" x14ac:dyDescent="0.3">
      <c r="K9661" s="2">
        <v>9657</v>
      </c>
      <c r="L9661" s="8">
        <f t="shared" ca="1" si="150"/>
        <v>525190.26560369052</v>
      </c>
      <c r="M9661" s="5">
        <f ca="1">fixedcost+Table1[[#This Row],[Number of People]]*costpervariablecost</f>
        <v>6661261.9738361416</v>
      </c>
    </row>
    <row r="9662" spans="11:13" x14ac:dyDescent="0.3">
      <c r="K9662" s="2">
        <v>9658</v>
      </c>
      <c r="L9662" s="8">
        <f t="shared" ca="1" si="150"/>
        <v>647595.93376601173</v>
      </c>
      <c r="M9662" s="5">
        <f ca="1">fixedcost+Table1[[#This Row],[Number of People]]*costpervariablecost</f>
        <v>7063976.6220901785</v>
      </c>
    </row>
    <row r="9663" spans="11:13" x14ac:dyDescent="0.3">
      <c r="K9663" s="2">
        <v>9659</v>
      </c>
      <c r="L9663" s="8">
        <f t="shared" ca="1" si="150"/>
        <v>215138.08903666743</v>
      </c>
      <c r="M9663" s="5">
        <f ca="1">fixedcost+Table1[[#This Row],[Number of People]]*costpervariablecost</f>
        <v>5641190.3129306361</v>
      </c>
    </row>
    <row r="9664" spans="11:13" x14ac:dyDescent="0.3">
      <c r="K9664" s="2">
        <v>9660</v>
      </c>
      <c r="L9664" s="8">
        <f t="shared" ca="1" si="150"/>
        <v>1036440.8561927204</v>
      </c>
      <c r="M9664" s="5">
        <f ca="1">fixedcost+Table1[[#This Row],[Number of People]]*costpervariablecost</f>
        <v>8343276.4168740502</v>
      </c>
    </row>
    <row r="9665" spans="11:13" x14ac:dyDescent="0.3">
      <c r="K9665" s="2">
        <v>9661</v>
      </c>
      <c r="L9665" s="8">
        <f t="shared" ca="1" si="150"/>
        <v>761331.76498307928</v>
      </c>
      <c r="M9665" s="5">
        <f ca="1">fixedcost+Table1[[#This Row],[Number of People]]*costpervariablecost</f>
        <v>7438167.5067943307</v>
      </c>
    </row>
    <row r="9666" spans="11:13" x14ac:dyDescent="0.3">
      <c r="K9666" s="2">
        <v>9662</v>
      </c>
      <c r="L9666" s="8">
        <f t="shared" ca="1" si="150"/>
        <v>610807.49086688587</v>
      </c>
      <c r="M9666" s="5">
        <f ca="1">fixedcost+Table1[[#This Row],[Number of People]]*costpervariablecost</f>
        <v>6942942.6449520551</v>
      </c>
    </row>
    <row r="9667" spans="11:13" x14ac:dyDescent="0.3">
      <c r="K9667" s="2">
        <v>9663</v>
      </c>
      <c r="L9667" s="8">
        <f t="shared" ca="1" si="150"/>
        <v>600032.45369310805</v>
      </c>
      <c r="M9667" s="5">
        <f ca="1">fixedcost+Table1[[#This Row],[Number of People]]*costpervariablecost</f>
        <v>6907492.7726503257</v>
      </c>
    </row>
    <row r="9668" spans="11:13" x14ac:dyDescent="0.3">
      <c r="K9668" s="2">
        <v>9664</v>
      </c>
      <c r="L9668" s="8">
        <f t="shared" ca="1" si="150"/>
        <v>377040.25113511854</v>
      </c>
      <c r="M9668" s="5">
        <f ca="1">fixedcost+Table1[[#This Row],[Number of People]]*costpervariablecost</f>
        <v>6173848.4262345396</v>
      </c>
    </row>
    <row r="9669" spans="11:13" x14ac:dyDescent="0.3">
      <c r="K9669" s="2">
        <v>9665</v>
      </c>
      <c r="L9669" s="8">
        <f t="shared" ref="L9669:L9732" ca="1" si="151">(_xlfn.NORM.INV(RAND(),numberofpeoplemean,numberofpeoplesd))</f>
        <v>801906.14799856744</v>
      </c>
      <c r="M9669" s="5">
        <f ca="1">fixedcost+Table1[[#This Row],[Number of People]]*costpervariablecost</f>
        <v>7571657.2269152869</v>
      </c>
    </row>
    <row r="9670" spans="11:13" x14ac:dyDescent="0.3">
      <c r="K9670" s="2">
        <v>9666</v>
      </c>
      <c r="L9670" s="8">
        <f t="shared" ca="1" si="151"/>
        <v>862776.77880426368</v>
      </c>
      <c r="M9670" s="5">
        <f ca="1">fixedcost+Table1[[#This Row],[Number of People]]*costpervariablecost</f>
        <v>7771921.6022660276</v>
      </c>
    </row>
    <row r="9671" spans="11:13" x14ac:dyDescent="0.3">
      <c r="K9671" s="2">
        <v>9667</v>
      </c>
      <c r="L9671" s="8">
        <f t="shared" ca="1" si="151"/>
        <v>496324.00067213888</v>
      </c>
      <c r="M9671" s="5">
        <f ca="1">fixedcost+Table1[[#This Row],[Number of People]]*costpervariablecost</f>
        <v>6566291.9622113369</v>
      </c>
    </row>
    <row r="9672" spans="11:13" x14ac:dyDescent="0.3">
      <c r="K9672" s="2">
        <v>9668</v>
      </c>
      <c r="L9672" s="8">
        <f t="shared" ca="1" si="151"/>
        <v>456726.00701805815</v>
      </c>
      <c r="M9672" s="5">
        <f ca="1">fixedcost+Table1[[#This Row],[Number of People]]*costpervariablecost</f>
        <v>6436014.5630894117</v>
      </c>
    </row>
    <row r="9673" spans="11:13" x14ac:dyDescent="0.3">
      <c r="K9673" s="2">
        <v>9669</v>
      </c>
      <c r="L9673" s="8">
        <f t="shared" ca="1" si="151"/>
        <v>456878.47433614905</v>
      </c>
      <c r="M9673" s="5">
        <f ca="1">fixedcost+Table1[[#This Row],[Number of People]]*costpervariablecost</f>
        <v>6436516.1805659309</v>
      </c>
    </row>
    <row r="9674" spans="11:13" x14ac:dyDescent="0.3">
      <c r="K9674" s="2">
        <v>9670</v>
      </c>
      <c r="L9674" s="8">
        <f t="shared" ca="1" si="151"/>
        <v>726202.50899363076</v>
      </c>
      <c r="M9674" s="5">
        <f ca="1">fixedcost+Table1[[#This Row],[Number of People]]*costpervariablecost</f>
        <v>7322592.2545890454</v>
      </c>
    </row>
    <row r="9675" spans="11:13" x14ac:dyDescent="0.3">
      <c r="K9675" s="2">
        <v>9671</v>
      </c>
      <c r="L9675" s="8">
        <f t="shared" ca="1" si="151"/>
        <v>766790.92755198025</v>
      </c>
      <c r="M9675" s="5">
        <f ca="1">fixedcost+Table1[[#This Row],[Number of People]]*costpervariablecost</f>
        <v>7456128.1516460152</v>
      </c>
    </row>
    <row r="9676" spans="11:13" x14ac:dyDescent="0.3">
      <c r="K9676" s="2">
        <v>9672</v>
      </c>
      <c r="L9676" s="8">
        <f t="shared" ca="1" si="151"/>
        <v>893396.35802382929</v>
      </c>
      <c r="M9676" s="5">
        <f ca="1">fixedcost+Table1[[#This Row],[Number of People]]*costpervariablecost</f>
        <v>7872660.0178983985</v>
      </c>
    </row>
    <row r="9677" spans="11:13" x14ac:dyDescent="0.3">
      <c r="K9677" s="2">
        <v>9673</v>
      </c>
      <c r="L9677" s="8">
        <f t="shared" ca="1" si="151"/>
        <v>267437.67674790788</v>
      </c>
      <c r="M9677" s="5">
        <f ca="1">fixedcost+Table1[[#This Row],[Number of People]]*costpervariablecost</f>
        <v>5813255.9565006169</v>
      </c>
    </row>
    <row r="9678" spans="11:13" x14ac:dyDescent="0.3">
      <c r="K9678" s="2">
        <v>9674</v>
      </c>
      <c r="L9678" s="8">
        <f t="shared" ca="1" si="151"/>
        <v>532561.51090275752</v>
      </c>
      <c r="M9678" s="5">
        <f ca="1">fixedcost+Table1[[#This Row],[Number of People]]*costpervariablecost</f>
        <v>6685513.3708700724</v>
      </c>
    </row>
    <row r="9679" spans="11:13" x14ac:dyDescent="0.3">
      <c r="K9679" s="2">
        <v>9675</v>
      </c>
      <c r="L9679" s="8">
        <f t="shared" ca="1" si="151"/>
        <v>560849.43546574633</v>
      </c>
      <c r="M9679" s="5">
        <f ca="1">fixedcost+Table1[[#This Row],[Number of People]]*costpervariablecost</f>
        <v>6778580.6426823055</v>
      </c>
    </row>
    <row r="9680" spans="11:13" x14ac:dyDescent="0.3">
      <c r="K9680" s="2">
        <v>9676</v>
      </c>
      <c r="L9680" s="8">
        <f t="shared" ca="1" si="151"/>
        <v>906643.5127278833</v>
      </c>
      <c r="M9680" s="5">
        <f ca="1">fixedcost+Table1[[#This Row],[Number of People]]*costpervariablecost</f>
        <v>7916243.1568747368</v>
      </c>
    </row>
    <row r="9681" spans="11:13" x14ac:dyDescent="0.3">
      <c r="K9681" s="2">
        <v>9677</v>
      </c>
      <c r="L9681" s="8">
        <f t="shared" ca="1" si="151"/>
        <v>573711.34059256024</v>
      </c>
      <c r="M9681" s="5">
        <f ca="1">fixedcost+Table1[[#This Row],[Number of People]]*costpervariablecost</f>
        <v>6820896.3105495237</v>
      </c>
    </row>
    <row r="9682" spans="11:13" x14ac:dyDescent="0.3">
      <c r="K9682" s="2">
        <v>9678</v>
      </c>
      <c r="L9682" s="8">
        <f t="shared" ca="1" si="151"/>
        <v>539384.63616075146</v>
      </c>
      <c r="M9682" s="5">
        <f ca="1">fixedcost+Table1[[#This Row],[Number of People]]*costpervariablecost</f>
        <v>6707961.4529688722</v>
      </c>
    </row>
    <row r="9683" spans="11:13" x14ac:dyDescent="0.3">
      <c r="K9683" s="2">
        <v>9679</v>
      </c>
      <c r="L9683" s="8">
        <f t="shared" ca="1" si="151"/>
        <v>338309.70504587569</v>
      </c>
      <c r="M9683" s="5">
        <f ca="1">fixedcost+Table1[[#This Row],[Number of People]]*costpervariablecost</f>
        <v>6046424.9296009308</v>
      </c>
    </row>
    <row r="9684" spans="11:13" x14ac:dyDescent="0.3">
      <c r="K9684" s="2">
        <v>9680</v>
      </c>
      <c r="L9684" s="8">
        <f t="shared" ca="1" si="151"/>
        <v>940119.13402457139</v>
      </c>
      <c r="M9684" s="5">
        <f ca="1">fixedcost+Table1[[#This Row],[Number of People]]*costpervariablecost</f>
        <v>8026377.9509408399</v>
      </c>
    </row>
    <row r="9685" spans="11:13" x14ac:dyDescent="0.3">
      <c r="K9685" s="2">
        <v>9681</v>
      </c>
      <c r="L9685" s="8">
        <f t="shared" ca="1" si="151"/>
        <v>757963.15736997011</v>
      </c>
      <c r="M9685" s="5">
        <f ca="1">fixedcost+Table1[[#This Row],[Number of People]]*costpervariablecost</f>
        <v>7427084.7877472015</v>
      </c>
    </row>
    <row r="9686" spans="11:13" x14ac:dyDescent="0.3">
      <c r="K9686" s="2">
        <v>9682</v>
      </c>
      <c r="L9686" s="8">
        <f t="shared" ca="1" si="151"/>
        <v>725889.54680630611</v>
      </c>
      <c r="M9686" s="5">
        <f ca="1">fixedcost+Table1[[#This Row],[Number of People]]*costpervariablecost</f>
        <v>7321562.608992747</v>
      </c>
    </row>
    <row r="9687" spans="11:13" x14ac:dyDescent="0.3">
      <c r="K9687" s="2">
        <v>9683</v>
      </c>
      <c r="L9687" s="8">
        <f t="shared" ca="1" si="151"/>
        <v>974420.15689905244</v>
      </c>
      <c r="M9687" s="5">
        <f ca="1">fixedcost+Table1[[#This Row],[Number of People]]*costpervariablecost</f>
        <v>8139228.3161978824</v>
      </c>
    </row>
    <row r="9688" spans="11:13" x14ac:dyDescent="0.3">
      <c r="K9688" s="2">
        <v>9684</v>
      </c>
      <c r="L9688" s="8">
        <f t="shared" ca="1" si="151"/>
        <v>553285.06196493108</v>
      </c>
      <c r="M9688" s="5">
        <f ca="1">fixedcost+Table1[[#This Row],[Number of People]]*costpervariablecost</f>
        <v>6753693.8538646232</v>
      </c>
    </row>
    <row r="9689" spans="11:13" x14ac:dyDescent="0.3">
      <c r="K9689" s="2">
        <v>9685</v>
      </c>
      <c r="L9689" s="8">
        <f t="shared" ca="1" si="151"/>
        <v>356687.11503404379</v>
      </c>
      <c r="M9689" s="5">
        <f ca="1">fixedcost+Table1[[#This Row],[Number of People]]*costpervariablecost</f>
        <v>6106886.608462004</v>
      </c>
    </row>
    <row r="9690" spans="11:13" x14ac:dyDescent="0.3">
      <c r="K9690" s="2">
        <v>9686</v>
      </c>
      <c r="L9690" s="8">
        <f t="shared" ca="1" si="151"/>
        <v>463153.18624314759</v>
      </c>
      <c r="M9690" s="5">
        <f ca="1">fixedcost+Table1[[#This Row],[Number of People]]*costpervariablecost</f>
        <v>6457159.9827399552</v>
      </c>
    </row>
    <row r="9691" spans="11:13" x14ac:dyDescent="0.3">
      <c r="K9691" s="2">
        <v>9687</v>
      </c>
      <c r="L9691" s="8">
        <f t="shared" ca="1" si="151"/>
        <v>844886.75953729544</v>
      </c>
      <c r="M9691" s="5">
        <f ca="1">fixedcost+Table1[[#This Row],[Number of People]]*costpervariablecost</f>
        <v>7713063.4388777018</v>
      </c>
    </row>
    <row r="9692" spans="11:13" x14ac:dyDescent="0.3">
      <c r="K9692" s="2">
        <v>9688</v>
      </c>
      <c r="L9692" s="8">
        <f t="shared" ca="1" si="151"/>
        <v>1052411.1596103527</v>
      </c>
      <c r="M9692" s="5">
        <f ca="1">fixedcost+Table1[[#This Row],[Number of People]]*costpervariablecost</f>
        <v>8395818.7151180599</v>
      </c>
    </row>
    <row r="9693" spans="11:13" x14ac:dyDescent="0.3">
      <c r="K9693" s="2">
        <v>9689</v>
      </c>
      <c r="L9693" s="8">
        <f t="shared" ca="1" si="151"/>
        <v>591087.30786953622</v>
      </c>
      <c r="M9693" s="5">
        <f ca="1">fixedcost+Table1[[#This Row],[Number of People]]*costpervariablecost</f>
        <v>6878063.2428907743</v>
      </c>
    </row>
    <row r="9694" spans="11:13" x14ac:dyDescent="0.3">
      <c r="K9694" s="2">
        <v>9690</v>
      </c>
      <c r="L9694" s="8">
        <f t="shared" ca="1" si="151"/>
        <v>409154.3167348823</v>
      </c>
      <c r="M9694" s="5">
        <f ca="1">fixedcost+Table1[[#This Row],[Number of People]]*costpervariablecost</f>
        <v>6279503.702057763</v>
      </c>
    </row>
    <row r="9695" spans="11:13" x14ac:dyDescent="0.3">
      <c r="K9695" s="2">
        <v>9691</v>
      </c>
      <c r="L9695" s="8">
        <f t="shared" ca="1" si="151"/>
        <v>655344.28452154796</v>
      </c>
      <c r="M9695" s="5">
        <f ca="1">fixedcost+Table1[[#This Row],[Number of People]]*costpervariablecost</f>
        <v>7089468.696075893</v>
      </c>
    </row>
    <row r="9696" spans="11:13" x14ac:dyDescent="0.3">
      <c r="K9696" s="2">
        <v>9692</v>
      </c>
      <c r="L9696" s="8">
        <f t="shared" ca="1" si="151"/>
        <v>721109.34933680727</v>
      </c>
      <c r="M9696" s="5">
        <f ca="1">fixedcost+Table1[[#This Row],[Number of People]]*costpervariablecost</f>
        <v>7305835.7593180966</v>
      </c>
    </row>
    <row r="9697" spans="11:13" x14ac:dyDescent="0.3">
      <c r="K9697" s="2">
        <v>9693</v>
      </c>
      <c r="L9697" s="8">
        <f t="shared" ca="1" si="151"/>
        <v>589756.12638825411</v>
      </c>
      <c r="M9697" s="5">
        <f ca="1">fixedcost+Table1[[#This Row],[Number of People]]*costpervariablecost</f>
        <v>6873683.655817356</v>
      </c>
    </row>
    <row r="9698" spans="11:13" x14ac:dyDescent="0.3">
      <c r="K9698" s="2">
        <v>9694</v>
      </c>
      <c r="L9698" s="8">
        <f t="shared" ca="1" si="151"/>
        <v>399876.20135049266</v>
      </c>
      <c r="M9698" s="5">
        <f ca="1">fixedcost+Table1[[#This Row],[Number of People]]*costpervariablecost</f>
        <v>6248978.702443121</v>
      </c>
    </row>
    <row r="9699" spans="11:13" x14ac:dyDescent="0.3">
      <c r="K9699" s="2">
        <v>9695</v>
      </c>
      <c r="L9699" s="8">
        <f t="shared" ca="1" si="151"/>
        <v>579624.76240103843</v>
      </c>
      <c r="M9699" s="5">
        <f ca="1">fixedcost+Table1[[#This Row],[Number of People]]*costpervariablecost</f>
        <v>6840351.4682994168</v>
      </c>
    </row>
    <row r="9700" spans="11:13" x14ac:dyDescent="0.3">
      <c r="K9700" s="2">
        <v>9696</v>
      </c>
      <c r="L9700" s="8">
        <f t="shared" ca="1" si="151"/>
        <v>388233.6985682635</v>
      </c>
      <c r="M9700" s="5">
        <f ca="1">fixedcost+Table1[[#This Row],[Number of People]]*costpervariablecost</f>
        <v>6210674.8682895871</v>
      </c>
    </row>
    <row r="9701" spans="11:13" x14ac:dyDescent="0.3">
      <c r="K9701" s="2">
        <v>9697</v>
      </c>
      <c r="L9701" s="8">
        <f t="shared" ca="1" si="151"/>
        <v>352193.34108270815</v>
      </c>
      <c r="M9701" s="5">
        <f ca="1">fixedcost+Table1[[#This Row],[Number of People]]*costpervariablecost</f>
        <v>6092102.0921621099</v>
      </c>
    </row>
    <row r="9702" spans="11:13" x14ac:dyDescent="0.3">
      <c r="K9702" s="2">
        <v>9698</v>
      </c>
      <c r="L9702" s="8">
        <f t="shared" ca="1" si="151"/>
        <v>481010.92112391605</v>
      </c>
      <c r="M9702" s="5">
        <f ca="1">fixedcost+Table1[[#This Row],[Number of People]]*costpervariablecost</f>
        <v>6515911.9304976836</v>
      </c>
    </row>
    <row r="9703" spans="11:13" x14ac:dyDescent="0.3">
      <c r="K9703" s="2">
        <v>9699</v>
      </c>
      <c r="L9703" s="8">
        <f t="shared" ca="1" si="151"/>
        <v>737030.37642346532</v>
      </c>
      <c r="M9703" s="5">
        <f ca="1">fixedcost+Table1[[#This Row],[Number of People]]*costpervariablecost</f>
        <v>7358215.9384332011</v>
      </c>
    </row>
    <row r="9704" spans="11:13" x14ac:dyDescent="0.3">
      <c r="K9704" s="2">
        <v>9700</v>
      </c>
      <c r="L9704" s="8">
        <f t="shared" ca="1" si="151"/>
        <v>893312.54748927848</v>
      </c>
      <c r="M9704" s="5">
        <f ca="1">fixedcost+Table1[[#This Row],[Number of People]]*costpervariablecost</f>
        <v>7872384.2812397256</v>
      </c>
    </row>
    <row r="9705" spans="11:13" x14ac:dyDescent="0.3">
      <c r="K9705" s="2">
        <v>9701</v>
      </c>
      <c r="L9705" s="8">
        <f t="shared" ca="1" si="151"/>
        <v>864996.45109128347</v>
      </c>
      <c r="M9705" s="5">
        <f ca="1">fixedcost+Table1[[#This Row],[Number of People]]*costpervariablecost</f>
        <v>7779224.3240903225</v>
      </c>
    </row>
    <row r="9706" spans="11:13" x14ac:dyDescent="0.3">
      <c r="K9706" s="2">
        <v>9702</v>
      </c>
      <c r="L9706" s="8">
        <f t="shared" ca="1" si="151"/>
        <v>709784.14148444158</v>
      </c>
      <c r="M9706" s="5">
        <f ca="1">fixedcost+Table1[[#This Row],[Number of People]]*costpervariablecost</f>
        <v>7268575.825483813</v>
      </c>
    </row>
    <row r="9707" spans="11:13" x14ac:dyDescent="0.3">
      <c r="K9707" s="2">
        <v>9703</v>
      </c>
      <c r="L9707" s="8">
        <f t="shared" ca="1" si="151"/>
        <v>410659.04658597935</v>
      </c>
      <c r="M9707" s="5">
        <f ca="1">fixedcost+Table1[[#This Row],[Number of People]]*costpervariablecost</f>
        <v>6284454.2632678719</v>
      </c>
    </row>
    <row r="9708" spans="11:13" x14ac:dyDescent="0.3">
      <c r="K9708" s="2">
        <v>9704</v>
      </c>
      <c r="L9708" s="8">
        <f t="shared" ca="1" si="151"/>
        <v>515240.66682575748</v>
      </c>
      <c r="M9708" s="5">
        <f ca="1">fixedcost+Table1[[#This Row],[Number of People]]*costpervariablecost</f>
        <v>6628527.7938567419</v>
      </c>
    </row>
    <row r="9709" spans="11:13" x14ac:dyDescent="0.3">
      <c r="K9709" s="2">
        <v>9705</v>
      </c>
      <c r="L9709" s="8">
        <f t="shared" ca="1" si="151"/>
        <v>621822.67643120338</v>
      </c>
      <c r="M9709" s="5">
        <f ca="1">fixedcost+Table1[[#This Row],[Number of People]]*costpervariablecost</f>
        <v>6979182.6054586591</v>
      </c>
    </row>
    <row r="9710" spans="11:13" x14ac:dyDescent="0.3">
      <c r="K9710" s="2">
        <v>9706</v>
      </c>
      <c r="L9710" s="8">
        <f t="shared" ca="1" si="151"/>
        <v>506238.97189905558</v>
      </c>
      <c r="M9710" s="5">
        <f ca="1">fixedcost+Table1[[#This Row],[Number of People]]*costpervariablecost</f>
        <v>6598912.2175478926</v>
      </c>
    </row>
    <row r="9711" spans="11:13" x14ac:dyDescent="0.3">
      <c r="K9711" s="2">
        <v>9707</v>
      </c>
      <c r="L9711" s="8">
        <f t="shared" ca="1" si="151"/>
        <v>420811.27381999092</v>
      </c>
      <c r="M9711" s="5">
        <f ca="1">fixedcost+Table1[[#This Row],[Number of People]]*costpervariablecost</f>
        <v>6317855.0908677699</v>
      </c>
    </row>
    <row r="9712" spans="11:13" x14ac:dyDescent="0.3">
      <c r="K9712" s="2">
        <v>9708</v>
      </c>
      <c r="L9712" s="8">
        <f t="shared" ca="1" si="151"/>
        <v>731566.90121110005</v>
      </c>
      <c r="M9712" s="5">
        <f ca="1">fixedcost+Table1[[#This Row],[Number of People]]*costpervariablecost</f>
        <v>7340241.1049845191</v>
      </c>
    </row>
    <row r="9713" spans="11:13" x14ac:dyDescent="0.3">
      <c r="K9713" s="2">
        <v>9709</v>
      </c>
      <c r="L9713" s="8">
        <f t="shared" ca="1" si="151"/>
        <v>503901.57444830664</v>
      </c>
      <c r="M9713" s="5">
        <f ca="1">fixedcost+Table1[[#This Row],[Number of People]]*costpervariablecost</f>
        <v>6591222.1799349291</v>
      </c>
    </row>
    <row r="9714" spans="11:13" x14ac:dyDescent="0.3">
      <c r="K9714" s="2">
        <v>9710</v>
      </c>
      <c r="L9714" s="8">
        <f t="shared" ca="1" si="151"/>
        <v>361704.14236201189</v>
      </c>
      <c r="M9714" s="5">
        <f ca="1">fixedcost+Table1[[#This Row],[Number of People]]*costpervariablecost</f>
        <v>6123392.6283710189</v>
      </c>
    </row>
    <row r="9715" spans="11:13" x14ac:dyDescent="0.3">
      <c r="K9715" s="2">
        <v>9711</v>
      </c>
      <c r="L9715" s="8">
        <f t="shared" ca="1" si="151"/>
        <v>707187.32270895434</v>
      </c>
      <c r="M9715" s="5">
        <f ca="1">fixedcost+Table1[[#This Row],[Number of People]]*costpervariablecost</f>
        <v>7260032.2917124592</v>
      </c>
    </row>
    <row r="9716" spans="11:13" x14ac:dyDescent="0.3">
      <c r="K9716" s="2">
        <v>9712</v>
      </c>
      <c r="L9716" s="8">
        <f t="shared" ca="1" si="151"/>
        <v>852958.58871003147</v>
      </c>
      <c r="M9716" s="5">
        <f ca="1">fixedcost+Table1[[#This Row],[Number of People]]*costpervariablecost</f>
        <v>7739619.7568560038</v>
      </c>
    </row>
    <row r="9717" spans="11:13" x14ac:dyDescent="0.3">
      <c r="K9717" s="2">
        <v>9713</v>
      </c>
      <c r="L9717" s="8">
        <f t="shared" ca="1" si="151"/>
        <v>574501.96863878472</v>
      </c>
      <c r="M9717" s="5">
        <f ca="1">fixedcost+Table1[[#This Row],[Number of People]]*costpervariablecost</f>
        <v>6823497.4768216014</v>
      </c>
    </row>
    <row r="9718" spans="11:13" x14ac:dyDescent="0.3">
      <c r="K9718" s="2">
        <v>9714</v>
      </c>
      <c r="L9718" s="8">
        <f t="shared" ca="1" si="151"/>
        <v>651230.6228084506</v>
      </c>
      <c r="M9718" s="5">
        <f ca="1">fixedcost+Table1[[#This Row],[Number of People]]*costpervariablecost</f>
        <v>7075934.7490398027</v>
      </c>
    </row>
    <row r="9719" spans="11:13" x14ac:dyDescent="0.3">
      <c r="K9719" s="2">
        <v>9715</v>
      </c>
      <c r="L9719" s="8">
        <f t="shared" ca="1" si="151"/>
        <v>611603.165617491</v>
      </c>
      <c r="M9719" s="5">
        <f ca="1">fixedcost+Table1[[#This Row],[Number of People]]*costpervariablecost</f>
        <v>6945560.4148815451</v>
      </c>
    </row>
    <row r="9720" spans="11:13" x14ac:dyDescent="0.3">
      <c r="K9720" s="2">
        <v>9716</v>
      </c>
      <c r="L9720" s="8">
        <f t="shared" ca="1" si="151"/>
        <v>615904.26339546789</v>
      </c>
      <c r="M9720" s="5">
        <f ca="1">fixedcost+Table1[[#This Row],[Number of People]]*costpervariablecost</f>
        <v>6959711.0265710894</v>
      </c>
    </row>
    <row r="9721" spans="11:13" x14ac:dyDescent="0.3">
      <c r="K9721" s="2">
        <v>9717</v>
      </c>
      <c r="L9721" s="8">
        <f t="shared" ca="1" si="151"/>
        <v>468356.35299188504</v>
      </c>
      <c r="M9721" s="5">
        <f ca="1">fixedcost+Table1[[#This Row],[Number of People]]*costpervariablecost</f>
        <v>6474278.4013433019</v>
      </c>
    </row>
    <row r="9722" spans="11:13" x14ac:dyDescent="0.3">
      <c r="K9722" s="2">
        <v>9718</v>
      </c>
      <c r="L9722" s="8">
        <f t="shared" ca="1" si="151"/>
        <v>250118.76716998342</v>
      </c>
      <c r="M9722" s="5">
        <f ca="1">fixedcost+Table1[[#This Row],[Number of People]]*costpervariablecost</f>
        <v>5756276.743989246</v>
      </c>
    </row>
    <row r="9723" spans="11:13" x14ac:dyDescent="0.3">
      <c r="K9723" s="2">
        <v>9719</v>
      </c>
      <c r="L9723" s="8">
        <f t="shared" ca="1" si="151"/>
        <v>548444.0544802855</v>
      </c>
      <c r="M9723" s="5">
        <f ca="1">fixedcost+Table1[[#This Row],[Number of People]]*costpervariablecost</f>
        <v>6737766.939240139</v>
      </c>
    </row>
    <row r="9724" spans="11:13" x14ac:dyDescent="0.3">
      <c r="K9724" s="2">
        <v>9720</v>
      </c>
      <c r="L9724" s="8">
        <f t="shared" ca="1" si="151"/>
        <v>459577.78500562068</v>
      </c>
      <c r="M9724" s="5">
        <f ca="1">fixedcost+Table1[[#This Row],[Number of People]]*costpervariablecost</f>
        <v>6445396.9126684917</v>
      </c>
    </row>
    <row r="9725" spans="11:13" x14ac:dyDescent="0.3">
      <c r="K9725" s="2">
        <v>9721</v>
      </c>
      <c r="L9725" s="8">
        <f t="shared" ca="1" si="151"/>
        <v>744789.8695760509</v>
      </c>
      <c r="M9725" s="5">
        <f ca="1">fixedcost+Table1[[#This Row],[Number of People]]*costpervariablecost</f>
        <v>7383744.6709052073</v>
      </c>
    </row>
    <row r="9726" spans="11:13" x14ac:dyDescent="0.3">
      <c r="K9726" s="2">
        <v>9722</v>
      </c>
      <c r="L9726" s="8">
        <f t="shared" ca="1" si="151"/>
        <v>737706.22580008768</v>
      </c>
      <c r="M9726" s="5">
        <f ca="1">fixedcost+Table1[[#This Row],[Number of People]]*costpervariablecost</f>
        <v>7360439.4828822883</v>
      </c>
    </row>
    <row r="9727" spans="11:13" x14ac:dyDescent="0.3">
      <c r="K9727" s="2">
        <v>9723</v>
      </c>
      <c r="L9727" s="8">
        <f t="shared" ca="1" si="151"/>
        <v>722262.38119837921</v>
      </c>
      <c r="M9727" s="5">
        <f ca="1">fixedcost+Table1[[#This Row],[Number of People]]*costpervariablecost</f>
        <v>7309629.2341426676</v>
      </c>
    </row>
    <row r="9728" spans="11:13" x14ac:dyDescent="0.3">
      <c r="K9728" s="2">
        <v>9724</v>
      </c>
      <c r="L9728" s="8">
        <f t="shared" ca="1" si="151"/>
        <v>350617.16450213519</v>
      </c>
      <c r="M9728" s="5">
        <f ca="1">fixedcost+Table1[[#This Row],[Number of People]]*costpervariablecost</f>
        <v>6086916.4712120248</v>
      </c>
    </row>
    <row r="9729" spans="11:13" x14ac:dyDescent="0.3">
      <c r="K9729" s="2">
        <v>9725</v>
      </c>
      <c r="L9729" s="8">
        <f t="shared" ca="1" si="151"/>
        <v>543615.98175614909</v>
      </c>
      <c r="M9729" s="5">
        <f ca="1">fixedcost+Table1[[#This Row],[Number of People]]*costpervariablecost</f>
        <v>6721882.5799777303</v>
      </c>
    </row>
    <row r="9730" spans="11:13" x14ac:dyDescent="0.3">
      <c r="K9730" s="2">
        <v>9726</v>
      </c>
      <c r="L9730" s="8">
        <f t="shared" ca="1" si="151"/>
        <v>341054.41314370895</v>
      </c>
      <c r="M9730" s="5">
        <f ca="1">fixedcost+Table1[[#This Row],[Number of People]]*costpervariablecost</f>
        <v>6055455.0192428026</v>
      </c>
    </row>
    <row r="9731" spans="11:13" x14ac:dyDescent="0.3">
      <c r="K9731" s="2">
        <v>9727</v>
      </c>
      <c r="L9731" s="8">
        <f t="shared" ca="1" si="151"/>
        <v>776217.06165814132</v>
      </c>
      <c r="M9731" s="5">
        <f ca="1">fixedcost+Table1[[#This Row],[Number of People]]*costpervariablecost</f>
        <v>7487140.132855285</v>
      </c>
    </row>
    <row r="9732" spans="11:13" x14ac:dyDescent="0.3">
      <c r="K9732" s="2">
        <v>9728</v>
      </c>
      <c r="L9732" s="8">
        <f t="shared" ca="1" si="151"/>
        <v>578190.02653262741</v>
      </c>
      <c r="M9732" s="5">
        <f ca="1">fixedcost+Table1[[#This Row],[Number of People]]*costpervariablecost</f>
        <v>6835631.1872923439</v>
      </c>
    </row>
    <row r="9733" spans="11:13" x14ac:dyDescent="0.3">
      <c r="K9733" s="2">
        <v>9729</v>
      </c>
      <c r="L9733" s="8">
        <f t="shared" ref="L9733:L9796" ca="1" si="152">(_xlfn.NORM.INV(RAND(),numberofpeoplemean,numberofpeoplesd))</f>
        <v>670501.24847336032</v>
      </c>
      <c r="M9733" s="5">
        <f ca="1">fixedcost+Table1[[#This Row],[Number of People]]*costpervariablecost</f>
        <v>7139335.1074773557</v>
      </c>
    </row>
    <row r="9734" spans="11:13" x14ac:dyDescent="0.3">
      <c r="K9734" s="2">
        <v>9730</v>
      </c>
      <c r="L9734" s="8">
        <f t="shared" ca="1" si="152"/>
        <v>326060.39667178434</v>
      </c>
      <c r="M9734" s="5">
        <f ca="1">fixedcost+Table1[[#This Row],[Number of People]]*costpervariablecost</f>
        <v>6006124.7050501704</v>
      </c>
    </row>
    <row r="9735" spans="11:13" x14ac:dyDescent="0.3">
      <c r="K9735" s="2">
        <v>9731</v>
      </c>
      <c r="L9735" s="8">
        <f t="shared" ca="1" si="152"/>
        <v>639864.50818887562</v>
      </c>
      <c r="M9735" s="5">
        <f ca="1">fixedcost+Table1[[#This Row],[Number of People]]*costpervariablecost</f>
        <v>7038540.231941401</v>
      </c>
    </row>
    <row r="9736" spans="11:13" x14ac:dyDescent="0.3">
      <c r="K9736" s="2">
        <v>9732</v>
      </c>
      <c r="L9736" s="8">
        <f t="shared" ca="1" si="152"/>
        <v>510615.45977004222</v>
      </c>
      <c r="M9736" s="5">
        <f ca="1">fixedcost+Table1[[#This Row],[Number of People]]*costpervariablecost</f>
        <v>6613310.8626434393</v>
      </c>
    </row>
    <row r="9737" spans="11:13" x14ac:dyDescent="0.3">
      <c r="K9737" s="2">
        <v>9733</v>
      </c>
      <c r="L9737" s="8">
        <f t="shared" ca="1" si="152"/>
        <v>568302.74558041641</v>
      </c>
      <c r="M9737" s="5">
        <f ca="1">fixedcost+Table1[[#This Row],[Number of People]]*costpervariablecost</f>
        <v>6803102.0329595702</v>
      </c>
    </row>
    <row r="9738" spans="11:13" x14ac:dyDescent="0.3">
      <c r="K9738" s="2">
        <v>9734</v>
      </c>
      <c r="L9738" s="8">
        <f t="shared" ca="1" si="152"/>
        <v>649287.81951283338</v>
      </c>
      <c r="M9738" s="5">
        <f ca="1">fixedcost+Table1[[#This Row],[Number of People]]*costpervariablecost</f>
        <v>7069542.9261972215</v>
      </c>
    </row>
    <row r="9739" spans="11:13" x14ac:dyDescent="0.3">
      <c r="K9739" s="2">
        <v>9735</v>
      </c>
      <c r="L9739" s="8">
        <f t="shared" ca="1" si="152"/>
        <v>256245.13762419764</v>
      </c>
      <c r="M9739" s="5">
        <f ca="1">fixedcost+Table1[[#This Row],[Number of People]]*costpervariablecost</f>
        <v>5776432.5027836105</v>
      </c>
    </row>
    <row r="9740" spans="11:13" x14ac:dyDescent="0.3">
      <c r="K9740" s="2">
        <v>9736</v>
      </c>
      <c r="L9740" s="8">
        <f t="shared" ca="1" si="152"/>
        <v>858659.78336574498</v>
      </c>
      <c r="M9740" s="5">
        <f ca="1">fixedcost+Table1[[#This Row],[Number of People]]*costpervariablecost</f>
        <v>7758376.6872733012</v>
      </c>
    </row>
    <row r="9741" spans="11:13" x14ac:dyDescent="0.3">
      <c r="K9741" s="2">
        <v>9737</v>
      </c>
      <c r="L9741" s="8">
        <f t="shared" ca="1" si="152"/>
        <v>365590.84470266814</v>
      </c>
      <c r="M9741" s="5">
        <f ca="1">fixedcost+Table1[[#This Row],[Number of People]]*costpervariablecost</f>
        <v>6136179.8790717777</v>
      </c>
    </row>
    <row r="9742" spans="11:13" x14ac:dyDescent="0.3">
      <c r="K9742" s="2">
        <v>9738</v>
      </c>
      <c r="L9742" s="8">
        <f t="shared" ca="1" si="152"/>
        <v>507871.20754040912</v>
      </c>
      <c r="M9742" s="5">
        <f ca="1">fixedcost+Table1[[#This Row],[Number of People]]*costpervariablecost</f>
        <v>6604282.2728079464</v>
      </c>
    </row>
    <row r="9743" spans="11:13" x14ac:dyDescent="0.3">
      <c r="K9743" s="2">
        <v>9739</v>
      </c>
      <c r="L9743" s="8">
        <f t="shared" ca="1" si="152"/>
        <v>858871.89010831167</v>
      </c>
      <c r="M9743" s="5">
        <f ca="1">fixedcost+Table1[[#This Row],[Number of People]]*costpervariablecost</f>
        <v>7759074.5184563454</v>
      </c>
    </row>
    <row r="9744" spans="11:13" x14ac:dyDescent="0.3">
      <c r="K9744" s="2">
        <v>9740</v>
      </c>
      <c r="L9744" s="8">
        <f t="shared" ca="1" si="152"/>
        <v>851889.38548618869</v>
      </c>
      <c r="M9744" s="5">
        <f ca="1">fixedcost+Table1[[#This Row],[Number of People]]*costpervariablecost</f>
        <v>7736102.0782495607</v>
      </c>
    </row>
    <row r="9745" spans="11:13" x14ac:dyDescent="0.3">
      <c r="K9745" s="2">
        <v>9741</v>
      </c>
      <c r="L9745" s="8">
        <f t="shared" ca="1" si="152"/>
        <v>480613.07000454434</v>
      </c>
      <c r="M9745" s="5">
        <f ca="1">fixedcost+Table1[[#This Row],[Number of People]]*costpervariablecost</f>
        <v>6514603.0003149509</v>
      </c>
    </row>
    <row r="9746" spans="11:13" x14ac:dyDescent="0.3">
      <c r="K9746" s="2">
        <v>9742</v>
      </c>
      <c r="L9746" s="8">
        <f t="shared" ca="1" si="152"/>
        <v>392396.77796841733</v>
      </c>
      <c r="M9746" s="5">
        <f ca="1">fixedcost+Table1[[#This Row],[Number of People]]*costpervariablecost</f>
        <v>6224371.3995160926</v>
      </c>
    </row>
    <row r="9747" spans="11:13" x14ac:dyDescent="0.3">
      <c r="K9747" s="2">
        <v>9743</v>
      </c>
      <c r="L9747" s="8">
        <f t="shared" ca="1" si="152"/>
        <v>503659.57063891611</v>
      </c>
      <c r="M9747" s="5">
        <f ca="1">fixedcost+Table1[[#This Row],[Number of People]]*costpervariablecost</f>
        <v>6590425.987402034</v>
      </c>
    </row>
    <row r="9748" spans="11:13" x14ac:dyDescent="0.3">
      <c r="K9748" s="2">
        <v>9744</v>
      </c>
      <c r="L9748" s="8">
        <f t="shared" ca="1" si="152"/>
        <v>609551.33779933385</v>
      </c>
      <c r="M9748" s="5">
        <f ca="1">fixedcost+Table1[[#This Row],[Number of People]]*costpervariablecost</f>
        <v>6938809.9013598086</v>
      </c>
    </row>
    <row r="9749" spans="11:13" x14ac:dyDescent="0.3">
      <c r="K9749" s="2">
        <v>9745</v>
      </c>
      <c r="L9749" s="8">
        <f t="shared" ca="1" si="152"/>
        <v>910689.26783213369</v>
      </c>
      <c r="M9749" s="5">
        <f ca="1">fixedcost+Table1[[#This Row],[Number of People]]*costpervariablecost</f>
        <v>7929553.6911677197</v>
      </c>
    </row>
    <row r="9750" spans="11:13" x14ac:dyDescent="0.3">
      <c r="K9750" s="2">
        <v>9746</v>
      </c>
      <c r="L9750" s="8">
        <f t="shared" ca="1" si="152"/>
        <v>732455.91491733154</v>
      </c>
      <c r="M9750" s="5">
        <f ca="1">fixedcost+Table1[[#This Row],[Number of People]]*costpervariablecost</f>
        <v>7343165.9600780206</v>
      </c>
    </row>
    <row r="9751" spans="11:13" x14ac:dyDescent="0.3">
      <c r="K9751" s="2">
        <v>9747</v>
      </c>
      <c r="L9751" s="8">
        <f t="shared" ca="1" si="152"/>
        <v>183756.24638608581</v>
      </c>
      <c r="M9751" s="5">
        <f ca="1">fixedcost+Table1[[#This Row],[Number of People]]*costpervariablecost</f>
        <v>5537944.0506102219</v>
      </c>
    </row>
    <row r="9752" spans="11:13" x14ac:dyDescent="0.3">
      <c r="K9752" s="2">
        <v>9748</v>
      </c>
      <c r="L9752" s="8">
        <f t="shared" ca="1" si="152"/>
        <v>196468.07047402591</v>
      </c>
      <c r="M9752" s="5">
        <f ca="1">fixedcost+Table1[[#This Row],[Number of People]]*costpervariablecost</f>
        <v>5579765.951859545</v>
      </c>
    </row>
    <row r="9753" spans="11:13" x14ac:dyDescent="0.3">
      <c r="K9753" s="2">
        <v>9749</v>
      </c>
      <c r="L9753" s="8">
        <f t="shared" ca="1" si="152"/>
        <v>499029.74020723242</v>
      </c>
      <c r="M9753" s="5">
        <f ca="1">fixedcost+Table1[[#This Row],[Number of People]]*costpervariablecost</f>
        <v>6575193.8452817947</v>
      </c>
    </row>
    <row r="9754" spans="11:13" x14ac:dyDescent="0.3">
      <c r="K9754" s="2">
        <v>9750</v>
      </c>
      <c r="L9754" s="8">
        <f t="shared" ca="1" si="152"/>
        <v>944973.09967867937</v>
      </c>
      <c r="M9754" s="5">
        <f ca="1">fixedcost+Table1[[#This Row],[Number of People]]*costpervariablecost</f>
        <v>8042347.4979428556</v>
      </c>
    </row>
    <row r="9755" spans="11:13" x14ac:dyDescent="0.3">
      <c r="K9755" s="2">
        <v>9751</v>
      </c>
      <c r="L9755" s="8">
        <f t="shared" ca="1" si="152"/>
        <v>548004.35683741688</v>
      </c>
      <c r="M9755" s="5">
        <f ca="1">fixedcost+Table1[[#This Row],[Number of People]]*costpervariablecost</f>
        <v>6736320.333995102</v>
      </c>
    </row>
    <row r="9756" spans="11:13" x14ac:dyDescent="0.3">
      <c r="K9756" s="2">
        <v>9752</v>
      </c>
      <c r="L9756" s="8">
        <f t="shared" ca="1" si="152"/>
        <v>436115.99667778454</v>
      </c>
      <c r="M9756" s="5">
        <f ca="1">fixedcost+Table1[[#This Row],[Number of People]]*costpervariablecost</f>
        <v>6368207.6290699113</v>
      </c>
    </row>
    <row r="9757" spans="11:13" x14ac:dyDescent="0.3">
      <c r="K9757" s="2">
        <v>9753</v>
      </c>
      <c r="L9757" s="8">
        <f t="shared" ca="1" si="152"/>
        <v>390599.89922734082</v>
      </c>
      <c r="M9757" s="5">
        <f ca="1">fixedcost+Table1[[#This Row],[Number of People]]*costpervariablecost</f>
        <v>6218459.6684579514</v>
      </c>
    </row>
    <row r="9758" spans="11:13" x14ac:dyDescent="0.3">
      <c r="K9758" s="2">
        <v>9754</v>
      </c>
      <c r="L9758" s="8">
        <f t="shared" ca="1" si="152"/>
        <v>578232.96419695287</v>
      </c>
      <c r="M9758" s="5">
        <f ca="1">fixedcost+Table1[[#This Row],[Number of People]]*costpervariablecost</f>
        <v>6835772.4522079751</v>
      </c>
    </row>
    <row r="9759" spans="11:13" x14ac:dyDescent="0.3">
      <c r="K9759" s="2">
        <v>9755</v>
      </c>
      <c r="L9759" s="8">
        <f t="shared" ca="1" si="152"/>
        <v>654369.31247242412</v>
      </c>
      <c r="M9759" s="5">
        <f ca="1">fixedcost+Table1[[#This Row],[Number of People]]*costpervariablecost</f>
        <v>7086261.0380342752</v>
      </c>
    </row>
    <row r="9760" spans="11:13" x14ac:dyDescent="0.3">
      <c r="K9760" s="2">
        <v>9756</v>
      </c>
      <c r="L9760" s="8">
        <f t="shared" ca="1" si="152"/>
        <v>382606.14044525253</v>
      </c>
      <c r="M9760" s="5">
        <f ca="1">fixedcost+Table1[[#This Row],[Number of People]]*costpervariablecost</f>
        <v>6192160.2020648811</v>
      </c>
    </row>
    <row r="9761" spans="11:13" x14ac:dyDescent="0.3">
      <c r="K9761" s="2">
        <v>9757</v>
      </c>
      <c r="L9761" s="8">
        <f t="shared" ca="1" si="152"/>
        <v>744139.14565036411</v>
      </c>
      <c r="M9761" s="5">
        <f ca="1">fixedcost+Table1[[#This Row],[Number of People]]*costpervariablecost</f>
        <v>7381603.7891896982</v>
      </c>
    </row>
    <row r="9762" spans="11:13" x14ac:dyDescent="0.3">
      <c r="K9762" s="2">
        <v>9758</v>
      </c>
      <c r="L9762" s="8">
        <f t="shared" ca="1" si="152"/>
        <v>815845.68716152466</v>
      </c>
      <c r="M9762" s="5">
        <f ca="1">fixedcost+Table1[[#This Row],[Number of People]]*costpervariablecost</f>
        <v>7617518.3107614163</v>
      </c>
    </row>
    <row r="9763" spans="11:13" x14ac:dyDescent="0.3">
      <c r="K9763" s="2">
        <v>9759</v>
      </c>
      <c r="L9763" s="8">
        <f t="shared" ca="1" si="152"/>
        <v>678314.2826005189</v>
      </c>
      <c r="M9763" s="5">
        <f ca="1">fixedcost+Table1[[#This Row],[Number of People]]*costpervariablecost</f>
        <v>7165039.9897557069</v>
      </c>
    </row>
    <row r="9764" spans="11:13" x14ac:dyDescent="0.3">
      <c r="K9764" s="2">
        <v>9760</v>
      </c>
      <c r="L9764" s="8">
        <f t="shared" ca="1" si="152"/>
        <v>740052.16099703999</v>
      </c>
      <c r="M9764" s="5">
        <f ca="1">fixedcost+Table1[[#This Row],[Number of People]]*costpervariablecost</f>
        <v>7368157.6096802615</v>
      </c>
    </row>
    <row r="9765" spans="11:13" x14ac:dyDescent="0.3">
      <c r="K9765" s="2">
        <v>9761</v>
      </c>
      <c r="L9765" s="8">
        <f t="shared" ca="1" si="152"/>
        <v>582500.28977217933</v>
      </c>
      <c r="M9765" s="5">
        <f ca="1">fixedcost+Table1[[#This Row],[Number of People]]*costpervariablecost</f>
        <v>6849811.9533504695</v>
      </c>
    </row>
    <row r="9766" spans="11:13" x14ac:dyDescent="0.3">
      <c r="K9766" s="2">
        <v>9762</v>
      </c>
      <c r="L9766" s="8">
        <f t="shared" ca="1" si="152"/>
        <v>836384.15652104514</v>
      </c>
      <c r="M9766" s="5">
        <f ca="1">fixedcost+Table1[[#This Row],[Number of People]]*costpervariablecost</f>
        <v>7685089.8749542385</v>
      </c>
    </row>
    <row r="9767" spans="11:13" x14ac:dyDescent="0.3">
      <c r="K9767" s="2">
        <v>9763</v>
      </c>
      <c r="L9767" s="8">
        <f t="shared" ca="1" si="152"/>
        <v>579284.65075248876</v>
      </c>
      <c r="M9767" s="5">
        <f ca="1">fixedcost+Table1[[#This Row],[Number of People]]*costpervariablecost</f>
        <v>6839232.500975688</v>
      </c>
    </row>
    <row r="9768" spans="11:13" x14ac:dyDescent="0.3">
      <c r="K9768" s="2">
        <v>9764</v>
      </c>
      <c r="L9768" s="8">
        <f t="shared" ca="1" si="152"/>
        <v>511537.74862174183</v>
      </c>
      <c r="M9768" s="5">
        <f ca="1">fixedcost+Table1[[#This Row],[Number of People]]*costpervariablecost</f>
        <v>6616345.1929655308</v>
      </c>
    </row>
    <row r="9769" spans="11:13" x14ac:dyDescent="0.3">
      <c r="K9769" s="2">
        <v>9765</v>
      </c>
      <c r="L9769" s="8">
        <f t="shared" ca="1" si="152"/>
        <v>764840.31087961874</v>
      </c>
      <c r="M9769" s="5">
        <f ca="1">fixedcost+Table1[[#This Row],[Number of People]]*costpervariablecost</f>
        <v>7449710.6227939455</v>
      </c>
    </row>
    <row r="9770" spans="11:13" x14ac:dyDescent="0.3">
      <c r="K9770" s="2">
        <v>9766</v>
      </c>
      <c r="L9770" s="8">
        <f t="shared" ca="1" si="152"/>
        <v>539190.87310549431</v>
      </c>
      <c r="M9770" s="5">
        <f ca="1">fixedcost+Table1[[#This Row],[Number of People]]*costpervariablecost</f>
        <v>6707323.9725170759</v>
      </c>
    </row>
    <row r="9771" spans="11:13" x14ac:dyDescent="0.3">
      <c r="K9771" s="2">
        <v>9767</v>
      </c>
      <c r="L9771" s="8">
        <f t="shared" ca="1" si="152"/>
        <v>816709.01433212613</v>
      </c>
      <c r="M9771" s="5">
        <f ca="1">fixedcost+Table1[[#This Row],[Number of People]]*costpervariablecost</f>
        <v>7620358.6571526956</v>
      </c>
    </row>
    <row r="9772" spans="11:13" x14ac:dyDescent="0.3">
      <c r="K9772" s="2">
        <v>9768</v>
      </c>
      <c r="L9772" s="8">
        <f t="shared" ca="1" si="152"/>
        <v>738489.14757594874</v>
      </c>
      <c r="M9772" s="5">
        <f ca="1">fixedcost+Table1[[#This Row],[Number of People]]*costpervariablecost</f>
        <v>7363015.295524871</v>
      </c>
    </row>
    <row r="9773" spans="11:13" x14ac:dyDescent="0.3">
      <c r="K9773" s="2">
        <v>9769</v>
      </c>
      <c r="L9773" s="8">
        <f t="shared" ca="1" si="152"/>
        <v>778562.46713555907</v>
      </c>
      <c r="M9773" s="5">
        <f ca="1">fixedcost+Table1[[#This Row],[Number of People]]*costpervariablecost</f>
        <v>7494856.5168759897</v>
      </c>
    </row>
    <row r="9774" spans="11:13" x14ac:dyDescent="0.3">
      <c r="K9774" s="2">
        <v>9770</v>
      </c>
      <c r="L9774" s="8">
        <f t="shared" ca="1" si="152"/>
        <v>619521.16351498174</v>
      </c>
      <c r="M9774" s="5">
        <f ca="1">fixedcost+Table1[[#This Row],[Number of People]]*costpervariablecost</f>
        <v>6971610.6279642899</v>
      </c>
    </row>
    <row r="9775" spans="11:13" x14ac:dyDescent="0.3">
      <c r="K9775" s="2">
        <v>9771</v>
      </c>
      <c r="L9775" s="8">
        <f t="shared" ca="1" si="152"/>
        <v>922810.80854591262</v>
      </c>
      <c r="M9775" s="5">
        <f ca="1">fixedcost+Table1[[#This Row],[Number of People]]*costpervariablecost</f>
        <v>7969433.5601160526</v>
      </c>
    </row>
    <row r="9776" spans="11:13" x14ac:dyDescent="0.3">
      <c r="K9776" s="2">
        <v>9772</v>
      </c>
      <c r="L9776" s="8">
        <f t="shared" ca="1" si="152"/>
        <v>712583.97269618756</v>
      </c>
      <c r="M9776" s="5">
        <f ca="1">fixedcost+Table1[[#This Row],[Number of People]]*costpervariablecost</f>
        <v>7277787.2701704577</v>
      </c>
    </row>
    <row r="9777" spans="11:13" x14ac:dyDescent="0.3">
      <c r="K9777" s="2">
        <v>9773</v>
      </c>
      <c r="L9777" s="8">
        <f t="shared" ca="1" si="152"/>
        <v>858652.38473218144</v>
      </c>
      <c r="M9777" s="5">
        <f ca="1">fixedcost+Table1[[#This Row],[Number of People]]*costpervariablecost</f>
        <v>7758352.3457688764</v>
      </c>
    </row>
    <row r="9778" spans="11:13" x14ac:dyDescent="0.3">
      <c r="K9778" s="2">
        <v>9774</v>
      </c>
      <c r="L9778" s="8">
        <f t="shared" ca="1" si="152"/>
        <v>445204.89434468106</v>
      </c>
      <c r="M9778" s="5">
        <f ca="1">fixedcost+Table1[[#This Row],[Number of People]]*costpervariablecost</f>
        <v>6398110.1023940006</v>
      </c>
    </row>
    <row r="9779" spans="11:13" x14ac:dyDescent="0.3">
      <c r="K9779" s="2">
        <v>9775</v>
      </c>
      <c r="L9779" s="8">
        <f t="shared" ca="1" si="152"/>
        <v>798411.43554301606</v>
      </c>
      <c r="M9779" s="5">
        <f ca="1">fixedcost+Table1[[#This Row],[Number of People]]*costpervariablecost</f>
        <v>7560159.6229365226</v>
      </c>
    </row>
    <row r="9780" spans="11:13" x14ac:dyDescent="0.3">
      <c r="K9780" s="2">
        <v>9776</v>
      </c>
      <c r="L9780" s="8">
        <f t="shared" ca="1" si="152"/>
        <v>1037728.44704857</v>
      </c>
      <c r="M9780" s="5">
        <f ca="1">fixedcost+Table1[[#This Row],[Number of People]]*costpervariablecost</f>
        <v>8347512.5907897949</v>
      </c>
    </row>
    <row r="9781" spans="11:13" x14ac:dyDescent="0.3">
      <c r="K9781" s="2">
        <v>9777</v>
      </c>
      <c r="L9781" s="8">
        <f t="shared" ca="1" si="152"/>
        <v>511152.00473572902</v>
      </c>
      <c r="M9781" s="5">
        <f ca="1">fixedcost+Table1[[#This Row],[Number of People]]*costpervariablecost</f>
        <v>6615076.095580548</v>
      </c>
    </row>
    <row r="9782" spans="11:13" x14ac:dyDescent="0.3">
      <c r="K9782" s="2">
        <v>9778</v>
      </c>
      <c r="L9782" s="8">
        <f t="shared" ca="1" si="152"/>
        <v>730567.550306816</v>
      </c>
      <c r="M9782" s="5">
        <f ca="1">fixedcost+Table1[[#This Row],[Number of People]]*costpervariablecost</f>
        <v>7336953.2405094244</v>
      </c>
    </row>
    <row r="9783" spans="11:13" x14ac:dyDescent="0.3">
      <c r="K9783" s="2">
        <v>9779</v>
      </c>
      <c r="L9783" s="8">
        <f t="shared" ca="1" si="152"/>
        <v>629759.91265253071</v>
      </c>
      <c r="M9783" s="5">
        <f ca="1">fixedcost+Table1[[#This Row],[Number of People]]*costpervariablecost</f>
        <v>7005296.1126268264</v>
      </c>
    </row>
    <row r="9784" spans="11:13" x14ac:dyDescent="0.3">
      <c r="K9784" s="2">
        <v>9780</v>
      </c>
      <c r="L9784" s="8">
        <f t="shared" ca="1" si="152"/>
        <v>805742.73539737938</v>
      </c>
      <c r="M9784" s="5">
        <f ca="1">fixedcost+Table1[[#This Row],[Number of People]]*costpervariablecost</f>
        <v>7584279.5994573776</v>
      </c>
    </row>
    <row r="9785" spans="11:13" x14ac:dyDescent="0.3">
      <c r="K9785" s="2">
        <v>9781</v>
      </c>
      <c r="L9785" s="8">
        <f t="shared" ca="1" si="152"/>
        <v>856798.19677201193</v>
      </c>
      <c r="M9785" s="5">
        <f ca="1">fixedcost+Table1[[#This Row],[Number of People]]*costpervariablecost</f>
        <v>7752252.0673799198</v>
      </c>
    </row>
    <row r="9786" spans="11:13" x14ac:dyDescent="0.3">
      <c r="K9786" s="2">
        <v>9782</v>
      </c>
      <c r="L9786" s="8">
        <f t="shared" ca="1" si="152"/>
        <v>953766.75915310741</v>
      </c>
      <c r="M9786" s="5">
        <f ca="1">fixedcost+Table1[[#This Row],[Number of People]]*costpervariablecost</f>
        <v>8071278.6376137231</v>
      </c>
    </row>
    <row r="9787" spans="11:13" x14ac:dyDescent="0.3">
      <c r="K9787" s="2">
        <v>9783</v>
      </c>
      <c r="L9787" s="8">
        <f t="shared" ca="1" si="152"/>
        <v>611310.55736310116</v>
      </c>
      <c r="M9787" s="5">
        <f ca="1">fixedcost+Table1[[#This Row],[Number of People]]*costpervariablecost</f>
        <v>6944597.7337246034</v>
      </c>
    </row>
    <row r="9788" spans="11:13" x14ac:dyDescent="0.3">
      <c r="K9788" s="2">
        <v>9784</v>
      </c>
      <c r="L9788" s="8">
        <f t="shared" ca="1" si="152"/>
        <v>871202.42515001749</v>
      </c>
      <c r="M9788" s="5">
        <f ca="1">fixedcost+Table1[[#This Row],[Number of People]]*costpervariablecost</f>
        <v>7799641.9787435569</v>
      </c>
    </row>
    <row r="9789" spans="11:13" x14ac:dyDescent="0.3">
      <c r="K9789" s="2">
        <v>9785</v>
      </c>
      <c r="L9789" s="8">
        <f t="shared" ca="1" si="152"/>
        <v>801192.85264307226</v>
      </c>
      <c r="M9789" s="5">
        <f ca="1">fixedcost+Table1[[#This Row],[Number of People]]*costpervariablecost</f>
        <v>7569310.4851957075</v>
      </c>
    </row>
    <row r="9790" spans="11:13" x14ac:dyDescent="0.3">
      <c r="K9790" s="2">
        <v>9786</v>
      </c>
      <c r="L9790" s="8">
        <f t="shared" ca="1" si="152"/>
        <v>546831.35987561394</v>
      </c>
      <c r="M9790" s="5">
        <f ca="1">fixedcost+Table1[[#This Row],[Number of People]]*costpervariablecost</f>
        <v>6732461.1739907693</v>
      </c>
    </row>
    <row r="9791" spans="11:13" x14ac:dyDescent="0.3">
      <c r="K9791" s="2">
        <v>9787</v>
      </c>
      <c r="L9791" s="8">
        <f t="shared" ca="1" si="152"/>
        <v>845210.86547995289</v>
      </c>
      <c r="M9791" s="5">
        <f ca="1">fixedcost+Table1[[#This Row],[Number of People]]*costpervariablecost</f>
        <v>7714129.7474290449</v>
      </c>
    </row>
    <row r="9792" spans="11:13" x14ac:dyDescent="0.3">
      <c r="K9792" s="2">
        <v>9788</v>
      </c>
      <c r="L9792" s="8">
        <f t="shared" ca="1" si="152"/>
        <v>624786.71413369884</v>
      </c>
      <c r="M9792" s="5">
        <f ca="1">fixedcost+Table1[[#This Row],[Number of People]]*costpervariablecost</f>
        <v>6988934.2894998696</v>
      </c>
    </row>
    <row r="9793" spans="11:13" x14ac:dyDescent="0.3">
      <c r="K9793" s="2">
        <v>9789</v>
      </c>
      <c r="L9793" s="8">
        <f t="shared" ca="1" si="152"/>
        <v>514463.47024219227</v>
      </c>
      <c r="M9793" s="5">
        <f ca="1">fixedcost+Table1[[#This Row],[Number of People]]*costpervariablecost</f>
        <v>6625970.8170968127</v>
      </c>
    </row>
    <row r="9794" spans="11:13" x14ac:dyDescent="0.3">
      <c r="K9794" s="2">
        <v>9790</v>
      </c>
      <c r="L9794" s="8">
        <f t="shared" ca="1" si="152"/>
        <v>356411.97515007883</v>
      </c>
      <c r="M9794" s="5">
        <f ca="1">fixedcost+Table1[[#This Row],[Number of People]]*costpervariablecost</f>
        <v>6105981.3982437588</v>
      </c>
    </row>
    <row r="9795" spans="11:13" x14ac:dyDescent="0.3">
      <c r="K9795" s="2">
        <v>9791</v>
      </c>
      <c r="L9795" s="8">
        <f t="shared" ca="1" si="152"/>
        <v>799652.26695685613</v>
      </c>
      <c r="M9795" s="5">
        <f ca="1">fixedcost+Table1[[#This Row],[Number of People]]*costpervariablecost</f>
        <v>7564241.9582880568</v>
      </c>
    </row>
    <row r="9796" spans="11:13" x14ac:dyDescent="0.3">
      <c r="K9796" s="2">
        <v>9792</v>
      </c>
      <c r="L9796" s="8">
        <f t="shared" ca="1" si="152"/>
        <v>291543.67711328308</v>
      </c>
      <c r="M9796" s="5">
        <f ca="1">fixedcost+Table1[[#This Row],[Number of People]]*costpervariablecost</f>
        <v>5892564.6977027012</v>
      </c>
    </row>
    <row r="9797" spans="11:13" x14ac:dyDescent="0.3">
      <c r="K9797" s="2">
        <v>9793</v>
      </c>
      <c r="L9797" s="8">
        <f t="shared" ref="L9797:L9860" ca="1" si="153">(_xlfn.NORM.INV(RAND(),numberofpeoplemean,numberofpeoplesd))</f>
        <v>627455.34332773963</v>
      </c>
      <c r="M9797" s="5">
        <f ca="1">fixedcost+Table1[[#This Row],[Number of People]]*costpervariablecost</f>
        <v>6997714.0795482639</v>
      </c>
    </row>
    <row r="9798" spans="11:13" x14ac:dyDescent="0.3">
      <c r="K9798" s="2">
        <v>9794</v>
      </c>
      <c r="L9798" s="8">
        <f t="shared" ca="1" si="153"/>
        <v>265235.82473705959</v>
      </c>
      <c r="M9798" s="5">
        <f ca="1">fixedcost+Table1[[#This Row],[Number of People]]*costpervariablecost</f>
        <v>5806011.8633849258</v>
      </c>
    </row>
    <row r="9799" spans="11:13" x14ac:dyDescent="0.3">
      <c r="K9799" s="2">
        <v>9795</v>
      </c>
      <c r="L9799" s="8">
        <f t="shared" ca="1" si="153"/>
        <v>382242.68436018308</v>
      </c>
      <c r="M9799" s="5">
        <f ca="1">fixedcost+Table1[[#This Row],[Number of People]]*costpervariablecost</f>
        <v>6190964.4315450024</v>
      </c>
    </row>
    <row r="9800" spans="11:13" x14ac:dyDescent="0.3">
      <c r="K9800" s="2">
        <v>9796</v>
      </c>
      <c r="L9800" s="8">
        <f t="shared" ca="1" si="153"/>
        <v>575961.42409177218</v>
      </c>
      <c r="M9800" s="5">
        <f ca="1">fixedcost+Table1[[#This Row],[Number of People]]*costpervariablecost</f>
        <v>6828299.0852619307</v>
      </c>
    </row>
    <row r="9801" spans="11:13" x14ac:dyDescent="0.3">
      <c r="K9801" s="2">
        <v>9797</v>
      </c>
      <c r="L9801" s="8">
        <f t="shared" ca="1" si="153"/>
        <v>606154.15124849835</v>
      </c>
      <c r="M9801" s="5">
        <f ca="1">fixedcost+Table1[[#This Row],[Number of People]]*costpervariablecost</f>
        <v>6927633.1576075591</v>
      </c>
    </row>
    <row r="9802" spans="11:13" x14ac:dyDescent="0.3">
      <c r="K9802" s="2">
        <v>9798</v>
      </c>
      <c r="L9802" s="8">
        <f t="shared" ca="1" si="153"/>
        <v>683649.82959677384</v>
      </c>
      <c r="M9802" s="5">
        <f ca="1">fixedcost+Table1[[#This Row],[Number of People]]*costpervariablecost</f>
        <v>7182593.9393733861</v>
      </c>
    </row>
    <row r="9803" spans="11:13" x14ac:dyDescent="0.3">
      <c r="K9803" s="2">
        <v>9799</v>
      </c>
      <c r="L9803" s="8">
        <f t="shared" ca="1" si="153"/>
        <v>559013.34881069232</v>
      </c>
      <c r="M9803" s="5">
        <f ca="1">fixedcost+Table1[[#This Row],[Number of People]]*costpervariablecost</f>
        <v>6772539.9175871778</v>
      </c>
    </row>
    <row r="9804" spans="11:13" x14ac:dyDescent="0.3">
      <c r="K9804" s="2">
        <v>9800</v>
      </c>
      <c r="L9804" s="8">
        <f t="shared" ca="1" si="153"/>
        <v>346000.52447920787</v>
      </c>
      <c r="M9804" s="5">
        <f ca="1">fixedcost+Table1[[#This Row],[Number of People]]*costpervariablecost</f>
        <v>6071727.7255365942</v>
      </c>
    </row>
    <row r="9805" spans="11:13" x14ac:dyDescent="0.3">
      <c r="K9805" s="2">
        <v>9801</v>
      </c>
      <c r="L9805" s="8">
        <f t="shared" ca="1" si="153"/>
        <v>583784.94776531716</v>
      </c>
      <c r="M9805" s="5">
        <f ca="1">fixedcost+Table1[[#This Row],[Number of People]]*costpervariablecost</f>
        <v>6854038.4781478932</v>
      </c>
    </row>
    <row r="9806" spans="11:13" x14ac:dyDescent="0.3">
      <c r="K9806" s="2">
        <v>9802</v>
      </c>
      <c r="L9806" s="8">
        <f t="shared" ca="1" si="153"/>
        <v>443529.65674387407</v>
      </c>
      <c r="M9806" s="5">
        <f ca="1">fixedcost+Table1[[#This Row],[Number of People]]*costpervariablecost</f>
        <v>6392598.5706873462</v>
      </c>
    </row>
    <row r="9807" spans="11:13" x14ac:dyDescent="0.3">
      <c r="K9807" s="2">
        <v>9803</v>
      </c>
      <c r="L9807" s="8">
        <f t="shared" ca="1" si="153"/>
        <v>649908.78373361321</v>
      </c>
      <c r="M9807" s="5">
        <f ca="1">fixedcost+Table1[[#This Row],[Number of People]]*costpervariablecost</f>
        <v>7071585.8984835874</v>
      </c>
    </row>
    <row r="9808" spans="11:13" x14ac:dyDescent="0.3">
      <c r="K9808" s="2">
        <v>9804</v>
      </c>
      <c r="L9808" s="8">
        <f t="shared" ca="1" si="153"/>
        <v>632844.34343271446</v>
      </c>
      <c r="M9808" s="5">
        <f ca="1">fixedcost+Table1[[#This Row],[Number of People]]*costpervariablecost</f>
        <v>7015443.8898936305</v>
      </c>
    </row>
    <row r="9809" spans="11:13" x14ac:dyDescent="0.3">
      <c r="K9809" s="2">
        <v>9805</v>
      </c>
      <c r="L9809" s="8">
        <f t="shared" ca="1" si="153"/>
        <v>744454.0035667757</v>
      </c>
      <c r="M9809" s="5">
        <f ca="1">fixedcost+Table1[[#This Row],[Number of People]]*costpervariablecost</f>
        <v>7382639.6717346925</v>
      </c>
    </row>
    <row r="9810" spans="11:13" x14ac:dyDescent="0.3">
      <c r="K9810" s="2">
        <v>9806</v>
      </c>
      <c r="L9810" s="8">
        <f t="shared" ca="1" si="153"/>
        <v>609002.26521062152</v>
      </c>
      <c r="M9810" s="5">
        <f ca="1">fixedcost+Table1[[#This Row],[Number of People]]*costpervariablecost</f>
        <v>6937003.4525429448</v>
      </c>
    </row>
    <row r="9811" spans="11:13" x14ac:dyDescent="0.3">
      <c r="K9811" s="2">
        <v>9807</v>
      </c>
      <c r="L9811" s="8">
        <f t="shared" ca="1" si="153"/>
        <v>1016312.0708275768</v>
      </c>
      <c r="M9811" s="5">
        <f ca="1">fixedcost+Table1[[#This Row],[Number of People]]*costpervariablecost</f>
        <v>8277052.7130227275</v>
      </c>
    </row>
    <row r="9812" spans="11:13" x14ac:dyDescent="0.3">
      <c r="K9812" s="2">
        <v>9808</v>
      </c>
      <c r="L9812" s="8">
        <f t="shared" ca="1" si="153"/>
        <v>679904.15654833661</v>
      </c>
      <c r="M9812" s="5">
        <f ca="1">fixedcost+Table1[[#This Row],[Number of People]]*costpervariablecost</f>
        <v>7170270.6750440281</v>
      </c>
    </row>
    <row r="9813" spans="11:13" x14ac:dyDescent="0.3">
      <c r="K9813" s="2">
        <v>9809</v>
      </c>
      <c r="L9813" s="8">
        <f t="shared" ca="1" si="153"/>
        <v>585482.60663462058</v>
      </c>
      <c r="M9813" s="5">
        <f ca="1">fixedcost+Table1[[#This Row],[Number of People]]*costpervariablecost</f>
        <v>6859623.7758279014</v>
      </c>
    </row>
    <row r="9814" spans="11:13" x14ac:dyDescent="0.3">
      <c r="K9814" s="2">
        <v>9810</v>
      </c>
      <c r="L9814" s="8">
        <f t="shared" ca="1" si="153"/>
        <v>546320.53337974905</v>
      </c>
      <c r="M9814" s="5">
        <f ca="1">fixedcost+Table1[[#This Row],[Number of People]]*costpervariablecost</f>
        <v>6730780.5548193743</v>
      </c>
    </row>
    <row r="9815" spans="11:13" x14ac:dyDescent="0.3">
      <c r="K9815" s="2">
        <v>9811</v>
      </c>
      <c r="L9815" s="8">
        <f t="shared" ca="1" si="153"/>
        <v>746923.79808026203</v>
      </c>
      <c r="M9815" s="5">
        <f ca="1">fixedcost+Table1[[#This Row],[Number of People]]*costpervariablecost</f>
        <v>7390765.2956840619</v>
      </c>
    </row>
    <row r="9816" spans="11:13" x14ac:dyDescent="0.3">
      <c r="K9816" s="2">
        <v>9812</v>
      </c>
      <c r="L9816" s="8">
        <f t="shared" ca="1" si="153"/>
        <v>574390.12705652416</v>
      </c>
      <c r="M9816" s="5">
        <f ca="1">fixedcost+Table1[[#This Row],[Number of People]]*costpervariablecost</f>
        <v>6823129.518015964</v>
      </c>
    </row>
    <row r="9817" spans="11:13" x14ac:dyDescent="0.3">
      <c r="K9817" s="2">
        <v>9813</v>
      </c>
      <c r="L9817" s="8">
        <f t="shared" ca="1" si="153"/>
        <v>443356.25578878133</v>
      </c>
      <c r="M9817" s="5">
        <f ca="1">fixedcost+Table1[[#This Row],[Number of People]]*costpervariablecost</f>
        <v>6392028.0815450903</v>
      </c>
    </row>
    <row r="9818" spans="11:13" x14ac:dyDescent="0.3">
      <c r="K9818" s="2">
        <v>9814</v>
      </c>
      <c r="L9818" s="8">
        <f t="shared" ca="1" si="153"/>
        <v>172670.04861124378</v>
      </c>
      <c r="M9818" s="5">
        <f ca="1">fixedcost+Table1[[#This Row],[Number of People]]*costpervariablecost</f>
        <v>5501470.4599309918</v>
      </c>
    </row>
    <row r="9819" spans="11:13" x14ac:dyDescent="0.3">
      <c r="K9819" s="2">
        <v>9815</v>
      </c>
      <c r="L9819" s="8">
        <f t="shared" ca="1" si="153"/>
        <v>737818.12958365958</v>
      </c>
      <c r="M9819" s="5">
        <f ca="1">fixedcost+Table1[[#This Row],[Number of People]]*costpervariablecost</f>
        <v>7360807.6463302402</v>
      </c>
    </row>
    <row r="9820" spans="11:13" x14ac:dyDescent="0.3">
      <c r="K9820" s="2">
        <v>9816</v>
      </c>
      <c r="L9820" s="8">
        <f t="shared" ca="1" si="153"/>
        <v>312743.72038390388</v>
      </c>
      <c r="M9820" s="5">
        <f ca="1">fixedcost+Table1[[#This Row],[Number of People]]*costpervariablecost</f>
        <v>5962312.8400630439</v>
      </c>
    </row>
    <row r="9821" spans="11:13" x14ac:dyDescent="0.3">
      <c r="K9821" s="2">
        <v>9817</v>
      </c>
      <c r="L9821" s="8">
        <f t="shared" ca="1" si="153"/>
        <v>672835.64670651907</v>
      </c>
      <c r="M9821" s="5">
        <f ca="1">fixedcost+Table1[[#This Row],[Number of People]]*costpervariablecost</f>
        <v>7147015.2776644472</v>
      </c>
    </row>
    <row r="9822" spans="11:13" x14ac:dyDescent="0.3">
      <c r="K9822" s="2">
        <v>9818</v>
      </c>
      <c r="L9822" s="8">
        <f t="shared" ca="1" si="153"/>
        <v>833081.13200155413</v>
      </c>
      <c r="M9822" s="5">
        <f ca="1">fixedcost+Table1[[#This Row],[Number of People]]*costpervariablecost</f>
        <v>7674222.9242851129</v>
      </c>
    </row>
    <row r="9823" spans="11:13" x14ac:dyDescent="0.3">
      <c r="K9823" s="2">
        <v>9819</v>
      </c>
      <c r="L9823" s="8">
        <f t="shared" ca="1" si="153"/>
        <v>518781.33483096166</v>
      </c>
      <c r="M9823" s="5">
        <f ca="1">fixedcost+Table1[[#This Row],[Number of People]]*costpervariablecost</f>
        <v>6640176.5915938634</v>
      </c>
    </row>
    <row r="9824" spans="11:13" x14ac:dyDescent="0.3">
      <c r="K9824" s="2">
        <v>9820</v>
      </c>
      <c r="L9824" s="8">
        <f t="shared" ca="1" si="153"/>
        <v>715828.82701023889</v>
      </c>
      <c r="M9824" s="5">
        <f ca="1">fixedcost+Table1[[#This Row],[Number of People]]*costpervariablecost</f>
        <v>7288462.8408636861</v>
      </c>
    </row>
    <row r="9825" spans="11:13" x14ac:dyDescent="0.3">
      <c r="K9825" s="2">
        <v>9821</v>
      </c>
      <c r="L9825" s="8">
        <f t="shared" ca="1" si="153"/>
        <v>703696.9040246536</v>
      </c>
      <c r="M9825" s="5">
        <f ca="1">fixedcost+Table1[[#This Row],[Number of People]]*costpervariablecost</f>
        <v>7248548.8142411103</v>
      </c>
    </row>
    <row r="9826" spans="11:13" x14ac:dyDescent="0.3">
      <c r="K9826" s="2">
        <v>9822</v>
      </c>
      <c r="L9826" s="8">
        <f t="shared" ca="1" si="153"/>
        <v>419928.93498237879</v>
      </c>
      <c r="M9826" s="5">
        <f ca="1">fixedcost+Table1[[#This Row],[Number of People]]*costpervariablecost</f>
        <v>6314952.1960920263</v>
      </c>
    </row>
    <row r="9827" spans="11:13" x14ac:dyDescent="0.3">
      <c r="K9827" s="2">
        <v>9823</v>
      </c>
      <c r="L9827" s="8">
        <f t="shared" ca="1" si="153"/>
        <v>266707.20413344301</v>
      </c>
      <c r="M9827" s="5">
        <f ca="1">fixedcost+Table1[[#This Row],[Number of People]]*costpervariablecost</f>
        <v>5810852.701599028</v>
      </c>
    </row>
    <row r="9828" spans="11:13" x14ac:dyDescent="0.3">
      <c r="K9828" s="2">
        <v>9824</v>
      </c>
      <c r="L9828" s="8">
        <f t="shared" ca="1" si="153"/>
        <v>757421.04262554133</v>
      </c>
      <c r="M9828" s="5">
        <f ca="1">fixedcost+Table1[[#This Row],[Number of People]]*costpervariablecost</f>
        <v>7425301.2302380316</v>
      </c>
    </row>
    <row r="9829" spans="11:13" x14ac:dyDescent="0.3">
      <c r="K9829" s="2">
        <v>9825</v>
      </c>
      <c r="L9829" s="8">
        <f t="shared" ca="1" si="153"/>
        <v>513788.11320083227</v>
      </c>
      <c r="M9829" s="5">
        <f ca="1">fixedcost+Table1[[#This Row],[Number of People]]*costpervariablecost</f>
        <v>6623748.8924307385</v>
      </c>
    </row>
    <row r="9830" spans="11:13" x14ac:dyDescent="0.3">
      <c r="K9830" s="2">
        <v>9826</v>
      </c>
      <c r="L9830" s="8">
        <f t="shared" ca="1" si="153"/>
        <v>212329.5901750187</v>
      </c>
      <c r="M9830" s="5">
        <f ca="1">fixedcost+Table1[[#This Row],[Number of People]]*costpervariablecost</f>
        <v>5631950.3516758112</v>
      </c>
    </row>
    <row r="9831" spans="11:13" x14ac:dyDescent="0.3">
      <c r="K9831" s="2">
        <v>9827</v>
      </c>
      <c r="L9831" s="8">
        <f t="shared" ca="1" si="153"/>
        <v>844737.32343797351</v>
      </c>
      <c r="M9831" s="5">
        <f ca="1">fixedcost+Table1[[#This Row],[Number of People]]*costpervariablecost</f>
        <v>7712571.7941109333</v>
      </c>
    </row>
    <row r="9832" spans="11:13" x14ac:dyDescent="0.3">
      <c r="K9832" s="2">
        <v>9828</v>
      </c>
      <c r="L9832" s="8">
        <f t="shared" ca="1" si="153"/>
        <v>467646.79722961655</v>
      </c>
      <c r="M9832" s="5">
        <f ca="1">fixedcost+Table1[[#This Row],[Number of People]]*costpervariablecost</f>
        <v>6471943.9628854385</v>
      </c>
    </row>
    <row r="9833" spans="11:13" x14ac:dyDescent="0.3">
      <c r="K9833" s="2">
        <v>9829</v>
      </c>
      <c r="L9833" s="8">
        <f t="shared" ca="1" si="153"/>
        <v>239577.03702328238</v>
      </c>
      <c r="M9833" s="5">
        <f ca="1">fixedcost+Table1[[#This Row],[Number of People]]*costpervariablecost</f>
        <v>5721594.4518065993</v>
      </c>
    </row>
    <row r="9834" spans="11:13" x14ac:dyDescent="0.3">
      <c r="K9834" s="2">
        <v>9830</v>
      </c>
      <c r="L9834" s="8">
        <f t="shared" ca="1" si="153"/>
        <v>479637.85176017968</v>
      </c>
      <c r="M9834" s="5">
        <f ca="1">fixedcost+Table1[[#This Row],[Number of People]]*costpervariablecost</f>
        <v>6511394.5322909914</v>
      </c>
    </row>
    <row r="9835" spans="11:13" x14ac:dyDescent="0.3">
      <c r="K9835" s="2">
        <v>9831</v>
      </c>
      <c r="L9835" s="8">
        <f t="shared" ca="1" si="153"/>
        <v>1001883.9510565784</v>
      </c>
      <c r="M9835" s="5">
        <f ca="1">fixedcost+Table1[[#This Row],[Number of People]]*costpervariablecost</f>
        <v>8229584.1989761433</v>
      </c>
    </row>
    <row r="9836" spans="11:13" x14ac:dyDescent="0.3">
      <c r="K9836" s="2">
        <v>9832</v>
      </c>
      <c r="L9836" s="8">
        <f t="shared" ca="1" si="153"/>
        <v>624283.82107875496</v>
      </c>
      <c r="M9836" s="5">
        <f ca="1">fixedcost+Table1[[#This Row],[Number of People]]*costpervariablecost</f>
        <v>6987279.7713491041</v>
      </c>
    </row>
    <row r="9837" spans="11:13" x14ac:dyDescent="0.3">
      <c r="K9837" s="2">
        <v>9833</v>
      </c>
      <c r="L9837" s="8">
        <f t="shared" ca="1" si="153"/>
        <v>502886.14097025211</v>
      </c>
      <c r="M9837" s="5">
        <f ca="1">fixedcost+Table1[[#This Row],[Number of People]]*costpervariablecost</f>
        <v>6587881.4037921298</v>
      </c>
    </row>
    <row r="9838" spans="11:13" x14ac:dyDescent="0.3">
      <c r="K9838" s="2">
        <v>9834</v>
      </c>
      <c r="L9838" s="8">
        <f t="shared" ca="1" si="153"/>
        <v>704653.6968166735</v>
      </c>
      <c r="M9838" s="5">
        <f ca="1">fixedcost+Table1[[#This Row],[Number of People]]*costpervariablecost</f>
        <v>7251696.6625268552</v>
      </c>
    </row>
    <row r="9839" spans="11:13" x14ac:dyDescent="0.3">
      <c r="K9839" s="2">
        <v>9835</v>
      </c>
      <c r="L9839" s="8">
        <f t="shared" ca="1" si="153"/>
        <v>414458.33219411841</v>
      </c>
      <c r="M9839" s="5">
        <f ca="1">fixedcost+Table1[[#This Row],[Number of People]]*costpervariablecost</f>
        <v>6296953.9129186496</v>
      </c>
    </row>
    <row r="9840" spans="11:13" x14ac:dyDescent="0.3">
      <c r="K9840" s="2">
        <v>9836</v>
      </c>
      <c r="L9840" s="8">
        <f t="shared" ca="1" si="153"/>
        <v>238102.91112836136</v>
      </c>
      <c r="M9840" s="5">
        <f ca="1">fixedcost+Table1[[#This Row],[Number of People]]*costpervariablecost</f>
        <v>5716744.5776123088</v>
      </c>
    </row>
    <row r="9841" spans="11:13" x14ac:dyDescent="0.3">
      <c r="K9841" s="2">
        <v>9837</v>
      </c>
      <c r="L9841" s="8">
        <f t="shared" ca="1" si="153"/>
        <v>641442.67049767636</v>
      </c>
      <c r="M9841" s="5">
        <f ca="1">fixedcost+Table1[[#This Row],[Number of People]]*costpervariablecost</f>
        <v>7043732.3859373555</v>
      </c>
    </row>
    <row r="9842" spans="11:13" x14ac:dyDescent="0.3">
      <c r="K9842" s="2">
        <v>9838</v>
      </c>
      <c r="L9842" s="8">
        <f t="shared" ca="1" si="153"/>
        <v>642448.76314479089</v>
      </c>
      <c r="M9842" s="5">
        <f ca="1">fixedcost+Table1[[#This Row],[Number of People]]*costpervariablecost</f>
        <v>7047042.4307463616</v>
      </c>
    </row>
    <row r="9843" spans="11:13" x14ac:dyDescent="0.3">
      <c r="K9843" s="2">
        <v>9839</v>
      </c>
      <c r="L9843" s="8">
        <f t="shared" ca="1" si="153"/>
        <v>684562.0033668211</v>
      </c>
      <c r="M9843" s="5">
        <f ca="1">fixedcost+Table1[[#This Row],[Number of People]]*costpervariablecost</f>
        <v>7185594.991076842</v>
      </c>
    </row>
    <row r="9844" spans="11:13" x14ac:dyDescent="0.3">
      <c r="K9844" s="2">
        <v>9840</v>
      </c>
      <c r="L9844" s="8">
        <f t="shared" ca="1" si="153"/>
        <v>693749.36322804517</v>
      </c>
      <c r="M9844" s="5">
        <f ca="1">fixedcost+Table1[[#This Row],[Number of People]]*costpervariablecost</f>
        <v>7215821.4050202686</v>
      </c>
    </row>
    <row r="9845" spans="11:13" x14ac:dyDescent="0.3">
      <c r="K9845" s="2">
        <v>9841</v>
      </c>
      <c r="L9845" s="8">
        <f t="shared" ca="1" si="153"/>
        <v>913272.86940233875</v>
      </c>
      <c r="M9845" s="5">
        <f ca="1">fixedcost+Table1[[#This Row],[Number of People]]*costpervariablecost</f>
        <v>7938053.740333695</v>
      </c>
    </row>
    <row r="9846" spans="11:13" x14ac:dyDescent="0.3">
      <c r="K9846" s="2">
        <v>9842</v>
      </c>
      <c r="L9846" s="8">
        <f t="shared" ca="1" si="153"/>
        <v>623144.75681144744</v>
      </c>
      <c r="M9846" s="5">
        <f ca="1">fixedcost+Table1[[#This Row],[Number of People]]*costpervariablecost</f>
        <v>6983532.2499096617</v>
      </c>
    </row>
    <row r="9847" spans="11:13" x14ac:dyDescent="0.3">
      <c r="K9847" s="2">
        <v>9843</v>
      </c>
      <c r="L9847" s="8">
        <f t="shared" ca="1" si="153"/>
        <v>781558.95285848458</v>
      </c>
      <c r="M9847" s="5">
        <f ca="1">fixedcost+Table1[[#This Row],[Number of People]]*costpervariablecost</f>
        <v>7504714.9549044147</v>
      </c>
    </row>
    <row r="9848" spans="11:13" x14ac:dyDescent="0.3">
      <c r="K9848" s="2">
        <v>9844</v>
      </c>
      <c r="L9848" s="8">
        <f t="shared" ca="1" si="153"/>
        <v>698608.94901579421</v>
      </c>
      <c r="M9848" s="5">
        <f ca="1">fixedcost+Table1[[#This Row],[Number of People]]*costpervariablecost</f>
        <v>7231809.4422619632</v>
      </c>
    </row>
    <row r="9849" spans="11:13" x14ac:dyDescent="0.3">
      <c r="K9849" s="2">
        <v>9845</v>
      </c>
      <c r="L9849" s="8">
        <f t="shared" ca="1" si="153"/>
        <v>709512.04740007105</v>
      </c>
      <c r="M9849" s="5">
        <f ca="1">fixedcost+Table1[[#This Row],[Number of People]]*costpervariablecost</f>
        <v>7267680.6359462338</v>
      </c>
    </row>
    <row r="9850" spans="11:13" x14ac:dyDescent="0.3">
      <c r="K9850" s="2">
        <v>9846</v>
      </c>
      <c r="L9850" s="8">
        <f t="shared" ca="1" si="153"/>
        <v>716344.95395749155</v>
      </c>
      <c r="M9850" s="5">
        <f ca="1">fixedcost+Table1[[#This Row],[Number of People]]*costpervariablecost</f>
        <v>7290160.8985201474</v>
      </c>
    </row>
    <row r="9851" spans="11:13" x14ac:dyDescent="0.3">
      <c r="K9851" s="2">
        <v>9847</v>
      </c>
      <c r="L9851" s="8">
        <f t="shared" ca="1" si="153"/>
        <v>738772.59606209025</v>
      </c>
      <c r="M9851" s="5">
        <f ca="1">fixedcost+Table1[[#This Row],[Number of People]]*costpervariablecost</f>
        <v>7363947.841044277</v>
      </c>
    </row>
    <row r="9852" spans="11:13" x14ac:dyDescent="0.3">
      <c r="K9852" s="2">
        <v>9848</v>
      </c>
      <c r="L9852" s="8">
        <f t="shared" ca="1" si="153"/>
        <v>675158.20441188256</v>
      </c>
      <c r="M9852" s="5">
        <f ca="1">fixedcost+Table1[[#This Row],[Number of People]]*costpervariablecost</f>
        <v>7154656.4925150936</v>
      </c>
    </row>
    <row r="9853" spans="11:13" x14ac:dyDescent="0.3">
      <c r="K9853" s="2">
        <v>9849</v>
      </c>
      <c r="L9853" s="8">
        <f t="shared" ca="1" si="153"/>
        <v>175480.34352220327</v>
      </c>
      <c r="M9853" s="5">
        <f ca="1">fixedcost+Table1[[#This Row],[Number of People]]*costpervariablecost</f>
        <v>5510716.330188049</v>
      </c>
    </row>
    <row r="9854" spans="11:13" x14ac:dyDescent="0.3">
      <c r="K9854" s="2">
        <v>9850</v>
      </c>
      <c r="L9854" s="8">
        <f t="shared" ca="1" si="153"/>
        <v>528223.50734701054</v>
      </c>
      <c r="M9854" s="5">
        <f ca="1">fixedcost+Table1[[#This Row],[Number of People]]*costpervariablecost</f>
        <v>6671241.3391716648</v>
      </c>
    </row>
    <row r="9855" spans="11:13" x14ac:dyDescent="0.3">
      <c r="K9855" s="2">
        <v>9851</v>
      </c>
      <c r="L9855" s="8">
        <f t="shared" ca="1" si="153"/>
        <v>396744.4349333382</v>
      </c>
      <c r="M9855" s="5">
        <f ca="1">fixedcost+Table1[[#This Row],[Number of People]]*costpervariablecost</f>
        <v>6238675.1909306832</v>
      </c>
    </row>
    <row r="9856" spans="11:13" x14ac:dyDescent="0.3">
      <c r="K9856" s="2">
        <v>9852</v>
      </c>
      <c r="L9856" s="8">
        <f t="shared" ca="1" si="153"/>
        <v>369274.69273339491</v>
      </c>
      <c r="M9856" s="5">
        <f ca="1">fixedcost+Table1[[#This Row],[Number of People]]*costpervariablecost</f>
        <v>6148299.7390928697</v>
      </c>
    </row>
    <row r="9857" spans="11:13" x14ac:dyDescent="0.3">
      <c r="K9857" s="2">
        <v>9853</v>
      </c>
      <c r="L9857" s="8">
        <f t="shared" ca="1" si="153"/>
        <v>756727.32134443941</v>
      </c>
      <c r="M9857" s="5">
        <f ca="1">fixedcost+Table1[[#This Row],[Number of People]]*costpervariablecost</f>
        <v>7423018.8872232055</v>
      </c>
    </row>
    <row r="9858" spans="11:13" x14ac:dyDescent="0.3">
      <c r="K9858" s="2">
        <v>9854</v>
      </c>
      <c r="L9858" s="8">
        <f t="shared" ca="1" si="153"/>
        <v>600591.38389792456</v>
      </c>
      <c r="M9858" s="5">
        <f ca="1">fixedcost+Table1[[#This Row],[Number of People]]*costpervariablecost</f>
        <v>6909331.6530241724</v>
      </c>
    </row>
    <row r="9859" spans="11:13" x14ac:dyDescent="0.3">
      <c r="K9859" s="2">
        <v>9855</v>
      </c>
      <c r="L9859" s="8">
        <f t="shared" ca="1" si="153"/>
        <v>584469.45040938235</v>
      </c>
      <c r="M9859" s="5">
        <f ca="1">fixedcost+Table1[[#This Row],[Number of People]]*costpervariablecost</f>
        <v>6856290.4918468678</v>
      </c>
    </row>
    <row r="9860" spans="11:13" x14ac:dyDescent="0.3">
      <c r="K9860" s="2">
        <v>9856</v>
      </c>
      <c r="L9860" s="8">
        <f t="shared" ca="1" si="153"/>
        <v>482796.6188369072</v>
      </c>
      <c r="M9860" s="5">
        <f ca="1">fixedcost+Table1[[#This Row],[Number of People]]*costpervariablecost</f>
        <v>6521786.8759734249</v>
      </c>
    </row>
    <row r="9861" spans="11:13" x14ac:dyDescent="0.3">
      <c r="K9861" s="2">
        <v>9857</v>
      </c>
      <c r="L9861" s="8">
        <f t="shared" ref="L9861:L9924" ca="1" si="154">(_xlfn.NORM.INV(RAND(),numberofpeoplemean,numberofpeoplesd))</f>
        <v>612283.99800804607</v>
      </c>
      <c r="M9861" s="5">
        <f ca="1">fixedcost+Table1[[#This Row],[Number of People]]*costpervariablecost</f>
        <v>6947800.3534464715</v>
      </c>
    </row>
    <row r="9862" spans="11:13" x14ac:dyDescent="0.3">
      <c r="K9862" s="2">
        <v>9858</v>
      </c>
      <c r="L9862" s="8">
        <f t="shared" ca="1" si="154"/>
        <v>687600.9303521004</v>
      </c>
      <c r="M9862" s="5">
        <f ca="1">fixedcost+Table1[[#This Row],[Number of People]]*costpervariablecost</f>
        <v>7195593.0608584099</v>
      </c>
    </row>
    <row r="9863" spans="11:13" x14ac:dyDescent="0.3">
      <c r="K9863" s="2">
        <v>9859</v>
      </c>
      <c r="L9863" s="8">
        <f t="shared" ca="1" si="154"/>
        <v>522104.62098642171</v>
      </c>
      <c r="M9863" s="5">
        <f ca="1">fixedcost+Table1[[#This Row],[Number of People]]*costpervariablecost</f>
        <v>6651110.2030453272</v>
      </c>
    </row>
    <row r="9864" spans="11:13" x14ac:dyDescent="0.3">
      <c r="K9864" s="2">
        <v>9860</v>
      </c>
      <c r="L9864" s="8">
        <f t="shared" ca="1" si="154"/>
        <v>892319.9360841806</v>
      </c>
      <c r="M9864" s="5">
        <f ca="1">fixedcost+Table1[[#This Row],[Number of People]]*costpervariablecost</f>
        <v>7869118.5897169542</v>
      </c>
    </row>
    <row r="9865" spans="11:13" x14ac:dyDescent="0.3">
      <c r="K9865" s="2">
        <v>9861</v>
      </c>
      <c r="L9865" s="8">
        <f t="shared" ca="1" si="154"/>
        <v>762845.7535612447</v>
      </c>
      <c r="M9865" s="5">
        <f ca="1">fixedcost+Table1[[#This Row],[Number of People]]*costpervariablecost</f>
        <v>7443148.5292164944</v>
      </c>
    </row>
    <row r="9866" spans="11:13" x14ac:dyDescent="0.3">
      <c r="K9866" s="2">
        <v>9862</v>
      </c>
      <c r="L9866" s="8">
        <f t="shared" ca="1" si="154"/>
        <v>416599.54577264341</v>
      </c>
      <c r="M9866" s="5">
        <f ca="1">fixedcost+Table1[[#This Row],[Number of People]]*costpervariablecost</f>
        <v>6303998.5055919969</v>
      </c>
    </row>
    <row r="9867" spans="11:13" x14ac:dyDescent="0.3">
      <c r="K9867" s="2">
        <v>9863</v>
      </c>
      <c r="L9867" s="8">
        <f t="shared" ca="1" si="154"/>
        <v>496413.44739899121</v>
      </c>
      <c r="M9867" s="5">
        <f ca="1">fixedcost+Table1[[#This Row],[Number of People]]*costpervariablecost</f>
        <v>6566586.2419426814</v>
      </c>
    </row>
    <row r="9868" spans="11:13" x14ac:dyDescent="0.3">
      <c r="K9868" s="2">
        <v>9864</v>
      </c>
      <c r="L9868" s="8">
        <f t="shared" ca="1" si="154"/>
        <v>338482.2281893004</v>
      </c>
      <c r="M9868" s="5">
        <f ca="1">fixedcost+Table1[[#This Row],[Number of People]]*costpervariablecost</f>
        <v>6046992.530742798</v>
      </c>
    </row>
    <row r="9869" spans="11:13" x14ac:dyDescent="0.3">
      <c r="K9869" s="2">
        <v>9865</v>
      </c>
      <c r="L9869" s="8">
        <f t="shared" ca="1" si="154"/>
        <v>612678.82832762192</v>
      </c>
      <c r="M9869" s="5">
        <f ca="1">fixedcost+Table1[[#This Row],[Number of People]]*costpervariablecost</f>
        <v>6949099.345197876</v>
      </c>
    </row>
    <row r="9870" spans="11:13" x14ac:dyDescent="0.3">
      <c r="K9870" s="2">
        <v>9866</v>
      </c>
      <c r="L9870" s="8">
        <f t="shared" ca="1" si="154"/>
        <v>477359.76749855105</v>
      </c>
      <c r="M9870" s="5">
        <f ca="1">fixedcost+Table1[[#This Row],[Number of People]]*costpervariablecost</f>
        <v>6503899.6350702327</v>
      </c>
    </row>
    <row r="9871" spans="11:13" x14ac:dyDescent="0.3">
      <c r="K9871" s="2">
        <v>9867</v>
      </c>
      <c r="L9871" s="8">
        <f t="shared" ca="1" si="154"/>
        <v>618584.79370299762</v>
      </c>
      <c r="M9871" s="5">
        <f ca="1">fixedcost+Table1[[#This Row],[Number of People]]*costpervariablecost</f>
        <v>6968529.9712828621</v>
      </c>
    </row>
    <row r="9872" spans="11:13" x14ac:dyDescent="0.3">
      <c r="K9872" s="2">
        <v>9868</v>
      </c>
      <c r="L9872" s="8">
        <f t="shared" ca="1" si="154"/>
        <v>519547.41111008427</v>
      </c>
      <c r="M9872" s="5">
        <f ca="1">fixedcost+Table1[[#This Row],[Number of People]]*costpervariablecost</f>
        <v>6642696.9825521773</v>
      </c>
    </row>
    <row r="9873" spans="11:13" x14ac:dyDescent="0.3">
      <c r="K9873" s="2">
        <v>9869</v>
      </c>
      <c r="L9873" s="8">
        <f t="shared" ca="1" si="154"/>
        <v>630633.91030789108</v>
      </c>
      <c r="M9873" s="5">
        <f ca="1">fixedcost+Table1[[#This Row],[Number of People]]*costpervariablecost</f>
        <v>7008171.5649129618</v>
      </c>
    </row>
    <row r="9874" spans="11:13" x14ac:dyDescent="0.3">
      <c r="K9874" s="2">
        <v>9870</v>
      </c>
      <c r="L9874" s="8">
        <f t="shared" ca="1" si="154"/>
        <v>174211.86293020955</v>
      </c>
      <c r="M9874" s="5">
        <f ca="1">fixedcost+Table1[[#This Row],[Number of People]]*costpervariablecost</f>
        <v>5506543.0290403897</v>
      </c>
    </row>
    <row r="9875" spans="11:13" x14ac:dyDescent="0.3">
      <c r="K9875" s="2">
        <v>9871</v>
      </c>
      <c r="L9875" s="8">
        <f t="shared" ca="1" si="154"/>
        <v>72524.005121899536</v>
      </c>
      <c r="M9875" s="5">
        <f ca="1">fixedcost+Table1[[#This Row],[Number of People]]*costpervariablecost</f>
        <v>5171989.9768510498</v>
      </c>
    </row>
    <row r="9876" spans="11:13" x14ac:dyDescent="0.3">
      <c r="K9876" s="2">
        <v>9872</v>
      </c>
      <c r="L9876" s="8">
        <f t="shared" ca="1" si="154"/>
        <v>348959.61461327889</v>
      </c>
      <c r="M9876" s="5">
        <f ca="1">fixedcost+Table1[[#This Row],[Number of People]]*costpervariablecost</f>
        <v>6081463.1320776874</v>
      </c>
    </row>
    <row r="9877" spans="11:13" x14ac:dyDescent="0.3">
      <c r="K9877" s="2">
        <v>9873</v>
      </c>
      <c r="L9877" s="8">
        <f t="shared" ca="1" si="154"/>
        <v>744556.08582769136</v>
      </c>
      <c r="M9877" s="5">
        <f ca="1">fixedcost+Table1[[#This Row],[Number of People]]*costpervariablecost</f>
        <v>7382975.5223731045</v>
      </c>
    </row>
    <row r="9878" spans="11:13" x14ac:dyDescent="0.3">
      <c r="K9878" s="2">
        <v>9874</v>
      </c>
      <c r="L9878" s="8">
        <f t="shared" ca="1" si="154"/>
        <v>548222.86550200637</v>
      </c>
      <c r="M9878" s="5">
        <f ca="1">fixedcost+Table1[[#This Row],[Number of People]]*costpervariablecost</f>
        <v>6737039.227501601</v>
      </c>
    </row>
    <row r="9879" spans="11:13" x14ac:dyDescent="0.3">
      <c r="K9879" s="2">
        <v>9875</v>
      </c>
      <c r="L9879" s="8">
        <f t="shared" ca="1" si="154"/>
        <v>546119.27166714706</v>
      </c>
      <c r="M9879" s="5">
        <f ca="1">fixedcost+Table1[[#This Row],[Number of People]]*costpervariablecost</f>
        <v>6730118.4037849139</v>
      </c>
    </row>
    <row r="9880" spans="11:13" x14ac:dyDescent="0.3">
      <c r="K9880" s="2">
        <v>9876</v>
      </c>
      <c r="L9880" s="8">
        <f t="shared" ca="1" si="154"/>
        <v>762860.96189453849</v>
      </c>
      <c r="M9880" s="5">
        <f ca="1">fixedcost+Table1[[#This Row],[Number of People]]*costpervariablecost</f>
        <v>7443198.5646330323</v>
      </c>
    </row>
    <row r="9881" spans="11:13" x14ac:dyDescent="0.3">
      <c r="K9881" s="2">
        <v>9877</v>
      </c>
      <c r="L9881" s="8">
        <f t="shared" ca="1" si="154"/>
        <v>756364.40818862268</v>
      </c>
      <c r="M9881" s="5">
        <f ca="1">fixedcost+Table1[[#This Row],[Number of People]]*costpervariablecost</f>
        <v>7421824.9029405685</v>
      </c>
    </row>
    <row r="9882" spans="11:13" x14ac:dyDescent="0.3">
      <c r="K9882" s="2">
        <v>9878</v>
      </c>
      <c r="L9882" s="8">
        <f t="shared" ca="1" si="154"/>
        <v>381093.99352897698</v>
      </c>
      <c r="M9882" s="5">
        <f ca="1">fixedcost+Table1[[#This Row],[Number of People]]*costpervariablecost</f>
        <v>6187185.2387103345</v>
      </c>
    </row>
    <row r="9883" spans="11:13" x14ac:dyDescent="0.3">
      <c r="K9883" s="2">
        <v>9879</v>
      </c>
      <c r="L9883" s="8">
        <f t="shared" ca="1" si="154"/>
        <v>695457.68312006129</v>
      </c>
      <c r="M9883" s="5">
        <f ca="1">fixedcost+Table1[[#This Row],[Number of People]]*costpervariablecost</f>
        <v>7221441.7774650017</v>
      </c>
    </row>
    <row r="9884" spans="11:13" x14ac:dyDescent="0.3">
      <c r="K9884" s="2">
        <v>9880</v>
      </c>
      <c r="L9884" s="8">
        <f t="shared" ca="1" si="154"/>
        <v>343373.55066111917</v>
      </c>
      <c r="M9884" s="5">
        <f ca="1">fixedcost+Table1[[#This Row],[Number of People]]*costpervariablecost</f>
        <v>6063084.9816750819</v>
      </c>
    </row>
    <row r="9885" spans="11:13" x14ac:dyDescent="0.3">
      <c r="K9885" s="2">
        <v>9881</v>
      </c>
      <c r="L9885" s="8">
        <f t="shared" ca="1" si="154"/>
        <v>861474.14999639441</v>
      </c>
      <c r="M9885" s="5">
        <f ca="1">fixedcost+Table1[[#This Row],[Number of People]]*costpervariablecost</f>
        <v>7767635.9534881376</v>
      </c>
    </row>
    <row r="9886" spans="11:13" x14ac:dyDescent="0.3">
      <c r="K9886" s="2">
        <v>9882</v>
      </c>
      <c r="L9886" s="8">
        <f t="shared" ca="1" si="154"/>
        <v>626936.2411199779</v>
      </c>
      <c r="M9886" s="5">
        <f ca="1">fixedcost+Table1[[#This Row],[Number of People]]*costpervariablecost</f>
        <v>6996006.2332847267</v>
      </c>
    </row>
    <row r="9887" spans="11:13" x14ac:dyDescent="0.3">
      <c r="K9887" s="2">
        <v>9883</v>
      </c>
      <c r="L9887" s="8">
        <f t="shared" ca="1" si="154"/>
        <v>551183.90175582771</v>
      </c>
      <c r="M9887" s="5">
        <f ca="1">fixedcost+Table1[[#This Row],[Number of People]]*costpervariablecost</f>
        <v>6746781.036776673</v>
      </c>
    </row>
    <row r="9888" spans="11:13" x14ac:dyDescent="0.3">
      <c r="K9888" s="2">
        <v>9884</v>
      </c>
      <c r="L9888" s="8">
        <f t="shared" ca="1" si="154"/>
        <v>910554.75927898684</v>
      </c>
      <c r="M9888" s="5">
        <f ca="1">fixedcost+Table1[[#This Row],[Number of People]]*costpervariablecost</f>
        <v>7929111.1580278669</v>
      </c>
    </row>
    <row r="9889" spans="11:13" x14ac:dyDescent="0.3">
      <c r="K9889" s="2">
        <v>9885</v>
      </c>
      <c r="L9889" s="8">
        <f t="shared" ca="1" si="154"/>
        <v>883755.22571813012</v>
      </c>
      <c r="M9889" s="5">
        <f ca="1">fixedcost+Table1[[#This Row],[Number of People]]*costpervariablecost</f>
        <v>7840940.692612648</v>
      </c>
    </row>
    <row r="9890" spans="11:13" x14ac:dyDescent="0.3">
      <c r="K9890" s="2">
        <v>9886</v>
      </c>
      <c r="L9890" s="8">
        <f t="shared" ca="1" si="154"/>
        <v>605683.34859925089</v>
      </c>
      <c r="M9890" s="5">
        <f ca="1">fixedcost+Table1[[#This Row],[Number of People]]*costpervariablecost</f>
        <v>6926084.2168915356</v>
      </c>
    </row>
    <row r="9891" spans="11:13" x14ac:dyDescent="0.3">
      <c r="K9891" s="2">
        <v>9887</v>
      </c>
      <c r="L9891" s="8">
        <f t="shared" ca="1" si="154"/>
        <v>620564.37596546765</v>
      </c>
      <c r="M9891" s="5">
        <f ca="1">fixedcost+Table1[[#This Row],[Number of People]]*costpervariablecost</f>
        <v>6975042.7969263885</v>
      </c>
    </row>
    <row r="9892" spans="11:13" x14ac:dyDescent="0.3">
      <c r="K9892" s="2">
        <v>9888</v>
      </c>
      <c r="L9892" s="8">
        <f t="shared" ca="1" si="154"/>
        <v>358096.00321547041</v>
      </c>
      <c r="M9892" s="5">
        <f ca="1">fixedcost+Table1[[#This Row],[Number of People]]*costpervariablecost</f>
        <v>6111521.8505788976</v>
      </c>
    </row>
    <row r="9893" spans="11:13" x14ac:dyDescent="0.3">
      <c r="K9893" s="2">
        <v>9889</v>
      </c>
      <c r="L9893" s="8">
        <f t="shared" ca="1" si="154"/>
        <v>1012775.4194043074</v>
      </c>
      <c r="M9893" s="5">
        <f ca="1">fixedcost+Table1[[#This Row],[Number of People]]*costpervariablecost</f>
        <v>8265417.129840171</v>
      </c>
    </row>
    <row r="9894" spans="11:13" x14ac:dyDescent="0.3">
      <c r="K9894" s="2">
        <v>9890</v>
      </c>
      <c r="L9894" s="8">
        <f t="shared" ca="1" si="154"/>
        <v>475619.16055002715</v>
      </c>
      <c r="M9894" s="5">
        <f ca="1">fixedcost+Table1[[#This Row],[Number of People]]*costpervariablecost</f>
        <v>6498173.0382095892</v>
      </c>
    </row>
    <row r="9895" spans="11:13" x14ac:dyDescent="0.3">
      <c r="K9895" s="2">
        <v>9891</v>
      </c>
      <c r="L9895" s="8">
        <f t="shared" ca="1" si="154"/>
        <v>738306.96352868481</v>
      </c>
      <c r="M9895" s="5">
        <f ca="1">fixedcost+Table1[[#This Row],[Number of People]]*costpervariablecost</f>
        <v>7362415.910009373</v>
      </c>
    </row>
    <row r="9896" spans="11:13" x14ac:dyDescent="0.3">
      <c r="K9896" s="2">
        <v>9892</v>
      </c>
      <c r="L9896" s="8">
        <f t="shared" ca="1" si="154"/>
        <v>907124.63608475705</v>
      </c>
      <c r="M9896" s="5">
        <f ca="1">fixedcost+Table1[[#This Row],[Number of People]]*costpervariablecost</f>
        <v>7917826.0527188508</v>
      </c>
    </row>
    <row r="9897" spans="11:13" x14ac:dyDescent="0.3">
      <c r="K9897" s="2">
        <v>9893</v>
      </c>
      <c r="L9897" s="8">
        <f t="shared" ca="1" si="154"/>
        <v>521232.82961305906</v>
      </c>
      <c r="M9897" s="5">
        <f ca="1">fixedcost+Table1[[#This Row],[Number of People]]*costpervariablecost</f>
        <v>6648242.0094269644</v>
      </c>
    </row>
    <row r="9898" spans="11:13" x14ac:dyDescent="0.3">
      <c r="K9898" s="2">
        <v>9894</v>
      </c>
      <c r="L9898" s="8">
        <f t="shared" ca="1" si="154"/>
        <v>475775.94352427125</v>
      </c>
      <c r="M9898" s="5">
        <f ca="1">fixedcost+Table1[[#This Row],[Number of People]]*costpervariablecost</f>
        <v>6498688.8541948525</v>
      </c>
    </row>
    <row r="9899" spans="11:13" x14ac:dyDescent="0.3">
      <c r="K9899" s="2">
        <v>9895</v>
      </c>
      <c r="L9899" s="8">
        <f t="shared" ca="1" si="154"/>
        <v>549212.04891529155</v>
      </c>
      <c r="M9899" s="5">
        <f ca="1">fixedcost+Table1[[#This Row],[Number of People]]*costpervariablecost</f>
        <v>6740293.6409313092</v>
      </c>
    </row>
    <row r="9900" spans="11:13" x14ac:dyDescent="0.3">
      <c r="K9900" s="2">
        <v>9896</v>
      </c>
      <c r="L9900" s="8">
        <f t="shared" ca="1" si="154"/>
        <v>230797.3924567207</v>
      </c>
      <c r="M9900" s="5">
        <f ca="1">fixedcost+Table1[[#This Row],[Number of People]]*costpervariablecost</f>
        <v>5692709.421182611</v>
      </c>
    </row>
    <row r="9901" spans="11:13" x14ac:dyDescent="0.3">
      <c r="K9901" s="2">
        <v>9897</v>
      </c>
      <c r="L9901" s="8">
        <f t="shared" ca="1" si="154"/>
        <v>603996.41906475869</v>
      </c>
      <c r="M9901" s="5">
        <f ca="1">fixedcost+Table1[[#This Row],[Number of People]]*costpervariablecost</f>
        <v>6920534.2187230559</v>
      </c>
    </row>
    <row r="9902" spans="11:13" x14ac:dyDescent="0.3">
      <c r="K9902" s="2">
        <v>9898</v>
      </c>
      <c r="L9902" s="8">
        <f t="shared" ca="1" si="154"/>
        <v>792346.75893166452</v>
      </c>
      <c r="M9902" s="5">
        <f ca="1">fixedcost+Table1[[#This Row],[Number of People]]*costpervariablecost</f>
        <v>7540206.8368851766</v>
      </c>
    </row>
    <row r="9903" spans="11:13" x14ac:dyDescent="0.3">
      <c r="K9903" s="2">
        <v>9899</v>
      </c>
      <c r="L9903" s="8">
        <f t="shared" ca="1" si="154"/>
        <v>341532.90495680168</v>
      </c>
      <c r="M9903" s="5">
        <f ca="1">fixedcost+Table1[[#This Row],[Number of People]]*costpervariablecost</f>
        <v>6057029.2573078778</v>
      </c>
    </row>
    <row r="9904" spans="11:13" x14ac:dyDescent="0.3">
      <c r="K9904" s="2">
        <v>9900</v>
      </c>
      <c r="L9904" s="8">
        <f t="shared" ca="1" si="154"/>
        <v>721985.12764085061</v>
      </c>
      <c r="M9904" s="5">
        <f ca="1">fixedcost+Table1[[#This Row],[Number of People]]*costpervariablecost</f>
        <v>7308717.0699383989</v>
      </c>
    </row>
    <row r="9905" spans="11:13" x14ac:dyDescent="0.3">
      <c r="K9905" s="2">
        <v>9901</v>
      </c>
      <c r="L9905" s="8">
        <f t="shared" ca="1" si="154"/>
        <v>575547.61547218962</v>
      </c>
      <c r="M9905" s="5">
        <f ca="1">fixedcost+Table1[[#This Row],[Number of People]]*costpervariablecost</f>
        <v>6826937.6549035041</v>
      </c>
    </row>
    <row r="9906" spans="11:13" x14ac:dyDescent="0.3">
      <c r="K9906" s="2">
        <v>9902</v>
      </c>
      <c r="L9906" s="8">
        <f t="shared" ca="1" si="154"/>
        <v>533267.93114619958</v>
      </c>
      <c r="M9906" s="5">
        <f ca="1">fixedcost+Table1[[#This Row],[Number of People]]*costpervariablecost</f>
        <v>6687837.4934709966</v>
      </c>
    </row>
    <row r="9907" spans="11:13" x14ac:dyDescent="0.3">
      <c r="K9907" s="2">
        <v>9903</v>
      </c>
      <c r="L9907" s="8">
        <f t="shared" ca="1" si="154"/>
        <v>987855.4079194857</v>
      </c>
      <c r="M9907" s="5">
        <f ca="1">fixedcost+Table1[[#This Row],[Number of People]]*costpervariablecost</f>
        <v>8183430.2920551077</v>
      </c>
    </row>
    <row r="9908" spans="11:13" x14ac:dyDescent="0.3">
      <c r="K9908" s="2">
        <v>9904</v>
      </c>
      <c r="L9908" s="8">
        <f t="shared" ca="1" si="154"/>
        <v>638815.33662027447</v>
      </c>
      <c r="M9908" s="5">
        <f ca="1">fixedcost+Table1[[#This Row],[Number of People]]*costpervariablecost</f>
        <v>7035088.4574807025</v>
      </c>
    </row>
    <row r="9909" spans="11:13" x14ac:dyDescent="0.3">
      <c r="K9909" s="2">
        <v>9905</v>
      </c>
      <c r="L9909" s="8">
        <f t="shared" ca="1" si="154"/>
        <v>175631.72920842946</v>
      </c>
      <c r="M9909" s="5">
        <f ca="1">fixedcost+Table1[[#This Row],[Number of People]]*costpervariablecost</f>
        <v>5511214.3890957329</v>
      </c>
    </row>
    <row r="9910" spans="11:13" x14ac:dyDescent="0.3">
      <c r="K9910" s="2">
        <v>9906</v>
      </c>
      <c r="L9910" s="8">
        <f t="shared" ca="1" si="154"/>
        <v>743337.97633325565</v>
      </c>
      <c r="M9910" s="5">
        <f ca="1">fixedcost+Table1[[#This Row],[Number of People]]*costpervariablecost</f>
        <v>7378967.9421364106</v>
      </c>
    </row>
    <row r="9911" spans="11:13" x14ac:dyDescent="0.3">
      <c r="K9911" s="2">
        <v>9907</v>
      </c>
      <c r="L9911" s="8">
        <f t="shared" ca="1" si="154"/>
        <v>770716.3878631969</v>
      </c>
      <c r="M9911" s="5">
        <f ca="1">fixedcost+Table1[[#This Row],[Number of People]]*costpervariablecost</f>
        <v>7469042.9160699174</v>
      </c>
    </row>
    <row r="9912" spans="11:13" x14ac:dyDescent="0.3">
      <c r="K9912" s="2">
        <v>9908</v>
      </c>
      <c r="L9912" s="8">
        <f t="shared" ca="1" si="154"/>
        <v>720840.84332372586</v>
      </c>
      <c r="M9912" s="5">
        <f ca="1">fixedcost+Table1[[#This Row],[Number of People]]*costpervariablecost</f>
        <v>7304952.3745350577</v>
      </c>
    </row>
    <row r="9913" spans="11:13" x14ac:dyDescent="0.3">
      <c r="K9913" s="2">
        <v>9909</v>
      </c>
      <c r="L9913" s="8">
        <f t="shared" ca="1" si="154"/>
        <v>642529.36039935029</v>
      </c>
      <c r="M9913" s="5">
        <f ca="1">fixedcost+Table1[[#This Row],[Number of People]]*costpervariablecost</f>
        <v>7047307.5957138631</v>
      </c>
    </row>
    <row r="9914" spans="11:13" x14ac:dyDescent="0.3">
      <c r="K9914" s="2">
        <v>9910</v>
      </c>
      <c r="L9914" s="8">
        <f t="shared" ca="1" si="154"/>
        <v>666270.83643844968</v>
      </c>
      <c r="M9914" s="5">
        <f ca="1">fixedcost+Table1[[#This Row],[Number of People]]*costpervariablecost</f>
        <v>7125417.0518824998</v>
      </c>
    </row>
    <row r="9915" spans="11:13" x14ac:dyDescent="0.3">
      <c r="K9915" s="2">
        <v>9911</v>
      </c>
      <c r="L9915" s="8">
        <f t="shared" ca="1" si="154"/>
        <v>824218.93345099012</v>
      </c>
      <c r="M9915" s="5">
        <f ca="1">fixedcost+Table1[[#This Row],[Number of People]]*costpervariablecost</f>
        <v>7645066.2910537571</v>
      </c>
    </row>
    <row r="9916" spans="11:13" x14ac:dyDescent="0.3">
      <c r="K9916" s="2">
        <v>9912</v>
      </c>
      <c r="L9916" s="8">
        <f t="shared" ca="1" si="154"/>
        <v>655364.40133933444</v>
      </c>
      <c r="M9916" s="5">
        <f ca="1">fixedcost+Table1[[#This Row],[Number of People]]*costpervariablecost</f>
        <v>7089534.8804064104</v>
      </c>
    </row>
    <row r="9917" spans="11:13" x14ac:dyDescent="0.3">
      <c r="K9917" s="2">
        <v>9913</v>
      </c>
      <c r="L9917" s="8">
        <f t="shared" ca="1" si="154"/>
        <v>474418.45490240701</v>
      </c>
      <c r="M9917" s="5">
        <f ca="1">fixedcost+Table1[[#This Row],[Number of People]]*costpervariablecost</f>
        <v>6494222.7166289194</v>
      </c>
    </row>
    <row r="9918" spans="11:13" x14ac:dyDescent="0.3">
      <c r="K9918" s="2">
        <v>9914</v>
      </c>
      <c r="L9918" s="8">
        <f t="shared" ca="1" si="154"/>
        <v>660161.04641264025</v>
      </c>
      <c r="M9918" s="5">
        <f ca="1">fixedcost+Table1[[#This Row],[Number of People]]*costpervariablecost</f>
        <v>7105315.8426975869</v>
      </c>
    </row>
    <row r="9919" spans="11:13" x14ac:dyDescent="0.3">
      <c r="K9919" s="2">
        <v>9915</v>
      </c>
      <c r="L9919" s="8">
        <f t="shared" ca="1" si="154"/>
        <v>688989.867079544</v>
      </c>
      <c r="M9919" s="5">
        <f ca="1">fixedcost+Table1[[#This Row],[Number of People]]*costpervariablecost</f>
        <v>7200162.6626916993</v>
      </c>
    </row>
    <row r="9920" spans="11:13" x14ac:dyDescent="0.3">
      <c r="K9920" s="2">
        <v>9916</v>
      </c>
      <c r="L9920" s="8">
        <f t="shared" ca="1" si="154"/>
        <v>770310.3388163331</v>
      </c>
      <c r="M9920" s="5">
        <f ca="1">fixedcost+Table1[[#This Row],[Number of People]]*costpervariablecost</f>
        <v>7467707.0147057362</v>
      </c>
    </row>
    <row r="9921" spans="11:13" x14ac:dyDescent="0.3">
      <c r="K9921" s="2">
        <v>9917</v>
      </c>
      <c r="L9921" s="8">
        <f t="shared" ca="1" si="154"/>
        <v>539978.5211203451</v>
      </c>
      <c r="M9921" s="5">
        <f ca="1">fixedcost+Table1[[#This Row],[Number of People]]*costpervariablecost</f>
        <v>6709915.334485935</v>
      </c>
    </row>
    <row r="9922" spans="11:13" x14ac:dyDescent="0.3">
      <c r="K9922" s="2">
        <v>9918</v>
      </c>
      <c r="L9922" s="8">
        <f t="shared" ca="1" si="154"/>
        <v>778340.35246078589</v>
      </c>
      <c r="M9922" s="5">
        <f ca="1">fixedcost+Table1[[#This Row],[Number of People]]*costpervariablecost</f>
        <v>7494125.7595959855</v>
      </c>
    </row>
    <row r="9923" spans="11:13" x14ac:dyDescent="0.3">
      <c r="K9923" s="2">
        <v>9919</v>
      </c>
      <c r="L9923" s="8">
        <f t="shared" ca="1" si="154"/>
        <v>569785.70621299266</v>
      </c>
      <c r="M9923" s="5">
        <f ca="1">fixedcost+Table1[[#This Row],[Number of People]]*costpervariablecost</f>
        <v>6807980.9734407458</v>
      </c>
    </row>
    <row r="9924" spans="11:13" x14ac:dyDescent="0.3">
      <c r="K9924" s="2">
        <v>9920</v>
      </c>
      <c r="L9924" s="8">
        <f t="shared" ca="1" si="154"/>
        <v>424201.41544357466</v>
      </c>
      <c r="M9924" s="5">
        <f ca="1">fixedcost+Table1[[#This Row],[Number of People]]*costpervariablecost</f>
        <v>6329008.6568093607</v>
      </c>
    </row>
    <row r="9925" spans="11:13" x14ac:dyDescent="0.3">
      <c r="K9925" s="2">
        <v>9921</v>
      </c>
      <c r="L9925" s="8">
        <f t="shared" ref="L9925:L9988" ca="1" si="155">(_xlfn.NORM.INV(RAND(),numberofpeoplemean,numberofpeoplesd))</f>
        <v>658095.1662675119</v>
      </c>
      <c r="M9925" s="5">
        <f ca="1">fixedcost+Table1[[#This Row],[Number of People]]*costpervariablecost</f>
        <v>7098519.0970201138</v>
      </c>
    </row>
    <row r="9926" spans="11:13" x14ac:dyDescent="0.3">
      <c r="K9926" s="2">
        <v>9922</v>
      </c>
      <c r="L9926" s="8">
        <f t="shared" ca="1" si="155"/>
        <v>852860.90092152823</v>
      </c>
      <c r="M9926" s="5">
        <f ca="1">fixedcost+Table1[[#This Row],[Number of People]]*costpervariablecost</f>
        <v>7739298.364031828</v>
      </c>
    </row>
    <row r="9927" spans="11:13" x14ac:dyDescent="0.3">
      <c r="K9927" s="2">
        <v>9923</v>
      </c>
      <c r="L9927" s="8">
        <f t="shared" ca="1" si="155"/>
        <v>774174.29193968931</v>
      </c>
      <c r="M9927" s="5">
        <f ca="1">fixedcost+Table1[[#This Row],[Number of People]]*costpervariablecost</f>
        <v>7480419.4204815775</v>
      </c>
    </row>
    <row r="9928" spans="11:13" x14ac:dyDescent="0.3">
      <c r="K9928" s="2">
        <v>9924</v>
      </c>
      <c r="L9928" s="8">
        <f t="shared" ca="1" si="155"/>
        <v>505228.6810526012</v>
      </c>
      <c r="M9928" s="5">
        <f ca="1">fixedcost+Table1[[#This Row],[Number of People]]*costpervariablecost</f>
        <v>6595588.3606630582</v>
      </c>
    </row>
    <row r="9929" spans="11:13" x14ac:dyDescent="0.3">
      <c r="K9929" s="2">
        <v>9925</v>
      </c>
      <c r="L9929" s="8">
        <f t="shared" ca="1" si="155"/>
        <v>635496.54140189348</v>
      </c>
      <c r="M9929" s="5">
        <f ca="1">fixedcost+Table1[[#This Row],[Number of People]]*costpervariablecost</f>
        <v>7024169.6212122291</v>
      </c>
    </row>
    <row r="9930" spans="11:13" x14ac:dyDescent="0.3">
      <c r="K9930" s="2">
        <v>9926</v>
      </c>
      <c r="L9930" s="8">
        <f t="shared" ca="1" si="155"/>
        <v>643016.22554327163</v>
      </c>
      <c r="M9930" s="5">
        <f ca="1">fixedcost+Table1[[#This Row],[Number of People]]*costpervariablecost</f>
        <v>7048909.3820373639</v>
      </c>
    </row>
    <row r="9931" spans="11:13" x14ac:dyDescent="0.3">
      <c r="K9931" s="2">
        <v>9927</v>
      </c>
      <c r="L9931" s="8">
        <f t="shared" ca="1" si="155"/>
        <v>593857.35446668521</v>
      </c>
      <c r="M9931" s="5">
        <f ca="1">fixedcost+Table1[[#This Row],[Number of People]]*costpervariablecost</f>
        <v>6887176.6961953938</v>
      </c>
    </row>
    <row r="9932" spans="11:13" x14ac:dyDescent="0.3">
      <c r="K9932" s="2">
        <v>9928</v>
      </c>
      <c r="L9932" s="8">
        <f t="shared" ca="1" si="155"/>
        <v>342961.47866325662</v>
      </c>
      <c r="M9932" s="5">
        <f ca="1">fixedcost+Table1[[#This Row],[Number of People]]*costpervariablecost</f>
        <v>6061729.2648021141</v>
      </c>
    </row>
    <row r="9933" spans="11:13" x14ac:dyDescent="0.3">
      <c r="K9933" s="2">
        <v>9929</v>
      </c>
      <c r="L9933" s="8">
        <f t="shared" ca="1" si="155"/>
        <v>408870.91527018615</v>
      </c>
      <c r="M9933" s="5">
        <f ca="1">fixedcost+Table1[[#This Row],[Number of People]]*costpervariablecost</f>
        <v>6278571.3112389129</v>
      </c>
    </row>
    <row r="9934" spans="11:13" x14ac:dyDescent="0.3">
      <c r="K9934" s="2">
        <v>9930</v>
      </c>
      <c r="L9934" s="8">
        <f t="shared" ca="1" si="155"/>
        <v>715846.6040250411</v>
      </c>
      <c r="M9934" s="5">
        <f ca="1">fixedcost+Table1[[#This Row],[Number of People]]*costpervariablecost</f>
        <v>7288521.3272423856</v>
      </c>
    </row>
    <row r="9935" spans="11:13" x14ac:dyDescent="0.3">
      <c r="K9935" s="2">
        <v>9931</v>
      </c>
      <c r="L9935" s="8">
        <f t="shared" ca="1" si="155"/>
        <v>730220.89052489388</v>
      </c>
      <c r="M9935" s="5">
        <f ca="1">fixedcost+Table1[[#This Row],[Number of People]]*costpervariablecost</f>
        <v>7335812.7298269011</v>
      </c>
    </row>
    <row r="9936" spans="11:13" x14ac:dyDescent="0.3">
      <c r="K9936" s="2">
        <v>9932</v>
      </c>
      <c r="L9936" s="8">
        <f t="shared" ca="1" si="155"/>
        <v>496721.44320941082</v>
      </c>
      <c r="M9936" s="5">
        <f ca="1">fixedcost+Table1[[#This Row],[Number of People]]*costpervariablecost</f>
        <v>6567599.5481589613</v>
      </c>
    </row>
    <row r="9937" spans="11:13" x14ac:dyDescent="0.3">
      <c r="K9937" s="2">
        <v>9933</v>
      </c>
      <c r="L9937" s="8">
        <f t="shared" ca="1" si="155"/>
        <v>731114.78546123928</v>
      </c>
      <c r="M9937" s="5">
        <f ca="1">fixedcost+Table1[[#This Row],[Number of People]]*costpervariablecost</f>
        <v>7338753.6441674773</v>
      </c>
    </row>
    <row r="9938" spans="11:13" x14ac:dyDescent="0.3">
      <c r="K9938" s="2">
        <v>9934</v>
      </c>
      <c r="L9938" s="8">
        <f t="shared" ca="1" si="155"/>
        <v>477745.12434742146</v>
      </c>
      <c r="M9938" s="5">
        <f ca="1">fixedcost+Table1[[#This Row],[Number of People]]*costpervariablecost</f>
        <v>6505167.4591030162</v>
      </c>
    </row>
    <row r="9939" spans="11:13" x14ac:dyDescent="0.3">
      <c r="K9939" s="2">
        <v>9935</v>
      </c>
      <c r="L9939" s="8">
        <f t="shared" ca="1" si="155"/>
        <v>834444.47724583</v>
      </c>
      <c r="M9939" s="5">
        <f ca="1">fixedcost+Table1[[#This Row],[Number of People]]*costpervariablecost</f>
        <v>7678708.3301387802</v>
      </c>
    </row>
    <row r="9940" spans="11:13" x14ac:dyDescent="0.3">
      <c r="K9940" s="2">
        <v>9936</v>
      </c>
      <c r="L9940" s="8">
        <f t="shared" ca="1" si="155"/>
        <v>581125.00915569032</v>
      </c>
      <c r="M9940" s="5">
        <f ca="1">fixedcost+Table1[[#This Row],[Number of People]]*costpervariablecost</f>
        <v>6845287.2801222214</v>
      </c>
    </row>
    <row r="9941" spans="11:13" x14ac:dyDescent="0.3">
      <c r="K9941" s="2">
        <v>9937</v>
      </c>
      <c r="L9941" s="8">
        <f t="shared" ca="1" si="155"/>
        <v>513634.4655545461</v>
      </c>
      <c r="M9941" s="5">
        <f ca="1">fixedcost+Table1[[#This Row],[Number of People]]*costpervariablecost</f>
        <v>6623243.3916744571</v>
      </c>
    </row>
    <row r="9942" spans="11:13" x14ac:dyDescent="0.3">
      <c r="K9942" s="2">
        <v>9938</v>
      </c>
      <c r="L9942" s="8">
        <f t="shared" ca="1" si="155"/>
        <v>464341.77198932646</v>
      </c>
      <c r="M9942" s="5">
        <f ca="1">fixedcost+Table1[[#This Row],[Number of People]]*costpervariablecost</f>
        <v>6461070.4298448842</v>
      </c>
    </row>
    <row r="9943" spans="11:13" x14ac:dyDescent="0.3">
      <c r="K9943" s="2">
        <v>9939</v>
      </c>
      <c r="L9943" s="8">
        <f t="shared" ca="1" si="155"/>
        <v>570698.11212354677</v>
      </c>
      <c r="M9943" s="5">
        <f ca="1">fixedcost+Table1[[#This Row],[Number of People]]*costpervariablecost</f>
        <v>6810982.7888864689</v>
      </c>
    </row>
    <row r="9944" spans="11:13" x14ac:dyDescent="0.3">
      <c r="K9944" s="2">
        <v>9940</v>
      </c>
      <c r="L9944" s="8">
        <f t="shared" ca="1" si="155"/>
        <v>663711.35931586102</v>
      </c>
      <c r="M9944" s="5">
        <f ca="1">fixedcost+Table1[[#This Row],[Number of People]]*costpervariablecost</f>
        <v>7116996.3721491825</v>
      </c>
    </row>
    <row r="9945" spans="11:13" x14ac:dyDescent="0.3">
      <c r="K9945" s="2">
        <v>9941</v>
      </c>
      <c r="L9945" s="8">
        <f t="shared" ca="1" si="155"/>
        <v>489475.00154111488</v>
      </c>
      <c r="M9945" s="5">
        <f ca="1">fixedcost+Table1[[#This Row],[Number of People]]*costpervariablecost</f>
        <v>6543758.7550702682</v>
      </c>
    </row>
    <row r="9946" spans="11:13" x14ac:dyDescent="0.3">
      <c r="K9946" s="2">
        <v>9942</v>
      </c>
      <c r="L9946" s="8">
        <f t="shared" ca="1" si="155"/>
        <v>742766.59449297143</v>
      </c>
      <c r="M9946" s="5">
        <f ca="1">fixedcost+Table1[[#This Row],[Number of People]]*costpervariablecost</f>
        <v>7377088.0958818756</v>
      </c>
    </row>
    <row r="9947" spans="11:13" x14ac:dyDescent="0.3">
      <c r="K9947" s="2">
        <v>9943</v>
      </c>
      <c r="L9947" s="8">
        <f t="shared" ca="1" si="155"/>
        <v>955130.84547719522</v>
      </c>
      <c r="M9947" s="5">
        <f ca="1">fixedcost+Table1[[#This Row],[Number of People]]*costpervariablecost</f>
        <v>8075766.4816199727</v>
      </c>
    </row>
    <row r="9948" spans="11:13" x14ac:dyDescent="0.3">
      <c r="K9948" s="2">
        <v>9944</v>
      </c>
      <c r="L9948" s="8">
        <f t="shared" ca="1" si="155"/>
        <v>332295.79088148521</v>
      </c>
      <c r="M9948" s="5">
        <f ca="1">fixedcost+Table1[[#This Row],[Number of People]]*costpervariablecost</f>
        <v>6026639.1520000864</v>
      </c>
    </row>
    <row r="9949" spans="11:13" x14ac:dyDescent="0.3">
      <c r="K9949" s="2">
        <v>9945</v>
      </c>
      <c r="L9949" s="8">
        <f t="shared" ca="1" si="155"/>
        <v>546031.40007218288</v>
      </c>
      <c r="M9949" s="5">
        <f ca="1">fixedcost+Table1[[#This Row],[Number of People]]*costpervariablecost</f>
        <v>6729829.3062374815</v>
      </c>
    </row>
    <row r="9950" spans="11:13" x14ac:dyDescent="0.3">
      <c r="K9950" s="2">
        <v>9946</v>
      </c>
      <c r="L9950" s="8">
        <f t="shared" ca="1" si="155"/>
        <v>273733.56689395529</v>
      </c>
      <c r="M9950" s="5">
        <f ca="1">fixedcost+Table1[[#This Row],[Number of People]]*costpervariablecost</f>
        <v>5833969.4350811131</v>
      </c>
    </row>
    <row r="9951" spans="11:13" x14ac:dyDescent="0.3">
      <c r="K9951" s="2">
        <v>9947</v>
      </c>
      <c r="L9951" s="8">
        <f t="shared" ca="1" si="155"/>
        <v>587510.68803444749</v>
      </c>
      <c r="M9951" s="5">
        <f ca="1">fixedcost+Table1[[#This Row],[Number of People]]*costpervariablecost</f>
        <v>6866296.1636333326</v>
      </c>
    </row>
    <row r="9952" spans="11:13" x14ac:dyDescent="0.3">
      <c r="K9952" s="2">
        <v>9948</v>
      </c>
      <c r="L9952" s="8">
        <f t="shared" ca="1" si="155"/>
        <v>488437.49677310197</v>
      </c>
      <c r="M9952" s="5">
        <f ca="1">fixedcost+Table1[[#This Row],[Number of People]]*costpervariablecost</f>
        <v>6540345.3643835057</v>
      </c>
    </row>
    <row r="9953" spans="11:13" x14ac:dyDescent="0.3">
      <c r="K9953" s="2">
        <v>9949</v>
      </c>
      <c r="L9953" s="8">
        <f t="shared" ca="1" si="155"/>
        <v>594442.720592472</v>
      </c>
      <c r="M9953" s="5">
        <f ca="1">fixedcost+Table1[[#This Row],[Number of People]]*costpervariablecost</f>
        <v>6889102.550749233</v>
      </c>
    </row>
    <row r="9954" spans="11:13" x14ac:dyDescent="0.3">
      <c r="K9954" s="2">
        <v>9950</v>
      </c>
      <c r="L9954" s="8">
        <f t="shared" ca="1" si="155"/>
        <v>687035.11724808626</v>
      </c>
      <c r="M9954" s="5">
        <f ca="1">fixedcost+Table1[[#This Row],[Number of People]]*costpervariablecost</f>
        <v>7193731.5357462037</v>
      </c>
    </row>
    <row r="9955" spans="11:13" x14ac:dyDescent="0.3">
      <c r="K9955" s="2">
        <v>9951</v>
      </c>
      <c r="L9955" s="8">
        <f t="shared" ca="1" si="155"/>
        <v>901260.27044544183</v>
      </c>
      <c r="M9955" s="5">
        <f ca="1">fixedcost+Table1[[#This Row],[Number of People]]*costpervariablecost</f>
        <v>7898532.2897655033</v>
      </c>
    </row>
    <row r="9956" spans="11:13" x14ac:dyDescent="0.3">
      <c r="K9956" s="2">
        <v>9952</v>
      </c>
      <c r="L9956" s="8">
        <f t="shared" ca="1" si="155"/>
        <v>896787.27030456217</v>
      </c>
      <c r="M9956" s="5">
        <f ca="1">fixedcost+Table1[[#This Row],[Number of People]]*costpervariablecost</f>
        <v>7883816.1193020102</v>
      </c>
    </row>
    <row r="9957" spans="11:13" x14ac:dyDescent="0.3">
      <c r="K9957" s="2">
        <v>9953</v>
      </c>
      <c r="L9957" s="8">
        <f t="shared" ca="1" si="155"/>
        <v>869825.7102917314</v>
      </c>
      <c r="M9957" s="5">
        <f ca="1">fixedcost+Table1[[#This Row],[Number of People]]*costpervariablecost</f>
        <v>7795112.5868597962</v>
      </c>
    </row>
    <row r="9958" spans="11:13" x14ac:dyDescent="0.3">
      <c r="K9958" s="2">
        <v>9954</v>
      </c>
      <c r="L9958" s="8">
        <f t="shared" ca="1" si="155"/>
        <v>545143.5349491589</v>
      </c>
      <c r="M9958" s="5">
        <f ca="1">fixedcost+Table1[[#This Row],[Number of People]]*costpervariablecost</f>
        <v>6726908.2299827328</v>
      </c>
    </row>
    <row r="9959" spans="11:13" x14ac:dyDescent="0.3">
      <c r="K9959" s="2">
        <v>9955</v>
      </c>
      <c r="L9959" s="8">
        <f t="shared" ca="1" si="155"/>
        <v>256138.66674095468</v>
      </c>
      <c r="M9959" s="5">
        <f ca="1">fixedcost+Table1[[#This Row],[Number of People]]*costpervariablecost</f>
        <v>5776082.2135777408</v>
      </c>
    </row>
    <row r="9960" spans="11:13" x14ac:dyDescent="0.3">
      <c r="K9960" s="2">
        <v>9956</v>
      </c>
      <c r="L9960" s="8">
        <f t="shared" ca="1" si="155"/>
        <v>683789.41367017035</v>
      </c>
      <c r="M9960" s="5">
        <f ca="1">fixedcost+Table1[[#This Row],[Number of People]]*costpervariablecost</f>
        <v>7183053.17097486</v>
      </c>
    </row>
    <row r="9961" spans="11:13" x14ac:dyDescent="0.3">
      <c r="K9961" s="2">
        <v>9957</v>
      </c>
      <c r="L9961" s="8">
        <f t="shared" ca="1" si="155"/>
        <v>742471.7278956105</v>
      </c>
      <c r="M9961" s="5">
        <f ca="1">fixedcost+Table1[[#This Row],[Number of People]]*costpervariablecost</f>
        <v>7376117.9847765584</v>
      </c>
    </row>
    <row r="9962" spans="11:13" x14ac:dyDescent="0.3">
      <c r="K9962" s="2">
        <v>9958</v>
      </c>
      <c r="L9962" s="8">
        <f t="shared" ca="1" si="155"/>
        <v>682708.72343356407</v>
      </c>
      <c r="M9962" s="5">
        <f ca="1">fixedcost+Table1[[#This Row],[Number of People]]*costpervariablecost</f>
        <v>7179497.7000964256</v>
      </c>
    </row>
    <row r="9963" spans="11:13" x14ac:dyDescent="0.3">
      <c r="K9963" s="2">
        <v>9959</v>
      </c>
      <c r="L9963" s="8">
        <f t="shared" ca="1" si="155"/>
        <v>916313.02723088081</v>
      </c>
      <c r="M9963" s="5">
        <f ca="1">fixedcost+Table1[[#This Row],[Number of People]]*costpervariablecost</f>
        <v>7948055.8595895972</v>
      </c>
    </row>
    <row r="9964" spans="11:13" x14ac:dyDescent="0.3">
      <c r="K9964" s="2">
        <v>9960</v>
      </c>
      <c r="L9964" s="8">
        <f t="shared" ca="1" si="155"/>
        <v>817221.25708599749</v>
      </c>
      <c r="M9964" s="5">
        <f ca="1">fixedcost+Table1[[#This Row],[Number of People]]*costpervariablecost</f>
        <v>7622043.9358129315</v>
      </c>
    </row>
    <row r="9965" spans="11:13" x14ac:dyDescent="0.3">
      <c r="K9965" s="2">
        <v>9961</v>
      </c>
      <c r="L9965" s="8">
        <f t="shared" ca="1" si="155"/>
        <v>767331.10107517673</v>
      </c>
      <c r="M9965" s="5">
        <f ca="1">fixedcost+Table1[[#This Row],[Number of People]]*costpervariablecost</f>
        <v>7457905.3225373309</v>
      </c>
    </row>
    <row r="9966" spans="11:13" x14ac:dyDescent="0.3">
      <c r="K9966" s="2">
        <v>9962</v>
      </c>
      <c r="L9966" s="8">
        <f t="shared" ca="1" si="155"/>
        <v>469254.5222903972</v>
      </c>
      <c r="M9966" s="5">
        <f ca="1">fixedcost+Table1[[#This Row],[Number of People]]*costpervariablecost</f>
        <v>6477233.378335407</v>
      </c>
    </row>
    <row r="9967" spans="11:13" x14ac:dyDescent="0.3">
      <c r="K9967" s="2">
        <v>9963</v>
      </c>
      <c r="L9967" s="8">
        <f t="shared" ca="1" si="155"/>
        <v>716129.80036639131</v>
      </c>
      <c r="M9967" s="5">
        <f ca="1">fixedcost+Table1[[#This Row],[Number of People]]*costpervariablecost</f>
        <v>7289453.043205427</v>
      </c>
    </row>
    <row r="9968" spans="11:13" x14ac:dyDescent="0.3">
      <c r="K9968" s="2">
        <v>9964</v>
      </c>
      <c r="L9968" s="8">
        <f t="shared" ca="1" si="155"/>
        <v>693466.81524357526</v>
      </c>
      <c r="M9968" s="5">
        <f ca="1">fixedcost+Table1[[#This Row],[Number of People]]*costpervariablecost</f>
        <v>7214891.8221513629</v>
      </c>
    </row>
    <row r="9969" spans="11:13" x14ac:dyDescent="0.3">
      <c r="K9969" s="2">
        <v>9965</v>
      </c>
      <c r="L9969" s="8">
        <f t="shared" ca="1" si="155"/>
        <v>410858.57832051534</v>
      </c>
      <c r="M9969" s="5">
        <f ca="1">fixedcost+Table1[[#This Row],[Number of People]]*costpervariablecost</f>
        <v>6285110.7226744955</v>
      </c>
    </row>
    <row r="9970" spans="11:13" x14ac:dyDescent="0.3">
      <c r="K9970" s="2">
        <v>9966</v>
      </c>
      <c r="L9970" s="8">
        <f t="shared" ca="1" si="155"/>
        <v>474741.98892790452</v>
      </c>
      <c r="M9970" s="5">
        <f ca="1">fixedcost+Table1[[#This Row],[Number of People]]*costpervariablecost</f>
        <v>6495287.1435728054</v>
      </c>
    </row>
    <row r="9971" spans="11:13" x14ac:dyDescent="0.3">
      <c r="K9971" s="2">
        <v>9967</v>
      </c>
      <c r="L9971" s="8">
        <f t="shared" ca="1" si="155"/>
        <v>333377.55438965757</v>
      </c>
      <c r="M9971" s="5">
        <f ca="1">fixedcost+Table1[[#This Row],[Number of People]]*costpervariablecost</f>
        <v>6030198.1539419731</v>
      </c>
    </row>
    <row r="9972" spans="11:13" x14ac:dyDescent="0.3">
      <c r="K9972" s="2">
        <v>9968</v>
      </c>
      <c r="L9972" s="8">
        <f t="shared" ca="1" si="155"/>
        <v>585944.50560881605</v>
      </c>
      <c r="M9972" s="5">
        <f ca="1">fixedcost+Table1[[#This Row],[Number of People]]*costpervariablecost</f>
        <v>6861143.423453005</v>
      </c>
    </row>
    <row r="9973" spans="11:13" x14ac:dyDescent="0.3">
      <c r="K9973" s="2">
        <v>9969</v>
      </c>
      <c r="L9973" s="8">
        <f t="shared" ca="1" si="155"/>
        <v>608608.05748595775</v>
      </c>
      <c r="M9973" s="5">
        <f ca="1">fixedcost+Table1[[#This Row],[Number of People]]*costpervariablecost</f>
        <v>6935706.5091288015</v>
      </c>
    </row>
    <row r="9974" spans="11:13" x14ac:dyDescent="0.3">
      <c r="K9974" s="2">
        <v>9970</v>
      </c>
      <c r="L9974" s="8">
        <f t="shared" ca="1" si="155"/>
        <v>923134.00831793924</v>
      </c>
      <c r="M9974" s="5">
        <f ca="1">fixedcost+Table1[[#This Row],[Number of People]]*costpervariablecost</f>
        <v>7970496.8873660201</v>
      </c>
    </row>
    <row r="9975" spans="11:13" x14ac:dyDescent="0.3">
      <c r="K9975" s="2">
        <v>9971</v>
      </c>
      <c r="L9975" s="8">
        <f t="shared" ca="1" si="155"/>
        <v>393109.84887107287</v>
      </c>
      <c r="M9975" s="5">
        <f ca="1">fixedcost+Table1[[#This Row],[Number of People]]*costpervariablecost</f>
        <v>6226717.4027858302</v>
      </c>
    </row>
    <row r="9976" spans="11:13" x14ac:dyDescent="0.3">
      <c r="K9976" s="2">
        <v>9972</v>
      </c>
      <c r="L9976" s="8">
        <f t="shared" ca="1" si="155"/>
        <v>647249.42493337416</v>
      </c>
      <c r="M9976" s="5">
        <f ca="1">fixedcost+Table1[[#This Row],[Number of People]]*costpervariablecost</f>
        <v>7062836.6080308016</v>
      </c>
    </row>
    <row r="9977" spans="11:13" x14ac:dyDescent="0.3">
      <c r="K9977" s="2">
        <v>9973</v>
      </c>
      <c r="L9977" s="8">
        <f t="shared" ca="1" si="155"/>
        <v>648443.55256960122</v>
      </c>
      <c r="M9977" s="5">
        <f ca="1">fixedcost+Table1[[#This Row],[Number of People]]*costpervariablecost</f>
        <v>7066765.2879539877</v>
      </c>
    </row>
    <row r="9978" spans="11:13" x14ac:dyDescent="0.3">
      <c r="K9978" s="2">
        <v>9974</v>
      </c>
      <c r="L9978" s="8">
        <f t="shared" ca="1" si="155"/>
        <v>453167.74599994835</v>
      </c>
      <c r="M9978" s="5">
        <f ca="1">fixedcost+Table1[[#This Row],[Number of People]]*costpervariablecost</f>
        <v>6424307.8843398299</v>
      </c>
    </row>
    <row r="9979" spans="11:13" x14ac:dyDescent="0.3">
      <c r="K9979" s="2">
        <v>9975</v>
      </c>
      <c r="L9979" s="8">
        <f t="shared" ca="1" si="155"/>
        <v>954715.90037049213</v>
      </c>
      <c r="M9979" s="5">
        <f ca="1">fixedcost+Table1[[#This Row],[Number of People]]*costpervariablecost</f>
        <v>8074401.3122189194</v>
      </c>
    </row>
    <row r="9980" spans="11:13" x14ac:dyDescent="0.3">
      <c r="K9980" s="2">
        <v>9976</v>
      </c>
      <c r="L9980" s="8">
        <f t="shared" ca="1" si="155"/>
        <v>457752.6764112307</v>
      </c>
      <c r="M9980" s="5">
        <f ca="1">fixedcost+Table1[[#This Row],[Number of People]]*costpervariablecost</f>
        <v>6439392.3053929489</v>
      </c>
    </row>
    <row r="9981" spans="11:13" x14ac:dyDescent="0.3">
      <c r="K9981" s="2">
        <v>9977</v>
      </c>
      <c r="L9981" s="8">
        <f t="shared" ca="1" si="155"/>
        <v>669792.5297568877</v>
      </c>
      <c r="M9981" s="5">
        <f ca="1">fixedcost+Table1[[#This Row],[Number of People]]*costpervariablecost</f>
        <v>7137003.4229001608</v>
      </c>
    </row>
    <row r="9982" spans="11:13" x14ac:dyDescent="0.3">
      <c r="K9982" s="2">
        <v>9978</v>
      </c>
      <c r="L9982" s="8">
        <f t="shared" ca="1" si="155"/>
        <v>603165.55994836253</v>
      </c>
      <c r="M9982" s="5">
        <f ca="1">fixedcost+Table1[[#This Row],[Number of People]]*costpervariablecost</f>
        <v>6917800.6922301129</v>
      </c>
    </row>
    <row r="9983" spans="11:13" x14ac:dyDescent="0.3">
      <c r="K9983" s="2">
        <v>9979</v>
      </c>
      <c r="L9983" s="8">
        <f t="shared" ca="1" si="155"/>
        <v>1009604.2760750554</v>
      </c>
      <c r="M9983" s="5">
        <f ca="1">fixedcost+Table1[[#This Row],[Number of People]]*costpervariablecost</f>
        <v>8254984.0682869321</v>
      </c>
    </row>
    <row r="9984" spans="11:13" x14ac:dyDescent="0.3">
      <c r="K9984" s="2">
        <v>9980</v>
      </c>
      <c r="L9984" s="8">
        <f t="shared" ca="1" si="155"/>
        <v>754874.58565404546</v>
      </c>
      <c r="M9984" s="5">
        <f ca="1">fixedcost+Table1[[#This Row],[Number of People]]*costpervariablecost</f>
        <v>7416923.3868018091</v>
      </c>
    </row>
    <row r="9985" spans="11:13" x14ac:dyDescent="0.3">
      <c r="K9985" s="2">
        <v>9981</v>
      </c>
      <c r="L9985" s="8">
        <f t="shared" ca="1" si="155"/>
        <v>795601.25270844693</v>
      </c>
      <c r="M9985" s="5">
        <f ca="1">fixedcost+Table1[[#This Row],[Number of People]]*costpervariablecost</f>
        <v>7550914.1214107908</v>
      </c>
    </row>
    <row r="9986" spans="11:13" x14ac:dyDescent="0.3">
      <c r="K9986" s="2">
        <v>9982</v>
      </c>
      <c r="L9986" s="8">
        <f t="shared" ca="1" si="155"/>
        <v>882856.77332369355</v>
      </c>
      <c r="M9986" s="5">
        <f ca="1">fixedcost+Table1[[#This Row],[Number of People]]*costpervariablecost</f>
        <v>7837984.7842349522</v>
      </c>
    </row>
    <row r="9987" spans="11:13" x14ac:dyDescent="0.3">
      <c r="K9987" s="2">
        <v>9983</v>
      </c>
      <c r="L9987" s="8">
        <f t="shared" ca="1" si="155"/>
        <v>622640.49570669944</v>
      </c>
      <c r="M9987" s="5">
        <f ca="1">fixedcost+Table1[[#This Row],[Number of People]]*costpervariablecost</f>
        <v>6981873.2308750413</v>
      </c>
    </row>
    <row r="9988" spans="11:13" x14ac:dyDescent="0.3">
      <c r="K9988" s="2">
        <v>9984</v>
      </c>
      <c r="L9988" s="8">
        <f t="shared" ca="1" si="155"/>
        <v>614892.75230454491</v>
      </c>
      <c r="M9988" s="5">
        <f ca="1">fixedcost+Table1[[#This Row],[Number of People]]*costpervariablecost</f>
        <v>6956383.1550819529</v>
      </c>
    </row>
    <row r="9989" spans="11:13" x14ac:dyDescent="0.3">
      <c r="K9989" s="2">
        <v>9985</v>
      </c>
      <c r="L9989" s="8">
        <f t="shared" ref="L9989:L10004" ca="1" si="156">(_xlfn.NORM.INV(RAND(),numberofpeoplemean,numberofpeoplesd))</f>
        <v>545920.36789334181</v>
      </c>
      <c r="M9989" s="5">
        <f ca="1">fixedcost+Table1[[#This Row],[Number of People]]*costpervariablecost</f>
        <v>6729464.0103690941</v>
      </c>
    </row>
    <row r="9990" spans="11:13" x14ac:dyDescent="0.3">
      <c r="K9990" s="2">
        <v>9986</v>
      </c>
      <c r="L9990" s="8">
        <f t="shared" ca="1" si="156"/>
        <v>832000.98781856918</v>
      </c>
      <c r="M9990" s="5">
        <f ca="1">fixedcost+Table1[[#This Row],[Number of People]]*costpervariablecost</f>
        <v>7670669.2499230932</v>
      </c>
    </row>
    <row r="9991" spans="11:13" x14ac:dyDescent="0.3">
      <c r="K9991" s="2">
        <v>9987</v>
      </c>
      <c r="L9991" s="8">
        <f t="shared" ca="1" si="156"/>
        <v>228740.67743560357</v>
      </c>
      <c r="M9991" s="5">
        <f ca="1">fixedcost+Table1[[#This Row],[Number of People]]*costpervariablecost</f>
        <v>5685942.8287631357</v>
      </c>
    </row>
    <row r="9992" spans="11:13" x14ac:dyDescent="0.3">
      <c r="K9992" s="2">
        <v>9988</v>
      </c>
      <c r="L9992" s="8">
        <f t="shared" ca="1" si="156"/>
        <v>732565.69615841226</v>
      </c>
      <c r="M9992" s="5">
        <f ca="1">fixedcost+Table1[[#This Row],[Number of People]]*costpervariablecost</f>
        <v>7343527.1403611768</v>
      </c>
    </row>
    <row r="9993" spans="11:13" x14ac:dyDescent="0.3">
      <c r="K9993" s="2">
        <v>9989</v>
      </c>
      <c r="L9993" s="8">
        <f t="shared" ca="1" si="156"/>
        <v>757529.59580866236</v>
      </c>
      <c r="M9993" s="5">
        <f ca="1">fixedcost+Table1[[#This Row],[Number of People]]*costpervariablecost</f>
        <v>7425658.3702104986</v>
      </c>
    </row>
    <row r="9994" spans="11:13" x14ac:dyDescent="0.3">
      <c r="K9994" s="2">
        <v>9990</v>
      </c>
      <c r="L9994" s="8">
        <f t="shared" ca="1" si="156"/>
        <v>569531.45886460715</v>
      </c>
      <c r="M9994" s="5">
        <f ca="1">fixedcost+Table1[[#This Row],[Number of People]]*costpervariablecost</f>
        <v>6807144.4996645581</v>
      </c>
    </row>
    <row r="9995" spans="11:13" x14ac:dyDescent="0.3">
      <c r="K9995" s="2">
        <v>9991</v>
      </c>
      <c r="L9995" s="8">
        <f t="shared" ca="1" si="156"/>
        <v>688984.00362631667</v>
      </c>
      <c r="M9995" s="5">
        <f ca="1">fixedcost+Table1[[#This Row],[Number of People]]*costpervariablecost</f>
        <v>7200143.3719305824</v>
      </c>
    </row>
    <row r="9996" spans="11:13" x14ac:dyDescent="0.3">
      <c r="K9996" s="2">
        <v>9992</v>
      </c>
      <c r="L9996" s="8">
        <f t="shared" ca="1" si="156"/>
        <v>603990.16553413728</v>
      </c>
      <c r="M9996" s="5">
        <f ca="1">fixedcost+Table1[[#This Row],[Number of People]]*costpervariablecost</f>
        <v>6920513.6446073111</v>
      </c>
    </row>
    <row r="9997" spans="11:13" x14ac:dyDescent="0.3">
      <c r="K9997" s="2">
        <v>9993</v>
      </c>
      <c r="L9997" s="8">
        <f t="shared" ca="1" si="156"/>
        <v>803826.92708580324</v>
      </c>
      <c r="M9997" s="5">
        <f ca="1">fixedcost+Table1[[#This Row],[Number of People]]*costpervariablecost</f>
        <v>7577976.5901122931</v>
      </c>
    </row>
    <row r="9998" spans="11:13" x14ac:dyDescent="0.3">
      <c r="K9998" s="2">
        <v>9994</v>
      </c>
      <c r="L9998" s="8">
        <f t="shared" ca="1" si="156"/>
        <v>840751.21698816097</v>
      </c>
      <c r="M9998" s="5">
        <f ca="1">fixedcost+Table1[[#This Row],[Number of People]]*costpervariablecost</f>
        <v>7699457.503891049</v>
      </c>
    </row>
    <row r="9999" spans="11:13" x14ac:dyDescent="0.3">
      <c r="K9999" s="2">
        <v>9995</v>
      </c>
      <c r="L9999" s="8">
        <f t="shared" ca="1" si="156"/>
        <v>742952.43054832495</v>
      </c>
      <c r="M9999" s="5">
        <f ca="1">fixedcost+Table1[[#This Row],[Number of People]]*costpervariablecost</f>
        <v>7377699.4965039892</v>
      </c>
    </row>
    <row r="10000" spans="11:13" x14ac:dyDescent="0.3">
      <c r="K10000" s="2">
        <v>9996</v>
      </c>
      <c r="L10000" s="8">
        <f t="shared" ca="1" si="156"/>
        <v>726011.50320524035</v>
      </c>
      <c r="M10000" s="5">
        <f ca="1">fixedcost+Table1[[#This Row],[Number of People]]*costpervariablecost</f>
        <v>7321963.8455452407</v>
      </c>
    </row>
    <row r="10001" spans="11:13" x14ac:dyDescent="0.3">
      <c r="K10001" s="2">
        <v>9997</v>
      </c>
      <c r="L10001" s="8">
        <f t="shared" ca="1" si="156"/>
        <v>561788.10846122855</v>
      </c>
      <c r="M10001" s="5">
        <f ca="1">fixedcost+Table1[[#This Row],[Number of People]]*costpervariablecost</f>
        <v>6781668.8768374417</v>
      </c>
    </row>
    <row r="10002" spans="11:13" x14ac:dyDescent="0.3">
      <c r="K10002" s="2">
        <v>9998</v>
      </c>
      <c r="L10002" s="8">
        <f t="shared" ca="1" si="156"/>
        <v>544732.68955111806</v>
      </c>
      <c r="M10002" s="5">
        <f ca="1">fixedcost+Table1[[#This Row],[Number of People]]*costpervariablecost</f>
        <v>6725556.5486231782</v>
      </c>
    </row>
    <row r="10003" spans="11:13" x14ac:dyDescent="0.3">
      <c r="K10003" s="2">
        <v>9999</v>
      </c>
      <c r="L10003" s="8">
        <f t="shared" ca="1" si="156"/>
        <v>444820.9028967286</v>
      </c>
      <c r="M10003" s="5">
        <f ca="1">fixedcost+Table1[[#This Row],[Number of People]]*costpervariablecost</f>
        <v>6396846.7705302369</v>
      </c>
    </row>
    <row r="10004" spans="11:13" x14ac:dyDescent="0.3">
      <c r="K10004" s="2">
        <v>10000</v>
      </c>
      <c r="L10004" s="8">
        <f t="shared" ca="1" si="156"/>
        <v>373533.54042047111</v>
      </c>
      <c r="M10004" s="5">
        <f ca="1">fixedcost+Table1[[#This Row],[Number of People]]*costpervariablecost</f>
        <v>6162311.34798335</v>
      </c>
    </row>
  </sheetData>
  <mergeCells count="23">
    <mergeCell ref="B28:C28"/>
    <mergeCell ref="K3:M3"/>
    <mergeCell ref="B37:C37"/>
    <mergeCell ref="B38:C38"/>
    <mergeCell ref="F22:G22"/>
    <mergeCell ref="F23:G23"/>
    <mergeCell ref="B21:C21"/>
    <mergeCell ref="B13:C13"/>
    <mergeCell ref="B22:C22"/>
    <mergeCell ref="I14:I15"/>
    <mergeCell ref="G14:H14"/>
    <mergeCell ref="F14:F15"/>
    <mergeCell ref="F13:I13"/>
    <mergeCell ref="Q4:R4"/>
    <mergeCell ref="Q5:R5"/>
    <mergeCell ref="Q7:R7"/>
    <mergeCell ref="Q9:R9"/>
    <mergeCell ref="Q10:R10"/>
    <mergeCell ref="Q12:R12"/>
    <mergeCell ref="Q6:R6"/>
    <mergeCell ref="Q8:R8"/>
    <mergeCell ref="Q11:R11"/>
    <mergeCell ref="Q13:R13"/>
  </mergeCells>
  <hyperlinks>
    <hyperlink ref="F33" r:id="rId1" xr:uid="{E5EC1D12-8EAB-476D-B8A0-5379FCF112C1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Total Cost Modeling</vt:lpstr>
      <vt:lpstr>concert2016</vt:lpstr>
      <vt:lpstr>concert2017</vt:lpstr>
      <vt:lpstr>concert2018</vt:lpstr>
      <vt:lpstr>concert2019</vt:lpstr>
      <vt:lpstr>concert2020</vt:lpstr>
      <vt:lpstr>cost2016variable</vt:lpstr>
      <vt:lpstr>cost2017variable</vt:lpstr>
      <vt:lpstr>cost2018variable</vt:lpstr>
      <vt:lpstr>costofsecurityandhealthmean</vt:lpstr>
      <vt:lpstr>costofsecurityandhealthsd</vt:lpstr>
      <vt:lpstr>costpervariablecost</vt:lpstr>
      <vt:lpstr>costs2019variable</vt:lpstr>
      <vt:lpstr>costs2020variable</vt:lpstr>
      <vt:lpstr>eventcosts</vt:lpstr>
      <vt:lpstr>firework2016</vt:lpstr>
      <vt:lpstr>firework2017</vt:lpstr>
      <vt:lpstr>firework2018</vt:lpstr>
      <vt:lpstr>firework2019</vt:lpstr>
      <vt:lpstr>firework2020</vt:lpstr>
      <vt:lpstr>fixedcost</vt:lpstr>
      <vt:lpstr>fixedcostmean</vt:lpstr>
      <vt:lpstr>fixedcostsd</vt:lpstr>
      <vt:lpstr>meaneventcosts</vt:lpstr>
      <vt:lpstr>numberofpeople</vt:lpstr>
      <vt:lpstr>numberofpeople2016</vt:lpstr>
      <vt:lpstr>numberofpeople2017</vt:lpstr>
      <vt:lpstr>numberofpeople2018</vt:lpstr>
      <vt:lpstr>numberofpeople2019</vt:lpstr>
      <vt:lpstr>numberofpeople2020</vt:lpstr>
      <vt:lpstr>numberofpeoplemean</vt:lpstr>
      <vt:lpstr>numberofpeoplesd</vt:lpstr>
      <vt:lpstr>totaleventcost2016</vt:lpstr>
      <vt:lpstr>totaleventcost2017</vt:lpstr>
      <vt:lpstr>totaleventcost2018</vt:lpstr>
      <vt:lpstr>totaleventcost2019</vt:lpstr>
      <vt:lpstr>totaleventcost2020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2021-12-02T02:50:07Z</dcterms:created>
  <dcterms:modified xsi:type="dcterms:W3CDTF">2021-12-09T22:53:55Z</dcterms:modified>
</cp:coreProperties>
</file>